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laried Resident | Rates Compa" sheetId="1" r:id="rId4"/>
    <sheet state="visible" name="Salaried | Eligibility" sheetId="2" r:id="rId5"/>
    <sheet state="visible" name="Self Employed | Eligibility" sheetId="3" r:id="rId6"/>
    <sheet state="visible" name="Self Employed | Rates Compariso" sheetId="4" r:id="rId7"/>
    <sheet state="visible" name="Bank Payouts" sheetId="5" r:id="rId8"/>
    <sheet state="visible" name="Non-Resident | Rates Comparison" sheetId="6" r:id="rId9"/>
    <sheet state="visible" name="Non-Resident Eligibility" sheetId="7" r:id="rId10"/>
    <sheet state="visible" name="Bank Point of Contact" sheetId="8" r:id="rId11"/>
    <sheet state="visible" name="Emirate Fees" sheetId="9" r:id="rId12"/>
    <sheet state="hidden" name="Non-Resident Rates" sheetId="10" r:id="rId13"/>
    <sheet state="hidden" name="Self Employed Rates" sheetId="11" r:id="rId14"/>
    <sheet state="visible" name="Commercial Properties" sheetId="12" r:id="rId15"/>
    <sheet state="hidden" name="Personal Loans" sheetId="13" r:id="rId16"/>
    <sheet state="hidden" name="Rate Simulator " sheetId="14" r:id="rId17"/>
    <sheet state="hidden" name="WIP" sheetId="15" r:id="rId18"/>
  </sheets>
  <definedNames>
    <definedName name="Total">'Personal Loans'!$E$5:$E$1000</definedName>
    <definedName hidden="1" localSheetId="7" name="_xlnm._FilterDatabase">'Bank Point of Contact'!$B$2:$B$1015</definedName>
    <definedName hidden="1" localSheetId="9" name="_xlnm._FilterDatabase">'Non-Resident Rates'!$A$4:$AC$18</definedName>
    <definedName hidden="1" localSheetId="10" name="_xlnm._FilterDatabase">'Self Employed Rates'!$A$4:$AD$18</definedName>
    <definedName hidden="1" localSheetId="12" name="_xlnm._FilterDatabase">'Personal Loans'!$B$4:$I$16</definedName>
    <definedName hidden="1" localSheetId="14" name="_xlnm._FilterDatabase">WIP!$A$4:$AC$19</definedName>
    <definedName hidden="1" name="Google_Sheet_Link_1804366238">Total</definedName>
    <definedName hidden="1" localSheetId="0" name="Z_C9E4CA97_4B3F_423C_9F8A_E6F37C1195D2_.wvu.FilterData">'Salaried Resident | Rates Compa'!$A$4:$AI$19</definedName>
    <definedName hidden="1" localSheetId="9" name="Z_C9E4CA97_4B3F_423C_9F8A_E6F37C1195D2_.wvu.FilterData">'Non-Resident Rates'!$A$4:$AH$18</definedName>
    <definedName hidden="1" localSheetId="10" name="Z_C9E4CA97_4B3F_423C_9F8A_E6F37C1195D2_.wvu.FilterData">'Self Employed Rates'!$A$4:$AI$18</definedName>
    <definedName hidden="1" localSheetId="1" name="Z_B804B4EA_FDA2_40BC_A899_93ED0BFDE5C0_.wvu.FilterData">'Salaried | Eligibility'!$E$4:$F$24</definedName>
    <definedName hidden="1" localSheetId="2" name="Z_B804B4EA_FDA2_40BC_A899_93ED0BFDE5C0_.wvu.FilterData">'Self Employed | Eligibility'!$D$55:$E$56</definedName>
  </definedNames>
  <calcPr/>
  <customWorkbookViews>
    <customWorkbookView activeSheetId="0" maximized="1" windowHeight="0" windowWidth="0" guid="{C9E4CA97-4B3F-423C-9F8A-E6F37C1195D2}" name="Filter 1"/>
    <customWorkbookView activeSheetId="0" maximized="1" windowHeight="0" windowWidth="0" guid="{B804B4EA-FDA2-40BC-A899-93ED0BFDE5C0}" name="Stef Editing View"/>
  </customWorkbookViews>
  <extLst>
    <ext uri="GoogleSheetsCustomDataVersion2">
      <go:sheetsCustomData xmlns:go="http://customooxmlschemas.google.com/" r:id="rId19" roundtripDataChecksum="gopL03y9n7ckXoUrMpA4JKmlRWtLcEUEbsQdKHt6G6c="/>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P11">
      <text>
        <t xml:space="preserve">======
ID#AAABiQjxQtg
David Minaei    (2025-04-29 06:46:17)
Checking with Abdul Apr 29</t>
      </text>
    </comment>
    <comment authorId="0" ref="A16">
      <text>
        <t xml:space="preserve">======
ID#AAABfGtnFFI
David Minaei    (2025-03-03 16:33:34)
Updated March 3 2025</t>
      </text>
    </comment>
  </commentList>
  <extLst>
    <ext uri="GoogleSheetsCustomDataVersion2">
      <go:sheetsCustomData xmlns:go="http://customooxmlschemas.google.com/" r:id="rId1" roundtripDataSignature="AMtx7mjX8ygsDnyjAHN7a1iCXJJyx2sJF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J3">
      <text>
        <t xml:space="preserve">======
ID#AAABATgL-VU
    (2023-11-10 08:39:59)
variable rates to be rechecked</t>
      </text>
    </comment>
  </commentList>
  <extLst>
    <ext uri="GoogleSheetsCustomDataVersion2">
      <go:sheetsCustomData xmlns:go="http://customooxmlschemas.google.com/" r:id="rId1" roundtripDataSignature="AMtx7mjoH9l9fNcVhOPQdvcK62hLYq8+ng=="/>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O3">
      <text>
        <t xml:space="preserve">======
ID#AAABATgL-Vk
    (2023-11-10 08:39:59)
variable rates to be rechecked</t>
      </text>
    </comment>
  </commentList>
  <extLst>
    <ext uri="GoogleSheetsCustomDataVersion2">
      <go:sheetsCustomData xmlns:go="http://customooxmlschemas.google.com/" r:id="rId1" roundtripDataSignature="AMtx7mgGC1wIGYHg0SaQBmEstdpXnXWQoQ=="/>
    </ext>
  </extLst>
</comments>
</file>

<file path=xl/sharedStrings.xml><?xml version="1.0" encoding="utf-8"?>
<sst xmlns="http://schemas.openxmlformats.org/spreadsheetml/2006/main" count="4182" uniqueCount="2330">
  <si>
    <t>Salaried Residents</t>
  </si>
  <si>
    <t>Rate</t>
  </si>
  <si>
    <t>Updated</t>
  </si>
  <si>
    <t>Variable</t>
  </si>
  <si>
    <t>Fixed Term</t>
  </si>
  <si>
    <t>1M EIBOR</t>
  </si>
  <si>
    <t>1 YEAR</t>
  </si>
  <si>
    <t>2 YEARS</t>
  </si>
  <si>
    <t>3 YEARS</t>
  </si>
  <si>
    <t>5 YEARS</t>
  </si>
  <si>
    <t>3M EIBOR</t>
  </si>
  <si>
    <t>Owner</t>
  </si>
  <si>
    <t>BANK</t>
  </si>
  <si>
    <t>STL</t>
  </si>
  <si>
    <t>NSTL</t>
  </si>
  <si>
    <t>Special Rates/Best Rate</t>
  </si>
  <si>
    <t>Follow-on</t>
  </si>
  <si>
    <t>Floor</t>
  </si>
  <si>
    <t>Fee Finance</t>
  </si>
  <si>
    <t>Stress Rate</t>
  </si>
  <si>
    <t>Stress</t>
  </si>
  <si>
    <t>Life/m</t>
  </si>
  <si>
    <t>Property/y</t>
  </si>
  <si>
    <t>Valuation</t>
  </si>
  <si>
    <t>Processing Fees</t>
  </si>
  <si>
    <t>Buyout Processing fees</t>
  </si>
  <si>
    <t>Min</t>
  </si>
  <si>
    <t xml:space="preserve">Max </t>
  </si>
  <si>
    <t>Min Salary</t>
  </si>
  <si>
    <t>% of CC in DBR</t>
  </si>
  <si>
    <t>Com's under 5M</t>
  </si>
  <si>
    <t>Com's above 5M</t>
  </si>
  <si>
    <t>Free Partial Setl.</t>
  </si>
  <si>
    <t>Original Layout</t>
  </si>
  <si>
    <t>Data Correction Email</t>
  </si>
  <si>
    <t>1 Salary Credit</t>
  </si>
  <si>
    <t>Abe</t>
  </si>
  <si>
    <t>Arab Bank</t>
  </si>
  <si>
    <t>(LTV&gt;60: (4.99%/5.15%)</t>
  </si>
  <si>
    <r>
      <rPr>
        <rFont val="Calibri"/>
        <color theme="1"/>
        <sz val="11.0"/>
      </rPr>
      <t xml:space="preserve">1.99% (1.89% STL) + </t>
    </r>
    <r>
      <rPr>
        <rFont val="Calibri"/>
        <b/>
        <color theme="1"/>
        <sz val="11.0"/>
      </rPr>
      <t>6M</t>
    </r>
    <r>
      <rPr>
        <rFont val="Calibri"/>
        <color theme="1"/>
        <sz val="11.0"/>
      </rPr>
      <t xml:space="preserve"> EIBOR</t>
    </r>
  </si>
  <si>
    <t>3.75% (STL: 3.24%)</t>
  </si>
  <si>
    <t>No (PL)</t>
  </si>
  <si>
    <t>Fixed Rate +2.1%</t>
  </si>
  <si>
    <t>STL: 0.25% / NSTL 0.50%</t>
  </si>
  <si>
    <t>7.3m</t>
  </si>
  <si>
    <t>15k - 25k</t>
  </si>
  <si>
    <t>5% of credit limit</t>
  </si>
  <si>
    <t>Up to 25% per year</t>
  </si>
  <si>
    <t>Syed/Omar</t>
  </si>
  <si>
    <t>DIB</t>
  </si>
  <si>
    <t>1.50% (1.00% STL) + 3M EIBOR</t>
  </si>
  <si>
    <t>Follow On</t>
  </si>
  <si>
    <t>No</t>
  </si>
  <si>
    <t>Follow-on + 3M EIBOR + annual Life
STL: [1.00% + 3M EIBOR + 0.36%]
NSTL: [1.50% + 3M EIBOR + 0.36%]</t>
  </si>
  <si>
    <t>0% for first mortgage
STL/NSTL</t>
  </si>
  <si>
    <t>6m</t>
  </si>
  <si>
    <t>Paid 1% up to 10,000</t>
  </si>
  <si>
    <t>AECB.Disputes@dib.ae</t>
  </si>
  <si>
    <t>Bailey</t>
  </si>
  <si>
    <r>
      <rPr>
        <rFont val="Calibri"/>
        <b/>
        <color rgb="FF1155CC"/>
        <sz val="14.0"/>
        <u/>
      </rPr>
      <t xml:space="preserve">ENBD
</t>
    </r>
    <r>
      <rPr>
        <rFont val="Calibri"/>
        <b/>
        <color theme="1"/>
        <sz val="8.0"/>
      </rPr>
      <t>Jul 4, 2025</t>
    </r>
  </si>
  <si>
    <t>3.89% (Normal Tenor)
3.79% (10YR Tenor)</t>
  </si>
  <si>
    <t>3.89% (10YR Tenor)</t>
  </si>
  <si>
    <t>3.99%
3.89% (10YR T)</t>
  </si>
  <si>
    <t>4.39%
3.99% (10YR T)</t>
  </si>
  <si>
    <t>0.50% (NSTL) / 0.25% (STL)
 3.99% NSTL fee if loan &gt; 3M</t>
  </si>
  <si>
    <t>1.99% + 1M EIBOR</t>
  </si>
  <si>
    <t xml:space="preserve">1.99% + 1M EIBOR </t>
  </si>
  <si>
    <t>0.0171% (Optional!)</t>
  </si>
  <si>
    <t xml:space="preserve">STL: 0.25% /  
NSTL 0.50% 
</t>
  </si>
  <si>
    <t>15m</t>
  </si>
  <si>
    <t>Up to 20% per year but depending on profile can go up to 30%</t>
  </si>
  <si>
    <t>AECBdisputes@emiratesnbd.com</t>
  </si>
  <si>
    <t>Abe/Seif</t>
  </si>
  <si>
    <t>Mashreq</t>
  </si>
  <si>
    <t xml:space="preserve">4.25%
3.99% (Loan &gt; 5M or Sal &gt; 80k STL) 
</t>
  </si>
  <si>
    <t>*4.25% (15K+ Salary) - pref. pricing
3.99% (80K + Salary) - prem. pricing</t>
  </si>
  <si>
    <r>
      <rPr>
        <rFont val="Calibri"/>
        <color theme="1"/>
        <sz val="11.0"/>
      </rPr>
      <t xml:space="preserve">1.75% + 3M EIBOR (25K+ Salary)
</t>
    </r>
    <r>
      <rPr>
        <rFont val="Calibri"/>
        <color theme="1"/>
        <sz val="11.0"/>
        <u/>
      </rPr>
      <t>1.99% + 3M EIBOR (&lt; 25K Salary)</t>
    </r>
  </si>
  <si>
    <t>RATE</t>
  </si>
  <si>
    <t>~Personal Loan</t>
  </si>
  <si>
    <t>Rate + 2%</t>
  </si>
  <si>
    <t>6.25% Salaried at 4.25%</t>
  </si>
  <si>
    <t>Free</t>
  </si>
  <si>
    <t>10M</t>
  </si>
  <si>
    <t>AECBEnquiry@mashreq.com</t>
  </si>
  <si>
    <t>David</t>
  </si>
  <si>
    <t>FAB</t>
  </si>
  <si>
    <t>3.99% (1,2,3 years STL)</t>
  </si>
  <si>
    <t xml:space="preserve">3M EIBOR + Follow on Margin </t>
  </si>
  <si>
    <t>STL: 0% (waived)
NSTL: 025%</t>
  </si>
  <si>
    <t>20m</t>
  </si>
  <si>
    <r>
      <rPr>
        <rFont val="Calibri"/>
        <color theme="1"/>
        <sz val="11.0"/>
      </rPr>
      <t>Up to 25% STL / 15% NSTL (</t>
    </r>
    <r>
      <rPr>
        <rFont val="Calibri"/>
        <b/>
        <color theme="1"/>
        <sz val="11.0"/>
      </rPr>
      <t>only after fixed period)</t>
    </r>
  </si>
  <si>
    <t>aecbupdates@bankfab.com</t>
  </si>
  <si>
    <r>
      <rPr>
        <rFont val="Calibri"/>
        <b/>
        <color rgb="FF1155CC"/>
        <sz val="14.0"/>
        <u/>
      </rPr>
      <t xml:space="preserve">SCB
</t>
    </r>
    <r>
      <rPr>
        <rFont val="Calibri"/>
        <b/>
        <sz val="8.0"/>
      </rPr>
      <t>Jul 1, 2025</t>
    </r>
  </si>
  <si>
    <t>0.75% + 3M</t>
  </si>
  <si>
    <t>-10 bps for STL/CC (V, 1YR, 2YR only)
Islamic + 5bps, prop. Ins. free</t>
  </si>
  <si>
    <t>1.10% + 3M EIBOR (1, 2 ,3, 5 years)</t>
  </si>
  <si>
    <t>1.10% (FO Margin) + 3M EIBOR+2%
12M SCBLR: 4.3%</t>
  </si>
  <si>
    <t>Optional</t>
  </si>
  <si>
    <t>2625
Refund on BO</t>
  </si>
  <si>
    <t>0.25% capped at 10K
Free for Var. and BO trxs</t>
  </si>
  <si>
    <t>18m</t>
  </si>
  <si>
    <t>Up to 30% per year</t>
  </si>
  <si>
    <t>AECB_COMPLAINS_SCB@sc.com</t>
  </si>
  <si>
    <t>Athul</t>
  </si>
  <si>
    <t>ADIB</t>
  </si>
  <si>
    <t>3.99% 3YR STL (No Proc. Fee)</t>
  </si>
  <si>
    <t xml:space="preserve">1.75% + 1M EIBOR (5YR) 
1.60% + 1M EIBOR (3YR) </t>
  </si>
  <si>
    <t>1.60% + 1M EIBOR + 0.025%</t>
  </si>
  <si>
    <t>STL: Free
NSTL: 0.50% (min 5K)</t>
  </si>
  <si>
    <t>35m</t>
  </si>
  <si>
    <t>10,000/15,000</t>
  </si>
  <si>
    <t>customerservice@adib.ae</t>
  </si>
  <si>
    <t>Deb</t>
  </si>
  <si>
    <t>HSBC</t>
  </si>
  <si>
    <t>4.39% 3YR</t>
  </si>
  <si>
    <t>1.69% + 3M EIBOR (3YR &amp; 5YR)
1.29% + 3M EIBOR (2YR)
0.99% + 3M EIBOR (1YR)</t>
  </si>
  <si>
    <t>No Floor Rate</t>
  </si>
  <si>
    <t>Follow on + AFR + 2%
[1.69% + 3.83% + 2%]
AFR - "Avg Forward Rate"</t>
  </si>
  <si>
    <t>External</t>
  </si>
  <si>
    <t>snip</t>
  </si>
  <si>
    <t>0.525% or .2525% 
(Can be waived on exception for high value cases, speak to Neelam)</t>
  </si>
  <si>
    <t>Check the transaction type and property documents when you review the cases. Handover restricted for below mentioned developer: Damac, Sobha Developer, Nakheel, Deyaar Developments, Omniyat, Al Wasl Properties</t>
  </si>
  <si>
    <t>customerexperienceuae@hsbc.com</t>
  </si>
  <si>
    <t>CBD</t>
  </si>
  <si>
    <t>1.79% + 3M EIBOR (LTV&gt;50%)
1.69% + 3M EIBOR (LTV&lt;=50%)</t>
  </si>
  <si>
    <t>?Yes (all fees incl trustee fee)</t>
  </si>
  <si>
    <t>1.79% + 3M EIBOR + 2%</t>
  </si>
  <si>
    <t>3,150 
REF 50%</t>
  </si>
  <si>
    <t>0.25% 
(Min 3K)</t>
  </si>
  <si>
    <t>Up to 15% per year</t>
  </si>
  <si>
    <t>Deb/Tom</t>
  </si>
  <si>
    <t>RAK Bank</t>
  </si>
  <si>
    <t>3.89% (Elite* + CC)
3.94% (Elite)
3.99% (+CC only)
4.10% (regular)</t>
  </si>
  <si>
    <t>3.94% (Elite + CC)
4.10% (regular + CC)
4.45% (elite only)
4.55% (regular)</t>
  </si>
  <si>
    <t>+50 bps for HIO</t>
  </si>
  <si>
    <t>Standard (RAK Elite&amp; Non Elite)
1.65% + 3M EIBOR
HIO
1.74% + 3M EIBOR</t>
  </si>
  <si>
    <t>0.5%/ free</t>
  </si>
  <si>
    <t>12m</t>
  </si>
  <si>
    <t>Up to 25% per year
(only after fixed period)
Otherwise Paid 1% up to 10,000</t>
  </si>
  <si>
    <t>aecbquery@rakbank.ae</t>
  </si>
  <si>
    <t>Ajman Bank</t>
  </si>
  <si>
    <t>4.25% NSTL Loan &lt;2M 
4.15% NSTL Loan &gt;=2M
4.10% NSTL Loan &gt;= 3.5M</t>
  </si>
  <si>
    <t>1.75% + 3M EIBOR</t>
  </si>
  <si>
    <t>Ajman .4% All other emirates.8%</t>
  </si>
  <si>
    <t>Athul/Munir</t>
  </si>
  <si>
    <t>UAB</t>
  </si>
  <si>
    <t>1/2 year NSTL</t>
  </si>
  <si>
    <t>1.79% + 3M EIBOR (1/2YR)
1.89% + 3M EIBOR  (3YR)
1.99% + 3M EIBOR (5YR)</t>
  </si>
  <si>
    <t>NSTL: 2.99% 
STL: 2.49%</t>
  </si>
  <si>
    <t>Margin + EIBOR 
1.79% + 3M EIBOR (1/2YR)
1.89% + 3M EIBOR  (3YR)
1.99% + 3M EIBOR (5YR)</t>
  </si>
  <si>
    <t>Rym/David</t>
  </si>
  <si>
    <t>NBF</t>
  </si>
  <si>
    <t>*Bundle Offer otherwise rate + 10 bps</t>
  </si>
  <si>
    <t>1.49% + 3M (Bundle)
1.75% + 3M (Standard)</t>
  </si>
  <si>
    <t>c</t>
  </si>
  <si>
    <t>EIB</t>
  </si>
  <si>
    <t>1.79% + 3M EIBOR</t>
  </si>
  <si>
    <t>AECBDisputes@EmiratesIslamic.ae</t>
  </si>
  <si>
    <t>NEW!</t>
  </si>
  <si>
    <t>SIB</t>
  </si>
  <si>
    <t>ADCB</t>
  </si>
  <si>
    <t>4.25% 5/3Y Fixed (Private clients)</t>
  </si>
  <si>
    <t>2.25% + 3M EIBOR</t>
  </si>
  <si>
    <t>24m</t>
  </si>
  <si>
    <t>Contactus@adcb.com</t>
  </si>
  <si>
    <t>*RAK Elite Salary 50k trasnfered to bank or loan amount 2.5m</t>
  </si>
  <si>
    <t>ETISALAT</t>
  </si>
  <si>
    <t>aecb.etisalat@etisalat.ae</t>
  </si>
  <si>
    <t>Average</t>
  </si>
  <si>
    <t>DU</t>
  </si>
  <si>
    <t>AECBdu.creditreport@du.ae</t>
  </si>
  <si>
    <t>Max</t>
  </si>
  <si>
    <t>Median</t>
  </si>
  <si>
    <t>Low</t>
  </si>
  <si>
    <t>Emirates Islamic</t>
  </si>
  <si>
    <t>Emirates NBD</t>
  </si>
  <si>
    <t>RAKBANK</t>
  </si>
  <si>
    <t>SCB</t>
  </si>
  <si>
    <t>Bank of Baroda</t>
  </si>
  <si>
    <t>Al Hilal Bank</t>
  </si>
  <si>
    <t>Sharjah Islamic Bank</t>
  </si>
  <si>
    <t>Loan Type</t>
  </si>
  <si>
    <t>Islamic</t>
  </si>
  <si>
    <t>Conventional</t>
  </si>
  <si>
    <t>Islamic Only</t>
  </si>
  <si>
    <t>Conventional Only</t>
  </si>
  <si>
    <t>Fixed Rate</t>
  </si>
  <si>
    <t>Fixed rate is applicable for a fixed period/years</t>
  </si>
  <si>
    <r>
      <rPr>
        <rFont val="Arial"/>
        <color rgb="FF000000"/>
        <sz val="10.0"/>
      </rPr>
      <t xml:space="preserve">
</t>
    </r>
    <r>
      <rPr>
        <rFont val="Arial"/>
        <b/>
        <color rgb="FF000000"/>
        <sz val="10.0"/>
      </rPr>
      <t xml:space="preserve">Effective 10/01/2024
Pvt Clients / Excellency / Emirati*:
</t>
    </r>
    <r>
      <rPr>
        <rFont val="Arial"/>
        <color rgb="FF000000"/>
        <sz val="10.0"/>
      </rPr>
      <t xml:space="preserve">1 yr Fixed: 4.99%
3 yrs Fixed: 4.50%
5 yrs Fixed: 4.50%
</t>
    </r>
    <r>
      <rPr>
        <rFont val="Arial"/>
        <b/>
        <color rgb="FF000000"/>
        <sz val="10.0"/>
      </rPr>
      <t xml:space="preserve">All Others (Aspire / Privilege):
</t>
    </r>
    <r>
      <rPr>
        <rFont val="Arial"/>
        <color rgb="FF000000"/>
        <sz val="10.0"/>
      </rPr>
      <t xml:space="preserve">1 yr Fixed: 4.99%
3 yrs Fixed: 4.74% 
5 yrs Fixed: 4.74%
</t>
    </r>
    <r>
      <rPr>
        <rFont val="Arial"/>
        <b/>
        <color rgb="FF000000"/>
        <sz val="10.0"/>
      </rPr>
      <t xml:space="preserve">Home Saver (Current A/c benefit 4.75% to 4.99%):
</t>
    </r>
    <r>
      <rPr>
        <rFont val="Arial"/>
        <color rgb="FF000000"/>
        <sz val="10.0"/>
      </rPr>
      <t xml:space="preserve">4.74% for first 2 years
</t>
    </r>
    <r>
      <rPr>
        <rFont val="Arial"/>
        <b/>
        <color rgb="FF000000"/>
        <sz val="10.0"/>
      </rPr>
      <t xml:space="preserve">*Excellency Criteria:
</t>
    </r>
    <r>
      <rPr>
        <rFont val="Arial"/>
        <color rgb="FF000000"/>
        <sz val="10.0"/>
      </rPr>
      <t xml:space="preserve">NTB Client ready to maintain &gt; AED 500k avergae balance in ADCB A/c.
Existing ADCB Excellency Clients
</t>
    </r>
    <r>
      <rPr>
        <rFont val="Arial"/>
        <b/>
        <color rgb="FF000000"/>
        <sz val="10.0"/>
      </rPr>
      <t xml:space="preserve">**Special Pricing of Specific Companies/Categories:
</t>
    </r>
    <r>
      <rPr>
        <rFont val="Arial"/>
        <color rgb="FF000000"/>
        <sz val="10.0"/>
      </rPr>
      <t xml:space="preserve">0.25% discount against standard fixed pricing)
**Refer notes below
</t>
    </r>
    <r>
      <rPr>
        <rFont val="Arial"/>
        <b/>
        <color rgb="FF000000"/>
        <sz val="10.0"/>
      </rPr>
      <t>Pre-approval validity is 30 days</t>
    </r>
  </si>
  <si>
    <r>
      <rPr>
        <rFont val="Arial"/>
        <b val="0"/>
        <color rgb="FF000000"/>
        <sz val="10.0"/>
      </rPr>
      <t xml:space="preserve">
</t>
    </r>
    <r>
      <rPr>
        <rFont val="Arial"/>
        <b/>
        <color rgb="FF000000"/>
        <sz val="10.0"/>
      </rPr>
      <t>Effective Jan 16, 2024 to April 15, 2024</t>
    </r>
    <r>
      <rPr>
        <rFont val="Arial"/>
        <b val="0"/>
        <color rgb="FF000000"/>
        <sz val="10.0"/>
      </rPr>
      <t xml:space="preserve">
</t>
    </r>
    <r>
      <rPr>
        <rFont val="Arial"/>
        <b/>
        <color rgb="FF000000"/>
        <sz val="10.0"/>
        <u/>
      </rPr>
      <t>STL</t>
    </r>
    <r>
      <rPr>
        <rFont val="Arial"/>
        <b/>
        <color rgb="FF000000"/>
        <sz val="10.0"/>
      </rPr>
      <t xml:space="preserve">
</t>
    </r>
    <r>
      <rPr>
        <rFont val="Arial"/>
        <b val="0"/>
        <color rgb="FF000000"/>
        <sz val="10.0"/>
      </rPr>
      <t>3 Years - 3.99%
4 Years - 4.44%
5 Years - 4.19%</t>
    </r>
    <r>
      <rPr>
        <rFont val="Arial"/>
        <b/>
        <color rgb="FF000000"/>
        <sz val="10.0"/>
      </rPr>
      <t xml:space="preserve">
</t>
    </r>
    <r>
      <rPr>
        <rFont val="Arial"/>
        <b val="0"/>
        <color rgb="FF000000"/>
        <sz val="10.0"/>
      </rPr>
      <t xml:space="preserve">
</t>
    </r>
    <r>
      <rPr>
        <rFont val="Arial"/>
        <b/>
        <color rgb="FF000000"/>
        <sz val="10.0"/>
        <u/>
      </rPr>
      <t>NSTL</t>
    </r>
    <r>
      <rPr>
        <rFont val="Arial"/>
        <b val="0"/>
        <color rgb="FF000000"/>
        <sz val="10.0"/>
      </rPr>
      <t xml:space="preserve">
3 Years - 4.24%
4 Years - 4.69%
5 Years - 4.49%</t>
    </r>
    <r>
      <rPr>
        <rFont val="Arial"/>
        <b/>
        <color rgb="FF000000"/>
        <sz val="10.0"/>
      </rPr>
      <t xml:space="preserve">
</t>
    </r>
    <r>
      <rPr>
        <rFont val="Arial"/>
        <b val="0"/>
        <color rgb="FF000000"/>
        <sz val="10.0"/>
      </rPr>
      <t>Follow-on: 1.50% + 1M EIBOR
Min Rate (Margin + 1.50%)</t>
    </r>
    <r>
      <rPr>
        <rFont val="Arial"/>
        <b/>
        <color rgb="FF000000"/>
        <sz val="10.0"/>
      </rPr>
      <t xml:space="preserve">
</t>
    </r>
    <r>
      <rPr>
        <rFont val="Arial"/>
        <b/>
        <color rgb="FF000000"/>
        <sz val="10.0"/>
        <u/>
      </rPr>
      <t xml:space="preserve">Long-Term Rates &amp; (follow-on):
</t>
    </r>
    <r>
      <rPr>
        <rFont val="Arial"/>
        <b val="0"/>
        <color rgb="FF000000"/>
        <sz val="10.0"/>
      </rPr>
      <t xml:space="preserve">
          7 YR - 5.00% (1.75% + 1M EIBOR, MIN 5.00%)
 8 to 10 YR - 5.50% (2.25% + 1M EIBOR, MIN 5.50%)
11 to 15 YR - 5.75% (2.49% + 1M EIBOR, MIN 5.75%)
16 to 20 YR - 6.00% (2.75% + 1M EIBOR, MIN 6.00%)
(Above rates are not applicable for Loan amount &gt; AED 10 Mn)
</t>
    </r>
  </si>
  <si>
    <r>
      <rPr>
        <rFont val="Arial"/>
        <b/>
        <color rgb="FF000000"/>
        <sz val="10.0"/>
      </rPr>
      <t xml:space="preserve">
Effective till 31/07/2023
LTV upto 60%
STL:
</t>
    </r>
    <r>
      <rPr>
        <rFont val="Arial"/>
        <b val="0"/>
        <color rgb="FF000000"/>
        <sz val="10.0"/>
      </rPr>
      <t>2 years: 4.50%
3 years: 4.74%</t>
    </r>
    <r>
      <rPr>
        <rFont val="Arial"/>
        <b/>
        <color rgb="FF000000"/>
        <sz val="10.0"/>
      </rPr>
      <t xml:space="preserve">
Non STL:
</t>
    </r>
    <r>
      <rPr>
        <rFont val="Arial"/>
        <b val="0"/>
        <color rgb="FF000000"/>
        <sz val="10.0"/>
      </rPr>
      <t>2 years: 4.64%
3 years: 4.90%</t>
    </r>
    <r>
      <rPr>
        <rFont val="Arial"/>
        <b/>
        <color rgb="FF000000"/>
        <sz val="10.0"/>
      </rPr>
      <t xml:space="preserve">
LTV above 60%
STL:
</t>
    </r>
    <r>
      <rPr>
        <rFont val="Arial"/>
        <b val="0"/>
        <color rgb="FF000000"/>
        <sz val="10.0"/>
      </rPr>
      <t>2 years: 4.75%
3 years: 4.99%</t>
    </r>
    <r>
      <rPr>
        <rFont val="Arial"/>
        <b/>
        <color rgb="FF000000"/>
        <sz val="10.0"/>
      </rPr>
      <t xml:space="preserve">
Non STL:
</t>
    </r>
    <r>
      <rPr>
        <rFont val="Arial"/>
        <b val="0"/>
        <color rgb="FF000000"/>
        <sz val="10.0"/>
      </rPr>
      <t>2 years: 4.89%
3 years: 5.15%</t>
    </r>
    <r>
      <rPr>
        <rFont val="Arial"/>
        <b/>
        <color rgb="FF000000"/>
        <sz val="10.0"/>
      </rPr>
      <t xml:space="preserve">
(Valid until 30 November 2023 - Disbursement by 31st Jan 2024)</t>
    </r>
  </si>
  <si>
    <r>
      <rPr>
        <rFont val="Arial"/>
        <b/>
        <color rgb="FF000000"/>
        <sz val="10.0"/>
      </rPr>
      <t xml:space="preserve"> CBD Pricing effective from 2nd September 2024 to 31st October                                                           </t>
    </r>
    <r>
      <rPr>
        <rFont val="Arial"/>
        <b/>
        <color rgb="FF000000"/>
        <sz val="10.0"/>
        <u/>
      </rPr>
      <t>Standard</t>
    </r>
    <r>
      <rPr>
        <rFont val="Arial"/>
        <b/>
        <color rgb="FF00FF00"/>
        <sz val="10.0"/>
        <u/>
      </rPr>
      <t xml:space="preserve"> </t>
    </r>
    <r>
      <rPr>
        <rFont val="Arial"/>
        <b/>
        <color rgb="FF000000"/>
        <sz val="10.0"/>
        <u/>
      </rPr>
      <t xml:space="preserve">Home Loans
</t>
    </r>
    <r>
      <rPr>
        <rFont val="Arial"/>
        <b/>
        <color rgb="FF000000"/>
        <sz val="10.0"/>
      </rPr>
      <t xml:space="preserve">STL
</t>
    </r>
    <r>
      <rPr>
        <rFont val="Arial"/>
        <color rgb="FF000000"/>
        <sz val="10.0"/>
      </rPr>
      <t xml:space="preserve">1 year - 4.89% Fixed for 1 year
3 years - 3.99% Fixed for 3 years
5 years - 4.19% Fixed for 5 years 
</t>
    </r>
    <r>
      <rPr>
        <rFont val="Arial"/>
        <b/>
        <i/>
        <color rgb="FF000000"/>
        <sz val="10.0"/>
      </rPr>
      <t>NSTL</t>
    </r>
    <r>
      <rPr>
        <rFont val="Arial"/>
        <color rgb="FF000000"/>
        <sz val="10.0"/>
      </rPr>
      <t xml:space="preserve">
1year-  4.99% fixed for 1 year
3 years 4.49% Fixed for 3 years                                                   </t>
    </r>
  </si>
  <si>
    <r>
      <rPr>
        <rFont val="Arial"/>
        <color rgb="FF000000"/>
        <sz val="10.0"/>
      </rPr>
      <t xml:space="preserve">
</t>
    </r>
    <r>
      <rPr>
        <rFont val="Arial"/>
        <b/>
        <color rgb="FF000000"/>
        <sz val="10.0"/>
      </rPr>
      <t xml:space="preserve">Effective  July 2024
</t>
    </r>
    <r>
      <rPr>
        <rFont val="Arial"/>
        <color rgb="FF000000"/>
        <sz val="10.0"/>
      </rPr>
      <t xml:space="preserve">STL
3 Year - 4.20% 
5 Years - 4.50% 
NSTL
3 Year - 4.35% 
5 Years - 4.70% 
</t>
    </r>
    <r>
      <rPr>
        <rFont val="Arial"/>
        <b/>
        <color rgb="FF000000"/>
        <sz val="10.0"/>
      </rPr>
      <t xml:space="preserve">
</t>
    </r>
  </si>
  <si>
    <r>
      <rPr>
        <rFont val="Arial"/>
        <color rgb="FF000000"/>
        <sz val="10.0"/>
      </rPr>
      <t xml:space="preserve">
</t>
    </r>
    <r>
      <rPr>
        <rFont val="Arial"/>
        <b/>
        <color rgb="FF000000"/>
        <sz val="10.0"/>
      </rPr>
      <t xml:space="preserve">Effective June 2023 (Valid until 31/07/2023)
</t>
    </r>
    <r>
      <rPr>
        <rFont val="Arial"/>
        <color rgb="FF000000"/>
        <sz val="10.0"/>
      </rPr>
      <t xml:space="preserve">
3 Yr - 4.99%</t>
    </r>
  </si>
  <si>
    <r>
      <rPr>
        <rFont val="Arial"/>
        <b/>
        <color rgb="FF000000"/>
        <sz val="10.0"/>
      </rPr>
      <t xml:space="preserve">Effective 12th September 2024
</t>
    </r>
    <r>
      <rPr>
        <rFont val="Arial"/>
        <color rgb="FF000000"/>
        <sz val="10.0"/>
      </rPr>
      <t xml:space="preserve">4.39% - 3 years fixed rate
4.69% - 5 years fixed rate
</t>
    </r>
    <r>
      <rPr>
        <rFont val="Arial"/>
        <b/>
        <color rgb="FF000000"/>
        <sz val="10.0"/>
      </rPr>
      <t xml:space="preserve">Conditions: Processing Fee: 
FREE for STL &amp; 0.50% for NSTL (Fixed for 3 Years)
FREE for STL &amp; 0.75% for NSTL (Fixed for 5 Years)
</t>
    </r>
    <r>
      <rPr>
        <rFont val="Arial"/>
        <color rgb="FF000000"/>
        <sz val="10.0"/>
      </rPr>
      <t xml:space="preserve">
</t>
    </r>
    <r>
      <rPr>
        <rFont val="Arial"/>
        <b/>
        <color rgb="FF000000"/>
        <sz val="10.0"/>
      </rPr>
      <t>(Valid for logins until 10th January 2024 and disbursal until 15th February 2024)</t>
    </r>
    <r>
      <rPr>
        <rFont val="Arial"/>
        <color rgb="FF000000"/>
        <sz val="10.0"/>
      </rPr>
      <t xml:space="preserve">, with no deviations.
Below are the pointers / USP for your reference, kindly cascade the same.
DBR calculated @ post intro margin i.e.  2.09% + 1 Month EIBOR without any stress rate
Discounted property insurance @ 0.006% / Month - Case to case basis - Depdning on factors
LTV supported @ 80% + fees for property &amp; market value exact / below 4.9 Mio.
</t>
    </r>
  </si>
  <si>
    <r>
      <rPr>
        <rFont val="Arial"/>
        <b/>
        <color rgb="FF000000"/>
        <sz val="10.0"/>
      </rPr>
      <t>Rate effective April 2023</t>
    </r>
    <r>
      <rPr>
        <rFont val="Arial"/>
        <color rgb="FF000000"/>
        <sz val="10.0"/>
      </rPr>
      <t xml:space="preserve"> -  
</t>
    </r>
    <r>
      <rPr>
        <rFont val="Arial"/>
        <b/>
        <color rgb="FF000000"/>
        <sz val="10.0"/>
      </rPr>
      <t xml:space="preserve">NSTL:
</t>
    </r>
    <r>
      <rPr>
        <rFont val="Arial"/>
        <color rgb="FF000000"/>
        <sz val="10.0"/>
      </rPr>
      <t xml:space="preserve"> 1,3 &amp; 5 years fixed: 5.24% 
</t>
    </r>
    <r>
      <rPr>
        <rFont val="Arial"/>
        <b/>
        <color rgb="FF000000"/>
        <sz val="10.0"/>
      </rPr>
      <t>STL -</t>
    </r>
    <r>
      <rPr>
        <rFont val="Arial"/>
        <color rgb="FF000000"/>
        <sz val="10.0"/>
      </rPr>
      <t xml:space="preserve"> 4.24% Fixed for 3 Years &amp; 4.49% Fixed for 5 Years 
</t>
    </r>
    <r>
      <rPr>
        <rFont val="Arial"/>
        <b/>
        <color rgb="FF000000"/>
        <sz val="10.0"/>
      </rPr>
      <t xml:space="preserve">*Note for STL Rates :-
</t>
    </r>
    <r>
      <rPr>
        <rFont val="Arial"/>
        <color rgb="FF000000"/>
        <sz val="10.0"/>
      </rPr>
      <t xml:space="preserve">
1) </t>
    </r>
    <r>
      <rPr>
        <rFont val="Arial"/>
        <b/>
        <color rgb="FF000000"/>
        <sz val="10.0"/>
      </rPr>
      <t>The promotional pricing for 3 year &amp; 5 year fixed rate for salary transfer is only applicable if the customer takes a credit card, Opens an I save account and 
transfers salary to FAB along with the mortgage loan.
2) If customer has a card from FAB / Dubai First, then only salary transfer and isave account has to be opened along with mortgage loan</t>
    </r>
    <r>
      <rPr>
        <rFont val="Arial"/>
        <color rgb="FF000000"/>
        <sz val="10.0"/>
      </rPr>
      <t xml:space="preserve">.    3/Minimum loan amount for FAB reduced to 750 from 1MIL, subject to loan being Islamic. Conventional loans to be minimum 1m loan amount for them to honour the current offer which is 4.24% Vanessa 24/11 </t>
    </r>
  </si>
  <si>
    <r>
      <rPr>
        <rFont val="Arial"/>
        <b/>
        <color rgb="FF000000"/>
        <sz val="10.0"/>
      </rPr>
      <t>Effective August 1st, 2024</t>
    </r>
    <r>
      <rPr>
        <rFont val="Arial"/>
        <color rgb="FF000000"/>
        <sz val="10.0"/>
      </rPr>
      <t xml:space="preserve">
</t>
    </r>
    <r>
      <rPr>
        <rFont val="Arial"/>
        <b/>
        <color rgb="FF000000"/>
        <sz val="10.0"/>
      </rPr>
      <t>Resident Private and Premier/ Resident Advance:</t>
    </r>
    <r>
      <rPr>
        <rFont val="Arial"/>
        <color rgb="FF000000"/>
        <sz val="10.0"/>
      </rPr>
      <t xml:space="preserve">
1 Year - 5.47%
2 Year - 5.12%
3 Year - 3.99%
5 Year - 4.25%
</t>
    </r>
    <r>
      <rPr>
        <rFont val="Arial"/>
        <b/>
        <color rgb="FF000000"/>
        <sz val="10.0"/>
      </rPr>
      <t>Resident Personal Banking &amp; Non resident Private &amp; Premier</t>
    </r>
    <r>
      <rPr>
        <rFont val="Arial"/>
        <color rgb="FF000000"/>
        <sz val="10.0"/>
      </rPr>
      <t xml:space="preserve">
1 Year - 5.97%
2 Year - 5.62%
3 Year - 4.75%
5 Year - 4.85%
</t>
    </r>
    <r>
      <rPr>
        <rFont val="Arial"/>
        <b/>
        <color rgb="FF000000"/>
        <sz val="10.0"/>
      </rPr>
      <t>**Note:</t>
    </r>
    <r>
      <rPr>
        <rFont val="Arial"/>
        <color rgb="FF000000"/>
        <sz val="10.0"/>
      </rPr>
      <t xml:space="preserve">
- Rate will be confirmed to customer only at the time of signing Final Home Loan Application Form
</t>
    </r>
    <r>
      <rPr>
        <rFont val="Arial"/>
        <b/>
        <color rgb="FF000000"/>
        <sz val="10.0"/>
      </rPr>
      <t xml:space="preserve">- Top ups and equity release will be 25bps higher from standard rate as per the customer segment
- UAE nationals will be eligible for premier segment rate (irrespective of market sector)
</t>
    </r>
  </si>
  <si>
    <r>
      <rPr>
        <rFont val="Arial"/>
        <b/>
        <i/>
        <color rgb="FF000000"/>
        <sz val="12.0"/>
      </rPr>
      <t xml:space="preserve">Effective: 5 Sep 2024 to 31 Oct 2024
</t>
    </r>
    <r>
      <rPr>
        <rFont val="Arial"/>
        <color rgb="FF000000"/>
        <sz val="12.0"/>
      </rPr>
      <t xml:space="preserve">
</t>
    </r>
    <r>
      <rPr>
        <rFont val="Arial"/>
        <b/>
        <color rgb="FF000000"/>
        <sz val="12.0"/>
      </rPr>
      <t xml:space="preserve">3 Year Fixed Only:
*Preferential Pricing (Salary &gt;= 25K AED):
</t>
    </r>
    <r>
      <rPr>
        <rFont val="Arial"/>
        <color rgb="FF000000"/>
        <sz val="12.0"/>
      </rPr>
      <t xml:space="preserve">4.75%
</t>
    </r>
    <r>
      <rPr>
        <rFont val="Arial"/>
        <b/>
        <color rgb="FF000000"/>
        <sz val="12.0"/>
      </rPr>
      <t xml:space="preserve">**Others (Salary &lt; 25K AED):
</t>
    </r>
    <r>
      <rPr>
        <rFont val="Arial"/>
        <color rgb="FF000000"/>
        <sz val="12.0"/>
      </rPr>
      <t xml:space="preserve">4.99%
</t>
    </r>
    <r>
      <rPr>
        <rFont val="Arial"/>
        <b/>
        <color rgb="FF000000"/>
        <sz val="12.0"/>
      </rPr>
      <t xml:space="preserve">Low Doc:
</t>
    </r>
    <r>
      <rPr>
        <rFont val="Arial"/>
        <color rgb="FF000000"/>
        <sz val="12.0"/>
      </rPr>
      <t>5.49%</t>
    </r>
  </si>
  <si>
    <r>
      <rPr>
        <rFont val="Arial"/>
        <b/>
        <color rgb="FF000000"/>
        <sz val="10.0"/>
      </rPr>
      <t xml:space="preserve">Effective 01/09/2023 - 30/09/2023
3 years Fixed:
</t>
    </r>
    <r>
      <rPr>
        <rFont val="Arial"/>
        <color rgb="FF000000"/>
        <sz val="10.0"/>
      </rPr>
      <t xml:space="preserve">Bundle: 6.25%
Standard: 6.35%
</t>
    </r>
    <r>
      <rPr>
        <rFont val="Arial"/>
        <b/>
        <color rgb="FF000000"/>
        <sz val="10.0"/>
      </rPr>
      <t xml:space="preserve">5 years Fixed:
</t>
    </r>
    <r>
      <rPr>
        <rFont val="Arial"/>
        <color rgb="FF000000"/>
        <sz val="10.0"/>
      </rPr>
      <t>Bundle: 5.99%
Standard: 6.09%
(Floor Rate 2.99%)</t>
    </r>
  </si>
  <si>
    <r>
      <rPr>
        <rFont val="Arial"/>
        <b/>
        <color rgb="FF000000"/>
        <sz val="10.0"/>
      </rPr>
      <t xml:space="preserve">Effective: Nov 2024
</t>
    </r>
    <r>
      <rPr>
        <rFont val="Arial"/>
        <b/>
        <color rgb="FF000000"/>
        <sz val="10.0"/>
        <u/>
      </rPr>
      <t xml:space="preserve">Home In One (HIO)
</t>
    </r>
    <r>
      <rPr>
        <rFont val="Arial"/>
        <b/>
        <color rgb="FF000000"/>
        <sz val="10.0"/>
      </rPr>
      <t xml:space="preserve">
NSTL:
</t>
    </r>
    <r>
      <rPr>
        <rFont val="Arial"/>
        <color rgb="FF000000"/>
        <sz val="10.0"/>
      </rPr>
      <t xml:space="preserve">3 years: 4.99%
</t>
    </r>
    <r>
      <rPr>
        <rFont val="Arial"/>
        <b/>
        <color rgb="FF000000"/>
        <sz val="10.0"/>
      </rPr>
      <t xml:space="preserve">
</t>
    </r>
    <r>
      <rPr>
        <rFont val="Arial"/>
        <b/>
        <color rgb="FF000000"/>
        <sz val="10.0"/>
        <u/>
      </rPr>
      <t xml:space="preserve">Standard Mortgage (Conventional &amp; Islamic)
</t>
    </r>
    <r>
      <rPr>
        <rFont val="Arial"/>
        <b/>
        <color rgb="FF000000"/>
        <sz val="10.0"/>
      </rPr>
      <t xml:space="preserve">
RAK Elite:
</t>
    </r>
    <r>
      <rPr>
        <rFont val="Arial"/>
        <color rgb="FF000000"/>
        <sz val="10.0"/>
      </rPr>
      <t xml:space="preserve">3 years: 4.5%
</t>
    </r>
    <r>
      <rPr>
        <rFont val="Arial"/>
        <b/>
        <color rgb="FF000000"/>
        <sz val="10.0"/>
      </rPr>
      <t xml:space="preserve">Non RAK Elite:
</t>
    </r>
    <r>
      <rPr>
        <rFont val="Arial"/>
        <color rgb="FF000000"/>
        <sz val="10.0"/>
      </rPr>
      <t xml:space="preserve">3 years: 4.59%
</t>
    </r>
    <r>
      <rPr>
        <rFont val="Arial"/>
        <i/>
        <color rgb="FF000000"/>
        <sz val="10.0"/>
      </rPr>
      <t>Updated by TH on December 5th, 2024</t>
    </r>
  </si>
  <si>
    <r>
      <rPr>
        <rFont val="Arial"/>
        <b/>
        <color rgb="FF000000"/>
        <sz val="10.0"/>
      </rPr>
      <t xml:space="preserve">Effective Jan 3, 2024 to Feb 29, 2024
</t>
    </r>
    <r>
      <rPr>
        <rFont val="Arial"/>
        <b/>
        <color rgb="FF000000"/>
        <sz val="10.0"/>
        <u/>
      </rPr>
      <t xml:space="preserve">Traditional Mortgage:
</t>
    </r>
    <r>
      <rPr>
        <rFont val="Arial"/>
        <b/>
        <color rgb="FF000000"/>
        <sz val="10.0"/>
      </rPr>
      <t xml:space="preserve">
Standard
</t>
    </r>
    <r>
      <rPr>
        <rFont val="Arial"/>
        <b val="0"/>
        <color rgb="FF000000"/>
        <sz val="10.0"/>
      </rPr>
      <t xml:space="preserve">2 Years - 4.60%
3 Years - 4.49%
5 Years - 4.59%
</t>
    </r>
    <r>
      <rPr>
        <rFont val="Arial"/>
        <b/>
        <color rgb="FF000000"/>
        <sz val="10.0"/>
      </rPr>
      <t xml:space="preserve">MortgageOne / SaadiqOne (Offset mortgage) 
</t>
    </r>
    <r>
      <rPr>
        <rFont val="Arial"/>
        <b val="0"/>
        <color rgb="FF000000"/>
        <sz val="10.0"/>
      </rPr>
      <t xml:space="preserve">2 Years - 5.10%
3 Years - 4.99%
5 Years - 5.09%
</t>
    </r>
    <r>
      <rPr>
        <rFont val="Arial"/>
        <b/>
        <color rgb="FF000000"/>
        <sz val="10.0"/>
        <u/>
      </rPr>
      <t xml:space="preserve">Equity Release, Top Up, Cash Out:
</t>
    </r>
    <r>
      <rPr>
        <rFont val="Arial"/>
        <b/>
        <color rgb="FF000000"/>
        <sz val="10.0"/>
      </rPr>
      <t xml:space="preserve">Standard
</t>
    </r>
    <r>
      <rPr>
        <rFont val="Arial"/>
        <b val="0"/>
        <color rgb="FF000000"/>
        <sz val="10.0"/>
      </rPr>
      <t>2 Years - 5.10%
3 Years - 4.49% 
5 Years - 4.59%</t>
    </r>
    <r>
      <rPr>
        <rFont val="Arial"/>
        <b/>
        <color rgb="FF000000"/>
        <sz val="10.0"/>
      </rPr>
      <t xml:space="preserve">
Mortgage One / Saadiq One (Offset mortgage) 
</t>
    </r>
    <r>
      <rPr>
        <rFont val="Arial"/>
        <b val="0"/>
        <color rgb="FF000000"/>
        <sz val="10.0"/>
      </rPr>
      <t xml:space="preserve">2 Years - 5.35%
3 Years - 5.24% 
5 Years - 5.34%
</t>
    </r>
    <r>
      <rPr>
        <rFont val="Arial"/>
        <b/>
        <color rgb="FF000000"/>
        <sz val="10.0"/>
      </rPr>
      <t>Last Updated - Feb 7, 2024</t>
    </r>
  </si>
  <si>
    <t>gvewq</t>
  </si>
  <si>
    <t>//</t>
  </si>
  <si>
    <r>
      <rPr>
        <rFont val="Arial"/>
        <color rgb="FF000000"/>
        <sz val="10.0"/>
      </rPr>
      <t xml:space="preserve">
</t>
    </r>
    <r>
      <rPr>
        <rFont val="Arial"/>
        <b/>
        <color rgb="FF000000"/>
        <sz val="10.0"/>
      </rPr>
      <t xml:space="preserve"> (Effective 21 Aug - until 31 Dec 2023)
1st Degree Mortgage:
</t>
    </r>
    <r>
      <rPr>
        <rFont val="Arial"/>
        <color rgb="FF000000"/>
        <sz val="10.0"/>
      </rPr>
      <t xml:space="preserve">STL &amp; NSTL: 
(New Purchase/Buyout/Resale):
3 years fixed: 4.2%
</t>
    </r>
    <r>
      <rPr>
        <rFont val="Arial"/>
        <b/>
        <color rgb="FF000000"/>
        <sz val="10.0"/>
      </rPr>
      <t xml:space="preserve">2nd Degree Mortgage:
</t>
    </r>
    <r>
      <rPr>
        <rFont val="Arial"/>
        <color rgb="FF000000"/>
        <sz val="10.0"/>
      </rPr>
      <t>5.29% Fixed for 1 year 
(</t>
    </r>
    <r>
      <rPr>
        <rFont val="Arial"/>
        <b/>
        <color rgb="FF000000"/>
        <sz val="10.0"/>
      </rPr>
      <t xml:space="preserve">Land Finance)
</t>
    </r>
    <r>
      <rPr>
        <rFont val="Arial"/>
        <color rgb="FF000000"/>
        <sz val="10.0"/>
      </rPr>
      <t>5.49% Reverting to 2.50% + 3 Months EIBOR (Minimum 5.49%)
(Fixed price only up to loan amount AED 10Mn)</t>
    </r>
  </si>
  <si>
    <r>
      <rPr>
        <rFont val="Arial"/>
        <color rgb="FF000000"/>
        <sz val="10.0"/>
      </rPr>
      <t xml:space="preserve">
</t>
    </r>
    <r>
      <rPr>
        <rFont val="Arial"/>
        <b/>
        <color rgb="FF000000"/>
        <sz val="10.0"/>
      </rPr>
      <t>UAE Nationals/Tharwa Customers *:</t>
    </r>
    <r>
      <rPr>
        <rFont val="Arial"/>
        <color rgb="FF000000"/>
        <sz val="10.0"/>
      </rPr>
      <t xml:space="preserve">
3 yrs Fixed: 4.75%
5 yrs Fixed: 4.75%
</t>
    </r>
    <r>
      <rPr>
        <rFont val="Arial"/>
        <b/>
        <color rgb="FF000000"/>
        <sz val="10.0"/>
      </rPr>
      <t>All Others:</t>
    </r>
    <r>
      <rPr>
        <rFont val="Arial"/>
        <color rgb="FF000000"/>
        <sz val="10.0"/>
      </rPr>
      <t xml:space="preserve">
3 yrs Fixed: 4.75% 
5 yrs Fixed: 4.99%
</t>
    </r>
    <r>
      <rPr>
        <rFont val="Arial"/>
        <b/>
        <color rgb="FF000000"/>
        <sz val="10.0"/>
      </rPr>
      <t>**</t>
    </r>
    <r>
      <rPr>
        <rFont val="Arial"/>
        <color rgb="FF000000"/>
        <sz val="10.0"/>
      </rPr>
      <t xml:space="preserve">Special Pricing of Specific Companies/Categories: 0.25% discount against standard 3 yr and 5 yr fixed pricing)
</t>
    </r>
    <r>
      <rPr>
        <rFont val="Arial"/>
        <b/>
        <color rgb="FF000000"/>
        <sz val="10.0"/>
      </rPr>
      <t>(Refer notes below)</t>
    </r>
    <r>
      <rPr>
        <rFont val="Arial"/>
        <color rgb="FF000000"/>
        <sz val="10.0"/>
      </rPr>
      <t xml:space="preserve"> 
</t>
    </r>
    <r>
      <rPr>
        <rFont val="Arial"/>
        <b/>
        <color rgb="FF000000"/>
        <sz val="10.0"/>
      </rPr>
      <t xml:space="preserve">
</t>
    </r>
    <r>
      <rPr>
        <rFont val="Arial"/>
        <b/>
        <color rgb="FF000000"/>
        <sz val="10.0"/>
        <u/>
      </rPr>
      <t xml:space="preserve">
</t>
    </r>
    <r>
      <rPr>
        <rFont val="Arial"/>
        <b/>
        <color rgb="FF000000"/>
        <sz val="10.0"/>
      </rPr>
      <t>Pre-approval validity is 30 days</t>
    </r>
  </si>
  <si>
    <r>
      <rPr>
        <rFont val="Arial"/>
        <b/>
        <color rgb="FF000000"/>
        <sz val="10.0"/>
      </rPr>
      <t>(Salaried Applicants: Properties in Dubai, Abu Dhabi &amp; Select properties in Sharjah)
STL</t>
    </r>
    <r>
      <rPr>
        <rFont val="Arial"/>
        <color rgb="FF000000"/>
        <sz val="10.0"/>
      </rPr>
      <t xml:space="preserve">: 3.99% Fixed for 2 years
</t>
    </r>
    <r>
      <rPr>
        <rFont val="Arial"/>
        <b/>
        <color rgb="FF000000"/>
        <sz val="10.0"/>
      </rPr>
      <t xml:space="preserve">NSTL: </t>
    </r>
    <r>
      <rPr>
        <rFont val="Arial"/>
        <color rgb="FF000000"/>
        <sz val="10.0"/>
      </rPr>
      <t xml:space="preserve">4.25% Fixed for 2 years
</t>
    </r>
    <r>
      <rPr>
        <rFont val="Arial"/>
        <b/>
        <color rgb="FF000000"/>
        <sz val="10.0"/>
      </rPr>
      <t xml:space="preserve">(Salaried Applicants: Properties in Other Emirates &amp; Other projects / properties in Sharjah - Self Employed: Properties in all approved Emirates)
STL: </t>
    </r>
    <r>
      <rPr>
        <rFont val="Arial"/>
        <color rgb="FF000000"/>
        <sz val="10.0"/>
      </rPr>
      <t>4.25% Fixed for 1 year</t>
    </r>
    <r>
      <rPr>
        <rFont val="Arial"/>
        <b/>
        <color rgb="FF000000"/>
        <sz val="10.0"/>
      </rPr>
      <t xml:space="preserve">
NSTL: </t>
    </r>
    <r>
      <rPr>
        <rFont val="Arial"/>
        <color rgb="FF000000"/>
        <sz val="10.0"/>
      </rPr>
      <t xml:space="preserve">4.75% Fixed for 1 year
</t>
    </r>
    <r>
      <rPr>
        <rFont val="Arial"/>
        <b/>
        <color rgb="FF000000"/>
        <sz val="10.0"/>
      </rPr>
      <t>Self-employed – All segments</t>
    </r>
    <r>
      <rPr>
        <rFont val="Arial"/>
        <color rgb="FF000000"/>
        <sz val="10.0"/>
      </rPr>
      <t xml:space="preserve">: 4.75% Fixed for 1 year
</t>
    </r>
  </si>
  <si>
    <t>Variable Rate post fixed period</t>
  </si>
  <si>
    <t>Variable rate is the rate that is applicable after the fixed duration is over which depends on bank margin and EIBOR.</t>
  </si>
  <si>
    <r>
      <rPr>
        <rFont val="Arial"/>
        <b/>
        <color rgb="FF000000"/>
        <sz val="10.0"/>
      </rPr>
      <t>Excellency/Emirati / Excellency:</t>
    </r>
    <r>
      <rPr>
        <rFont val="Arial"/>
        <color rgb="FF000000"/>
        <sz val="10.0"/>
      </rPr>
      <t xml:space="preserve">
1 yr &amp; 5 yrs fixed: 1.99% + 3 Months EIBOR
3 yrs fixed: 2.25% + 3 Months EIBOR
</t>
    </r>
    <r>
      <rPr>
        <rFont val="Arial"/>
        <b/>
        <color rgb="FF000000"/>
        <sz val="10.0"/>
      </rPr>
      <t xml:space="preserve"> Aspire / Privilege:</t>
    </r>
    <r>
      <rPr>
        <rFont val="Arial"/>
        <color rgb="FF000000"/>
        <sz val="10.0"/>
      </rPr>
      <t xml:space="preserve">
1 &amp; 3 yrs fixed: 2.25% + 3 Months EIBOR
5 yrs fixed: 1.99% + 3 Months EIBOR
</t>
    </r>
    <r>
      <rPr>
        <rFont val="Arial"/>
        <b/>
        <color rgb="FF000000"/>
        <sz val="10.0"/>
      </rPr>
      <t xml:space="preserve">Home Saver: </t>
    </r>
    <r>
      <rPr>
        <rFont val="Arial"/>
        <color rgb="FF000000"/>
        <sz val="10.0"/>
      </rPr>
      <t xml:space="preserve">
2.99% + 3 months EIBOR
(Min Floor Rate 6.50%)</t>
    </r>
  </si>
  <si>
    <r>
      <rPr>
        <rFont val="Arial"/>
        <color rgb="FF000000"/>
        <sz val="10.0"/>
        <u/>
      </rPr>
      <t xml:space="preserve">
STL</t>
    </r>
    <r>
      <rPr>
        <rFont val="Arial"/>
        <color rgb="FF000000"/>
        <sz val="10.0"/>
      </rPr>
      <t xml:space="preserve">
3 years: 1.75% + 1 Month EIBOR (Min 4.44%)
4 years: 1.75% + 1 Month EIBOR (Min 4.44%)
5 years: 1.75% + 1 Month EIBOR (Min 4.44%)
7 years: 1.75% + 1 Month EIBOR (Min 4.75%)
</t>
    </r>
    <r>
      <rPr>
        <rFont val="Arial"/>
        <color rgb="FF000000"/>
        <sz val="10.0"/>
        <u/>
      </rPr>
      <t>NSTL</t>
    </r>
    <r>
      <rPr>
        <rFont val="Arial"/>
        <color rgb="FF000000"/>
        <sz val="10.0"/>
      </rPr>
      <t xml:space="preserve">
3 years: 1.75% + 1 Month EIBOR (Min 4.69%)
4 years: 1.75% + 1 Month EIBOR (Min 4.69%)
5 years: 1.75% + 1 Month EIBOR (Min 4.69%)
7 years: 1.75% + 1 Month EIBOR (Min 5.00%)
</t>
    </r>
  </si>
  <si>
    <t xml:space="preserve">
STL - 2 &amp; 3 yrs: 
1.89% + 6 Months EIBOR (Floor rate of 3.24%)
NSTL - 2 &amp; 3 yrs: 
1.99% + 6 months EIBOR (Floor rate of 3.75%)</t>
  </si>
  <si>
    <t>Fresh &amp; Buyout: 
LTV &gt; 50%: 1.79% + 3 Months EIBOR 
LTV &lt; = 50%: 1.69% + 3 Months EIBOR
Refinance:
LTV &gt; 50%: 1.99% + 3 Months EIBOR 
LTV &lt; = 50%: 1.89% + 3 Months EIBOR</t>
  </si>
  <si>
    <t>3 Year - 1.75% + 3M EIBOR
5 Years - 1.75% + 3M EIBOR</t>
  </si>
  <si>
    <r>
      <rPr>
        <rFont val="Arial"/>
        <b/>
        <color rgb="FF000000"/>
        <sz val="10.0"/>
      </rPr>
      <t xml:space="preserve">FTV = &lt; 75%: </t>
    </r>
    <r>
      <rPr>
        <rFont val="Arial"/>
        <color rgb="FF000000"/>
        <sz val="10.0"/>
      </rPr>
      <t xml:space="preserve">
STL - 1.99% + 3 Month EIBOR 
NSTL - 2.24% + 3 Month EIBOR 
</t>
    </r>
    <r>
      <rPr>
        <rFont val="Arial"/>
        <b/>
        <color rgb="FF000000"/>
        <sz val="10.0"/>
      </rPr>
      <t>FTV &gt; 75%:</t>
    </r>
    <r>
      <rPr>
        <rFont val="Arial"/>
        <color rgb="FF000000"/>
        <sz val="10.0"/>
      </rPr>
      <t xml:space="preserve">
 STL - 2.24% + 3 Month EIBOR 
NSTL - 2.49% + 3 Month EIBOR
</t>
    </r>
    <r>
      <rPr>
        <rFont val="Arial"/>
        <b/>
        <color rgb="FF000000"/>
        <sz val="10.0"/>
      </rPr>
      <t xml:space="preserve">STL
</t>
    </r>
    <r>
      <rPr>
        <rFont val="Arial"/>
        <color rgb="FF000000"/>
        <sz val="10.0"/>
      </rPr>
      <t xml:space="preserve">Min. Rate: 3M EIBOR less 10bpsOR 1.99% p.a. (whichever is lower)
</t>
    </r>
    <r>
      <rPr>
        <rFont val="Arial"/>
        <b/>
        <color rgb="FF000000"/>
        <sz val="10.0"/>
      </rPr>
      <t xml:space="preserve">NSTL
</t>
    </r>
    <r>
      <rPr>
        <rFont val="Arial"/>
        <color rgb="FF000000"/>
        <sz val="10.0"/>
      </rPr>
      <t>Min. Rate: 3M EIBOR less 10bps OR 2.24% p.a.(whichever is lower)</t>
    </r>
  </si>
  <si>
    <t xml:space="preserve">2.09% + 1 Month EIBOR
</t>
  </si>
  <si>
    <r>
      <rPr>
        <rFont val="Arial"/>
        <b/>
        <color rgb="FF000000"/>
        <sz val="10.0"/>
      </rPr>
      <t>STL</t>
    </r>
    <r>
      <rPr>
        <rFont val="Arial"/>
        <color rgb="FF000000"/>
        <sz val="10.0"/>
      </rPr>
      <t xml:space="preserve"> -  3M EIBOR + 1.5% or MBR - 5.0% -</t>
    </r>
    <r>
      <rPr>
        <rFont val="Arial"/>
        <b/>
        <color rgb="FF000000"/>
        <sz val="10.0"/>
      </rPr>
      <t xml:space="preserve"> 
NSTL:</t>
    </r>
    <r>
      <rPr>
        <rFont val="Arial"/>
        <color rgb="FF000000"/>
        <sz val="10.0"/>
      </rPr>
      <t xml:space="preserve"> 3M EIBOR + 1.89% or MBR - 4.5%
(Floor Rate: 1.99%)
</t>
    </r>
  </si>
  <si>
    <r>
      <rPr>
        <rFont val="Arial"/>
        <b/>
        <color rgb="FF000000"/>
        <sz val="10.0"/>
      </rPr>
      <t>All segments (Resident &amp; Non-resident)</t>
    </r>
    <r>
      <rPr>
        <rFont val="Arial"/>
        <color rgb="FF000000"/>
        <sz val="10.0"/>
      </rPr>
      <t>:
1year 0.99% &amp; 2 years - 1.29% + 3months EIBOR
3years &amp; 5 years- 1.69% + 3 months EIBOR</t>
    </r>
  </si>
  <si>
    <r>
      <rPr>
        <rFont val="Arial"/>
        <b/>
        <color rgb="FF000000"/>
        <sz val="12.0"/>
      </rPr>
      <t xml:space="preserve">*Preferential Pricing (Salary &gt;= 25K AED):
</t>
    </r>
    <r>
      <rPr>
        <rFont val="Arial"/>
        <color rgb="FF000000"/>
        <sz val="12.0"/>
      </rPr>
      <t xml:space="preserve">1.75% + 3M EIBOR 
Floor Rate: 2.75%
</t>
    </r>
    <r>
      <rPr>
        <rFont val="Arial"/>
        <b/>
        <color rgb="FF000000"/>
        <sz val="12.0"/>
      </rPr>
      <t xml:space="preserve">**Others (Salary &lt; 25K AED):
</t>
    </r>
    <r>
      <rPr>
        <rFont val="Arial"/>
        <color rgb="FF000000"/>
        <sz val="12.0"/>
      </rPr>
      <t xml:space="preserve">1.99% + 3M EIBOR
Floor Rate: 2.99%
</t>
    </r>
    <r>
      <rPr>
        <rFont val="Arial"/>
        <b/>
        <color rgb="FF000000"/>
        <sz val="12.0"/>
      </rPr>
      <t xml:space="preserve">Low Doc:
</t>
    </r>
    <r>
      <rPr>
        <rFont val="Arial"/>
        <color rgb="FF000000"/>
        <sz val="12.0"/>
      </rPr>
      <t>2.25% + 3M EIBOR
Floor Rate: 4.49%</t>
    </r>
  </si>
  <si>
    <r>
      <rPr>
        <rFont val="Arial"/>
        <b/>
        <color rgb="FF000000"/>
        <sz val="10.0"/>
      </rPr>
      <t>STL:</t>
    </r>
    <r>
      <rPr>
        <rFont val="Arial"/>
        <color rgb="FF000000"/>
        <sz val="10.0"/>
      </rPr>
      <t xml:space="preserve">
Bundle: 1.49% + 3 months
Standard: 1.75% + 3 months
</t>
    </r>
    <r>
      <rPr>
        <rFont val="Arial"/>
        <b/>
        <color rgb="FF000000"/>
        <sz val="10.0"/>
      </rPr>
      <t xml:space="preserve">NSTL:
</t>
    </r>
    <r>
      <rPr>
        <rFont val="Arial"/>
        <color rgb="FF000000"/>
        <sz val="10.0"/>
      </rPr>
      <t>Bundle: 1.75% + 3 months
Standard: 1.99% + 3 months
(Floor Rate 2.99%)</t>
    </r>
  </si>
  <si>
    <r>
      <rPr>
        <rFont val="Arial"/>
        <b/>
        <color rgb="FF000000"/>
        <sz val="10.0"/>
        <u/>
      </rPr>
      <t xml:space="preserve">Home In One (HIO)
</t>
    </r>
    <r>
      <rPr>
        <rFont val="Arial"/>
        <b/>
        <color rgb="FF000000"/>
        <sz val="10.0"/>
      </rPr>
      <t xml:space="preserve">NSTL:
</t>
    </r>
    <r>
      <rPr>
        <rFont val="Arial"/>
        <color rgb="FF000000"/>
        <sz val="10.0"/>
      </rPr>
      <t xml:space="preserve">1.74% + 3M EIBOR
</t>
    </r>
    <r>
      <rPr>
        <rFont val="Arial"/>
        <b/>
        <color rgb="FF000000"/>
        <sz val="10.0"/>
        <u/>
      </rPr>
      <t xml:space="preserve">Standard Mortgage (Conventional &amp; Islamic)
</t>
    </r>
    <r>
      <rPr>
        <rFont val="Arial"/>
        <b/>
        <color rgb="FF000000"/>
        <sz val="10.0"/>
      </rPr>
      <t xml:space="preserve">RAK Elite:
</t>
    </r>
    <r>
      <rPr>
        <rFont val="Arial"/>
        <color rgb="FF000000"/>
        <sz val="10.0"/>
      </rPr>
      <t xml:space="preserve">1.65% + 3M EIBOR
</t>
    </r>
    <r>
      <rPr>
        <rFont val="Arial"/>
        <b/>
        <color rgb="FF000000"/>
        <sz val="10.0"/>
      </rPr>
      <t xml:space="preserve">Non Elite:
</t>
    </r>
    <r>
      <rPr>
        <rFont val="Arial"/>
        <color rgb="FF000000"/>
        <sz val="10.0"/>
      </rPr>
      <t>1.65% + 3M EIBOR</t>
    </r>
    <r>
      <rPr>
        <rFont val="Arial"/>
        <b/>
        <color rgb="FF000000"/>
        <sz val="10.0"/>
        <u/>
      </rPr>
      <t xml:space="preserve">
</t>
    </r>
    <r>
      <rPr>
        <rFont val="Arial"/>
        <color rgb="FF000000"/>
        <sz val="10.0"/>
      </rPr>
      <t>Updated by TH on December 5th, 2024</t>
    </r>
  </si>
  <si>
    <r>
      <rPr>
        <rFont val="Arial"/>
        <color rgb="FF000000"/>
        <sz val="10.0"/>
      </rPr>
      <t xml:space="preserve">
</t>
    </r>
    <r>
      <rPr>
        <rFont val="Arial"/>
        <b/>
        <color rgb="FF000000"/>
        <sz val="10.0"/>
      </rPr>
      <t xml:space="preserve">Standard &amp; Offset
</t>
    </r>
    <r>
      <rPr>
        <rFont val="Arial"/>
        <color rgb="FF000000"/>
        <sz val="10.0"/>
      </rPr>
      <t>1 year - 1.75% + 1 Year SCBLR (Min 2.75%)
3 Year - 1.75% + 3 Year SCBLR (Min 2.75%)
5 Years - 1.75% + 5 Year SCBLR (Min 2.75%)</t>
    </r>
  </si>
  <si>
    <t>N/A</t>
  </si>
  <si>
    <t>2.00% + 3 Months EIBOR (Min Floor Rate 4.5%)</t>
  </si>
  <si>
    <r>
      <rPr>
        <rFont val="Arial"/>
        <color rgb="FF000000"/>
        <sz val="10.0"/>
      </rPr>
      <t xml:space="preserve">
</t>
    </r>
    <r>
      <rPr>
        <rFont val="Arial"/>
        <b/>
        <color rgb="FF000000"/>
        <sz val="10.0"/>
      </rPr>
      <t>(New Purchase, Buyout, Resale)
1st Degree</t>
    </r>
    <r>
      <rPr>
        <rFont val="Arial"/>
        <color rgb="FF000000"/>
        <sz val="10.0"/>
      </rPr>
      <t xml:space="preserve">:
STL &amp; NSTL: 1.75% + 3 Months EIBOR (Minimum 4.79%)
</t>
    </r>
    <r>
      <rPr>
        <rFont val="Arial"/>
        <b/>
        <color rgb="FF000000"/>
        <sz val="10.0"/>
      </rPr>
      <t xml:space="preserve">2nd Degree
</t>
    </r>
    <r>
      <rPr>
        <rFont val="Arial"/>
        <color rgb="FF000000"/>
        <sz val="10.0"/>
      </rPr>
      <t>2.50% + 3 Months EIBOR (Minimum 5.29%)</t>
    </r>
  </si>
  <si>
    <r>
      <rPr>
        <rFont val="Arial"/>
        <b/>
        <color rgb="FF000000"/>
        <sz val="10.0"/>
      </rPr>
      <t>UAE Nationals/Tharwa Customers:</t>
    </r>
    <r>
      <rPr>
        <rFont val="Arial"/>
        <color rgb="FF000000"/>
        <sz val="10.0"/>
      </rPr>
      <t xml:space="preserve">
3 yrs fixed: 2.25% + 3 Months EIBOR
5 yrs fixed: 1.99% + 3 Months EIBOR
</t>
    </r>
    <r>
      <rPr>
        <rFont val="Arial"/>
        <b/>
        <color rgb="FF000000"/>
        <sz val="10.0"/>
      </rPr>
      <t xml:space="preserve"> All others:</t>
    </r>
    <r>
      <rPr>
        <rFont val="Arial"/>
        <color rgb="FF000000"/>
        <sz val="10.0"/>
      </rPr>
      <t xml:space="preserve">
3 yrs fixed: 2.25% + 3 Months EIBOR
5 yrs fixed: 1.99% + 3 Months EIBOR</t>
    </r>
  </si>
  <si>
    <r>
      <rPr>
        <rFont val="Arial"/>
        <b/>
        <color rgb="FF000000"/>
        <sz val="10.0"/>
      </rPr>
      <t xml:space="preserve">(Salaried Applicants: Properties in Dubai, Abu Dhabi &amp; Select properties in Sharjah)
</t>
    </r>
    <r>
      <rPr>
        <rFont val="Arial"/>
        <color rgb="FF000000"/>
        <sz val="10.0"/>
      </rPr>
      <t xml:space="preserve">STL: 1.99% + 3months EIBOR (Floor rate: 3.99%)
NSTL: 2.25% + 3months EIBOR (Floor rate: 4.25%)
</t>
    </r>
    <r>
      <rPr>
        <rFont val="Arial"/>
        <b/>
        <color rgb="FF000000"/>
        <sz val="10.0"/>
      </rPr>
      <t>(Salaried Applicants: Properties in Other Emirates &amp; Other projects / properties in Sharjah - Self Employed: Properties in all approved Emirates)
STL:</t>
    </r>
    <r>
      <rPr>
        <rFont val="Arial"/>
        <color rgb="FF000000"/>
        <sz val="10.0"/>
      </rPr>
      <t xml:space="preserve"> 2.75% + 6months EIBOR (Floor rate: 5.50%)
</t>
    </r>
    <r>
      <rPr>
        <rFont val="Arial"/>
        <b/>
        <color rgb="FF000000"/>
        <sz val="10.0"/>
      </rPr>
      <t>NSTL:</t>
    </r>
    <r>
      <rPr>
        <rFont val="Arial"/>
        <color rgb="FF000000"/>
        <sz val="10.0"/>
      </rPr>
      <t xml:space="preserve">  3.25% + 6months EIBOR (Floor rate: 5.50%)
</t>
    </r>
    <r>
      <rPr>
        <rFont val="Arial"/>
        <b/>
        <color rgb="FF000000"/>
        <sz val="10.0"/>
      </rPr>
      <t>Self-employed – All segments:</t>
    </r>
    <r>
      <rPr>
        <rFont val="Arial"/>
        <color rgb="FF000000"/>
        <sz val="10.0"/>
      </rPr>
      <t xml:space="preserve">  3.50% + 6months EIBOR (Floor rate: 5.50%)</t>
    </r>
  </si>
  <si>
    <t>Variable Day 1</t>
  </si>
  <si>
    <t>The variable rate starts from day 1 and not have a fixed rate.</t>
  </si>
  <si>
    <r>
      <rPr>
        <rFont val="Arial"/>
        <b/>
        <color rgb="FF000000"/>
        <sz val="10.0"/>
      </rPr>
      <t>Excellency:</t>
    </r>
    <r>
      <rPr>
        <rFont val="Arial"/>
        <color rgb="FF000000"/>
        <sz val="10.0"/>
      </rPr>
      <t xml:space="preserve">
1.50% + 1 Month EIBOR
1.50% + 3 Months EIBOR
</t>
    </r>
    <r>
      <rPr>
        <rFont val="Arial"/>
        <b/>
        <color rgb="FF000000"/>
        <sz val="10.0"/>
      </rPr>
      <t>Emirati / STL / Privilege (NTB &amp; Existing):</t>
    </r>
    <r>
      <rPr>
        <rFont val="Arial"/>
        <color rgb="FF000000"/>
        <sz val="10.0"/>
      </rPr>
      <t xml:space="preserve">
1.75% + 1 Month EIBOR
1.75% + 3 Months EIBOR
</t>
    </r>
    <r>
      <rPr>
        <rFont val="Arial"/>
        <b/>
        <color rgb="FF000000"/>
        <sz val="10.0"/>
      </rPr>
      <t xml:space="preserve">Home Saver: </t>
    </r>
    <r>
      <rPr>
        <rFont val="Arial"/>
        <color rgb="FF000000"/>
        <sz val="10.0"/>
      </rPr>
      <t xml:space="preserve">
2.99% + 3 Months EIBOR
(Min Floor Rate 6.50%)</t>
    </r>
  </si>
  <si>
    <r>
      <rPr>
        <rFont val="Arial"/>
        <color rgb="FF000000"/>
        <sz val="10.0"/>
      </rPr>
      <t xml:space="preserve">
</t>
    </r>
    <r>
      <rPr>
        <rFont val="Arial"/>
        <b/>
        <color rgb="FF000000"/>
        <sz val="10.0"/>
      </rPr>
      <t>STL</t>
    </r>
    <r>
      <rPr>
        <rFont val="Arial"/>
        <color rgb="FF000000"/>
        <sz val="10.0"/>
      </rPr>
      <t xml:space="preserve">
1.25% + 1M EIBOR (MIN Margin + 1.5% - to be confirmed)
</t>
    </r>
    <r>
      <rPr>
        <rFont val="Arial"/>
        <color rgb="FF000000"/>
        <sz val="10.0"/>
        <u/>
      </rPr>
      <t>NSTL</t>
    </r>
    <r>
      <rPr>
        <rFont val="Arial"/>
        <color rgb="FF000000"/>
        <sz val="10.0"/>
      </rPr>
      <t xml:space="preserve">
1.35% + 1M EIBOR (MIN Margin + 1.5% - to be confirmed)
</t>
    </r>
  </si>
  <si>
    <t>1.39% + 3 Months EIBOR (Min floor rate 1.39%)</t>
  </si>
  <si>
    <r>
      <rPr>
        <rFont val="Arial"/>
        <b/>
        <color rgb="FF000000"/>
        <sz val="10.0"/>
      </rPr>
      <t xml:space="preserve">Direct / Resale / Buyout
FTV &lt;= 60%: 
</t>
    </r>
    <r>
      <rPr>
        <rFont val="Arial"/>
        <color rgb="FF000000"/>
        <sz val="10.0"/>
      </rPr>
      <t xml:space="preserve">STL: 5.52% (3M EIBOR + 1.24814%)
NSTL: 5.77% (3M EIBOR + 1.49814%)
</t>
    </r>
    <r>
      <rPr>
        <rFont val="Arial"/>
        <b/>
        <color rgb="FF000000"/>
        <sz val="10.0"/>
      </rPr>
      <t xml:space="preserve">
FTV &gt; 60%: </t>
    </r>
    <r>
      <rPr>
        <rFont val="Arial"/>
        <color rgb="FF000000"/>
        <sz val="10.0"/>
      </rPr>
      <t xml:space="preserve">
STL: 5.77% (3M EIBOR + 1.49814%)
NSTL: 6.02% (3M EIBOR + 1.74814%)
</t>
    </r>
    <r>
      <rPr>
        <rFont val="Arial"/>
        <b/>
        <color rgb="FF000000"/>
        <sz val="10.0"/>
      </rPr>
      <t xml:space="preserve">Equity Release
</t>
    </r>
    <r>
      <rPr>
        <rFont val="Arial"/>
        <color rgb="FF000000"/>
        <sz val="10.0"/>
      </rPr>
      <t xml:space="preserve">STL: 7.72% (3M EIBOR + 2.24838%)
NSTL: 8.21% (3M EIBOR + 2.73838%)
FTV &gt; 60%: 
STL: 7.97% (3M EIBOR + 2.49838%)
NSTL: 8.46% (3M EIBOR + 2.98838%)
</t>
    </r>
    <r>
      <rPr>
        <rFont val="Arial"/>
        <b/>
        <color rgb="FF000000"/>
        <sz val="10.0"/>
      </rPr>
      <t xml:space="preserve">
Buyout with Equity &amp; Final Payment with Equity
FTV &lt;= 60%: </t>
    </r>
    <r>
      <rPr>
        <rFont val="Arial"/>
        <color rgb="FF000000"/>
        <sz val="10.0"/>
      </rPr>
      <t xml:space="preserve">
STL: 6.02% (3M EIBOR + 1.74814%)
NSTL: 6.27% (3M EIBOR + 1.99814%)
</t>
    </r>
    <r>
      <rPr>
        <rFont val="Arial"/>
        <b/>
        <color rgb="FF000000"/>
        <sz val="10.0"/>
      </rPr>
      <t xml:space="preserve">FTV &gt; 60%: </t>
    </r>
    <r>
      <rPr>
        <rFont val="Arial"/>
        <color rgb="FF000000"/>
        <sz val="10.0"/>
      </rPr>
      <t xml:space="preserve">
STL: 6.27% (3M EIBOR + 1.99814%)
NSTL: 6.52% (3M EIBOR + 2.24814%)</t>
    </r>
    <r>
      <rPr>
        <rFont val="Arial"/>
        <b/>
        <color rgb="FF000000"/>
        <sz val="10.0"/>
      </rPr>
      <t xml:space="preserve">
</t>
    </r>
  </si>
  <si>
    <r>
      <rPr>
        <rFont val="Arial"/>
        <b/>
        <color rgb="FF000000"/>
        <sz val="10.0"/>
      </rPr>
      <t>FTV = &lt; 75%:</t>
    </r>
    <r>
      <rPr>
        <rFont val="Arial"/>
        <color rgb="FF000000"/>
        <sz val="10.0"/>
      </rPr>
      <t xml:space="preserve">
STL - 1.74% + 3 Month EIBOR
NSTL - 1.99% + 3 Month EIBOR (Mazili*) &amp; 2.24% + 3 Months EIBOR (Bina**) 
</t>
    </r>
    <r>
      <rPr>
        <rFont val="Arial"/>
        <b/>
        <color rgb="FF000000"/>
        <sz val="10.0"/>
      </rPr>
      <t>FTV &gt; 75%:</t>
    </r>
    <r>
      <rPr>
        <rFont val="Arial"/>
        <color rgb="FF000000"/>
        <sz val="10.0"/>
      </rPr>
      <t xml:space="preserve">
STL - 1.99% + 3 Month EIBOR
NSTL - 2.24% + 3 Months EIBOR (Manzili*) &amp; 2.49% + 3 Month EIBOR (Bina**)
</t>
    </r>
    <r>
      <rPr>
        <rFont val="Arial"/>
        <b/>
        <color rgb="FF000000"/>
        <sz val="10.0"/>
      </rPr>
      <t xml:space="preserve">Developer based handover / Salaried Profile:
</t>
    </r>
    <r>
      <rPr>
        <rFont val="Arial"/>
        <color rgb="FF000000"/>
        <sz val="10.0"/>
      </rPr>
      <t xml:space="preserve">STL - 1.99% +3 Months EIBOR
NSTL- 2.25% + 3 Months EIBOR
</t>
    </r>
    <r>
      <rPr>
        <rFont val="Arial"/>
        <b/>
        <color rgb="FF000000"/>
        <sz val="10.0"/>
      </rPr>
      <t xml:space="preserve">(NIL Processing fee &amp; Evaluation fee)
*Manzili - Developer properties
**Bina - Private Properties including leasehold
</t>
    </r>
    <r>
      <rPr>
        <rFont val="Arial"/>
        <color rgb="FF000000"/>
        <sz val="10.0"/>
      </rPr>
      <t xml:space="preserve"> </t>
    </r>
  </si>
  <si>
    <r>
      <rPr>
        <rFont val="Arial"/>
        <b/>
        <color rgb="FF000000"/>
        <sz val="10.0"/>
      </rPr>
      <t xml:space="preserve">Effective Sept 2024
</t>
    </r>
    <r>
      <rPr>
        <rFont val="Arial"/>
        <color rgb="FF000000"/>
        <sz val="10.0"/>
      </rPr>
      <t>1.99% + 1 Month EIBOR (STL mandatory) - NIL</t>
    </r>
    <r>
      <rPr>
        <rFont val="Arial"/>
        <b/>
        <color rgb="FF000000"/>
        <sz val="10.0"/>
      </rPr>
      <t xml:space="preserve"> PF</t>
    </r>
    <r>
      <rPr>
        <rFont val="Arial"/>
        <color rgb="FF000000"/>
        <sz val="10.0"/>
      </rPr>
      <t xml:space="preserve">
</t>
    </r>
  </si>
  <si>
    <r>
      <rPr>
        <rFont val="Arial"/>
        <color rgb="FF000000"/>
        <sz val="10.0"/>
      </rPr>
      <t xml:space="preserve"> 
</t>
    </r>
    <r>
      <rPr>
        <rFont val="Arial"/>
        <b/>
        <color rgb="FF000000"/>
        <sz val="10.0"/>
      </rPr>
      <t xml:space="preserve">STL:
</t>
    </r>
    <r>
      <rPr>
        <rFont val="Arial"/>
        <color rgb="FF000000"/>
        <sz val="10.0"/>
      </rPr>
      <t xml:space="preserve">Intro Rate for 1 year: 
 3M EIBOR + 0.55% or MBR - 6% 
(Followed by 3M EIBOR + 1.5% or MBR 5%)
 </t>
    </r>
    <r>
      <rPr>
        <rFont val="Arial"/>
        <b/>
        <color rgb="FF000000"/>
        <sz val="10.0"/>
      </rPr>
      <t>(Minimum floor rate 1.99%)</t>
    </r>
    <r>
      <rPr>
        <rFont val="Arial"/>
        <color rgb="FF000000"/>
        <sz val="10.0"/>
      </rPr>
      <t xml:space="preserve">
</t>
    </r>
    <r>
      <rPr>
        <rFont val="Arial"/>
        <b/>
        <color rgb="FF000000"/>
        <sz val="10.0"/>
      </rPr>
      <t>NSTL:</t>
    </r>
    <r>
      <rPr>
        <rFont val="Arial"/>
        <color rgb="FF000000"/>
        <sz val="10.0"/>
      </rPr>
      <t xml:space="preserve">
Intro Rate for 1 year: 
 3M EIBOR + 0.74% or MBR - 5.75% 
(Followed by 3M EIBOR + 1.5% or MBR 5%)
 </t>
    </r>
    <r>
      <rPr>
        <rFont val="Arial"/>
        <b/>
        <color rgb="FF000000"/>
        <sz val="10.0"/>
      </rPr>
      <t xml:space="preserve">(Minimum floor rate 1.99%)
</t>
    </r>
  </si>
  <si>
    <r>
      <rPr>
        <rFont val="Arial"/>
        <b/>
        <color theme="1"/>
        <sz val="10.0"/>
      </rPr>
      <t xml:space="preserve">Effective 01 August 2024
</t>
    </r>
    <r>
      <rPr>
        <rFont val="Arial"/>
        <color theme="1"/>
        <sz val="10.0"/>
      </rPr>
      <t xml:space="preserve">**Private &amp; Premier - 6.05% (incl 3 M EIBOR 5.0554% + 0.99% margin)
**Advance -6.23% (incl 3 M EIBOR 5.16699%+ 1.17% margin)
Personal Banking -6.68% (incl 3 M EIBOR 5.16699%+ 1.62% margin)
</t>
    </r>
    <r>
      <rPr>
        <rFont val="Arial"/>
        <b/>
        <color theme="1"/>
        <sz val="10.0"/>
      </rPr>
      <t xml:space="preserve">**Note:
</t>
    </r>
    <r>
      <rPr>
        <rFont val="Arial"/>
        <color theme="1"/>
        <sz val="10.0"/>
      </rPr>
      <t>- Existing customers who have got valid AIP have for variable product have an option to switch to fixed rate if they wish. However, new AIP to be issued
- Bank’s fixed margin will be valid from the date of AIP issuance. The 3 month AED EIBOR at the time of final offer letter issuance will be applicable
-UAE national will be eligible for premier segment rate (irrespective of market sector)</t>
    </r>
  </si>
  <si>
    <r>
      <rPr>
        <rFont val="Arial"/>
        <color rgb="FF000000"/>
        <sz val="10.0"/>
      </rPr>
      <t xml:space="preserve">*Preferential Pricing  - 1.49% + 3 Months EIBOR (Min 1.49%) 
**Others -1.65% + 3 Months EIBOR (Min 1.65%) 
Low Doc: 2.25% + 3 months EIBOR (Min 3.99%)
</t>
    </r>
    <r>
      <rPr>
        <rFont val="Arial"/>
        <b/>
        <color rgb="FF000000"/>
        <sz val="10.0"/>
      </rPr>
      <t xml:space="preserve">*Preferential Pricing conditions:
</t>
    </r>
    <r>
      <rPr>
        <rFont val="Arial"/>
        <color rgb="FF000000"/>
        <sz val="10.0"/>
      </rPr>
      <t xml:space="preserve">STL with salary of &gt;=AED 25k
Loan amount &gt;=AED 3.5 Mn
</t>
    </r>
    <r>
      <rPr>
        <rFont val="Arial"/>
        <b/>
        <color rgb="FF000000"/>
        <sz val="10.0"/>
      </rPr>
      <t xml:space="preserve">**Others:
</t>
    </r>
    <r>
      <rPr>
        <rFont val="Arial"/>
        <color rgb="FF000000"/>
        <sz val="10.0"/>
      </rPr>
      <t>STL with &lt; AED 25k Salary
All other NSTL clients</t>
    </r>
  </si>
  <si>
    <r>
      <rPr>
        <rFont val="Arial"/>
        <b/>
        <color rgb="FF000000"/>
        <sz val="10.0"/>
      </rPr>
      <t xml:space="preserve">
Effective 01 Sep 2023
Bundled:</t>
    </r>
    <r>
      <rPr>
        <rFont val="Arial"/>
        <color rgb="FF000000"/>
        <sz val="10.0"/>
      </rPr>
      <t xml:space="preserve">
STL: 1.49%+ 3m EIBOR
NSTL: 1.79%+ 3M EIBOR
(Floor Rate 2.99%)
</t>
    </r>
    <r>
      <rPr>
        <rFont val="Arial"/>
        <b/>
        <color rgb="FF000000"/>
        <sz val="10.0"/>
      </rPr>
      <t>Standard:</t>
    </r>
    <r>
      <rPr>
        <rFont val="Arial"/>
        <color rgb="FF000000"/>
        <sz val="10.0"/>
      </rPr>
      <t xml:space="preserve">
STL: 1.65%+ 3m EIBOR
NSTL: 1.89%+ 3m EIBOR
(Floor Rate 2.99%)</t>
    </r>
  </si>
  <si>
    <t>NA</t>
  </si>
  <si>
    <r>
      <rPr>
        <rFont val="Arial"/>
        <color rgb="FF000000"/>
        <sz val="10.0"/>
      </rPr>
      <t xml:space="preserve">
</t>
    </r>
    <r>
      <rPr>
        <rFont val="Arial"/>
        <b/>
        <color rgb="FF000000"/>
        <sz val="10.0"/>
      </rPr>
      <t>Standard:</t>
    </r>
    <r>
      <rPr>
        <rFont val="Arial"/>
        <color rgb="FF000000"/>
        <sz val="10.0"/>
      </rPr>
      <t xml:space="preserve">
0.99% + 3 months EIBOR (Floor Rate 2.25%)
</t>
    </r>
    <r>
      <rPr>
        <rFont val="Arial"/>
        <b/>
        <color rgb="FF000000"/>
        <sz val="10.0"/>
      </rPr>
      <t xml:space="preserve">Mortgage One / Saadiq One:
</t>
    </r>
    <r>
      <rPr>
        <rFont val="Arial"/>
        <color rgb="FF000000"/>
        <sz val="10.0"/>
      </rPr>
      <t xml:space="preserve">1.25% + 3 months EIBOR (Floor Rate 2.25%)
</t>
    </r>
    <r>
      <rPr>
        <rFont val="Arial"/>
        <b/>
        <color rgb="FF000000"/>
        <sz val="10.0"/>
        <u/>
      </rPr>
      <t>Equity Release</t>
    </r>
    <r>
      <rPr>
        <rFont val="Arial"/>
        <b/>
        <color rgb="FF000000"/>
        <sz val="10.0"/>
      </rPr>
      <t xml:space="preserve">
Standard:</t>
    </r>
    <r>
      <rPr>
        <rFont val="Arial"/>
        <color rgb="FF000000"/>
        <sz val="10.0"/>
      </rPr>
      <t xml:space="preserve">
1.25% + 3 months EIBOR (Floor Rate 2.25%)
</t>
    </r>
    <r>
      <rPr>
        <rFont val="Arial"/>
        <b/>
        <color rgb="FF000000"/>
        <sz val="10.0"/>
      </rPr>
      <t>Mortgage One / Saadiq One:</t>
    </r>
    <r>
      <rPr>
        <rFont val="Arial"/>
        <color rgb="FF000000"/>
        <sz val="10.0"/>
      </rPr>
      <t xml:space="preserve">
1.50% + 3 months EIBOR (Floor Rate 2.25%)</t>
    </r>
  </si>
  <si>
    <t xml:space="preserve">
UAB Credit Card / STL: 
3M EIBOR + 1.49% Fixed Margin  (Min 2.49%)
Sadara: 3M EIBOR + 1.25% Fixed Margin (Min 2.49%)
Non STL:
3M EIBOR + 1.99% Fixed Margin (Min 2.99%)
Sadara: 3M EIBOR + 1.59% Fixed Margin  (Min 2.49%)
Age &gt; 65 years on maturity:
2.99% + 3 Months EIBOR / Sadara: 2.39% + 3 Months EIBOR
(Min 4.49%)</t>
  </si>
  <si>
    <t>2% + 3 months EIBOR 
(Min Floor Rate 3.50%)</t>
  </si>
  <si>
    <r>
      <rPr>
        <rFont val="Arial"/>
        <b/>
        <color rgb="FFFF0000"/>
        <sz val="10.0"/>
      </rPr>
      <t>1st Degree:</t>
    </r>
    <r>
      <rPr>
        <rFont val="Arial"/>
        <b/>
        <color rgb="FF000000"/>
        <sz val="10.0"/>
      </rPr>
      <t xml:space="preserve">
(STL &amp; NSTL)
New Purchase, Buyout, Resale: </t>
    </r>
    <r>
      <rPr>
        <rFont val="Arial"/>
        <color rgb="FF000000"/>
        <sz val="10.0"/>
      </rPr>
      <t xml:space="preserve">1.75%+ 3 Months EIBOR (Minimum 3.99%)
</t>
    </r>
    <r>
      <rPr>
        <rFont val="Arial"/>
        <b/>
        <color rgb="FFFF0000"/>
        <sz val="10.0"/>
      </rPr>
      <t xml:space="preserve">2nd Degree: </t>
    </r>
    <r>
      <rPr>
        <rFont val="Arial"/>
        <b/>
        <color rgb="FF000000"/>
        <sz val="10.0"/>
      </rPr>
      <t xml:space="preserve">
New Purchase, Buyout, Resale: </t>
    </r>
    <r>
      <rPr>
        <rFont val="Arial"/>
        <color rgb="FF000000"/>
        <sz val="10.0"/>
      </rPr>
      <t>2.75%+ 3 Months EIBOR (Minimum 4.89%)</t>
    </r>
    <r>
      <rPr>
        <rFont val="Arial"/>
        <b/>
        <color rgb="FF000000"/>
        <sz val="10.0"/>
      </rPr>
      <t xml:space="preserve">
</t>
    </r>
    <r>
      <rPr>
        <rFont val="Arial"/>
        <color rgb="FF000000"/>
        <sz val="10.0"/>
      </rPr>
      <t xml:space="preserve">
</t>
    </r>
    <r>
      <rPr>
        <rFont val="Arial"/>
        <b/>
        <color rgb="FFFF0000"/>
        <sz val="10.0"/>
      </rPr>
      <t xml:space="preserve">Segment 3:
</t>
    </r>
    <r>
      <rPr>
        <rFont val="Arial"/>
        <color rgb="FF000000"/>
        <sz val="10.0"/>
      </rPr>
      <t xml:space="preserve">2.25% + 3 Months EIBOR (Minimum 4.49%)
</t>
    </r>
    <r>
      <rPr>
        <rFont val="Arial"/>
        <b/>
        <color rgb="FFFF0000"/>
        <sz val="10.0"/>
      </rPr>
      <t xml:space="preserve">Land Finance
</t>
    </r>
    <r>
      <rPr>
        <rFont val="Arial"/>
        <b/>
        <color rgb="FF000000"/>
        <sz val="10.0"/>
      </rPr>
      <t>STL &amp; NSTL</t>
    </r>
    <r>
      <rPr>
        <rFont val="Arial"/>
        <color rgb="FF000000"/>
        <sz val="10.0"/>
      </rPr>
      <t xml:space="preserve">: 2.50% + 3 Months EIBOR (Minimum 5.49%)
</t>
    </r>
  </si>
  <si>
    <r>
      <rPr>
        <rFont val="Arial"/>
        <b/>
        <color rgb="FF000000"/>
        <sz val="10.0"/>
      </rPr>
      <t>UAE Nationals / Tharwa Customers:</t>
    </r>
    <r>
      <rPr>
        <rFont val="Arial"/>
        <color rgb="FF000000"/>
        <sz val="10.0"/>
      </rPr>
      <t xml:space="preserve">
1.50% + 3 Month EIBOR
</t>
    </r>
    <r>
      <rPr>
        <rFont val="Arial"/>
        <b/>
        <color rgb="FF000000"/>
        <sz val="10.0"/>
      </rPr>
      <t>All Others:</t>
    </r>
    <r>
      <rPr>
        <rFont val="Arial"/>
        <color rgb="FF000000"/>
        <sz val="10.0"/>
      </rPr>
      <t xml:space="preserve">
1.75% + 3 Months EIBOR
</t>
    </r>
  </si>
  <si>
    <t>'(Non-Residential Properties which falls under the below listed categories
Office Space: Serviced Offices, Retail Space: Retails Stores/Shops)
Property New Finance (acquiring a property, Buyout)
STL: 4% + 6 months EIBOR (Floor rate:5.50%)
NSTL: 4.50% + 6 months EIBOR (Floor rate: 5.50%)
CashyourProperty (Equity Release with buyout)
STL: 4.50% + 6 months EIBOR (Floor rate:5.50%)
NSTL: 5% + 6 months EIBOR (Floor rate: 5.50%)
Non-Residential Land – New Finance and Refinance:
STL: 4.50% + 6 months EIBOR (Floor rate:5.50%)
NSTL: 5% + 6 months EIBOR (Floor rate: 5.50%)</t>
  </si>
  <si>
    <t>To what interest rate the DSR stress test is done</t>
  </si>
  <si>
    <t>Follow on Margin + 3 months EIBOR</t>
  </si>
  <si>
    <t>1.75% + 1M EIBOR + 0.025%</t>
  </si>
  <si>
    <t>STL:
1 yr fixed: 6.59%
2 yrs fixed: 6.84%
NSTL:
1 yr fixed: 6.84%
2 yrs fixed: 7.09%</t>
  </si>
  <si>
    <t>1.79% + 3 months EIBOR + 2%
DBR at 55% on stress rate
26/12 Mian CBD Personal loan 4 repayments need to be paid to be excempt for DP proof - Abe</t>
  </si>
  <si>
    <t xml:space="preserve">
7.37% [1.75% + 3 months EIBOR + Life Insurance Premium (Approx. 0.36%)] </t>
  </si>
  <si>
    <t>Fixed rate plus 2%</t>
  </si>
  <si>
    <r>
      <rPr>
        <rFont val="Arial"/>
        <color rgb="FF000000"/>
        <sz val="10.0"/>
      </rPr>
      <t xml:space="preserve">Post Intro Rate </t>
    </r>
    <r>
      <rPr>
        <rFont val="Arial"/>
        <b/>
        <color rgb="FF000000"/>
        <sz val="10.0"/>
      </rPr>
      <t xml:space="preserve">(2.09% + 1 month EIBOR) 
 Dina Credit card consideration is 2.5% of Limit - </t>
    </r>
    <r>
      <rPr>
        <rFont val="Arial"/>
        <color rgb="FF000000"/>
        <sz val="10.0"/>
      </rPr>
      <t xml:space="preserve"> </t>
    </r>
  </si>
  <si>
    <r>
      <rPr>
        <rFont val="Arial"/>
        <color rgb="FF000000"/>
        <sz val="10.0"/>
      </rPr>
      <t xml:space="preserve">Follow on rate </t>
    </r>
    <r>
      <rPr>
        <rFont val="Arial"/>
        <b/>
        <color rgb="FF000000"/>
        <sz val="10.0"/>
      </rPr>
      <t xml:space="preserve">(3 Months EIBOR + Margin + 2%) </t>
    </r>
  </si>
  <si>
    <t>Follow On Rate + 2% + AVG FWD</t>
  </si>
  <si>
    <r>
      <rPr>
        <rFont val="Arial"/>
        <color rgb="FF000000"/>
        <sz val="10.0"/>
      </rPr>
      <t xml:space="preserve">For Variable Rates -  </t>
    </r>
    <r>
      <rPr>
        <rFont val="Arial"/>
        <b/>
        <color rgb="FF000000"/>
        <sz val="10.0"/>
      </rPr>
      <t>Rate + 2%</t>
    </r>
    <r>
      <rPr>
        <rFont val="Arial"/>
        <color rgb="FF000000"/>
        <sz val="10.0"/>
      </rPr>
      <t xml:space="preserve">
For Fixed rates - Follow on rates after fixed period + 3M EIBOR  </t>
    </r>
    <r>
      <rPr>
        <rFont val="Arial"/>
        <b/>
        <color rgb="FF000000"/>
        <sz val="10.0"/>
      </rPr>
      <t>(1.75% + 3M EIBOR)</t>
    </r>
  </si>
  <si>
    <t>2% on top of rate</t>
  </si>
  <si>
    <r>
      <rPr>
        <rFont val="Arial"/>
        <color rgb="FF000000"/>
        <sz val="10.0"/>
      </rPr>
      <t xml:space="preserve">Fixed Rate + 2% (DBR&lt;=50%)
</t>
    </r>
    <r>
      <rPr>
        <rFont val="Arial"/>
        <b/>
        <i/>
        <color rgb="FF000000"/>
        <sz val="10.0"/>
      </rPr>
      <t>For STL clients: 
rate to be used in stress rate is the NSTL Fixed Rate + 2%</t>
    </r>
  </si>
  <si>
    <r>
      <rPr>
        <rFont val="Arial"/>
        <color rgb="FF000000"/>
        <sz val="10.0"/>
      </rPr>
      <t xml:space="preserve">
</t>
    </r>
    <r>
      <rPr>
        <rFont val="Arial"/>
        <b/>
        <color rgb="FF000000"/>
        <sz val="10.0"/>
      </rPr>
      <t xml:space="preserve">Fixed Rate: </t>
    </r>
    <r>
      <rPr>
        <rFont val="Arial"/>
        <color rgb="FF000000"/>
        <sz val="10.0"/>
      </rPr>
      <t xml:space="preserve">1.75% + 3 SCBLR + 2%
</t>
    </r>
    <r>
      <rPr>
        <rFont val="Arial"/>
        <b/>
        <color rgb="FF000000"/>
        <sz val="10.0"/>
      </rPr>
      <t>Variable:</t>
    </r>
    <r>
      <rPr>
        <rFont val="Arial"/>
        <color rgb="FF000000"/>
        <sz val="10.0"/>
      </rPr>
      <t xml:space="preserve"> Rate + 2% (0.99% + 3m EIBOR + 2%)
Current SCBLR: 5.2%</t>
    </r>
  </si>
  <si>
    <t>3M EIBOR + Fixed Margin + 2%</t>
  </si>
  <si>
    <t>2.25% + 3 M EIBOR + 2%</t>
  </si>
  <si>
    <t>Follow on Rate including EIBOR</t>
  </si>
  <si>
    <t>3m EIBOR + Bank margin</t>
  </si>
  <si>
    <t>It is the fee to initiate the process of loan/funding finance.</t>
  </si>
  <si>
    <r>
      <rPr>
        <rFont val="Arial"/>
        <color rgb="FF000000"/>
        <sz val="10.0"/>
      </rPr>
      <t xml:space="preserve">YES - 6% (DLD, Broker Fee) + 0.25% mortgage registration fee </t>
    </r>
    <r>
      <rPr>
        <rFont val="Arial"/>
        <b/>
        <color rgb="FF000000"/>
        <sz val="10.0"/>
      </rPr>
      <t>- Secondary Transaction only</t>
    </r>
  </si>
  <si>
    <t>Fee Financing can be added on all existing and new cases, 80% of 6% can be added on the finance amount for the entire term of the mortgage</t>
  </si>
  <si>
    <t xml:space="preserve">No (10% of purchase price personal loan financing over 4 years) From a listed company, has to be a good company international for listing </t>
  </si>
  <si>
    <r>
      <rPr>
        <rFont val="Arial"/>
        <color rgb="FF000000"/>
        <sz val="10.0"/>
      </rPr>
      <t xml:space="preserve">Yes (upto 7% of total property cost) - </t>
    </r>
    <r>
      <rPr>
        <rFont val="Arial"/>
        <b/>
        <color rgb="FF000000"/>
        <sz val="10.0"/>
      </rPr>
      <t>Secondary Transaction only</t>
    </r>
  </si>
  <si>
    <r>
      <rPr>
        <rFont val="Arial"/>
        <color rgb="FF000000"/>
        <sz val="10.0"/>
      </rPr>
      <t xml:space="preserve">Yes - 6% of DLD &amp; Broker Fee + Trustee Fee including VAT - </t>
    </r>
    <r>
      <rPr>
        <rFont val="Arial"/>
        <b/>
        <color rgb="FF000000"/>
        <sz val="10.0"/>
      </rPr>
      <t>Secondary Transaction only</t>
    </r>
  </si>
  <si>
    <t>Yes - 6%</t>
  </si>
  <si>
    <t>Abe 14/01/2025
Associated Fee Financing via personal loan
-Personal loan available for closing costs, subject to Debt Burden Ratio (DBR) &lt; 50%
-Bank finances fees up to AED 350K, including:
-Dubai Land Department (DLD) or Abu Dhabi Municipality Fee (ADMF)
    -Real estate broker fees
    -Mortgage registration
    -Trustee center fee
-Interest rate same as mortgage rate
-Maximum tenor: 4 years
-Two separate EMIs (mortgage + personal loan)
-Acquisition Fees Loan Amount: Purchase Price × [6% to ~6.5%]
-Maximum Personal Loan Amount: AED 350,000 (for property up to AED 5,000,000 in Dubai)</t>
  </si>
  <si>
    <t>Yes 
6% (4% DLD + 2% Broker Fee)</t>
  </si>
  <si>
    <t>In form of a personal loan (Additional loan @ 4.49% for 4 years to cover costs.)</t>
  </si>
  <si>
    <t>Yes</t>
  </si>
  <si>
    <t>Early Settlement</t>
  </si>
  <si>
    <t>Early settlement is when the loan amount is paid before the agreed tenure. It may or may not hold charges.</t>
  </si>
  <si>
    <t>1.05% or 10,500/- whichever lower. Nil after 7 years of loan on book</t>
  </si>
  <si>
    <t>1% +VAT or AED 10,000+VAT whichever lower</t>
  </si>
  <si>
    <t>1% or 10k whichever lower (in case of sale, no charge)</t>
  </si>
  <si>
    <t>1% or 10k whichever lower</t>
  </si>
  <si>
    <t>1.05% of the loan outstanding (Subject to maximum of AED 10,500/- or whichever is less)</t>
  </si>
  <si>
    <t>1% or 10k whichever lower. 
No Fee after 3 years (variable rate)</t>
  </si>
  <si>
    <t xml:space="preserve">
Note:  Only Residential Properties
- IL ESF on part payment up to 25% of loan outstanding during a calendar year
- 1% or 10k whichever lower in case of settlement through own funds / sale of property / buyout to another Bank
</t>
  </si>
  <si>
    <t>0.5% Promotion (If mentioned on offer letter)
Usually 1% or 10k whichever lower. No Fee after 5 years</t>
  </si>
  <si>
    <t>Partial Settlement</t>
  </si>
  <si>
    <t>Partial settlement when a specified amount is used to settle part of the loan amount.</t>
  </si>
  <si>
    <t>Up to 30% every year</t>
  </si>
  <si>
    <t>Free up to 25% every year</t>
  </si>
  <si>
    <t>Upto 15% every year</t>
  </si>
  <si>
    <t xml:space="preserve">Upto 20% every year (25% if requested during pre-approval stage) </t>
  </si>
  <si>
    <r>
      <rPr>
        <rFont val="Arial"/>
        <color rgb="FF000000"/>
        <sz val="10.0"/>
      </rPr>
      <t xml:space="preserve">1.05% of the loan outstanding (Subject to maximum of AED 10,500/- or whichever is less)
</t>
    </r>
    <r>
      <rPr>
        <rFont val="Arial"/>
        <b/>
        <color rgb="FF000000"/>
        <sz val="10.0"/>
      </rPr>
      <t>No Free partial settlement allowed</t>
    </r>
  </si>
  <si>
    <t>Up to 25% every year</t>
  </si>
  <si>
    <t>Up to 20% every year (after fixed period)
For Elite: Up to 25% every year (after fixed period)
No partial settlement during fixed period
1% of the amount being paid (if partial settlement is during the fixed period)</t>
  </si>
  <si>
    <t>Free payment up to 30 % every year and Nil prepayment charges post 5 years</t>
  </si>
  <si>
    <t>Life Insurance</t>
  </si>
  <si>
    <t>Bank issues a life insurance policy for the customer along with the proposed loan at a certain rate.</t>
  </si>
  <si>
    <t>0.0184 p.m on loan outstanding - Recovered monthly</t>
  </si>
  <si>
    <t>0.025% monthly on outstanding amount (approx. 0.3% annualised) Insurance recovered monthly</t>
  </si>
  <si>
    <t>0.035% per month of the principle loan</t>
  </si>
  <si>
    <t>0.01167% p.m on loan outstanding - recovered monthly
(assignment of external insurance not allowed)</t>
  </si>
  <si>
    <t>0.03% per month of the outstanding value - recovered monthly</t>
  </si>
  <si>
    <t>0.1266 p.a on loan outstanding</t>
  </si>
  <si>
    <t>0.0112% per month of outstanding balance 
recovered monthly</t>
  </si>
  <si>
    <r>
      <rPr>
        <rFont val="Arial"/>
        <color rgb="FF000000"/>
        <sz val="10.0"/>
      </rPr>
      <t xml:space="preserve">External insurance policy from Zurich, Oman Insurance(Sukoon) or Metlife are acceptable
</t>
    </r>
    <r>
      <rPr>
        <rFont val="Arial"/>
        <b/>
        <color rgb="FF000000"/>
        <sz val="10.0"/>
      </rPr>
      <t>If obtained from the bank (Zurich only) - Recovered monthly</t>
    </r>
  </si>
  <si>
    <t>0.165% per annum of loan amount - recovered yearly</t>
  </si>
  <si>
    <t>0.02358% per month, of loan amount</t>
  </si>
  <si>
    <r>
      <rPr>
        <rFont val="Arial"/>
        <color theme="1"/>
        <sz val="10.0"/>
      </rPr>
      <t xml:space="preserve">Single Borrower: 0.02541% per month (incl. VAT)
Joint Borrower: 0.05775% per month (incl. VAT)
</t>
    </r>
    <r>
      <rPr>
        <rFont val="Arial"/>
        <b/>
        <color theme="1"/>
        <sz val="10.0"/>
      </rPr>
      <t>recovered monthly</t>
    </r>
    <r>
      <rPr>
        <rFont val="Arial"/>
        <color theme="1"/>
        <sz val="10.0"/>
      </rPr>
      <t xml:space="preserve">
(External Insurance not allowed)</t>
    </r>
  </si>
  <si>
    <t>0.18% p.a.</t>
  </si>
  <si>
    <t>0.0225% on reducing principal outstanding monthly</t>
  </si>
  <si>
    <t>Property Insurance</t>
  </si>
  <si>
    <t>Bank issues a property insurance along with the proposed loan at a certain rate or property value</t>
  </si>
  <si>
    <t>0.042% p.a of property value - Recovered yearly</t>
  </si>
  <si>
    <t>0.005% per month based on Property value</t>
  </si>
  <si>
    <t>0.04% p.a - recovered yearly</t>
  </si>
  <si>
    <t>0.03325% per annum of the property value - recovered yearly</t>
  </si>
  <si>
    <t>0.05% p.a</t>
  </si>
  <si>
    <r>
      <rPr>
        <rFont val="Arial"/>
        <b/>
        <color rgb="FF000000"/>
        <sz val="10.0"/>
      </rPr>
      <t>0.001%</t>
    </r>
    <r>
      <rPr>
        <rFont val="Arial"/>
        <color rgb="FF000000"/>
        <sz val="10.0"/>
      </rPr>
      <t xml:space="preserve">
Insurance recovered monthly
</t>
    </r>
  </si>
  <si>
    <t>0.0525% per annum of property value
recovered yearly</t>
  </si>
  <si>
    <r>
      <rPr>
        <rFont val="Arial"/>
        <color rgb="FF000000"/>
        <sz val="10.0"/>
      </rPr>
      <t xml:space="preserve">External insurance through RSA, Axa or Oman Insurance is acceptable
</t>
    </r>
    <r>
      <rPr>
        <rFont val="Arial"/>
        <b/>
        <color rgb="FF000000"/>
        <sz val="10.0"/>
      </rPr>
      <t>If obtained from the bank (Only Axa) - Recovered yearly</t>
    </r>
  </si>
  <si>
    <t>0.06% per annum - recovered yearly</t>
  </si>
  <si>
    <t>0.04% per annum, of property value</t>
  </si>
  <si>
    <r>
      <rPr>
        <rFont val="Arial"/>
        <color rgb="FF000000"/>
        <sz val="10.0"/>
      </rPr>
      <t xml:space="preserve">0.03675% per annum (incl. VAT)
% based on properted value
</t>
    </r>
    <r>
      <rPr>
        <rFont val="Arial"/>
        <b/>
        <color rgb="FF000000"/>
        <sz val="10.0"/>
      </rPr>
      <t>recovered monthly</t>
    </r>
  </si>
  <si>
    <r>
      <rPr>
        <rFont val="Arial"/>
        <color rgb="FF000000"/>
        <sz val="10.0"/>
      </rPr>
      <t xml:space="preserve">0.0483% of property value per annum for conventional (recovered annually)
</t>
    </r>
    <r>
      <rPr>
        <rFont val="Arial"/>
        <b/>
        <color rgb="FF000000"/>
        <sz val="10.0"/>
      </rPr>
      <t>Free for entire period for islamic finance only</t>
    </r>
  </si>
  <si>
    <t>0.06% p.a.</t>
  </si>
  <si>
    <t>Applicant to provide property insurance duly assigned to BOB</t>
  </si>
  <si>
    <t>0.0176% of property value per annum with minimum of AED 455/-</t>
  </si>
  <si>
    <t>Processing Fee</t>
  </si>
  <si>
    <t>Processing fee is the charge taken by the bank to process the loan application</t>
  </si>
  <si>
    <r>
      <rPr>
        <rFont val="Arial"/>
        <b/>
        <color rgb="FF000000"/>
        <sz val="10.0"/>
      </rPr>
      <t xml:space="preserve">Pvt Clients/ Excellency/ Emirati**
</t>
    </r>
    <r>
      <rPr>
        <rFont val="Arial"/>
        <color rgb="FF000000"/>
        <sz val="10.0"/>
      </rPr>
      <t xml:space="preserve">0.525% of Loan/ Finance amount  </t>
    </r>
    <r>
      <rPr>
        <rFont val="Arial"/>
        <b/>
        <color rgb="FF000000"/>
        <sz val="10.0"/>
      </rPr>
      <t xml:space="preserve">
</t>
    </r>
    <r>
      <rPr>
        <rFont val="Arial"/>
        <color rgb="FF000000"/>
        <sz val="10.0"/>
      </rPr>
      <t xml:space="preserve">
0.7875% for all others 
Cap on PF: AED 52,500/- (Including VAT)</t>
    </r>
  </si>
  <si>
    <t>0.50% For all transaction 
0% for Handover &amp; Buyout cases 
(Minimum AED 5k + VAT and maximum AED 30k + VAT)</t>
  </si>
  <si>
    <t>Buyout - NIL, Buyout + Equity - NIL, Handover - NIL, Handover + Equity - 0.50% + VAT on equity amount, Resale - Flat fee of AED 1,500 + VAT, Equity release - 0.50% + VAT
Non Stl .5% STL .25% 17/09/2024 Abe Pradipta 
Equity pure 1%
Buyout plus eqauity 0%</t>
  </si>
  <si>
    <r>
      <rPr>
        <rFont val="Arial"/>
        <color rgb="FF000000"/>
        <sz val="10.0"/>
      </rPr>
      <t xml:space="preserve">
1. Buyout: 0%
2. Primary/Fresh purchase: 0.50% of the loan amount +VAT
3. Refinance/Top ups/Equity release: 1% of the incremental/equity release amount
4. Low Docs processing fee: 0.50% of the loan amount + VAT
(Minimum process fee of AED 5,000/-)
</t>
    </r>
    <r>
      <rPr>
        <rFont val="Arial"/>
        <b/>
        <color rgb="FF274E13"/>
        <sz val="10.0"/>
        <u/>
      </rPr>
      <t xml:space="preserve">15/06/23 - 15/09/23
</t>
    </r>
    <r>
      <rPr>
        <rFont val="Arial"/>
        <color rgb="FF274E13"/>
        <sz val="10.0"/>
      </rPr>
      <t xml:space="preserve">0.25% processing fee for 3 Yr. fixed rate only for Salaried &amp; Self Employed
</t>
    </r>
    <r>
      <rPr>
        <rFont val="Arial"/>
        <b/>
        <color rgb="FF00FF00"/>
        <sz val="10.0"/>
        <u/>
      </rPr>
      <t xml:space="preserve">18/07/23 - 15/09/23
</t>
    </r>
    <r>
      <rPr>
        <rFont val="Arial"/>
        <color rgb="FF00FF00"/>
        <sz val="10.0"/>
      </rPr>
      <t>Customers who opt for Green Home loan will benefit from 0.25% of the loan amount, irrespective of fixed period of 1, 3 and 5 years</t>
    </r>
  </si>
  <si>
    <r>
      <rPr>
        <rFont val="Arial"/>
        <color rgb="FF000000"/>
        <sz val="10.0"/>
      </rPr>
      <t xml:space="preserve">
</t>
    </r>
    <r>
      <rPr>
        <rFont val="Arial"/>
        <b/>
        <color rgb="FF000000"/>
        <sz val="10.0"/>
      </rPr>
      <t>NIL fees for:</t>
    </r>
    <r>
      <rPr>
        <rFont val="Arial"/>
        <color rgb="FF000000"/>
        <sz val="10.0"/>
      </rPr>
      <t xml:space="preserve">
</t>
    </r>
    <r>
      <rPr>
        <rFont val="Arial"/>
        <b/>
        <color rgb="FF000000"/>
        <sz val="10.0"/>
      </rPr>
      <t>1.</t>
    </r>
    <r>
      <rPr>
        <rFont val="Arial"/>
        <color rgb="FF000000"/>
        <sz val="10.0"/>
      </rPr>
      <t xml:space="preserve"> DIB STL customers upto 3 properties
</t>
    </r>
    <r>
      <rPr>
        <rFont val="Arial"/>
        <b/>
        <color rgb="FF000000"/>
        <sz val="10.0"/>
      </rPr>
      <t>2.</t>
    </r>
    <r>
      <rPr>
        <rFont val="Arial"/>
        <color rgb="FF000000"/>
        <sz val="10.0"/>
      </rPr>
      <t xml:space="preserve"> 1st Time Home Buyers
-Processing fee for STL customer will be NIL upto 3 properties 
-processing Fee for 2nd property - 1% (Minimum AED 5,250/- and maximum AED 30,000/-)</t>
    </r>
  </si>
  <si>
    <t xml:space="preserve">0.5% of Loan Amount (inclusive of VAT)
</t>
  </si>
  <si>
    <r>
      <rPr>
        <rFont val="Arial"/>
        <b/>
        <color rgb="FF000000"/>
        <sz val="10.0"/>
      </rPr>
      <t xml:space="preserve">Fixed for 3 Years
</t>
    </r>
    <r>
      <rPr>
        <rFont val="Arial"/>
        <color rgb="FF000000"/>
        <sz val="10.0"/>
      </rPr>
      <t xml:space="preserve">FREE processing fee for STL 
0.50% processing fee for NSTL 
</t>
    </r>
    <r>
      <rPr>
        <rFont val="Arial"/>
        <b/>
        <color rgb="FF000000"/>
        <sz val="10.0"/>
      </rPr>
      <t xml:space="preserve">Fixed for 5 Years
</t>
    </r>
    <r>
      <rPr>
        <rFont val="Arial"/>
        <color rgb="FF000000"/>
        <sz val="10.0"/>
      </rPr>
      <t xml:space="preserve">FREE processing fee for STL 
0.25% processing fee for NSTL 
</t>
    </r>
    <r>
      <rPr>
        <rFont val="Arial"/>
        <b/>
        <color rgb="FF000000"/>
        <sz val="10.0"/>
      </rPr>
      <t xml:space="preserve">NIL Processing fees for Variable Rate with STL
</t>
    </r>
    <r>
      <rPr>
        <rFont val="Arial"/>
        <color rgb="FF000000"/>
        <sz val="10.0"/>
      </rPr>
      <t xml:space="preserve">Processing fee waiver can be availed for cases above 2 MIL at 4.99% fixed rate for 3 Years, this is applicable for cases which can be disbursed till end of November
</t>
    </r>
    <r>
      <rPr>
        <rFont val="Arial"/>
        <b/>
        <color rgb="FFFF0000"/>
        <sz val="10.0"/>
      </rPr>
      <t xml:space="preserve">
</t>
    </r>
  </si>
  <si>
    <r>
      <rPr>
        <rFont val="Arial"/>
        <color rgb="FF000000"/>
        <sz val="10.0"/>
      </rPr>
      <t xml:space="preserve">Private &amp; Premier: 0.50% (Minimum AED 5k)
Advance &amp; Personal Banking: 1% (Minimum AED 5k)
[For all transactions except for buyout]
</t>
    </r>
    <r>
      <rPr>
        <rFont val="Arial"/>
        <b/>
        <color rgb="FF000000"/>
        <sz val="10.0"/>
      </rPr>
      <t xml:space="preserve">*50% discount on PF 
</t>
    </r>
    <r>
      <rPr>
        <rFont val="Arial"/>
        <color rgb="FF000000"/>
        <sz val="10.0"/>
      </rPr>
      <t xml:space="preserve">
Buyout: AED 2,500/- + VAT
</t>
    </r>
    <r>
      <rPr>
        <rFont val="Arial"/>
        <b/>
        <color rgb="FF000000"/>
        <sz val="10.0"/>
      </rPr>
      <t>*currently waiver on buyout PF</t>
    </r>
  </si>
  <si>
    <t>Private Banking/Mashreq Gold / Mashreq Plus/ Others
First Sale/ Resale - Nil
Pure Buyout  - Nil
Buyout+Equity Release / Top Up -1% of Equity / top up amount, 
Equity Release- 1%
Low Doc - 1% for all type of trx</t>
  </si>
  <si>
    <t>0.50% of Loan Amount + VAT (loan amount above 5M 0.25% + VAT)
No PF for Buyout Cases</t>
  </si>
  <si>
    <t xml:space="preserve"> </t>
  </si>
  <si>
    <t>0.25
(For Equity: 0.2625%)</t>
  </si>
  <si>
    <t>STL - 0.25% of loan amount
Non STL / Credit Card Client - 0.5%
Buyout - Nil
Buyout &amp; Equity Release - 
STL - 0.25% of Equity Release Amount
Non STL/ Credit Card Client - 0.5% of Equity Release Amount
Age &gt; 65 year on maturity: 0.50%</t>
  </si>
  <si>
    <t>1% + VAT of the loan amount (Ceiling AED 25,000/- + VAT)</t>
  </si>
  <si>
    <r>
      <rPr>
        <rFont val="Arial"/>
        <b/>
        <color rgb="FF000000"/>
        <sz val="10.0"/>
        <u/>
      </rPr>
      <t xml:space="preserve">Promotion (until 31 Dec 23) 
</t>
    </r>
    <r>
      <rPr>
        <rFont val="Arial"/>
        <color rgb="FF000000"/>
        <sz val="10.0"/>
      </rPr>
      <t xml:space="preserve">50% discount on processing fee for </t>
    </r>
    <r>
      <rPr>
        <rFont val="Arial"/>
        <color rgb="FFFF0000"/>
        <sz val="10.0"/>
        <u/>
      </rPr>
      <t>Ajman Properties Only.</t>
    </r>
  </si>
  <si>
    <t>1% of the finance amount + VAT</t>
  </si>
  <si>
    <t>Pre Approval Fee</t>
  </si>
  <si>
    <t>Pre Approval fee is charged by the bank once the Pre approval letter gets issued, it is free in most banks</t>
  </si>
  <si>
    <t>Nil</t>
  </si>
  <si>
    <t>Pre Approval by email - Free
Pre Approval Letter - AED 1,000</t>
  </si>
  <si>
    <t>Free (Revalidation Fee for Pre-approval is AED 525/-)</t>
  </si>
  <si>
    <t xml:space="preserve">
NIL for resdiential units</t>
  </si>
  <si>
    <t>Nil PA fee for ready properties under current valid until 31 May 2023
AED 1,575/-(adjusted to proc fee)
Latest Update:
AED 1,575/- Any Transaction
AED 1,050/- (For Freehold Property)
Exceptions can be requested</t>
  </si>
  <si>
    <t>Zero</t>
  </si>
  <si>
    <t>AED 1050 (adjusted to proc fee) Payable by Cheque only. Needed to log in file. Refundable if declined</t>
  </si>
  <si>
    <t>No Fee for Resident Salaried Clients</t>
  </si>
  <si>
    <t>0.25%
(For Equity: 0.13125%)</t>
  </si>
  <si>
    <r>
      <rPr>
        <rFont val="Arial"/>
        <color rgb="FF000000"/>
        <sz val="10.0"/>
      </rPr>
      <t xml:space="preserve">AED 3,150/- (Inc. VAT) - New Purchase - adjusted towards processing fee
Buyout - 1%
</t>
    </r>
    <r>
      <rPr>
        <rFont val="Arial"/>
        <b/>
        <color rgb="FFFF0000"/>
        <sz val="10.0"/>
        <u/>
      </rPr>
      <t xml:space="preserve">Promotion (until 31 Dec 23) </t>
    </r>
    <r>
      <rPr>
        <rFont val="Arial"/>
        <color rgb="FF000000"/>
        <sz val="10.0"/>
      </rPr>
      <t>- 50% discount on PA fees</t>
    </r>
  </si>
  <si>
    <t>Valuation Fee</t>
  </si>
  <si>
    <t>Valuation fee is charged to evaluate the property for the proposed loan.</t>
  </si>
  <si>
    <t xml:space="preserve">3,150/- (inclusive of VAT) </t>
  </si>
  <si>
    <t>2,625 (Inclusive of VAT)</t>
  </si>
  <si>
    <t>2,800 + VAT
Updated to 3000 +VAT Abe 3150 17/09/2024</t>
  </si>
  <si>
    <r>
      <rPr>
        <rFont val="Arial"/>
        <color rgb="FF000000"/>
        <sz val="10.0"/>
      </rPr>
      <t xml:space="preserve">3,150/- (Inclusive VAT / 50% refunded post disbursal)
</t>
    </r>
    <r>
      <rPr>
        <rFont val="Arial"/>
        <b/>
        <color rgb="FF000000"/>
        <sz val="10.0"/>
      </rPr>
      <t xml:space="preserve">For loans over 10M, valuation fee is 6,300/- (inc. VAT / 50% refunded post disbursal) 
</t>
    </r>
    <r>
      <rPr>
        <rFont val="Arial"/>
        <color rgb="FF000000"/>
        <sz val="10.0"/>
      </rPr>
      <t>-DM Updated Jan 16, 2024</t>
    </r>
  </si>
  <si>
    <t>2,500 (Inclusive of VAT - DXB to AUH) + 3000 Other Emirates</t>
  </si>
  <si>
    <r>
      <rPr>
        <rFont val="Arial"/>
        <color rgb="FF000000"/>
        <sz val="10.0"/>
      </rPr>
      <t xml:space="preserve">AED 2,625 (Inclusive of VAT)
No Evaluation fee for Developer handover cases </t>
    </r>
    <r>
      <rPr>
        <rFont val="Arial"/>
        <b/>
        <color rgb="FF000000"/>
        <sz val="10.0"/>
      </rPr>
      <t>(Refer rate table)</t>
    </r>
  </si>
  <si>
    <r>
      <rPr>
        <rFont val="Arial"/>
        <b/>
        <color rgb="FF000000"/>
        <sz val="10.0"/>
      </rPr>
      <t>Fixed Rate</t>
    </r>
    <r>
      <rPr>
        <rFont val="Arial"/>
        <color rgb="FF000000"/>
        <sz val="10.0"/>
      </rPr>
      <t xml:space="preserve"> - 3,150/-  (Inclusive VAT / No Refund)
</t>
    </r>
    <r>
      <rPr>
        <rFont val="Arial"/>
        <b/>
        <color rgb="FF000000"/>
        <sz val="10.0"/>
      </rPr>
      <t>Variable Rate</t>
    </r>
    <r>
      <rPr>
        <rFont val="Arial"/>
        <color rgb="FF000000"/>
        <sz val="10.0"/>
      </rPr>
      <t xml:space="preserve"> (Refundable upon successful disbursal)</t>
    </r>
  </si>
  <si>
    <r>
      <rPr>
        <rFont val="Arial"/>
        <color rgb="FF000000"/>
        <sz val="10.0"/>
      </rPr>
      <t xml:space="preserve">AED 3,150/-
</t>
    </r>
    <r>
      <rPr>
        <rFont val="Arial"/>
        <b/>
        <color rgb="FF000000"/>
        <sz val="10.0"/>
      </rPr>
      <t>For buyouts only: 3,000 Refund on Valuation Fee 
after 1 -3 months of salary credits (STL ONLY)
&amp; up to 10,000 refund on early settlement fee</t>
    </r>
  </si>
  <si>
    <r>
      <rPr>
        <rFont val="Arial"/>
        <color rgb="FF000000"/>
        <sz val="9.0"/>
      </rPr>
      <t xml:space="preserve">
</t>
    </r>
    <r>
      <rPr>
        <rFont val="Arial"/>
        <color rgb="FFFF0000"/>
        <sz val="9.0"/>
      </rPr>
      <t xml:space="preserve">AED 2,500/- + VAT
</t>
    </r>
  </si>
  <si>
    <t>AED 2,625 (Inclusive of VAT)</t>
  </si>
  <si>
    <r>
      <rPr>
        <rFont val="Arial"/>
        <b/>
        <color rgb="FF000000"/>
        <sz val="10.0"/>
      </rPr>
      <t>2,467.5</t>
    </r>
    <r>
      <rPr>
        <rFont val="Arial"/>
        <color rgb="FF000000"/>
        <sz val="10.0"/>
      </rPr>
      <t xml:space="preserve"> (Incl. VAT) - Up to property value of 8M AED
[ 2,350 + 5% VAT ]
AED 3,150/- for property value is &gt; AED 8 million - TO BE CONFIRMED
</t>
    </r>
    <r>
      <rPr>
        <rFont val="Arial"/>
        <i/>
        <color rgb="FF000000"/>
        <sz val="10.0"/>
      </rPr>
      <t>Updated by DM on April 29, 2024</t>
    </r>
  </si>
  <si>
    <t>AED 2,625 (inclusive of VAT)</t>
  </si>
  <si>
    <t xml:space="preserve">AED 3,150/- (Inclusive VAT) </t>
  </si>
  <si>
    <t>Legal Charges and Valuation Charges AED 5,000/- + VAT
Valuation charges only - AED 2500/- + VAT</t>
  </si>
  <si>
    <t>2,625/- (Inc. VAT) - Amount to be deposited at the branch teller</t>
  </si>
  <si>
    <t>AED 2625/- (including VAT)</t>
  </si>
  <si>
    <t>Max LTV</t>
  </si>
  <si>
    <t>Max Loan to value is the percentage/amount that the bank is ready to loan out. It usually is 80%.</t>
  </si>
  <si>
    <t>Up to 85% Locals, 80% Expats (Construction Finance: LTV 70%)</t>
  </si>
  <si>
    <t>Up to 85% Locals, 80% Expats 
(Residential Land Purchase: 60%)
Hotel Apt: 60%</t>
  </si>
  <si>
    <t>Up to 85% Locals with familiy book, 80% Expats</t>
  </si>
  <si>
    <t>Upto 85% Locals, 80% Expats + Fee Finance on top</t>
  </si>
  <si>
    <t>Up to 85% Locals, 80% Expats (Land Purchase: 60%)</t>
  </si>
  <si>
    <t>Up to 85% Locals, 80% Expats</t>
  </si>
  <si>
    <t>Upto 85% Locals, 80% Expats + Fee Finance on top
Hotel Apt: 70%</t>
  </si>
  <si>
    <t>Up to 85% Locals, 80% Expats
(75% for expats if client had previously mortgaged property or has an existing cash bought property / Also if AECB score is less than 700)</t>
  </si>
  <si>
    <t>Up to 85% Locals, 80% Expats
70% for Equity</t>
  </si>
  <si>
    <r>
      <rPr>
        <rFont val="Arial"/>
        <color rgb="FF000000"/>
        <sz val="10.0"/>
      </rPr>
      <t xml:space="preserve">Upto 85% Locals, 80% Expats (70% if property value &gt; AED 5 Mio) - </t>
    </r>
    <r>
      <rPr>
        <rFont val="Arial"/>
        <b/>
        <color rgb="FF000000"/>
        <sz val="10.0"/>
      </rPr>
      <t>For Self use only</t>
    </r>
    <r>
      <rPr>
        <rFont val="Arial"/>
        <color rgb="FF000000"/>
        <sz val="10.0"/>
      </rPr>
      <t xml:space="preserve">
GCC National: 60% - </t>
    </r>
    <r>
      <rPr>
        <rFont val="Arial"/>
        <b/>
        <color rgb="FF000000"/>
        <sz val="10.0"/>
      </rPr>
      <t>Investment use only</t>
    </r>
    <r>
      <rPr>
        <rFont val="Arial"/>
        <color rgb="FF000000"/>
        <sz val="10.0"/>
      </rPr>
      <t xml:space="preserve">
Leasehold properties: 70% - </t>
    </r>
    <r>
      <rPr>
        <rFont val="Arial"/>
        <b/>
        <color rgb="FF000000"/>
        <sz val="10.0"/>
      </rPr>
      <t xml:space="preserve">self use only
</t>
    </r>
    <r>
      <rPr>
        <rFont val="Arial"/>
        <color rgb="FF000000"/>
        <sz val="10.0"/>
      </rPr>
      <t>(Maximum 6 properties - 5 investment and 1 self use)</t>
    </r>
  </si>
  <si>
    <t>Up to 80% Locals, 75% Expats
LTV can be 80% - If
* 1st Property for Self Use
* Salary is AED 30,000/-
* AECB score is 650 with 2 years history</t>
  </si>
  <si>
    <t xml:space="preserve">Up to 85% Locals, 80% Expats </t>
  </si>
  <si>
    <r>
      <rPr>
        <rFont val="Arial"/>
        <b/>
        <color rgb="FF000000"/>
        <sz val="10.0"/>
      </rPr>
      <t xml:space="preserve">For Expatriates (Indians &amp; GCC Nationals only):
</t>
    </r>
    <r>
      <rPr>
        <rFont val="Arial"/>
        <color rgb="FF000000"/>
        <sz val="10.0"/>
      </rPr>
      <t xml:space="preserve">75%
</t>
    </r>
    <r>
      <rPr>
        <rFont val="Arial"/>
        <b/>
        <color rgb="FF000000"/>
        <sz val="10.0"/>
      </rPr>
      <t xml:space="preserve">For UAE Nationals:
</t>
    </r>
    <r>
      <rPr>
        <rFont val="Arial"/>
        <color rgb="FF000000"/>
        <sz val="10.0"/>
      </rPr>
      <t>80% (85% can be proposed under deviation - subject to approval)</t>
    </r>
  </si>
  <si>
    <r>
      <rPr>
        <rFont val="Arial"/>
        <b/>
        <color rgb="FF000000"/>
        <sz val="10.0"/>
      </rPr>
      <t xml:space="preserve">UAE Nationals:
</t>
    </r>
    <r>
      <rPr>
        <rFont val="Arial"/>
        <color rgb="FF000000"/>
        <sz val="10.0"/>
      </rPr>
      <t xml:space="preserve">85% with STL
75% without STL
</t>
    </r>
    <r>
      <rPr>
        <rFont val="Arial"/>
        <b/>
        <color rgb="FF000000"/>
        <sz val="10.0"/>
      </rPr>
      <t xml:space="preserve">Expat:
</t>
    </r>
    <r>
      <rPr>
        <rFont val="Arial"/>
        <color rgb="FF000000"/>
        <sz val="10.0"/>
      </rPr>
      <t>80% (STL not mandatory)</t>
    </r>
  </si>
  <si>
    <t>80% (Expats)
85% (UAE Nationals)</t>
  </si>
  <si>
    <t>Max loan length</t>
  </si>
  <si>
    <t>Max Loan length is the tenure period for the loan, it also depends on the age of the customer. Max tenure is 25 years.</t>
  </si>
  <si>
    <t>25 years (20 years for buyout) 25 Years for buy out Pradipta</t>
  </si>
  <si>
    <t>25 (minimum Tenure 3 years)</t>
  </si>
  <si>
    <t>25 (Will accept 70 years with a letter from employer)</t>
  </si>
  <si>
    <t>25- up to 70Y ols fro salaried with SC stating no retirement age. confirmed with Murtaza May 22, 2024. Dina</t>
  </si>
  <si>
    <t>25 years</t>
  </si>
  <si>
    <t>Min Loan Amount</t>
  </si>
  <si>
    <t>Min Loan amount is the lowest amount the bank can loan out,ranging from 200k to 1.5Mn</t>
  </si>
  <si>
    <t>200000 on deviation</t>
  </si>
  <si>
    <t xml:space="preserve">AED 750,000 for Islamic &amp; 1,000,000 for Conventional  </t>
  </si>
  <si>
    <t>1,000,000
Updated by DM on April 29, 2024</t>
  </si>
  <si>
    <t>AED 200,000</t>
  </si>
  <si>
    <t>Max Loan Amount</t>
  </si>
  <si>
    <t>Max Loan amount is the largest amount a bank can offer, Ranging from 5 Mil. to 35Mil.</t>
  </si>
  <si>
    <t>35,000,000 or 4 units (whichever lower)</t>
  </si>
  <si>
    <t>7,300,000 (by exception can go over. 20M is possible)
Any loan amount above 2mUSD has to approved by Global Head office</t>
  </si>
  <si>
    <t>stress</t>
  </si>
  <si>
    <t>6,000,000 (exception required for larger loan amounts)</t>
  </si>
  <si>
    <t>15,000,000 (30M by exception)</t>
  </si>
  <si>
    <t>10,000,000 (more with exception)</t>
  </si>
  <si>
    <t>AED 60,000,000/-
Expats: 72 times of average monthly income of recent 6 months
UAE Nationals: 84 times of average monthly income of recent 6 months</t>
  </si>
  <si>
    <t>Payment Holidays</t>
  </si>
  <si>
    <t>NO</t>
  </si>
  <si>
    <t xml:space="preserve">NSTL upto 3 months - STL upto 6 month        </t>
  </si>
  <si>
    <t xml:space="preserve"> Grace period up to 90 days for 1st instalment
Accrued interest will be  taken from a seperate account after 90 days </t>
  </si>
  <si>
    <t>Non-Spousal Applicants on Loan</t>
  </si>
  <si>
    <t>Anyone not a spouse allowed on the mortgage</t>
  </si>
  <si>
    <t>Expat &amp; Local - 1 blood relation (no siblings)</t>
  </si>
  <si>
    <t>Yes Local - 1 blood relation / Expat - Spouse, Siblings or Parents</t>
  </si>
  <si>
    <t>Expat &amp; Local - 1 blood relation</t>
  </si>
  <si>
    <t>any first blood relation its possible (siblings allowed)</t>
  </si>
  <si>
    <t>Expats &amp; Locals - 1 blood relation (siblings allowed)</t>
  </si>
  <si>
    <t>Expats &amp; Locals - 1 blood relation</t>
  </si>
  <si>
    <t>Expats &amp; Locals - 1 blood relation (siblings not allowed)</t>
  </si>
  <si>
    <t>Parents &amp; Spouse
No Siblings</t>
  </si>
  <si>
    <r>
      <rPr>
        <rFont val="Arial"/>
        <color rgb="FF000000"/>
        <sz val="10.0"/>
      </rPr>
      <t xml:space="preserve">1) HSBC issues AIP, Full credit underwriting is done during FOL stage.
2) Exceptional/Self Employed cases are done through full credit review at AIP stage.
3) Green Mortgages discounted by 25 bps and PF waived fully.
4) UAE national will be eligible for premier segment rate (irrespective of market sector)
</t>
    </r>
    <r>
      <rPr>
        <rFont val="Arial"/>
        <b/>
        <color rgb="FF000000"/>
        <sz val="10.0"/>
      </rPr>
      <t xml:space="preserve">
Criteria:
</t>
    </r>
    <r>
      <rPr>
        <rFont val="Arial"/>
        <color rgb="FF000000"/>
        <sz val="10.0"/>
      </rPr>
      <t xml:space="preserve">**Premier: 
Salary &gt; AED 30k for listed companies and AED 40k for non listed companies
AED 365k balance in HSBC A/c and UAE Nationals
Loan amount &gt; AED 3 Mn
**Advance: Salary &gt; AED 15k or AED 100k balance in HSBC A/c
</t>
    </r>
    <r>
      <rPr>
        <rFont val="Arial"/>
        <color rgb="FFFF0000"/>
        <sz val="10.0"/>
      </rPr>
      <t xml:space="preserve">
</t>
    </r>
  </si>
  <si>
    <t>Local &amp; Expat - 1 blood relation (Siblings are allowed)</t>
  </si>
  <si>
    <t>Yes for parents, no siblings</t>
  </si>
  <si>
    <t>Blood relatives only (Father, Mother, Children, Spouse, Siblings)</t>
  </si>
  <si>
    <t>First blood - ot brother and sister</t>
  </si>
  <si>
    <t>Emirate</t>
  </si>
  <si>
    <t>The Emirates that are eligible for the banks are to offer loan out for.</t>
  </si>
  <si>
    <r>
      <rPr>
        <rFont val="Arial"/>
        <color rgb="FF000000"/>
        <sz val="11.0"/>
      </rPr>
      <t xml:space="preserve">Dubai &amp; AUH (some developments in RAK, Ajman and Sharjah, list in ADCB Folder)
</t>
    </r>
    <r>
      <rPr>
        <rFont val="Arial"/>
        <b/>
        <color rgb="FF000000"/>
        <sz val="11.0"/>
      </rPr>
      <t>(Restrictions for Sobha - Waves handover payments)</t>
    </r>
  </si>
  <si>
    <r>
      <rPr>
        <rFont val="Arial"/>
        <b/>
        <color rgb="FF000000"/>
        <sz val="11.0"/>
      </rPr>
      <t xml:space="preserve">ALL
</t>
    </r>
    <r>
      <rPr>
        <rFont val="Arial"/>
        <color rgb="FF000000"/>
        <sz val="11.0"/>
      </rPr>
      <t>(Restriction for Handover case - Sobha Developers &amp; Arada Developers)</t>
    </r>
  </si>
  <si>
    <t xml:space="preserve">Dubai, AUH, Sharjah, RAK (Al Hambra Only), Ajman 
Not doing Umm Al Quwain - DM confirmed with Moh. Feb 2, 2025
</t>
  </si>
  <si>
    <r>
      <rPr>
        <rFont val="Arial"/>
        <color rgb="FF000000"/>
        <sz val="11.0"/>
      </rPr>
      <t xml:space="preserve">Dubai &amp; AUH (Not doing property in Al Ain)
</t>
    </r>
    <r>
      <rPr>
        <rFont val="Arial"/>
        <b/>
        <color rgb="FF000000"/>
        <sz val="11.0"/>
      </rPr>
      <t>(Restriction for Handover case - Sobha Developers)</t>
    </r>
  </si>
  <si>
    <r>
      <rPr>
        <rFont val="Arial"/>
        <color rgb="FF000000"/>
        <sz val="11.0"/>
      </rPr>
      <t xml:space="preserve">All Emirates
</t>
    </r>
    <r>
      <rPr>
        <rFont val="Arial"/>
        <b/>
        <color rgb="FF000000"/>
        <sz val="11.0"/>
      </rPr>
      <t xml:space="preserve">
(Restriction for Handover case - Sobha Developers &amp; Mazaya)</t>
    </r>
  </si>
  <si>
    <t>Dubai &amp; SHJ
For locals: RAK as well.</t>
  </si>
  <si>
    <t>DXB, AUH (All UAE for UAE Nationals) A LIN</t>
  </si>
  <si>
    <t>All Emirates</t>
  </si>
  <si>
    <t>Dubai &amp; AUH</t>
  </si>
  <si>
    <t>Dubai &amp; AUH (Only with TD)</t>
  </si>
  <si>
    <t>All Emirates (Ajman capped at 50%LTV)</t>
  </si>
  <si>
    <t>Dubai, AUH &amp; RAK</t>
  </si>
  <si>
    <t>All Emirates (Except Fujairah and UAQ)
No gifted properties</t>
  </si>
  <si>
    <t xml:space="preserve">Dubai &amp; AUH (some developments in RAK, Ajman and Sharjah, list in ADCB Folder)
</t>
  </si>
  <si>
    <t>Open to all Emirates (Ajman some properties are RT)</t>
  </si>
  <si>
    <t>Other Notes</t>
  </si>
  <si>
    <r>
      <rPr>
        <rFont val="Arial"/>
        <color rgb="FF000000"/>
        <sz val="10.0"/>
      </rPr>
      <t xml:space="preserve">Insurance can be assigned for AED 5,250. Excellency customer has to maintain 500,000 balance.
</t>
    </r>
    <r>
      <rPr>
        <rFont val="Arial"/>
        <b/>
        <color rgb="FF000000"/>
        <sz val="10.0"/>
      </rPr>
      <t>Construction Finance:</t>
    </r>
    <r>
      <rPr>
        <rFont val="Arial"/>
        <color rgb="FF000000"/>
        <sz val="10.0"/>
      </rPr>
      <t xml:space="preserve">
During Construction: 4.99%
</t>
    </r>
    <r>
      <rPr>
        <rFont val="Arial"/>
        <b/>
        <color rgb="FF000000"/>
        <sz val="10.0"/>
      </rPr>
      <t xml:space="preserve">Post Construction: </t>
    </r>
    <r>
      <rPr>
        <rFont val="Arial"/>
        <color rgb="FF000000"/>
        <sz val="10.0"/>
      </rPr>
      <t xml:space="preserve">
Pvt Clients/ Excellency/Emirati Customer - 3M EIBOR + 1.50%
All Others (Aspire/ Privilege) - 3M EIBOR + 1.75%
(No Floor Rate)
</t>
    </r>
    <r>
      <rPr>
        <rFont val="Arial"/>
        <b/>
        <color rgb="FF000000"/>
        <sz val="10.0"/>
      </rPr>
      <t xml:space="preserve">**List of Companies / Categories for special Rate:
</t>
    </r>
    <r>
      <rPr>
        <rFont val="Arial"/>
        <color rgb="FF000000"/>
        <sz val="10.0"/>
      </rPr>
      <t xml:space="preserve">      *Mubadala and sister companies
*Abu Dhabi Police (ADP)
*General Command of the Civil Defence
*Abu Dhabi National Oil Company (ADNOC)
*Abu Dhabi Investment Authority (ADIA)
*Department of Culture &amp; Tourism
*Companies under the Aviator Program: Etihad, Air Arabia, Emirates and Flydubai
*Aldar Properties and
*Roads &amp; Transport Authority (RTA).
 </t>
    </r>
  </si>
  <si>
    <r>
      <rPr>
        <rFont val="Arial"/>
        <b/>
        <color rgb="FF000000"/>
        <sz val="10.0"/>
      </rPr>
      <t>Off Plan (STL):</t>
    </r>
    <r>
      <rPr>
        <rFont val="Arial"/>
        <color rgb="FF000000"/>
        <sz val="10.0"/>
      </rPr>
      <t xml:space="preserve">
3.25% + 1 Month EIBOR - Variable Day 1
Off-plan product is only available for Emaar Properties at 50% LTV
</t>
    </r>
    <r>
      <rPr>
        <rFont val="Arial"/>
        <b/>
        <color rgb="FF000000"/>
        <sz val="10.0"/>
      </rPr>
      <t>Land Finance: (STL,NSTL and SE)</t>
    </r>
    <r>
      <rPr>
        <rFont val="Arial"/>
        <color rgb="FF000000"/>
        <sz val="10.0"/>
      </rPr>
      <t xml:space="preserve">
FTV: 60% (Funds to be disbursed directly to the Developers / Sellers after customer making payment for his share of
purchase)
</t>
    </r>
    <r>
      <rPr>
        <rFont val="Arial"/>
        <b/>
        <color rgb="FF000000"/>
        <sz val="10.0"/>
      </rPr>
      <t>Purchase of Land and Construction</t>
    </r>
    <r>
      <rPr>
        <rFont val="Arial"/>
        <color rgb="FF000000"/>
        <sz val="10.0"/>
      </rPr>
      <t xml:space="preserve">
Minimum Income: AED 20,000/- (Can try with &gt; AED 15k with exception)
STL is requested case to case basis
Maximum Loan amount: AED 7.5 Mn
Rate of Interest (Land Finance):
Effective 15th June 2023 till 15th Oct 2023
Day 1 variable rate:
1.49% + 1 Month EIBOR(Min rate 3%) - Day 1 Variable Rate
Fixed Rates:
4 years:4.89%
5 years: 4.89%
7 years: 5.24%
Reverting Rate: 4  and 5 years- 1.75%+1 Month EIBOR(Min 4.89%)
7 years- 2.25%+1 Month EIBOR(Min 5.24%)
Processing Fee: 0.5% (Min AED 5,000/- and Max. AED 30,000/-)
</t>
    </r>
    <r>
      <rPr>
        <rFont val="Arial"/>
        <b/>
        <color rgb="FF000000"/>
        <sz val="10.0"/>
      </rPr>
      <t>Construction Finance: (STL,NSTL and SE)</t>
    </r>
    <r>
      <rPr>
        <rFont val="Arial"/>
        <color rgb="FF000000"/>
        <sz val="10.0"/>
      </rPr>
      <t xml:space="preserve">
1.69% + 1 Month EIBOR(Min rate 3%) - Day 1 Variable Rate
Fixed Rates:
3 years:5.24%
4 years:5.24%
5 years: 5.24%
7 years: 5.24%
Reverting Rate:3, 4 ,5 and 7 years-2.25%+1 Month EIBOR(Min 5.24%)
Processing Fee: 0.5% (Min AED 5,000/- and Max. AED 30,000/-)
</t>
    </r>
    <r>
      <rPr>
        <rFont val="Arial"/>
        <b/>
        <color rgb="FF000000"/>
        <sz val="10.0"/>
      </rPr>
      <t>Loan more than 10 Mio</t>
    </r>
    <r>
      <rPr>
        <rFont val="Arial"/>
        <color rgb="FF000000"/>
        <sz val="10.0"/>
      </rPr>
      <t xml:space="preserve">
10-15 Mio-2.25%+1 Month EIBOR
15-20 Mio-2.50%+1 Month EIBOR
20-25 Mio-2.75%+1 Month EIBOR
25-30 Mio-2.75%+1 Month EIBOR
30-35 Mio-2.75%+1 Month EIBOR
</t>
    </r>
  </si>
  <si>
    <t>3 Month Grace on first installment (i.e. first installment 90 days post disbursal). Independent Life Insurance can be assigned. Granted properties not accepted.
Max no. of properties 3 with arab bank
Core Arabs:
Non-Core Arabs:</t>
  </si>
  <si>
    <r>
      <rPr>
        <rFont val="Arial"/>
        <color rgb="FF000000"/>
        <sz val="10.0"/>
      </rPr>
      <t xml:space="preserve">STL required for local nationals (Salary: dubai &gt; AED 40k, AD &gt; AED 50k &amp; MOD &gt; AED 60k). 
LOS &gt; 10 years
Government company
Clients working for relatives company: 
LOS of 1 year minimum and 12 regular salary credits to be witnessed
</t>
    </r>
    <r>
      <rPr>
        <rFont val="Arial"/>
        <b/>
        <color rgb="FF000000"/>
        <sz val="10.0"/>
      </rPr>
      <t>Under Construction (Day 1 Variable rate)</t>
    </r>
    <r>
      <rPr>
        <rFont val="Arial"/>
        <color rgb="FF000000"/>
        <sz val="10.0"/>
      </rPr>
      <t xml:space="preserve">
STL: 2.19% + 3 Months EIBOR (Min 4.99%)
Non STL: 2.39% + 3 Months EIBOR (Min 4.99%)
</t>
    </r>
    <r>
      <rPr>
        <rFont val="Arial"/>
        <b/>
        <color rgb="FF000000"/>
        <sz val="10.0"/>
      </rPr>
      <t>Land/Plot/Farm House (Day 1 Variable rate)</t>
    </r>
    <r>
      <rPr>
        <rFont val="Arial"/>
        <color rgb="FF000000"/>
        <sz val="10.0"/>
      </rPr>
      <t xml:space="preserve">
STL: 1.99% + 3 Months EIBOR (Min 4.99%)
Non STL: 2.19% + 3 Months EIBOR (Min 4.99%)
LTV for under construction will be 50% (Only approved developers in Dubai)
Ok for Hotel apt (not under Pool Agreement - proper proof to be provided from Developer - SPA/Email etc)</t>
    </r>
  </si>
  <si>
    <t>STL not mandatory (will be conditioned for weak cases). Independent ISLAMIC life insurance can be assigned. Only consider 2% of credit card limit in DBR calc. (other banks) + 3% Dib CC
DIB adds insurance cost to EMI while calculating the DBR
Minimum floor rate of 3.25% in variable product.
Deloitte is a vendor of DIB hence they will not process cases where Deloitte is the employer.
No bank opening required</t>
  </si>
  <si>
    <t>1. STL mandatory
2. Istisna period profit rate at 5.49% 
(under construction property - interest paid during construction prior to final dissbural)</t>
  </si>
  <si>
    <r>
      <rPr>
        <rFont val="Arial"/>
        <color rgb="FF000000"/>
        <sz val="10.0"/>
      </rPr>
      <t xml:space="preserve">Employer must be listed with the Bank. Non-listed will require a business verification - site visit.
</t>
    </r>
    <r>
      <rPr>
        <rFont val="Arial"/>
        <b/>
        <color rgb="FF000000"/>
        <sz val="10.0"/>
      </rPr>
      <t xml:space="preserve">STL is required for salary &lt; 25k for non listed companies. 
</t>
    </r>
    <r>
      <rPr>
        <rFont val="Arial"/>
        <color rgb="FF000000"/>
        <sz val="10.0"/>
      </rPr>
      <t xml:space="preserve">If big company forbes 500 then treated as listed. If not listed bu company is a big name then a waiver can be issused
Non Listed &amp; Non STL minimum salary AED 25K
</t>
    </r>
    <r>
      <rPr>
        <rFont val="Arial"/>
        <b/>
        <color rgb="FF000000"/>
        <sz val="10.0"/>
      </rPr>
      <t>Lending on commercial property - Salary required is AED 25K
Criteria for Non Listed Companies:</t>
    </r>
    <r>
      <rPr>
        <rFont val="Arial"/>
        <color rgb="FF000000"/>
        <sz val="10.0"/>
      </rPr>
      <t xml:space="preserve">
20 employees in UAE and 100 globally if local company
Or
&lt;10 employees in UAE and 300 globally if there is a global present
</t>
    </r>
  </si>
  <si>
    <t xml:space="preserve">Estate Finance: 
MBR - 0.25% (Floor Rate 5%)
6 month with previous experience letter and if elite customer they accept less than 6 with deviation
Full rental DSER calculations, minimum AED 160K Ok, But customer has to have min 2/3 properties not mortgaged        
As informed by the bank kindly submit cases to Human and he will assign the RM for the cases
</t>
  </si>
  <si>
    <r>
      <rPr>
        <rFont val="Arial"/>
        <color rgb="FF000000"/>
        <sz val="10.0"/>
      </rPr>
      <t xml:space="preserve">Have a low doc policy of just 6 month bank statements and ID copies for 60% LTV. Min credit &amp; average balance of 25k per month for last 6 months.
Client works for relative company:
1) Company documents required upfront
2) 1 year length of service in current company
3) 12 months salary credits to be witnessed
</t>
    </r>
    <r>
      <rPr>
        <rFont val="Arial"/>
        <b/>
        <color rgb="FF000000"/>
        <sz val="10.0"/>
      </rPr>
      <t>*Preferential Pricing conditions:</t>
    </r>
    <r>
      <rPr>
        <rFont val="Arial"/>
        <color rgb="FF000000"/>
        <sz val="10.0"/>
      </rPr>
      <t xml:space="preserve">
Salary of &gt;=AED 25k
**Others:
Salary &lt; AED 25k Salary
Jewellery Business - LTV 60% only</t>
    </r>
  </si>
  <si>
    <t>STL will be discounted by 10 bps
  Bundled offer will include HL + Current account + Max Saver account + Credit card.</t>
  </si>
  <si>
    <r>
      <rPr>
        <rFont val="Arial"/>
        <color rgb="FF000000"/>
        <sz val="10.0"/>
      </rPr>
      <t xml:space="preserve">Comes with mandatory credit card. STL not required. 
</t>
    </r>
    <r>
      <rPr>
        <rFont val="Arial"/>
        <b/>
        <color rgb="FF000000"/>
        <sz val="10.0"/>
      </rPr>
      <t xml:space="preserve">RAK Elite Criteria: 
</t>
    </r>
    <r>
      <rPr>
        <rFont val="Arial"/>
        <color rgb="FF000000"/>
        <sz val="10.0"/>
      </rPr>
      <t xml:space="preserve">Loan amount </t>
    </r>
    <r>
      <rPr>
        <rFont val="Arial"/>
        <b/>
        <color rgb="FF000000"/>
        <sz val="10.0"/>
      </rPr>
      <t xml:space="preserve">&gt; </t>
    </r>
    <r>
      <rPr>
        <rFont val="Arial"/>
        <color rgb="FF000000"/>
        <sz val="10.0"/>
      </rPr>
      <t xml:space="preserve">AED 2.5 Mn
Salary =&gt; AED 50,000/- 
3 month average balances over AED 250K
Customers investing AED 1 Mio &amp; above (mutual funds, equity)
</t>
    </r>
    <r>
      <rPr>
        <rFont val="Arial"/>
        <b/>
        <color rgb="FF000000"/>
        <sz val="10.0"/>
      </rPr>
      <t>UK Mortgage currently on HOLD with RAK Bank</t>
    </r>
  </si>
  <si>
    <t xml:space="preserve">
STL not required. Processing fee waiver for handover properties. MortgageOne Account (interest offset, current account) They will not accept clients that have no previous credit history</t>
  </si>
  <si>
    <t xml:space="preserve">
Tenor up to 70 years for both salaried and self employed - Personal loan availed prior to 2 months - No payments to POA holder</t>
  </si>
  <si>
    <t>Legal Charges and Valuation Charges AED 5,000/- + VAT
AECB Charges as applicable
If Property value is &gt; 10 million then two valuations are done and whichever is lower to be considered</t>
  </si>
  <si>
    <t>**List of Companies / Categories for special Rate:
      *Mubadala and sister companies
*Abu Dhabi Police (ADP)
*General Command of the Civil Defence
*Abu Dhabi National Oil Company (ADNOC)
*Abu Dhabi Investment Authority (ADIA)
*Department of Culture &amp; Tourism
*Companies under the Aviator Program: Etihad, Air Arabia, Emirates and Flydubai
*Aldar Properties and
*Roads &amp; Transport Authority (RTA).</t>
  </si>
  <si>
    <t>Upsell</t>
  </si>
  <si>
    <t>Unique selling points to promote the bank and product</t>
  </si>
  <si>
    <t>* Property Insurancce is free
* Partial Settlement up to 30%
*0% processing fee for STL
* Can go up to 70 years
* Accept real estate agents (80%)
* Minimum salary 10k
* Strongest Sharia board (Strong Islamic products)</t>
  </si>
  <si>
    <t xml:space="preserve">* Best bank for pure equity (60% for Arabs, 50% for non-arabs. Direct to customer account)
* Ability for Arab customers to open bank accounts across the regional network from UAE.
* Will finance projects: Leasehold, hotel apartments, green community 
* </t>
  </si>
  <si>
    <t>* 50% refund on valuation
* Good bank for Self Employed/Non-res
* Accept family owned business
* Deviation for higher loan amounts (+20M)
* Accept Russian &amp; Israli applicants
*LIfe insurance &amp; Property insuarance is competitive</t>
  </si>
  <si>
    <t>* Bank margin 1%, one of the best in the market
* Can be used with a personal loan
* No processing fee for first mortgage.</t>
  </si>
  <si>
    <t>* If the loan is above 3M or clients salary is above 50k - processng fee wil be waived and rate will be honord as STL
* Can provide 80% LTV on purchase price up to 5.1m as well as 80% on the fees.
* Best bank for off-plan (Possible for up to 7 properties at once)
*Pre-approval for 3 propertys
* Good service (Direct partner)
* Equity release up to 300k in account.
* Best bank for Emirates Staff/Cabin crew
* Will respond to Russian clients</t>
  </si>
  <si>
    <t>* 24 hour pre-approval
* Good cashback policy
* Refund exit fees
* Lowest life insurance
* Fund all emirates</t>
  </si>
  <si>
    <t>* Pre-approval same-day, with a credit report. If not 24 hours.
* Considers Salary, commision, bonus
* 75% for Salaried non-residents that live here (Ideally over 3M, but possible otherwise) + Salaired rates. Clients in Saudi need a SAB account first.
* No STL required
* Up to 25% payment every year, no fee. Zero charges after 7 years
*Credit card offered for acquisition fees - interest rate 4.08% over a max 4 years, with no fee to settle early + No impact on DBR!! (Credit card given during account opening, takes x2 days) Clients can pay DLD directly. *Capped at 200k
* No processing fees for over 3M. 0.25% for cases below
* Will consider up to 70 years with a letter from employer
* Will consider 1 month salary credit with an international transfers. If new job, pre-approval given on 2nd salary, FOL on 3rd</t>
  </si>
  <si>
    <t>*Fast turnaround - RMS are responsive, Direct partner! We can escalate
* Best for Non-res clients
* Will finance acquisition fees with P/L
* Can consider salary from outside the country and 1M salary credit only.
* Door half open to freelancers and contractors</t>
  </si>
  <si>
    <t xml:space="preserve">* Quick turnaround, good RMs
* Off-set product (Home in One) 100% offset
* Flexible on income of co-borrowers (Will accept a low salary on one)
* Can apply salaried rates to residents with income/employment outside of UAE.
*Will allow education allowance
* Variable pay considered up to 75%, capped to the salary
</t>
  </si>
  <si>
    <t>Deselling points to avoid clients from going with the bank</t>
  </si>
  <si>
    <t xml:space="preserve">* Expensive life insurance
* Poor service
* Islamic only
* Buyout is difficult, need LL from the branch
* Processing fee NSTL is min 5k AED
</t>
  </si>
  <si>
    <t xml:space="preserve">*Lenddoo Payout is only 0.5%
* Minimum salary AED 25,000 for non arabs without STL (15k for Arabs STL) 
* 1 year of service in current employer or 2 years working exp in UAE
</t>
  </si>
  <si>
    <t xml:space="preserve">* Small branch network
* High stress rate
* Approvals can be unpredictable, RMs can be unresponsive
* Difficult to escalate on our side
</t>
  </si>
  <si>
    <t>* Shocking service (Credit push backs)
* Client needs to reduce CC limits (DBR adjustment) before pre-approval is given!
* Will accept cabin crew</t>
  </si>
  <si>
    <t>* Bank margin 1.99%
* If company not listed, site check process is awful. If company not listed, they need to be emplyed for min 6 months.</t>
  </si>
  <si>
    <t>* Processing fee is high
* Big delays in FOL (When underwriting is completed)
* Change interest rate if you change your property to rental
* High minimum loan amount (1M)
* If you stop paying your salary and leave the country, bank will slap an extra 2%
*High stress rate
* Very conservative with deviations, dont like equity release.
*Rental purchases are capped at 60%!
* Approval is based on AECB report !!</t>
  </si>
  <si>
    <t>* Max 2 mortgages per person, no exceptions (unless over 3M)
* Excludes Real Estate brokers. No other industry
* Ask for evidence of the source of down payment 
* If more than 3M, medical check is required</t>
  </si>
  <si>
    <t xml:space="preserve">* Can be slow
* Pre-approval fees for S/E and Non-Res
* Floor rate is 3.99%
* NSTL has to be 25k +
* May need to compete field visit, strict on bonus/additional incomes
* Issues with automatic pre-approvals
* Prefer clean cases only
* Just 30 days pre-approval validity </t>
  </si>
  <si>
    <t>* High insurance cost
* Will not accept POA (Cheques)
*Restircted nationalities have to open a bank account first
* Valuations cannot be challenged and often come in low
* Monthly offset fee - AED 105</t>
  </si>
  <si>
    <t>Buyout</t>
  </si>
  <si>
    <t>Buyout is the process of transferring mortgage from one bank to another</t>
  </si>
  <si>
    <r>
      <rPr>
        <rFont val="Calibri"/>
        <color rgb="FF000000"/>
        <sz val="10.0"/>
      </rPr>
      <t xml:space="preserve">Yes
</t>
    </r>
    <r>
      <rPr>
        <rFont val="Calibri"/>
        <b/>
        <color rgb="FF000000"/>
        <sz val="10.0"/>
      </rPr>
      <t>(Salary =&gt; AED 20,000/-)</t>
    </r>
  </si>
  <si>
    <t>Yes - Minimum 3 to 6 EMIs paid on existing mortgage loan</t>
  </si>
  <si>
    <t>Yes - Normal LTVs</t>
  </si>
  <si>
    <t>Buyout Product</t>
  </si>
  <si>
    <t>Buyout Products consist of Conventional and Islamic rates depending on the tenure period.</t>
  </si>
  <si>
    <t>Rate same as above</t>
  </si>
  <si>
    <t>Same as above</t>
  </si>
  <si>
    <t>Rate Same as above</t>
  </si>
  <si>
    <t xml:space="preserve">Buyout &amp; Buyout + Equity 80% 
ROI is same as normal rates 
</t>
  </si>
  <si>
    <t>Same as above rates</t>
  </si>
  <si>
    <t>Same as normal rates</t>
  </si>
  <si>
    <t>Rates same as above</t>
  </si>
  <si>
    <t>Buyout Processing Fee</t>
  </si>
  <si>
    <t>Buyout Processing fee is charged by the banks when a buyout is initiated.</t>
  </si>
  <si>
    <t>0.50% For all transaction
(Minimum AED 5k + VAT and maximum AED 30k + VAT)</t>
  </si>
  <si>
    <t xml:space="preserve">	
Buyout: 0%</t>
  </si>
  <si>
    <r>
      <rPr>
        <rFont val="Calibri"/>
        <b/>
        <color rgb="FF000000"/>
        <sz val="10.0"/>
      </rPr>
      <t xml:space="preserve">
</t>
    </r>
    <r>
      <rPr>
        <rFont val="Calibri"/>
        <color rgb="FF000000"/>
        <sz val="10.0"/>
      </rPr>
      <t xml:space="preserve">0,25% for STL - 0,5% NSTL
0.50% PF for day 1 variable rate (Option 2)**
0% PF for day 1 variable rate (Option 1 &amp; 3)**
</t>
    </r>
    <r>
      <rPr>
        <rFont val="Calibri"/>
        <b/>
        <color rgb="FF000000"/>
        <sz val="10.0"/>
      </rPr>
      <t xml:space="preserve">
**Refer variable rates field</t>
    </r>
  </si>
  <si>
    <t xml:space="preserve">Buyout + Equity Release / Top Up - 1% of Equity / Top up Amount
</t>
  </si>
  <si>
    <t>0%  for pure buyout 
1% on equity component</t>
  </si>
  <si>
    <t>0.75% equity release component</t>
  </si>
  <si>
    <t>NIL</t>
  </si>
  <si>
    <t>Buyout Notes</t>
  </si>
  <si>
    <t>Eligibility of the client with respect to his financial conditions and the banks terms.</t>
  </si>
  <si>
    <t>1. All other terms the same as normal. 
2. Buyout + Equity amount can be used to settle the another mortgage loan 
3. Free valuation for buyout cases
Processing fee for equity component: 
0.75% for all
0.50% for Excellency</t>
  </si>
  <si>
    <t>All other terms the same as normal.
Equity only towards property renovation or new property purchase - 3rd party payment is done based on credit</t>
  </si>
  <si>
    <t>Tenor 25 years. 
Buyout + Equity = Equity amount should not cross 30% of the property value</t>
  </si>
  <si>
    <t>All other terms the same as normal.</t>
  </si>
  <si>
    <r>
      <rPr>
        <rFont val="Calibri"/>
        <color rgb="FF000000"/>
        <sz val="10.0"/>
      </rPr>
      <t xml:space="preserve">Valuation fee will be refunded. All other terms the same.
</t>
    </r>
    <r>
      <rPr>
        <rFont val="Calibri"/>
        <b/>
        <color rgb="FF000000"/>
        <sz val="10.0"/>
      </rPr>
      <t>Buyout + Equity is allowed as mentioned below:</t>
    </r>
    <r>
      <rPr>
        <rFont val="Calibri"/>
        <color rgb="FF000000"/>
        <sz val="10.0"/>
      </rPr>
      <t xml:space="preserve">
Equity Release 
&lt; = 25% Renovation of the proposed property*
&gt; 25% - New purchase 
</t>
    </r>
    <r>
      <rPr>
        <rFont val="Calibri"/>
        <b/>
        <color rgb="FF000000"/>
        <sz val="10.0"/>
      </rPr>
      <t>(Payment will be made to the 3rd party (no cash to the client)</t>
    </r>
    <r>
      <rPr>
        <rFont val="Calibri"/>
        <color rgb="FF000000"/>
        <sz val="10.0"/>
      </rPr>
      <t xml:space="preserve">
*Trade License &amp; Quotation of the contract company required</t>
    </r>
  </si>
  <si>
    <r>
      <rPr>
        <rFont val="Calibri"/>
        <color rgb="FF000000"/>
        <sz val="10.0"/>
      </rPr>
      <t xml:space="preserve">
6 months repayment history - through AECB
Equity up to AED 500k for renovation (documentary proof required)
&gt; AED 500k paid directly to the 3rd party (contractor)</t>
    </r>
    <r>
      <rPr>
        <rFont val="Calibri"/>
        <b/>
        <color rgb="FF000000"/>
        <sz val="10.0"/>
      </rPr>
      <t>**
**</t>
    </r>
    <r>
      <rPr>
        <rFont val="Calibri"/>
        <color rgb="FF000000"/>
        <sz val="10.0"/>
      </rPr>
      <t>Existing loan repayment should be &gt; 2 years</t>
    </r>
  </si>
  <si>
    <t>Same as normal product</t>
  </si>
  <si>
    <t>All other terms the same.
Buyout + Equity = 70%</t>
  </si>
  <si>
    <t>Valuation Fee: AED 1,850 + VAT 
Minimum 3 EMIs to be paid for buyout only and 6 EMIs for buyout + equity on existing ML</t>
  </si>
  <si>
    <t>Same as normal product Zero processing fee Early settlement - 0.50% promotion (If mentioned on FOL). Usually 1% or AED 10,000 - whichever is lower. No fee after 5 years NIL prepayment charges post 5 years Life insurance - Optional 0.0483% of property value per annum for conventional is recovered annually. Free for entire period for islamic finance only Valuation fee of AED 3000 + VAT will be refunded post successful disbursal - as per banks current promotion</t>
  </si>
  <si>
    <t>Equity release only towards purchase of new property or renovation. Amount will be paid to 3rd party</t>
  </si>
  <si>
    <t>No Equity</t>
  </si>
  <si>
    <t>Pure Buyout only</t>
  </si>
  <si>
    <t>Equity Release</t>
  </si>
  <si>
    <t>Equity Release is the process of releasing cash/Home equity in a lump sum or periodical manner.</t>
  </si>
  <si>
    <t>Yes - Equity amount to purchase another property (3rd party payment)
Only residential properties (Villa, Apartment and Plot)</t>
  </si>
  <si>
    <t>Yes - 
1st degree: 80% LTV for Locals &amp; for Expats
2nd degree: 60% LTV for Expats and 65% LTV for Locals</t>
  </si>
  <si>
    <t xml:space="preserve">Yes Pure Equity 
Locals/Arabs/Dual Nationalities: 60%
Non Arabs: 50%
Max: AED 2.5Mn per property
30% for all segements for for buy out plus equity </t>
  </si>
  <si>
    <t>Yes - 
LTV 60% for new purchase
LTV 20% for renovation</t>
  </si>
  <si>
    <t xml:space="preserve">Yes </t>
  </si>
  <si>
    <r>
      <rPr>
        <rFont val="Calibri"/>
        <color rgb="FF000000"/>
        <sz val="10.0"/>
      </rPr>
      <t xml:space="preserve">Yes
</t>
    </r>
    <r>
      <rPr>
        <rFont val="Calibri"/>
        <b/>
        <color rgb="FF000000"/>
        <sz val="10.0"/>
      </rPr>
      <t>(Salary =&gt; AED 25,000/-)</t>
    </r>
  </si>
  <si>
    <t>Yes - Refer notes below</t>
  </si>
  <si>
    <t>Yes
12/05/ 2023 Abe  No equity for handover projects - Shanwas SCB</t>
  </si>
  <si>
    <t>Normal LTVs</t>
  </si>
  <si>
    <t>Equity Product</t>
  </si>
  <si>
    <t>Equity consists of Conventional and Islamic rates depending on the tenure period.</t>
  </si>
  <si>
    <r>
      <rPr>
        <rFont val="Calibri"/>
        <b/>
        <color rgb="FF000000"/>
        <sz val="10.0"/>
      </rPr>
      <t>Cashout-Ready Property-STL,NSTL,SE</t>
    </r>
    <r>
      <rPr>
        <rFont val="Calibri"/>
        <color rgb="FF000000"/>
        <sz val="10.0"/>
      </rPr>
      <t xml:space="preserve">
Effective 15th June 2023 till 15th Oct 2023
Day 1 variable rate:
1.49% + 1 Month EIBOR(Min rate 3%)
Fixed Rates:
4 years:4.89%
5 years: 4.89%
7 years: 5.24%
Reverting Rate:
4 years and 5 years-1.75%+1 Month EIBOR(Min 4.89%)
7 years-1.75%+1 Month EIBOR(Min 5.24%)
Processing Fee: 0.5% (Min AED 5,000/- and Max. AED 30,000/-)
</t>
    </r>
  </si>
  <si>
    <t>Rate as above</t>
  </si>
  <si>
    <r>
      <rPr>
        <rFont val="Calibri, sans-serif"/>
        <b/>
        <color rgb="FF000000"/>
        <sz val="10.0"/>
      </rPr>
      <t xml:space="preserve">Fixed rates same as normal
Variable Rates:
FTV &lt;= 60%: </t>
    </r>
    <r>
      <rPr>
        <rFont val="Calibri, sans-serif"/>
        <color rgb="FF000000"/>
        <sz val="10.0"/>
      </rPr>
      <t xml:space="preserve">
STL: 6.77% (3M EIBOR + 2.49814%)
NSTL: 7.01% (3M EIBOR + 2.74814%)
</t>
    </r>
    <r>
      <rPr>
        <rFont val="Calibri, sans-serif"/>
        <b/>
        <color rgb="FF000000"/>
        <sz val="10.0"/>
      </rPr>
      <t xml:space="preserve">FTV &gt; 60%: </t>
    </r>
    <r>
      <rPr>
        <rFont val="Calibri, sans-serif"/>
        <color rgb="FF000000"/>
        <sz val="10.0"/>
      </rPr>
      <t xml:space="preserve">
STL: 7.02% (3M EIBOR + 2.74814%)
NSTL: 7.26% (3M EIBOR + 2.98814%)</t>
    </r>
  </si>
  <si>
    <t>70% LTV
Rate of Interest:
Additional 0.25% for cash release &gt; AED 300k
Additional 0.50% for cash release &gt; AED 500k</t>
  </si>
  <si>
    <r>
      <rPr>
        <rFont val="Calibri"/>
        <color rgb="FF000000"/>
        <sz val="10.0"/>
      </rPr>
      <t>Normal LTV
Rates same as above
Reason: 
Renovation (Refer below)</t>
    </r>
    <r>
      <rPr>
        <rFont val="Calibri"/>
        <b/>
        <color rgb="FF000000"/>
        <sz val="10.0"/>
      </rPr>
      <t xml:space="preserve">*
</t>
    </r>
    <r>
      <rPr>
        <rFont val="Calibri"/>
        <color rgb="FF000000"/>
        <sz val="10.0"/>
      </rPr>
      <t xml:space="preserve">New Purchase (MOU/SPA)
</t>
    </r>
    <r>
      <rPr>
        <rFont val="Calibri"/>
        <b/>
        <color rgb="FF000000"/>
        <sz val="10.0"/>
      </rPr>
      <t>(Payment will be made to the 3rd party (no cash to the client)</t>
    </r>
    <r>
      <rPr>
        <rFont val="Calibri"/>
        <color rgb="FF000000"/>
        <sz val="10.0"/>
      </rPr>
      <t xml:space="preserve">
*Trade License &amp; Quotation of the contract company required</t>
    </r>
  </si>
  <si>
    <t>Rate of interest: 0.25% over the normal rate</t>
  </si>
  <si>
    <t>1% processing fee
LTV 50% (Pure equity)</t>
  </si>
  <si>
    <r>
      <rPr>
        <rFont val="Calibri"/>
        <color rgb="FF000000"/>
        <sz val="10.0"/>
      </rPr>
      <t>Same as normal product</t>
    </r>
    <r>
      <rPr>
        <rFont val="Calibri"/>
        <b/>
        <color rgb="FF000000"/>
        <sz val="10.0"/>
      </rPr>
      <t xml:space="preserve">
17/11/2023 Abe -Upto 75% Owner Occupied (DEWA bill required to verify current residential status)Buyout plus equity
Rented properties upto 60% Buyout plus equity
Pure equity rate .25% Higher.
3rd party payments only -Shanavas SCB</t>
    </r>
  </si>
  <si>
    <t>Equity Processing Fee</t>
  </si>
  <si>
    <t>Equity Processing fee is charged by the banks when a buyout is initiated.</t>
  </si>
  <si>
    <t>0.75% for all
0.50% for Excellency</t>
  </si>
  <si>
    <t xml:space="preserve">0.50% + VAT currently 0 buyout equity 
1% for pure equity </t>
  </si>
  <si>
    <t xml:space="preserve">Equity Release: 1% + VAT </t>
  </si>
  <si>
    <t xml:space="preserve">1.25% + VAT </t>
  </si>
  <si>
    <t>0.5% but depending on case could come down to 0.25%
STL - Priority Banking Elite with ENBD - 0%</t>
  </si>
  <si>
    <t xml:space="preserve">
Equity Release - 1%</t>
  </si>
  <si>
    <t>1.05% (Inc. VAT)</t>
  </si>
  <si>
    <t>Buyout - NIL, Only equity 0.75%</t>
  </si>
  <si>
    <t>STL - 0.25%
Non STL / Credit Card - 0.5%</t>
  </si>
  <si>
    <t>Primary + Equity (Equity can be released upon TD and MD) no proof required (80% LTV)</t>
  </si>
  <si>
    <r>
      <rPr>
        <rFont val="Calibri"/>
        <color rgb="FF000000"/>
        <sz val="10.0"/>
      </rPr>
      <t xml:space="preserve">Equity from 1st property can be paid to the down payment of the 2nd property
Equity Reason:
To purchase a new property (No limit)
Renovation of existing property (up to AED 400k)
</t>
    </r>
    <r>
      <rPr>
        <rFont val="Calibri"/>
        <b/>
        <color rgb="FF000000"/>
        <sz val="10.0"/>
      </rPr>
      <t>*Controlled payment (no cash to the client)</t>
    </r>
    <r>
      <rPr>
        <rFont val="Calibri"/>
        <color rgb="FF000000"/>
        <sz val="10.0"/>
      </rPr>
      <t xml:space="preserve">
</t>
    </r>
  </si>
  <si>
    <t xml:space="preserve">50% LTV Max 10 year term. Pure equity only 
Equity amount will be paid to the client's account.  NOTE: Purpose: renovations, bank requires submission only. will not follow up with the execution. Source Faris Sheriff, contacted by Dina Nov 14
Buy out plus equity 25 years </t>
  </si>
  <si>
    <t xml:space="preserve">Equity amount for property renovation and new purchase - 
3rd party payment if LTV is &gt; 20% (only for property purchase - developer or seller). 
If &lt; 20% then cash will be given basis renovation quotation.  </t>
  </si>
  <si>
    <t>Max 70% LTV. Capped at 3M. All other terms the same.</t>
  </si>
  <si>
    <t>1. Gifted properties only for Abu Dhabi
2. NHL to be closed if property has a loan
3. Proof for End use to be provided
4. Cash paid to client's A/c
5. Equity to purchase new property or property renovation
6. For renovation loan upto AED 300k</t>
  </si>
  <si>
    <r>
      <rPr>
        <rFont val="Calibri"/>
        <color rgb="FF000000"/>
        <sz val="10.0"/>
      </rPr>
      <t xml:space="preserve">Capped at 20% of property value or 300K whichever is less.   
</t>
    </r>
    <r>
      <rPr>
        <rFont val="Calibri"/>
        <b/>
        <color rgb="FF000000"/>
        <sz val="10.0"/>
      </rPr>
      <t xml:space="preserve"> No proof required for equity release upto 300,000 for salaried residents for  cash in account. 
300K-500K Invoice or reciept required for contractor - third party only
Anything over 500k is paid via third party
</t>
    </r>
  </si>
  <si>
    <t>Equity up to AED 500k for renovation (documentary proof required)
&gt; AED 500k paid directly to the 3rd party (contractor)</t>
  </si>
  <si>
    <t>Easiest Bank for pure equity. 
·         Cases of Pure equity release cases Up to 7 Million - premium of 100 bps to be charged from above mentioned pricing. 100 Bps premium on Floor Rate as well will be applicable.
·         Cases of Pure equity release cases of &gt; 7 Million -  premium of 150 bps to be charged from above mentioned pricing. 150 Bps premium on Floor Rate as well will be applicable.
·         Pure Equity release cases will be charged with 1% processing fees.
·         LTV for pure equity releases cases are being capped at 50%.</t>
  </si>
  <si>
    <t>Equity release amount is restricted only for renovation &amp; construction of the property with immediate effect.
Transaction includes Pure Equity, Buyout + Equity and Handover + Equity.
Proof for the renovation/construction (Contract copy/Invoices/Quotation) to be provided at the time of Final Offer Letter stage irrespective of the amount.
Equity release will be bank's discretion (3rd party payment or cash to the client's A/c)
Cash paid to clients account if renovation amount is under 500k, signed contractor quote required + NOC. Equity release for new purchase is available up to 80% LTV</t>
  </si>
  <si>
    <t>1. Property purchase will be restricted to one additional property per client and the
cashier order will be issued in the name of the seller as per MOU/TITLE deed.
2. Client with an existing mortgage with other bank can transfer their mortgage to SCB and
avail equity release to buy another property/Home renovation.</t>
  </si>
  <si>
    <t>3rd party payment for house renovation and property purchase - proof to be provided</t>
  </si>
  <si>
    <t>Offplan Finance</t>
  </si>
  <si>
    <t>Properties which are still under construction, through structured payment plans where the bank will provide 50% finance once 50% constructed</t>
  </si>
  <si>
    <t xml:space="preserve">Listed Developers/Projects </t>
  </si>
  <si>
    <t>List of developers/projects that the bank will finance</t>
  </si>
  <si>
    <t>Emaar
DAMAC
Nakheel
Dubai Properties 
Al Dar
Nshma Developers</t>
  </si>
  <si>
    <t>Emaar
Dubai Properties
Nakheel Group
Majid Al Futtaim
Al Wasl Group
Sobha 
Al - Dar (Duabi Projects</t>
  </si>
  <si>
    <t>Minimum salary</t>
  </si>
  <si>
    <t>The minimum salary requirements for issuing loan to a customer.</t>
  </si>
  <si>
    <t>Local 8,000 / Expat 15,000 
(Joint Borrowers: 12k + 8k)</t>
  </si>
  <si>
    <t>10000 STL / 15000 NSTL (Net salary post pension deduction is considered fo NSTL)
[Joint borrowers: AED 10k each, Total AED 20k]</t>
  </si>
  <si>
    <t>20,000 (STL Expat) 25,000 (NSTL Expat) 15,000 (NSTL Arab Nationals)</t>
  </si>
  <si>
    <t>12,000 Expats, 40,000 Local National
(Joint: AED 12k + 12k)</t>
  </si>
  <si>
    <r>
      <rPr>
        <rFont val="Calibri"/>
        <color theme="1"/>
        <sz val="10.0"/>
      </rPr>
      <t xml:space="preserve">10,000/- (Fixed)
[Joint borrowers :
Main borrower: AED 10k &amp; Combined &gt; AED 15k]
</t>
    </r>
    <r>
      <rPr>
        <rFont val="Calibri"/>
        <b/>
        <color theme="1"/>
        <sz val="10.0"/>
      </rPr>
      <t>15/11/2023 Abe 8500 salary and they consider 50% of last 6 months variable pay Waqas DIB</t>
    </r>
  </si>
  <si>
    <t xml:space="preserve">local 8k - expat 20k
Listed company for expat then Salary 15K </t>
  </si>
  <si>
    <t>AED 15000</t>
  </si>
  <si>
    <r>
      <rPr>
        <rFont val="Calibri"/>
        <color theme="1"/>
        <sz val="10.0"/>
      </rPr>
      <t xml:space="preserve">Fixed salary has to be AED 15000/-
</t>
    </r>
    <r>
      <rPr>
        <rFont val="Calibri"/>
        <b/>
        <color theme="1"/>
        <sz val="10.0"/>
      </rPr>
      <t xml:space="preserve">
Joint borrowers: </t>
    </r>
    <r>
      <rPr>
        <rFont val="Calibri"/>
        <color theme="1"/>
        <sz val="10.0"/>
      </rPr>
      <t xml:space="preserve">
Total salary AED 15k - No minimum salary criteria
(DBR should be calculated individually - not to exceed 50%)
</t>
    </r>
  </si>
  <si>
    <t>AED 15000
(Joint: 15k + 15k)</t>
  </si>
  <si>
    <t>15000
3.99% NSTL preferential rate for salary 25k and above
Joint borrower: Main applicant: AED 15k  / Co-borrower: Any salary will be ok</t>
  </si>
  <si>
    <t>15,000 Fixed
(Joint borrowers: 10k + 5k)</t>
  </si>
  <si>
    <t>AED 30,000/- for full LTV
15,000 (can be total income with another applicant, as long as main applicant has fixed salary of AED 10K)</t>
  </si>
  <si>
    <t>15000 (joint applicants - 1 applicant should have 15k)</t>
  </si>
  <si>
    <t>AED 10,000/- (Joint applicants - AED 10k each)
12 salary credits to be witnessed
Eligibility is based on last 6 months average salary</t>
  </si>
  <si>
    <t>AED 20,000/-
Deviation for 15,000/- on exception
Joint applicants: 
1st applicant: AED 15,000/-
2nd applicant: AED 5,000/-</t>
  </si>
  <si>
    <t>AED 12K (Listed employers)
AED 20K (Other companies)</t>
  </si>
  <si>
    <t>Minimum Length of Service</t>
  </si>
  <si>
    <t>The minimum length of services ranges from 6 months to 1 year.</t>
  </si>
  <si>
    <t>3 months with confirmation letter + experience letter from previous employer</t>
  </si>
  <si>
    <r>
      <rPr>
        <rFont val="Calibri"/>
        <b/>
        <color theme="1"/>
        <sz val="10.0"/>
      </rPr>
      <t xml:space="preserve">Option 1: </t>
    </r>
    <r>
      <rPr>
        <rFont val="Calibri"/>
        <color theme="1"/>
        <sz val="10.0"/>
      </rPr>
      <t xml:space="preserve">&gt;  6 months in the present company in UAE
</t>
    </r>
    <r>
      <rPr>
        <rFont val="Calibri"/>
        <b/>
        <color theme="1"/>
        <sz val="10.0"/>
      </rPr>
      <t xml:space="preserve">Option 2: </t>
    </r>
    <r>
      <rPr>
        <rFont val="Calibri"/>
        <color theme="1"/>
        <sz val="10.0"/>
      </rPr>
      <t>1 salary credit, don't have to be confirmed. 5 salary credits to a bank account in the UAE from previous employer. Must prove last 6 months employment in UAE (previous work experience letter to be provided).
There should be continuity of employment - 1 month gap is acceptable.</t>
    </r>
  </si>
  <si>
    <t>1 Year UAE Nationals &amp; Core Arabs
 2 Years Non Core-Arabs &amp; Non Arabs
5 years LOS in UAE if not 2 years at vurrent job</t>
  </si>
  <si>
    <t>1. 3 months with confirmation + experience letter from previous employer required.
2. If LOS is more than 6 months &amp; confirmed then just previous work experience details will be required in the application form. 
- Total of 2 years work experience info required.
3. New to UAE - 35k salary / 1 salary credit / Down payment / Previous experience &amp; bank statement</t>
  </si>
  <si>
    <t>6 Months in current employment &amp; Previous Employment Details in application form if LOS is less than 1 year</t>
  </si>
  <si>
    <t xml:space="preserve">Local &amp; Expat 6 months  &amp; previous experience letter required </t>
  </si>
  <si>
    <t>If employment is listed on forbes  500 - 1 month service is accepted and if new to country is accepted if salary has been credited
1 Year (but must prove upto 3 years employment)
For listed company LOS 6 months (but must prove upto 3 years employment)
For any gap in employment, deviation approval is taken.</t>
  </si>
  <si>
    <t>3 months &amp; confirmed in employment</t>
  </si>
  <si>
    <t>3 Months (pre approval can be done on 1 salary credit, FOL will be issued on 3rd salary credit)
Confirmation letter is not required. However, SC should not mention about probation period.
1 salary credit in UAE for clients with Internal transfer within the company from other countries (previous 2 salary credits to be evidenced)</t>
  </si>
  <si>
    <t>6 months length of Service (1 salary credit, don't have to be confirmed. Must prove last 6 months even if home country. 5 salary credits from previous employer. There should continuity of employment - 1 month gap is acceptable)</t>
  </si>
  <si>
    <t>6 Months but must be confirmed</t>
  </si>
  <si>
    <t>6 Months for salary &lt; AED 25k
3 months for salary &gt; AED 25k
1 year for non-residents
(*confirmed in job)</t>
  </si>
  <si>
    <r>
      <rPr>
        <rFont val="Calibri"/>
        <b/>
        <color theme="1"/>
        <sz val="10.0"/>
      </rPr>
      <t>New to UAE</t>
    </r>
    <r>
      <rPr>
        <rFont val="Calibri"/>
        <color theme="1"/>
        <sz val="10.0"/>
      </rPr>
      <t xml:space="preserve"> (3 months salary credits + confirmed employee)
</t>
    </r>
    <r>
      <rPr>
        <rFont val="Calibri"/>
        <b/>
        <color theme="1"/>
        <sz val="10.0"/>
      </rPr>
      <t>Swithcing Jobs within the UAE</t>
    </r>
    <r>
      <rPr>
        <rFont val="Calibri"/>
        <color theme="1"/>
        <sz val="10.0"/>
      </rPr>
      <t xml:space="preserve"> (1 month salary credit + confirmed employee) Total 1 year in UAE</t>
    </r>
    <r>
      <rPr>
        <rFont val="Calibri"/>
        <b/>
        <color theme="1"/>
        <sz val="10.0"/>
      </rPr>
      <t xml:space="preserve">
Option 1:</t>
    </r>
    <r>
      <rPr>
        <rFont val="Calibri"/>
        <color theme="1"/>
        <sz val="10.0"/>
      </rPr>
      <t xml:space="preserve"> 6 Months in present employment
</t>
    </r>
    <r>
      <rPr>
        <rFont val="Calibri"/>
        <b/>
        <color theme="1"/>
        <sz val="10.0"/>
      </rPr>
      <t xml:space="preserve">Option 2: </t>
    </r>
    <r>
      <rPr>
        <rFont val="Calibri"/>
        <color theme="1"/>
        <sz val="10.0"/>
      </rPr>
      <t>&lt; 6 months then confirmation letter + Previous experience letter and Salary credits (1 months employment gap is acceptable on exception (total 1 year in UAE)</t>
    </r>
  </si>
  <si>
    <t>3 months and confirmed + previous experience letter</t>
  </si>
  <si>
    <t xml:space="preserve">2 years continuous residence visa in UAE 
(6 months &amp; confirmed in present employment + previous experience letter) 
</t>
  </si>
  <si>
    <t>Local - 3 months + confirmation
Expat - 6 months + confirmation
Previous Employment if LOS is less and profile</t>
  </si>
  <si>
    <t>6 months and confirmed &amp; employment history of upto 1 year required.</t>
  </si>
  <si>
    <t>Consider Bonuses?</t>
  </si>
  <si>
    <t>Only if the company is listed and need to have 2 years bonus then 50% of Average bonus can be considered 
Commission: Lowest received in last 6 months is considered in eligibility</t>
  </si>
  <si>
    <t>50% of guaranteed only if reflected in salary certificate. Variable, not considered
(50% average lower of the last 2 years Bonus will be considered)</t>
  </si>
  <si>
    <t>50% last year bonus (more than 50% on deviation) confirmed with Mhd abdel Jawad
Last 9 months commission 90%
Last 6 months 50%
Last 3 months 30%</t>
  </si>
  <si>
    <t>Yes - Fixed bonus of 2 years (50% of average)</t>
  </si>
  <si>
    <r>
      <rPr>
        <rFont val="Calibri"/>
        <color theme="1"/>
        <sz val="10.0"/>
      </rPr>
      <t xml:space="preserve">Variable bonus of 3 years to be provided - 50% of lowest bonus
Fixed bonus - 50% of 2 years average 
</t>
    </r>
    <r>
      <rPr>
        <rFont val="Calibri"/>
        <b/>
        <color theme="1"/>
        <sz val="10.0"/>
      </rPr>
      <t>(Not to exceed 50% of primary/core income)</t>
    </r>
  </si>
  <si>
    <t>50% average of last 3 years bonus</t>
  </si>
  <si>
    <t>50% of the lowest bonus of last 3 years (Minimum AED 15k salary) for listed companies</t>
  </si>
  <si>
    <t>No - Bonus not considered</t>
  </si>
  <si>
    <t>50% of 2 year average (proof needed)</t>
  </si>
  <si>
    <t>80% of Guaranteed Bonus (Must prove last 2 years). 50% of guaranteed commissions (average of last 6 months). Case to case basis. *** only fixed amount bonus will be considered, if the amount varies, 0% bonus will be considered. confirmed with Sameer on March11, 2024 ( Dina)
No Cap on considering variable pay
(Bonus must be fixed not performance bonus can be considered) - Taruna Jan 2025</t>
  </si>
  <si>
    <r>
      <rPr>
        <rFont val="Calibri"/>
        <b/>
        <color theme="1"/>
        <sz val="10.0"/>
        <u/>
      </rPr>
      <t xml:space="preserve">Guaranteed Bonus (fixed bonus only)
</t>
    </r>
    <r>
      <rPr>
        <rFont val="Calibri"/>
        <color theme="1"/>
        <sz val="10.0"/>
      </rPr>
      <t xml:space="preserve">100% of Guaranteed Bonus - must be seen on any of the income documents (Salary Certificate, STL, or Contract etc.)
</t>
    </r>
    <r>
      <rPr>
        <rFont val="Calibri"/>
        <b/>
        <color theme="1"/>
        <sz val="10.0"/>
      </rPr>
      <t xml:space="preserve">AND </t>
    </r>
    <r>
      <rPr>
        <rFont val="Calibri"/>
        <color theme="1"/>
        <sz val="10.0"/>
      </rPr>
      <t>Bonus Credit to be demonstrated on bank statements (1 year)</t>
    </r>
  </si>
  <si>
    <t>50% of average bonus of last 2 years (Bank Statement and Bonus letter required)</t>
  </si>
  <si>
    <t>Average of 70% of Last Bonus 2 years (Credited in Account)</t>
  </si>
  <si>
    <t xml:space="preserve">Yes - No Bonus </t>
  </si>
  <si>
    <t>Yes - Fixed bonus (1 year bonus)
30% of the salary</t>
  </si>
  <si>
    <t>Consider Rental Income?</t>
  </si>
  <si>
    <t>83% (up to primary income only)</t>
  </si>
  <si>
    <t>83% (rental income of mortgaged property cannot be considered as part of income)
Minimum 2 properties required to consider for rental
Only one property: 70% of annual rent (for resale trx)</t>
  </si>
  <si>
    <t>70% of Rent Upto 25% of the borrower's gross salary- confirmed Mhd Abdel Jawad
- Ejari to be provided mandatorily</t>
  </si>
  <si>
    <t>YES - 83%
No cap on rental income (can go above salary)
50% of share if property jointly owned</t>
  </si>
  <si>
    <t>83% of rent income (cannot exceed 50% of fixed salary/pension)</t>
  </si>
  <si>
    <t>YES - 75% of rental income (cannot exceed 75% of the salary)</t>
  </si>
  <si>
    <t xml:space="preserve">60% of rental income for pure rental income. Min of 1M rental income.
83% of rental income - capped at 50% of the salary
Secondary Income consider 75% of rental income, capped at 75% of primary fixed income. </t>
  </si>
  <si>
    <t>83% of rental (10 months rent) for expats.</t>
  </si>
  <si>
    <t>83%
(capped up to salary income)
If rental Income is higher than business/salary income, the pricing will be increased by 100 bps.</t>
  </si>
  <si>
    <t>82% (cannot exceed primary income for expats)</t>
  </si>
  <si>
    <t>83% (Should not exceed primary income) - Title Deed &amp; Ejari copy mandatory</t>
  </si>
  <si>
    <t>83% of rental income - Ejari, Rental Credit and Cheque copies</t>
  </si>
  <si>
    <t>70% of rental income (property management + rental assignment)
30% of the salary</t>
  </si>
  <si>
    <t>70% of Annual rent</t>
  </si>
  <si>
    <t>Education/School Allowance
Annual Flight Ticket Allowance</t>
  </si>
  <si>
    <r>
      <rPr>
        <rFont val="Calibri"/>
        <b/>
        <color rgb="FF9C0006"/>
        <sz val="10.0"/>
      </rPr>
      <t xml:space="preserve">Education Allowance
</t>
    </r>
    <r>
      <rPr>
        <rFont val="Calibri"/>
        <color rgb="FF9C0006"/>
        <sz val="10.0"/>
      </rPr>
      <t xml:space="preserve">Total Education Allowance at 50% (of the amout that is used)
Receipts and child's
</t>
    </r>
    <r>
      <rPr>
        <rFont val="Calibri"/>
        <b/>
        <color rgb="FF9C0006"/>
        <sz val="10.0"/>
      </rPr>
      <t>Flight Allowance</t>
    </r>
  </si>
  <si>
    <t>Education/School Allowance  
Fixed education allowance and Airfare allowance KIDS MUST BE LESS THAN 18</t>
  </si>
  <si>
    <t>Variable Pay / Commission</t>
  </si>
  <si>
    <t>Variable pay/commission received over and above fixed income</t>
  </si>
  <si>
    <r>
      <rPr>
        <rFont val="Calibri"/>
        <color rgb="FF9C0006"/>
        <sz val="10.0"/>
      </rPr>
      <t xml:space="preserve">50% average in last 6 months
</t>
    </r>
    <r>
      <rPr>
        <rFont val="Calibri"/>
        <b/>
        <color rgb="FF9C0006"/>
        <sz val="10.0"/>
      </rPr>
      <t>Emirates Airline:</t>
    </r>
    <r>
      <rPr>
        <rFont val="Calibri"/>
        <color rgb="FF9C0006"/>
        <sz val="10.0"/>
      </rPr>
      <t xml:space="preserve">
30% of basic salary (if company accommodation is provided)
</t>
    </r>
    <r>
      <rPr>
        <rFont val="Calibri"/>
        <b/>
        <color rgb="FF9C0006"/>
        <sz val="10.0"/>
      </rPr>
      <t xml:space="preserve"> </t>
    </r>
    <r>
      <rPr>
        <rFont val="Calibri"/>
        <color rgb="FF9C0006"/>
        <sz val="10.0"/>
      </rPr>
      <t xml:space="preserve">50% of average flying allowance received in 6 months 
</t>
    </r>
    <r>
      <rPr>
        <rFont val="Calibri"/>
        <b/>
        <color rgb="FF9C0006"/>
        <sz val="10.0"/>
      </rPr>
      <t>Salary Reference number for Emirates Airline required</t>
    </r>
  </si>
  <si>
    <r>
      <rPr>
        <rFont val="Calibri"/>
        <color rgb="FF9C0006"/>
        <sz val="10.0"/>
      </rPr>
      <t xml:space="preserve">50% average commission in last 6 months (capped up to the fixed salary)
(50% of variable pay for last 6 months and 100% accommodation allowance/company provided is considered for Emirates Airline)
</t>
    </r>
    <r>
      <rPr>
        <rFont val="Calibri"/>
        <b/>
        <color rgb="FF9C0006"/>
        <sz val="10.0"/>
      </rPr>
      <t>Salary Certificate for Emirates Airline required</t>
    </r>
  </si>
  <si>
    <t xml:space="preserve">75% average commission for last 6 months
90% average commission for last 9 months
(quarterly commission will do)
Education allowance is considered even if it is paid directly to the school
Salary Certificate for Emirates Airline
</t>
  </si>
  <si>
    <r>
      <rPr>
        <rFont val="Calibri"/>
        <color rgb="FF9C0006"/>
        <sz val="10.0"/>
      </rPr>
      <t xml:space="preserve">Up to 50% received in last 6 months basis profile (Capped at 75% of fixed income)
</t>
    </r>
    <r>
      <rPr>
        <rFont val="Calibri"/>
        <b/>
        <color rgb="FF9C0006"/>
        <sz val="10.0"/>
      </rPr>
      <t xml:space="preserve">Emirates Airline:
</t>
    </r>
    <r>
      <rPr>
        <rFont val="Calibri"/>
        <color rgb="FF9C0006"/>
        <sz val="10.0"/>
      </rPr>
      <t>Flying allowance - 80% of average received in last 6 months (However, fixed salary excluding flying allowance should be =&gt;AED 12k)
Housing Allowance: 25% of gross monthly salary to be considered in income (If customer is residing in company accommodation and value is not mentioned). 100% of the allowance if value is mentioned in the salary certificate
Salary Reference number required for Emirates Airline</t>
    </r>
  </si>
  <si>
    <r>
      <rPr>
        <rFont val="Calibri"/>
        <color rgb="FF9C0006"/>
        <sz val="10.0"/>
      </rPr>
      <t xml:space="preserve">50% of average incentives received in last 6 months   50% of the education allowance /12 should not exceeding the monthly salary
100% of variable pay  received in last 6 months for Emirates Airline(Average of Last 6 months)
100% of value of accommodation to be included (Company provided accommodation) </t>
    </r>
    <r>
      <rPr>
        <rFont val="Calibri"/>
        <b/>
        <color rgb="FF9C0006"/>
        <sz val="10.0"/>
      </rPr>
      <t xml:space="preserve">*
*Subject to First property with DIB
</t>
    </r>
    <r>
      <rPr>
        <rFont val="Calibri"/>
        <color rgb="FF9C0006"/>
        <sz val="10.0"/>
      </rPr>
      <t xml:space="preserve">
50% of average incentives not to exceed 50% of fixed salary**
</t>
    </r>
    <r>
      <rPr>
        <rFont val="Calibri"/>
        <b/>
        <color rgb="FF9C0006"/>
        <sz val="10.0"/>
      </rPr>
      <t xml:space="preserve">
Salary Reference number for Emirates Airline required
</t>
    </r>
    <r>
      <rPr>
        <rFont val="Calibri"/>
        <color rgb="FF9C0006"/>
        <sz val="10.0"/>
      </rPr>
      <t xml:space="preserve">Annual housing allowance - 70% add back
</t>
    </r>
    <r>
      <rPr>
        <rFont val="Calibri"/>
        <b/>
        <color rgb="FF9C0006"/>
        <sz val="10.0"/>
      </rPr>
      <t xml:space="preserve">15/11/2023 Abe 8500 salary and they consider 50% of last 6 months variable pay Waqas DIB  </t>
    </r>
  </si>
  <si>
    <t>50% of average sales commission (based on profile)</t>
  </si>
  <si>
    <r>
      <rPr>
        <rFont val="Calibri"/>
        <color rgb="FF9C0006"/>
        <sz val="10.0"/>
      </rPr>
      <t xml:space="preserve">50% of average incentives received in last 3 months 
For Doctors &amp; Airline: 100% variable pay is considered (last 6 months average)
100% Accommodation allowance is considered for Airline (Salary should be 15k adding all the components)
Cabin crew &amp; Airline staff - will consider housing allowance in full 
Flying pay for Pilots &amp; Cabin Crew – 100% add back of average of latest 6 months
50% of accommodation value for other companies if resides in company accommodation
</t>
    </r>
    <r>
      <rPr>
        <rFont val="Calibri"/>
        <b/>
        <color rgb="FF9C0006"/>
        <sz val="10.0"/>
      </rPr>
      <t xml:space="preserve">
Salary Reference number required for Emirates Airline (Detailed Salary)
15/11/2023 Abe Educational allowance is included as long as mentioned in employment contract/Salary certificate and proof credit has to provided - Suraj  ENBD</t>
    </r>
  </si>
  <si>
    <r>
      <rPr>
        <rFont val="Calibri"/>
        <b/>
        <color rgb="FF9C0006"/>
        <sz val="10.0"/>
      </rPr>
      <t xml:space="preserve">Commission: </t>
    </r>
    <r>
      <rPr>
        <rFont val="Calibri"/>
        <color rgb="FF9C0006"/>
        <sz val="10.0"/>
      </rPr>
      <t xml:space="preserve">
75% of 3 months average
(Only for CAT A &amp; B Companies listed with FAB)
</t>
    </r>
    <r>
      <rPr>
        <rFont val="Calibri"/>
        <b/>
        <color rgb="FF9C0006"/>
        <sz val="10.0"/>
      </rPr>
      <t xml:space="preserve">Housing Allowance:
Client receives along with salary/annually: </t>
    </r>
    <r>
      <rPr>
        <rFont val="Calibri"/>
        <color rgb="FF9C0006"/>
        <sz val="10.0"/>
      </rPr>
      <t>100% considered</t>
    </r>
    <r>
      <rPr>
        <rFont val="Calibri"/>
        <b/>
        <color rgb="FF9C0006"/>
        <sz val="10.0"/>
      </rPr>
      <t xml:space="preserve">
Value not mentioned/proof required: </t>
    </r>
    <r>
      <rPr>
        <rFont val="Calibri"/>
        <color rgb="FF9C0006"/>
        <sz val="10.0"/>
      </rPr>
      <t xml:space="preserve">25% of basic salary (CAT A employers)
</t>
    </r>
    <r>
      <rPr>
        <rFont val="Calibri"/>
        <b/>
        <color rgb="FF9C0006"/>
        <sz val="10.0"/>
      </rPr>
      <t xml:space="preserve">Value mentioned: </t>
    </r>
    <r>
      <rPr>
        <rFont val="Calibri"/>
        <color rgb="FF9C0006"/>
        <sz val="10.0"/>
      </rPr>
      <t xml:space="preserve">100% of the value (CAT A employers)
</t>
    </r>
    <r>
      <rPr>
        <rFont val="Calibri"/>
        <b/>
        <color rgb="FF9C0006"/>
        <sz val="10.0"/>
      </rPr>
      <t xml:space="preserve">Direct payment to landlord: </t>
    </r>
    <r>
      <rPr>
        <rFont val="Calibri"/>
        <color rgb="FF9C0006"/>
        <sz val="10.0"/>
      </rPr>
      <t xml:space="preserve">Proof required / 100% considered (For all employers)
</t>
    </r>
    <r>
      <rPr>
        <rFont val="Calibri"/>
        <b/>
        <color rgb="FF9C0006"/>
        <sz val="10.0"/>
      </rPr>
      <t xml:space="preserve">Paid in cash:  </t>
    </r>
    <r>
      <rPr>
        <rFont val="Calibri"/>
        <color rgb="FF9C0006"/>
        <sz val="10.0"/>
      </rPr>
      <t xml:space="preserve">Proof required - 50% considered
</t>
    </r>
    <r>
      <rPr>
        <rFont val="Calibri"/>
        <b/>
        <color rgb="FF9C0006"/>
        <sz val="10.0"/>
      </rPr>
      <t xml:space="preserve">
Airline (Emirates &amp; Etihad): </t>
    </r>
    <r>
      <rPr>
        <rFont val="Calibri"/>
        <color rgb="FF9C0006"/>
        <sz val="10.0"/>
      </rPr>
      <t xml:space="preserve">
100% of 3 months average
100% of accommodation allowance is considered
100% of education allowance
</t>
    </r>
    <r>
      <rPr>
        <rFont val="Calibri"/>
        <b/>
        <color rgb="FF9C0006"/>
        <sz val="10.0"/>
      </rPr>
      <t>Salary Certificate is required for Emirates Airline</t>
    </r>
  </si>
  <si>
    <t xml:space="preserve">
Commision / variable allownace is not considered
[Variable/Flying allowance for airlines employee is not considered and 100% accommodation allownace is considered]
Salary Reference number for Emirates Airline required</t>
  </si>
  <si>
    <t xml:space="preserve">50% of average incentives received in last 6 months (50% of variable pay and 100% accommodation allowance for Emirates Airline)
</t>
  </si>
  <si>
    <r>
      <rPr>
        <rFont val="Calibri"/>
        <b/>
        <color rgb="FF9C0006"/>
        <sz val="10.0"/>
        <u/>
      </rPr>
      <t xml:space="preserve">Incentive or Commission
</t>
    </r>
    <r>
      <rPr>
        <rFont val="Calibri"/>
        <b val="0"/>
        <color rgb="FF9C0006"/>
        <sz val="10.0"/>
        <u/>
      </rPr>
      <t>To be seen on bank statements and pay slips regularly (monthly or quarterly):
Based on the frequency, consider the average of the past six payouts and apply to gross monthly salary.
* If monthly, include the average of the last 6 months commissions
* If quarterly, include the average of the last 6 quarters</t>
    </r>
  </si>
  <si>
    <r>
      <rPr>
        <rFont val="Arial"/>
        <color rgb="FF9C0006"/>
        <sz val="10.0"/>
      </rPr>
      <t xml:space="preserve">50% of average incentives received in last 6 months
</t>
    </r>
    <r>
      <rPr>
        <rFont val="Arial"/>
        <b/>
        <color rgb="FF9C0006"/>
        <sz val="10.0"/>
      </rPr>
      <t>(50% of accomodation value will be considered for DBR if client resides in company accommodation)</t>
    </r>
    <r>
      <rPr>
        <rFont val="Arial"/>
        <color rgb="FF9C0006"/>
        <sz val="10.0"/>
      </rPr>
      <t xml:space="preserve">
Salary Certificate is required for Emirates Airline
Annual Airfare - 50% received in a year/month   bonus - avg of last 2 years
commission - last 6 months 75% / last 3 months 50% (continous 6 months commissions is needed if not they only conider 3 months commissions)
</t>
    </r>
    <r>
      <rPr>
        <rFont val="Arial"/>
        <b/>
        <color rgb="FF9C0006"/>
        <sz val="10.0"/>
      </rPr>
      <t>Educational allowance cannot be considered.</t>
    </r>
  </si>
  <si>
    <r>
      <rPr>
        <rFont val="Calibri"/>
        <color rgb="FF9C0006"/>
        <sz val="10.0"/>
      </rPr>
      <t xml:space="preserve">
Bonus:
[</t>
    </r>
    <r>
      <rPr>
        <rFont val="Calibri"/>
        <b/>
        <color rgb="FF9C0006"/>
        <sz val="10.0"/>
      </rPr>
      <t>For airline employees</t>
    </r>
    <r>
      <rPr>
        <rFont val="Calibri"/>
        <color rgb="FF9C0006"/>
        <sz val="10.0"/>
      </rPr>
      <t>: 30% of basic salary will be considered as accommodation allowance for DBR and
70% of avergae variable pay for last 3 months]
For Emirates Airline - Salary Certificate is required
If a client receives commission on a quarterly basis, SCB will consider the last 3 months average at 70%
Average* (Last 3 months total commission) * 70%
"Average" means last quarter commission / 3</t>
    </r>
  </si>
  <si>
    <t>Bonus: if mentioned on salary certificate that it's a guaranteed bonus and can be verified in his personal bank statement.
Commissions: 50% of the average commission earned over the last 6 months. 
[(SUM(last six months of commissions)/6) x 50%]
Confirmed: UAB RM/Sarah
Updated: DM
Date: April 26, 2024</t>
  </si>
  <si>
    <t>50% of average other income received in last 2 years</t>
  </si>
  <si>
    <t>Regular 6 months commission required 
50% of average of last 6 months</t>
  </si>
  <si>
    <t>Restricted Nationalities</t>
  </si>
  <si>
    <t>No (Russia and Belarus basis compliance approval)</t>
  </si>
  <si>
    <t>Israel, Qatar (OUT) - Syrian &amp; Yemeni (STL)</t>
  </si>
  <si>
    <t>Iranians</t>
  </si>
  <si>
    <t>None</t>
  </si>
  <si>
    <t>Exception on customer profile</t>
  </si>
  <si>
    <t>Iranians - Non ENBD Banking clients &amp; STL is mandatory
Syrians and Russians are accepted as long as open account salary transfer</t>
  </si>
  <si>
    <t>US Sanctioned Countries</t>
  </si>
  <si>
    <t xml:space="preserve">As long as resident, no restrictions - Iranian Max LTV 60%
Russian - Resident / Non Resident restricted
Syrian restricted for Non Residents
Diplomat </t>
  </si>
  <si>
    <t>Iranians, Myanmar</t>
  </si>
  <si>
    <t>1. Only AML Restricted and Sanctioned Nationalities - However, mortgage loan approved basis Account opening upfront
2. Iranian - Non Banking clients</t>
  </si>
  <si>
    <t>Sanction countries (Syria - even birthplace if Syria)
Russian - No Restriction, however compliance approval takes time</t>
  </si>
  <si>
    <t>Subject to bank compliance clearance 
(World Check match)</t>
  </si>
  <si>
    <t>Only does Indian, GCC nationals and UAE Nationals</t>
  </si>
  <si>
    <t>Iranian (can be done with deviation)</t>
  </si>
  <si>
    <t>Restricted Job segment</t>
  </si>
  <si>
    <t>Small Real Estate Companies, 
Tourism, hotel</t>
  </si>
  <si>
    <t>Construction (only on exception) - Aviation not cabin crew - Aviation no cash out only 1 property with ADIB</t>
  </si>
  <si>
    <t>Aviation - Emirates &amp; FlyDubai Pilots accepted
Real Estate - 60% LTV</t>
  </si>
  <si>
    <t xml:space="preserve">Law firm - real estate - construction </t>
  </si>
  <si>
    <t>Always ask before decling the job segments as could apply for deviation: 
Aviation (commercial airlines - service industry - not airbus etc.)
Lawyers as they may be and panelled with ENBD - but to check
Restricted:
Small real estate companies</t>
  </si>
  <si>
    <t>Real Estate Employees</t>
  </si>
  <si>
    <t>Aviation (will take Real estate, Hospitality, construction at 60%)</t>
  </si>
  <si>
    <t>REA don't finance (developer will do) / Salon &amp; Spa also restricted</t>
  </si>
  <si>
    <r>
      <rPr>
        <rFont val="Arial"/>
        <b/>
        <color theme="1"/>
        <sz val="10.0"/>
      </rPr>
      <t xml:space="preserve">Lawyers - DM received confirmation from Glory Sharma RAK - 2024 Aug 9
</t>
    </r>
    <r>
      <rPr>
        <rFont val="Arial"/>
        <color theme="1"/>
        <sz val="10.0"/>
      </rPr>
      <t xml:space="preserve">
</t>
    </r>
    <r>
      <rPr>
        <rFont val="Arial"/>
        <b/>
        <color theme="1"/>
        <sz val="10.0"/>
      </rPr>
      <t xml:space="preserve">If client works in real estate, RAK can go up to 80% LTV for salaried positions only and only the salary will be considered for DBR eligibility.
March 19, 2024 - Dina confirmed with Suraj RAK.
</t>
    </r>
  </si>
  <si>
    <t>Media &amp; Real Estate
75% LTV for Airline industry</t>
  </si>
  <si>
    <t>No Restrictions (Has to be a good profile)</t>
  </si>
  <si>
    <t>Real estate, Audit firms</t>
  </si>
  <si>
    <t>Max Number of Mortgages per bank</t>
  </si>
  <si>
    <t>3 properties</t>
  </si>
  <si>
    <t>Company Listing Required</t>
  </si>
  <si>
    <t>No but must be decent profile, company well established for at least 2 years with proper office. Minimum of 50 employees and must fill a company profile form.</t>
  </si>
  <si>
    <t>Not required for Arabs. Company profile for Non-Arabs must be Multinational / decent profile. 95% time no site visit. Requested by exception</t>
  </si>
  <si>
    <r>
      <rPr>
        <rFont val="Calibri"/>
        <color theme="1"/>
        <sz val="10.0"/>
      </rPr>
      <t xml:space="preserve">No but must be decent profile, company well established for at least 2 years with proper office.
Field visit is mandatory for loan amount &gt;=AED 2.5 Mn
</t>
    </r>
    <r>
      <rPr>
        <rFont val="Calibri"/>
        <b/>
        <color theme="1"/>
        <sz val="10.0"/>
      </rPr>
      <t>Emirati Clients (STL required if below conditions not met):</t>
    </r>
    <r>
      <rPr>
        <rFont val="Calibri"/>
        <color theme="1"/>
        <sz val="10.0"/>
      </rPr>
      <t xml:space="preserve">
1. Govt. company 
2. Salary &gt; AED 40k 
3. LOS &gt; 10 years</t>
    </r>
  </si>
  <si>
    <t xml:space="preserve">None. If not listed, site visit required
Restricted companies: Deloitte </t>
  </si>
  <si>
    <r>
      <rPr>
        <rFont val="Calibri"/>
        <color theme="1"/>
        <sz val="10.0"/>
      </rPr>
      <t xml:space="preserve">Not required but will do site visit.
</t>
    </r>
    <r>
      <rPr>
        <rFont val="Calibri"/>
        <b/>
        <color theme="1"/>
        <sz val="10.0"/>
        <u/>
      </rPr>
      <t xml:space="preserve">Conditions for Non ALE Employer:
</t>
    </r>
    <r>
      <rPr>
        <rFont val="Calibri"/>
        <color theme="1"/>
        <sz val="10.0"/>
      </rPr>
      <t xml:space="preserve">1. Length of Service of 1 year required
2. 10 employees in UAE and 100 globally - If there is a global present
Or
&lt;20 employees in UAE and 300 globally
3. Salary &lt; AED 25k - STL Mandatory
4. Company visit is mandatory
</t>
    </r>
  </si>
  <si>
    <r>
      <rPr>
        <rFont val="Calibri"/>
        <color theme="1"/>
        <sz val="10.0"/>
      </rPr>
      <t xml:space="preserve">No listing. Loan amount over 2M will require site visit.
</t>
    </r>
    <r>
      <rPr>
        <rFont val="Calibri"/>
        <color rgb="FF6AA84F"/>
        <sz val="10.0"/>
      </rPr>
      <t>14/01/2025 Abe
Business Verification
-Salaried Residents:
-Required for loans over AED 2M
-Exceptions possible for UAE subsidiaries of global MNCs
-Exempt for government or semi-government UAE organizations
-Flexi desks accepted
-Exempt for companies listed on major stock exchanges
-CAT A and CAT B companies exempt (internal check by Mashreq)
-Self-employed: Field visit for loans over AED 2.5M</t>
    </r>
  </si>
  <si>
    <r>
      <rPr>
        <rFont val="Arial"/>
        <color theme="1"/>
        <sz val="10.0"/>
      </rPr>
      <t xml:space="preserve">No but must be decent profile, company well established for at least 2 years with proper office.
Company trading in Alcohol and Tobacco </t>
    </r>
    <r>
      <rPr>
        <rFont val="Arial"/>
        <b/>
        <color theme="1"/>
        <sz val="10.0"/>
      </rPr>
      <t>CANNOT BE</t>
    </r>
    <r>
      <rPr>
        <rFont val="Arial"/>
        <color theme="1"/>
        <sz val="10.0"/>
      </rPr>
      <t xml:space="preserve"> booked under Islamic Finance</t>
    </r>
  </si>
  <si>
    <t>Will Conduct Company Visit</t>
  </si>
  <si>
    <t xml:space="preserve">
Not requied. Visit is done cases to case.
Govt - CPV waievd off
Non Govt - CPV on Email or Landline number</t>
  </si>
  <si>
    <t>Not required, however HR verification mandatory</t>
  </si>
  <si>
    <t>Documents - Format</t>
  </si>
  <si>
    <t>Passport, Visa &amp; EID</t>
  </si>
  <si>
    <t>The basic KYC documents required to request for loan.</t>
  </si>
  <si>
    <t>Yes, PDF</t>
  </si>
  <si>
    <t>Yes, self attested</t>
  </si>
  <si>
    <t xml:space="preserve">Yes, 1 PDF </t>
  </si>
  <si>
    <t>Yes, Colour, PDF</t>
  </si>
  <si>
    <t>Proof of Residence</t>
  </si>
  <si>
    <t>Proof and address of current, Office and Home country address.</t>
  </si>
  <si>
    <t>Yes (Optional)</t>
  </si>
  <si>
    <t>YES</t>
  </si>
  <si>
    <t>DEWA Bill</t>
  </si>
  <si>
    <t>Case to case basis (if certain nationalities, may need for compliance checks)</t>
  </si>
  <si>
    <t>Yes - DEWA/Tenancy</t>
  </si>
  <si>
    <t>Best Effort Basis</t>
  </si>
  <si>
    <t>Application Form</t>
  </si>
  <si>
    <t>The application form to be filled with client personal info and loan information.</t>
  </si>
  <si>
    <t>Yes - filled not signed</t>
  </si>
  <si>
    <t>Yes, Signed</t>
  </si>
  <si>
    <t>Client to visit the branch to fill forms and payPAL fees</t>
  </si>
  <si>
    <t>E-Signatures Acceptance</t>
  </si>
  <si>
    <t>No - Should match with EID</t>
  </si>
  <si>
    <t>Yes - at the time of AIP</t>
  </si>
  <si>
    <t>Yes. Original signatures upon FOL</t>
  </si>
  <si>
    <t>No - Physical Application</t>
  </si>
  <si>
    <t>Any other Form</t>
  </si>
  <si>
    <t>Other forms required are Customer information, Consent, FTS, Referral and Tawakkul form depending on the issuing bank</t>
  </si>
  <si>
    <t>Mortgage Referral Form</t>
  </si>
  <si>
    <t>Takaful life &amp; Consent Form, Declaration form, Health declaration form</t>
  </si>
  <si>
    <t>AECB Consent Form Signed</t>
  </si>
  <si>
    <t>FTS Form Signed &amp; Letter of Consent</t>
  </si>
  <si>
    <t>Consent Form</t>
  </si>
  <si>
    <t>Cover Sheet, all details mandatory &amp; BV form, FTS Form, Editable application form, last 3 Yrs employment history</t>
  </si>
  <si>
    <t>Consent Form Signed</t>
  </si>
  <si>
    <t>Etihad Credit consent (original if AIP) &amp; mashreq checklist</t>
  </si>
  <si>
    <t>AECB &amp; FATCA Forms</t>
  </si>
  <si>
    <t>FTS Consent &amp; CIF</t>
  </si>
  <si>
    <t>Salary Certificate</t>
  </si>
  <si>
    <t>Salary certificate is issued by the company which denotes the the salary details of the client</t>
  </si>
  <si>
    <t>Yes - within 30 days</t>
  </si>
  <si>
    <t>Yes - can be expired at pre approval stage</t>
  </si>
  <si>
    <r>
      <rPr>
        <rFont val="Calibri"/>
        <color theme="1"/>
        <sz val="10.0"/>
      </rPr>
      <t xml:space="preserve">Yes - within 30 days
</t>
    </r>
    <r>
      <rPr>
        <rFont val="Calibri"/>
        <b/>
        <color theme="1"/>
        <sz val="10.0"/>
      </rPr>
      <t xml:space="preserve">For Emirates - </t>
    </r>
    <r>
      <rPr>
        <rFont val="Calibri"/>
        <color theme="1"/>
        <sz val="10.0"/>
      </rPr>
      <t xml:space="preserve">Salary Reference number required </t>
    </r>
    <r>
      <rPr>
        <rFont val="Calibri"/>
        <b/>
        <color theme="1"/>
        <sz val="10.0"/>
      </rPr>
      <t>(Salary Letter with Accommodation)</t>
    </r>
  </si>
  <si>
    <r>
      <rPr>
        <rFont val="Calibri"/>
        <color theme="1"/>
        <sz val="10.0"/>
      </rPr>
      <t xml:space="preserve">Yes - within 30 days (if expired can condition for pre approval)
</t>
    </r>
    <r>
      <rPr>
        <rFont val="Calibri"/>
        <b/>
        <color theme="1"/>
        <sz val="10.0"/>
      </rPr>
      <t>For Emirates -</t>
    </r>
    <r>
      <rPr>
        <rFont val="Calibri"/>
        <color theme="1"/>
        <sz val="10.0"/>
      </rPr>
      <t xml:space="preserve"> Salary Reference number required </t>
    </r>
    <r>
      <rPr>
        <rFont val="Calibri"/>
        <b/>
        <color theme="1"/>
        <sz val="10.0"/>
      </rPr>
      <t>(Salary Letter with Accommodation)</t>
    </r>
  </si>
  <si>
    <t xml:space="preserve">Yes - within 30 days </t>
  </si>
  <si>
    <t>Yes - within 30 days, has to be addressed to Bank</t>
  </si>
  <si>
    <r>
      <rPr>
        <rFont val="Calibri"/>
        <color theme="1"/>
        <sz val="10.0"/>
      </rPr>
      <t>Yes - within 30 days
For Emirates - Salary Reference number required (</t>
    </r>
    <r>
      <rPr>
        <rFont val="Calibri"/>
        <b/>
        <color theme="1"/>
        <sz val="10.0"/>
      </rPr>
      <t>Salary Letter with Accommodation</t>
    </r>
    <r>
      <rPr>
        <rFont val="Calibri"/>
        <color theme="1"/>
        <sz val="10.0"/>
      </rPr>
      <t>)</t>
    </r>
  </si>
  <si>
    <t>Yes - within 30 days, Addressed to bank only</t>
  </si>
  <si>
    <t>Yes - Govt Companies 30 days &amp; other companies within 60 days</t>
  </si>
  <si>
    <t>Yes - 30 days validity</t>
  </si>
  <si>
    <t>Payslips</t>
  </si>
  <si>
    <t>Payslip is generated by the company which states the monthly and annual income of the client incase the bank statements how variance in the salary credited.</t>
  </si>
  <si>
    <t>6 Months - Only if pay varies</t>
  </si>
  <si>
    <t>3 Months - Only if pay varies</t>
  </si>
  <si>
    <t>6 Months - Only if pay varies more than 10%</t>
  </si>
  <si>
    <t>6 Months - if salary varies</t>
  </si>
  <si>
    <t>3 Months - if salary varies</t>
  </si>
  <si>
    <t>6 months if salary varies</t>
  </si>
  <si>
    <t>Bank Statements</t>
  </si>
  <si>
    <t>Bank  statements need to be dated and between 3 to 6 months showing credited salary and auto-loans.</t>
  </si>
  <si>
    <t>6 Months - E-Statements</t>
  </si>
  <si>
    <t>3 Months - E-Statements/online statements - self attested</t>
  </si>
  <si>
    <t>3 months bank statement (Full months required)
But FTS required for 6 months</t>
  </si>
  <si>
    <t>6 Months - E-Statements. Can pull from FTS if required</t>
  </si>
  <si>
    <t>6 Months - E-Statements.</t>
  </si>
  <si>
    <t>6 Months - E-Statements. Countersign all pages. If original, no need to countersign</t>
  </si>
  <si>
    <t>3 Months - E-Statements</t>
  </si>
  <si>
    <t>6 Months - E-Statements (don't prefer FTS as takes too long)</t>
  </si>
  <si>
    <t>6 months</t>
  </si>
  <si>
    <t>12 months - Consider Average received income</t>
  </si>
  <si>
    <t xml:space="preserve">6 months </t>
  </si>
  <si>
    <t>Liability Information</t>
  </si>
  <si>
    <t>The customer should mention his existing liabilities like CC, Car/Home loan.</t>
  </si>
  <si>
    <t>Latest CC Statement / Any other liability statements</t>
  </si>
  <si>
    <t>N/A - AECB Report will suffice</t>
  </si>
  <si>
    <t>No credit card statements required</t>
  </si>
  <si>
    <t>Valuation Report Validity</t>
  </si>
  <si>
    <t>Validity of valuation report</t>
  </si>
  <si>
    <t>30 days</t>
  </si>
  <si>
    <t>60 days</t>
  </si>
  <si>
    <t>60 days (extension possible for 15 days with exception approval)</t>
  </si>
  <si>
    <t>45 days</t>
  </si>
  <si>
    <t>60 days (Cavendish Maxwell, Savills &amp; Colliers)</t>
  </si>
  <si>
    <t>90 days</t>
  </si>
  <si>
    <t>Other Information</t>
  </si>
  <si>
    <t>Company verifications, friend/family details.</t>
  </si>
  <si>
    <t>Valuaton: AED 525/-</t>
  </si>
  <si>
    <t>Company Information Form if company not listed          Applicable for all product types except Finance Against Property 
Not Applicable for Finance Amount &gt; = AED 10 million and &gt; 4 units (ADIB doing 2nd Degree mortgage)</t>
  </si>
  <si>
    <t>HR Contact Information as no App Form Required.
Trade license copy if company not listed</t>
  </si>
  <si>
    <t xml:space="preserve">1. Housing allowance is paid directly to the landlord - 100% will be considered
2. Residing in company accommodation - only 25% for emirates airline
3. Education allowance - full even if paid directly to the school
</t>
  </si>
  <si>
    <t>Commercial property for shops will be done on 62 % LTV</t>
  </si>
  <si>
    <t>Labour card copy - this bank is mostly focused for local nationality. also if lease hold EIB cannot do the finance as per policy</t>
  </si>
  <si>
    <t>1. HR email ID required
2 liability letters (one attested to bank one attested to ENBD)         
3. If seller loan, 2 copies of liability letter required, 1 addressed to ENBD, 2nd addressed to Dubai Land Department.
4. Liability letter is required even if seller loan is with ENBD.
5. Title Deed Copy.</t>
  </si>
  <si>
    <t>Documents required for Final-Approval :
1. Copy of Title deed and MOU
2. Copy of Floor plan
3. Valuation fee of AED 3,150/-</t>
  </si>
  <si>
    <t xml:space="preserve">1. Proof of downpayment (3 month source proof)
2. HSBC will give 75% if client has/had any property in UAE (mortgaged or non mortgaged)
3. Co-applicants liabilities will be considered even if their income is not included for the calculation. </t>
  </si>
  <si>
    <t>Buyout + Equity Release/Top up - 1% of equity/Top up amount</t>
  </si>
  <si>
    <t>HR Email Address &amp; Take AECB upfront        (Customer born in Iran and mentioned on any other passport, case cannot be logged in NBF )</t>
  </si>
  <si>
    <t xml:space="preserve">2 liability letters (one attested to bank one attested to RAK) </t>
  </si>
  <si>
    <t>Rates are different for Handover and Resale properties</t>
  </si>
  <si>
    <t>Airline - Salary including variable pay should be 15k (Fixed salary of AED 8k &amp; )
- 80% of variable pay
- accomodation if specified 100%
- Secondary income cannot exceed primary income</t>
  </si>
  <si>
    <t>Indian nationals - PAN Card mandatory</t>
  </si>
  <si>
    <t>Valuation is internal (ASAS)</t>
  </si>
  <si>
    <t>Liability letter validity</t>
  </si>
  <si>
    <t>15 days</t>
  </si>
  <si>
    <t>10 days</t>
  </si>
  <si>
    <t>7 days</t>
  </si>
  <si>
    <t>14 days</t>
  </si>
  <si>
    <t>Timeline of Events</t>
  </si>
  <si>
    <t>PA TAT (working days)</t>
  </si>
  <si>
    <t>Pre Approval turnaround time is 3 days from the day of application submission.</t>
  </si>
  <si>
    <t>5-6 working days</t>
  </si>
  <si>
    <t>9am cut off. Non Listed allow an extra 2-3 days</t>
  </si>
  <si>
    <t>AIP only (meaning no credit underwriting is done until FOL)</t>
  </si>
  <si>
    <t>AIP in 1 day only (meaning no credit underwriting is done until FOL)</t>
  </si>
  <si>
    <t>PA Validity</t>
  </si>
  <si>
    <t>60 Days</t>
  </si>
  <si>
    <t>30 DAYS</t>
  </si>
  <si>
    <t>Valuation TAT (working days) &amp; Valuators</t>
  </si>
  <si>
    <t>Property Valuation turnaround time is 3 days after the valuation fee is paid.</t>
  </si>
  <si>
    <t>10am cut off
JLL
Cavendish (&lt;AED 1Mn)
Colliers
Knight Frank
Asteco (with restriction)
Savills</t>
  </si>
  <si>
    <t>Cavendish Maxwell, Colliers, Savills, Windmills, Knight Frank, Value Strat, Synchro</t>
  </si>
  <si>
    <t>Account Opening (working days)</t>
  </si>
  <si>
    <t>Creating account for the client for disbursal.</t>
  </si>
  <si>
    <t xml:space="preserve">Anytime before disbursal </t>
  </si>
  <si>
    <r>
      <rPr>
        <rFont val="Calibri"/>
        <color rgb="FF000000"/>
        <sz val="8.0"/>
      </rPr>
      <t>Anytime before disbursal (SP Acc for STL / Cur/</t>
    </r>
    <r>
      <rPr>
        <rFont val="Calibri"/>
        <color rgb="FF000000"/>
        <sz val="8.0"/>
      </rPr>
      <t>Sav</t>
    </r>
    <r>
      <rPr>
        <rFont val="Calibri"/>
        <color rgb="FF000000"/>
        <sz val="8.0"/>
      </rPr>
      <t xml:space="preserve"> Acc for NSTL (min 3k deposit- </t>
    </r>
    <r>
      <rPr>
        <rFont val="Calibri"/>
        <color rgb="FF000000"/>
        <sz val="8.0"/>
      </rPr>
      <t>Waived</t>
    </r>
    <r>
      <rPr>
        <rFont val="Calibri"/>
        <color rgb="FF000000"/>
        <sz val="8.0"/>
      </rPr>
      <t>)</t>
    </r>
  </si>
  <si>
    <t>Anytime before FOL application</t>
  </si>
  <si>
    <t>Anytime before disbursal</t>
  </si>
  <si>
    <t>NOT Required</t>
  </si>
  <si>
    <t>Someone can visit customer if required. Anytime before disbursal</t>
  </si>
  <si>
    <t>Link sent to customer to open account, done instantly/digitally. Anytime before disbursal</t>
  </si>
  <si>
    <t>Customer visit branch in Jebel Ali. Anytime before FOL</t>
  </si>
  <si>
    <t>Anytime before FOL application - Client to visit branch (Umm Hurair or Emaar Business Park), RAKelite branch in business bay</t>
  </si>
  <si>
    <t>FOL (working days)</t>
  </si>
  <si>
    <t>Turn around for FOL is 3 days once the client and bank have agreed to the loan terms.</t>
  </si>
  <si>
    <t>Final Approval - 2 working days/FOL 4 working days</t>
  </si>
  <si>
    <t>FOL Validity</t>
  </si>
  <si>
    <t>Disbursal (working days)</t>
  </si>
  <si>
    <t>Disbursal of amount is done by the bank that takes 2 to 5 days.</t>
  </si>
  <si>
    <t>Proof of Down Payment required</t>
  </si>
  <si>
    <t>4 days</t>
  </si>
  <si>
    <t>Sometimes proof of down payment required</t>
  </si>
  <si>
    <t>Transfer (working days)</t>
  </si>
  <si>
    <t>The transfer is done in 2 to 3 days and the amount is reflected in the clients account.</t>
  </si>
  <si>
    <t>on same day of disbursal</t>
  </si>
  <si>
    <t>Proof of down payment required</t>
  </si>
  <si>
    <t>TOTAL EXPECTED TAT (working days)</t>
  </si>
  <si>
    <t>The total turnaround time for the whole process ranges between ~20 to~35 days to complete.</t>
  </si>
  <si>
    <t>sd</t>
  </si>
  <si>
    <t>DIB Liability Letter Validity 10 days from the date of issuance.</t>
  </si>
  <si>
    <t>Payment Holiday</t>
  </si>
  <si>
    <t>Last Verified</t>
  </si>
  <si>
    <t>Yusuff confirmed 16/9/24</t>
  </si>
  <si>
    <t>Sep 2021 by Miad</t>
  </si>
  <si>
    <t>Aug 11th by Miad</t>
  </si>
  <si>
    <t>June 2021 by Suhail</t>
  </si>
  <si>
    <t>SEP 2021 by Miad</t>
  </si>
  <si>
    <t>Nov 2021 by Minhaaj</t>
  </si>
  <si>
    <t>Sept 2021 by Kashif</t>
  </si>
  <si>
    <t>21 Nov 2021 by Ritchell</t>
  </si>
  <si>
    <t>Oct 21 by Minhaaj</t>
  </si>
  <si>
    <t>Oct 21 by Sharook</t>
  </si>
  <si>
    <t>Nov 21 by Minhaaj</t>
  </si>
  <si>
    <t>Next Verified</t>
  </si>
  <si>
    <t>Q3 2021</t>
  </si>
  <si>
    <t>Sept 2021</t>
  </si>
  <si>
    <t>Q4 2021</t>
  </si>
  <si>
    <t>Q1 2022</t>
  </si>
  <si>
    <t>Russians</t>
  </si>
  <si>
    <r>
      <rPr>
        <rFont val="Arial"/>
        <color theme="1"/>
        <sz val="10.0"/>
      </rPr>
      <t xml:space="preserve">Yes
A/c needs to be opened </t>
    </r>
    <r>
      <rPr>
        <rFont val="Arial"/>
        <b/>
        <color theme="1"/>
        <sz val="10.0"/>
      </rPr>
      <t xml:space="preserve">upfront </t>
    </r>
    <r>
      <rPr>
        <rFont val="Arial"/>
        <color theme="1"/>
        <sz val="10.0"/>
      </rPr>
      <t>prior to releasing IPA</t>
    </r>
  </si>
  <si>
    <t>Abbreviation Help</t>
  </si>
  <si>
    <t xml:space="preserve">Hotel Apartmetns </t>
  </si>
  <si>
    <t>14/01/2025 Abe Hotel Apartments
-Can be financed if the developer confirms via email that the property is not in a rental pool</t>
  </si>
  <si>
    <t>Second Mortgage 80%</t>
  </si>
  <si>
    <r>
      <rPr>
        <rFont val="Calibri"/>
        <b/>
        <color theme="1"/>
        <sz val="11.0"/>
      </rPr>
      <t xml:space="preserve">Two Valuations required
</t>
    </r>
    <r>
      <rPr>
        <rFont val="Calibri"/>
        <color theme="1"/>
        <sz val="11.0"/>
      </rPr>
      <t xml:space="preserve">
ADIB will do a valuation on the existing mortgaged proprerty. If the resulting LTV comes in at &lt;=60%, the second mortgage can be funded at 80%. 
Therefore, two valuations will be required, one for the existing property and one for the new purchase at 80%. 
If the resulting LTV is higher than 60%, the client can make a partial settlement to the first mortgage to bring the LTV down to 60% to accomdate 80% on the second mortgage.</t>
    </r>
  </si>
  <si>
    <t>Self - Employed Eligibility</t>
  </si>
  <si>
    <t>Bank Of Baroda</t>
  </si>
  <si>
    <r>
      <rPr>
        <rFont val="Calibri"/>
        <b/>
        <color rgb="FF000000"/>
        <sz val="10.0"/>
      </rPr>
      <t xml:space="preserve">Effective 10/01/2024
</t>
    </r>
    <r>
      <rPr>
        <rFont val="Calibri"/>
        <color rgb="FF000000"/>
        <sz val="10.0"/>
      </rPr>
      <t xml:space="preserve">
</t>
    </r>
    <r>
      <rPr>
        <rFont val="Calibri"/>
        <b/>
        <color rgb="FF000000"/>
        <sz val="10.0"/>
      </rPr>
      <t>Pvt Clients / Excellency / Emirati*:</t>
    </r>
    <r>
      <rPr>
        <rFont val="Calibri"/>
        <color rgb="FF000000"/>
        <sz val="10.0"/>
      </rPr>
      <t xml:space="preserve">
1 yr Fixed: 4.99%
3 yrs Fixed: 4.50%
5 yrs Fixed: 4.50%
</t>
    </r>
    <r>
      <rPr>
        <rFont val="Calibri"/>
        <b/>
        <color rgb="FF000000"/>
        <sz val="10.0"/>
      </rPr>
      <t xml:space="preserve">All Others (Aspire / Privilege):
</t>
    </r>
    <r>
      <rPr>
        <rFont val="Calibri"/>
        <color rgb="FF000000"/>
        <sz val="10.0"/>
      </rPr>
      <t xml:space="preserve">1 yr Fixed: 4.99%
3 yrs Fixed: 4.74%
5 yrs Fixed: 4.74%
</t>
    </r>
    <r>
      <rPr>
        <rFont val="Calibri"/>
        <b/>
        <color rgb="FF000000"/>
        <sz val="10.0"/>
      </rPr>
      <t>Home Saver (Current A/c benefit 4.75% to 4.99%):</t>
    </r>
    <r>
      <rPr>
        <rFont val="Calibri"/>
        <color rgb="FF000000"/>
        <sz val="10.0"/>
      </rPr>
      <t xml:space="preserve">
4.74% for first 2 years
</t>
    </r>
    <r>
      <rPr>
        <rFont val="Calibri"/>
        <b/>
        <color rgb="FF000000"/>
        <sz val="10.0"/>
      </rPr>
      <t>*Excellency Criteria:</t>
    </r>
    <r>
      <rPr>
        <rFont val="Calibri"/>
        <color rgb="FF000000"/>
        <sz val="10.0"/>
      </rPr>
      <t xml:space="preserve">
NTB Client ready to maintain &gt; AED 500k avergae balance in ADCB A/c.
Existing ADCB Excellency Clients
</t>
    </r>
    <r>
      <rPr>
        <rFont val="Calibri"/>
        <b/>
        <color rgb="FF000000"/>
        <sz val="10.0"/>
        <u/>
      </rPr>
      <t>Pre-approval validity is 30 days</t>
    </r>
  </si>
  <si>
    <r>
      <rPr>
        <rFont val="Calibri"/>
        <b/>
        <color rgb="FF000000"/>
        <sz val="10.0"/>
      </rPr>
      <t xml:space="preserve">
</t>
    </r>
    <r>
      <rPr>
        <rFont val="Calibri"/>
        <color rgb="FF000000"/>
        <sz val="10.0"/>
      </rPr>
      <t xml:space="preserve">
</t>
    </r>
    <r>
      <rPr>
        <rFont val="Calibri"/>
        <b/>
        <color rgb="FF000000"/>
        <sz val="10.0"/>
      </rPr>
      <t xml:space="preserve">
Effective 15th June 2023 till 15th Oct 2023</t>
    </r>
    <r>
      <rPr>
        <rFont val="Calibri"/>
        <color rgb="FF000000"/>
        <sz val="10.0"/>
      </rPr>
      <t xml:space="preserve">
3 years:4.69%
4 years:4.69%
5 years: 4.69%
7 years: 5.00%
</t>
    </r>
  </si>
  <si>
    <r>
      <rPr>
        <rFont val="Calibri"/>
        <color rgb="FF000000"/>
        <sz val="10.0"/>
      </rPr>
      <t xml:space="preserve">
</t>
    </r>
    <r>
      <rPr>
        <rFont val="Calibri"/>
        <b/>
        <color rgb="FF000000"/>
        <sz val="10.0"/>
      </rPr>
      <t xml:space="preserve">Effective till 31/07/2023
LTV upto 60%
</t>
    </r>
    <r>
      <rPr>
        <rFont val="Calibri"/>
        <color rgb="FF000000"/>
        <sz val="10.0"/>
      </rPr>
      <t xml:space="preserve">2 years: 4.90%
3 years: 4.99%
</t>
    </r>
    <r>
      <rPr>
        <rFont val="Calibri"/>
        <b/>
        <color rgb="FF000000"/>
        <sz val="10.0"/>
      </rPr>
      <t xml:space="preserve">LTV above 60%
</t>
    </r>
    <r>
      <rPr>
        <rFont val="Calibri"/>
        <color rgb="FF000000"/>
        <sz val="10.0"/>
      </rPr>
      <t xml:space="preserve">2 years: 5.15%
3 years: 5.24%
</t>
    </r>
    <r>
      <rPr>
        <rFont val="Calibri"/>
        <b/>
        <color rgb="FF000000"/>
        <sz val="10.0"/>
      </rPr>
      <t>(Valid until 30 November 2023 - Disbursement by 31st Jan 2024)</t>
    </r>
  </si>
  <si>
    <r>
      <rPr>
        <rFont val="Calibri"/>
        <b/>
        <color rgb="FF000000"/>
        <sz val="10.0"/>
      </rPr>
      <t xml:space="preserve">Effective 15/06/2023
</t>
    </r>
    <r>
      <rPr>
        <rFont val="Calibri"/>
        <color rgb="FF000000"/>
        <sz val="10.0"/>
        <u/>
      </rPr>
      <t>Standard/Green loans</t>
    </r>
    <r>
      <rPr>
        <rFont val="Calibri"/>
        <color rgb="FF000000"/>
        <sz val="10.0"/>
      </rPr>
      <t xml:space="preserve">
</t>
    </r>
    <r>
      <rPr>
        <rFont val="Calibri"/>
        <b/>
        <color rgb="FF000000"/>
        <sz val="10.0"/>
      </rPr>
      <t>1 Year</t>
    </r>
    <r>
      <rPr>
        <rFont val="Calibri"/>
        <color rgb="FF000000"/>
        <sz val="10.0"/>
      </rPr>
      <t xml:space="preserve"> - 5.65% Fixed for 1 year
</t>
    </r>
    <r>
      <rPr>
        <rFont val="Calibri"/>
        <b/>
        <color rgb="FF000000"/>
        <sz val="10.0"/>
      </rPr>
      <t>3 Years</t>
    </r>
    <r>
      <rPr>
        <rFont val="Calibri"/>
        <color rgb="FF000000"/>
        <sz val="10.0"/>
      </rPr>
      <t xml:space="preserve"> - 4.94% Fixed for 3 years
</t>
    </r>
    <r>
      <rPr>
        <rFont val="Calibri"/>
        <b/>
        <color rgb="FF000000"/>
        <sz val="10.0"/>
      </rPr>
      <t xml:space="preserve">5 Years </t>
    </r>
    <r>
      <rPr>
        <rFont val="Calibri"/>
        <color rgb="FF000000"/>
        <sz val="10.0"/>
      </rPr>
      <t xml:space="preserve">- 5.14% Fixed for 5 years
</t>
    </r>
    <r>
      <rPr>
        <rFont val="Calibri"/>
        <b/>
        <color rgb="FF000000"/>
        <sz val="10.0"/>
      </rPr>
      <t>Additional notes:</t>
    </r>
    <r>
      <rPr>
        <rFont val="Calibri"/>
        <color rgb="FF000000"/>
        <sz val="10.0"/>
      </rPr>
      <t xml:space="preserve">
1. Re-finance will be priced at 10 bps higher across all segments (for Introductory Pricing only)
2. Loan to value &gt;85% and Loan amount &lt; 2 Mn will be priced 30 bps higher across all segments (for introductory pricing only)
3. Loan amount &gt; AED 10 MN will be priced 75 pbs higher across all segments (for introductory pricing only)
4. Customer has options to choose Interest only payment for the first year on fixed rates or variable pricing from day 1 as per below post Introductory pricing grid</t>
    </r>
  </si>
  <si>
    <t xml:space="preserve">
3 Year - 4.35% 
5 Years - 4.70% 
</t>
  </si>
  <si>
    <r>
      <rPr>
        <rFont val="Calibri"/>
        <color rgb="FF000000"/>
        <sz val="10.0"/>
      </rPr>
      <t xml:space="preserve">
</t>
    </r>
    <r>
      <rPr>
        <rFont val="Calibri"/>
        <b/>
        <color rgb="FF000000"/>
        <sz val="10.0"/>
      </rPr>
      <t xml:space="preserve">Valid until 31/07/2023
</t>
    </r>
    <r>
      <rPr>
        <rFont val="Calibri"/>
        <color rgb="FF000000"/>
        <sz val="10.0"/>
      </rPr>
      <t xml:space="preserve">
3 Yr - 4.99%</t>
    </r>
  </si>
  <si>
    <r>
      <rPr>
        <rFont val="Calibri"/>
        <b/>
        <color rgb="FF000000"/>
        <sz val="10.0"/>
      </rPr>
      <t xml:space="preserve">Effective Sept 2024
</t>
    </r>
    <r>
      <rPr>
        <rFont val="Calibri"/>
        <color rgb="FF000000"/>
        <sz val="10.0"/>
      </rPr>
      <t xml:space="preserve">Self Employed:
Fixed Rate: 
5.39% - 3 years fixed rate
5.69% - 5 years fixed rate
</t>
    </r>
    <r>
      <rPr>
        <rFont val="Calibri"/>
        <b/>
        <color rgb="FF000000"/>
        <sz val="10.0"/>
      </rPr>
      <t>(Rates Valid for disbursal until 30 Sep 2024)</t>
    </r>
  </si>
  <si>
    <r>
      <rPr>
        <rFont val="Calibri"/>
        <color rgb="FF000000"/>
        <sz val="10.0"/>
      </rPr>
      <t xml:space="preserve">
</t>
    </r>
    <r>
      <rPr>
        <rFont val="Calibri"/>
        <b/>
        <color rgb="FF000000"/>
        <sz val="10.0"/>
      </rPr>
      <t xml:space="preserve">
Rate effective April 2023 - </t>
    </r>
    <r>
      <rPr>
        <rFont val="Calibri"/>
        <color rgb="FF000000"/>
        <sz val="10.0"/>
      </rPr>
      <t xml:space="preserve"> 
 1,3 &amp; 5 years fixed: 5.24% 
</t>
    </r>
  </si>
  <si>
    <r>
      <rPr>
        <rFont val="Calibri"/>
        <b/>
        <color rgb="FF000000"/>
        <sz val="10.0"/>
      </rPr>
      <t>Effective 28 July 2023</t>
    </r>
    <r>
      <rPr>
        <rFont val="Calibri"/>
        <color rgb="FF000000"/>
        <sz val="10.0"/>
      </rPr>
      <t xml:space="preserve">
</t>
    </r>
    <r>
      <rPr>
        <rFont val="Calibri"/>
        <b/>
        <color rgb="FF000000"/>
        <sz val="10.0"/>
      </rPr>
      <t>Resident Private and Premier/Advance:</t>
    </r>
    <r>
      <rPr>
        <rFont val="Calibri"/>
        <color rgb="FF000000"/>
        <sz val="10.0"/>
      </rPr>
      <t xml:space="preserve">
5.99% Fixed for 1 year
5.60% Fixed for 2 years
5.22% Fixed for 3 years
4.99% Fixed for 5 years
</t>
    </r>
    <r>
      <rPr>
        <rFont val="Calibri"/>
        <b/>
        <color rgb="FF000000"/>
        <sz val="10.0"/>
      </rPr>
      <t>Resident Personal Banking &amp; Non resident Private &amp; Premier</t>
    </r>
    <r>
      <rPr>
        <rFont val="Calibri"/>
        <color rgb="FF000000"/>
        <sz val="10.0"/>
      </rPr>
      <t xml:space="preserve">
6.49% Fixed for 1 year
6.10% Fixed for 2 years
5.72% Fixed for 3 years
5.49% Fixed for 5 years 
</t>
    </r>
    <r>
      <rPr>
        <rFont val="Calibri"/>
        <b/>
        <color rgb="FF000000"/>
        <sz val="10.0"/>
      </rPr>
      <t>**Note:
- Rate will be confirmed to customer only at the time of signing Final Home Loan Application Form</t>
    </r>
  </si>
  <si>
    <r>
      <rPr>
        <rFont val="Calibri"/>
        <color rgb="FF000000"/>
        <sz val="10.0"/>
      </rPr>
      <t xml:space="preserve">
Effective March 1, 2024 - March 31, 2024</t>
    </r>
    <r>
      <rPr>
        <rFont val="Calibri"/>
        <b/>
        <color rgb="FF000000"/>
        <sz val="10.0"/>
      </rPr>
      <t xml:space="preserve">
</t>
    </r>
    <r>
      <rPr>
        <rFont val="Calibri"/>
        <color rgb="FF000000"/>
        <sz val="10.0"/>
      </rPr>
      <t xml:space="preserve">All Segments and Low Docs: 5.99% Fixed for 3 years
</t>
    </r>
    <r>
      <rPr>
        <rFont val="Calibri"/>
        <b/>
        <color rgb="FF000000"/>
        <sz val="10.0"/>
      </rPr>
      <t xml:space="preserve">Pre-approval &amp; FOL for 30 days for fixed rates)
</t>
    </r>
  </si>
  <si>
    <r>
      <rPr>
        <rFont val="Calibri"/>
        <b/>
        <color rgb="FF000000"/>
        <sz val="10.0"/>
      </rPr>
      <t xml:space="preserve">Effective 01/09/2023 - 30/09/2023
3 years Fixed:
</t>
    </r>
    <r>
      <rPr>
        <rFont val="Calibri"/>
        <color rgb="FF000000"/>
        <sz val="10.0"/>
      </rPr>
      <t xml:space="preserve">Bundle: 6.25%
Standard: 6.35%
</t>
    </r>
    <r>
      <rPr>
        <rFont val="Calibri"/>
        <b/>
        <color rgb="FF000000"/>
        <sz val="10.0"/>
      </rPr>
      <t xml:space="preserve">5 years Fixed:
</t>
    </r>
    <r>
      <rPr>
        <rFont val="Calibri"/>
        <color rgb="FF000000"/>
        <sz val="10.0"/>
      </rPr>
      <t>Bundle: 5.99%
Standard: 6.09%
(Floor Rate 2.99%)</t>
    </r>
  </si>
  <si>
    <r>
      <rPr>
        <rFont val="Calibri"/>
        <b/>
        <color rgb="FF000000"/>
        <sz val="10.0"/>
      </rPr>
      <t>Effective: 5th Dec 2024
Standard Mortgage Loan (RAK Elite &amp; Non Elite)</t>
    </r>
    <r>
      <rPr>
        <rFont val="Calibri"/>
        <color rgb="FF000000"/>
        <sz val="10.0"/>
      </rPr>
      <t xml:space="preserve">
Rak Elite 3 years: 4.69%
Rak Non Elite 3 years 4.89%
</t>
    </r>
    <r>
      <rPr>
        <rFont val="Calibri"/>
        <b/>
        <color rgb="FF000000"/>
        <sz val="10.0"/>
      </rPr>
      <t>Home In One</t>
    </r>
    <r>
      <rPr>
        <rFont val="Calibri"/>
        <color rgb="FF000000"/>
        <sz val="10.0"/>
      </rPr>
      <t xml:space="preserve">
Elite 3 years: 5.19%
Non Elite 3 years: 5.39%
</t>
    </r>
    <r>
      <rPr>
        <rFont val="Calibri"/>
        <b/>
        <color rgb="FF000000"/>
        <sz val="10.0"/>
      </rPr>
      <t xml:space="preserve">
AIP (Alternative Income Program) Low Doc 
</t>
    </r>
    <r>
      <rPr>
        <rFont val="Calibri"/>
        <color rgb="FF000000"/>
        <sz val="10.0"/>
      </rPr>
      <t>3 Year: 5.49%</t>
    </r>
  </si>
  <si>
    <r>
      <rPr>
        <rFont val="Calibri"/>
        <b/>
        <color rgb="FF000000"/>
        <sz val="10.0"/>
      </rPr>
      <t>Effective 17/07/2023 (Valid till 31/08/2023)</t>
    </r>
    <r>
      <rPr>
        <rFont val="Calibri"/>
        <color rgb="FF000000"/>
        <sz val="10.0"/>
      </rPr>
      <t xml:space="preserve">
</t>
    </r>
    <r>
      <rPr>
        <rFont val="Calibri"/>
        <b/>
        <color rgb="FF000000"/>
        <sz val="10.0"/>
      </rPr>
      <t>Standard:</t>
    </r>
    <r>
      <rPr>
        <rFont val="Calibri"/>
        <color rgb="FF000000"/>
        <sz val="10.0"/>
      </rPr>
      <t xml:space="preserve">
1 year - 6.50% Fixed for 1 year
3 years - 4.99% Fixed for 3 years
5 years - 4.79% Fixed for 5 years
</t>
    </r>
    <r>
      <rPr>
        <rFont val="Calibri"/>
        <b/>
        <color rgb="FF000000"/>
        <sz val="10.0"/>
      </rPr>
      <t>Mortgage One / Saadiq One (Offset mortgage):</t>
    </r>
    <r>
      <rPr>
        <rFont val="Calibri"/>
        <color rgb="FF000000"/>
        <sz val="10.0"/>
      </rPr>
      <t xml:space="preserve">
1 year - 6.75% Fixed for 1 year
3 years - 5.24% Fixed for 3 years
5 years - 5.04% Fixed for 5 years
</t>
    </r>
    <r>
      <rPr>
        <rFont val="Calibri"/>
        <b/>
        <color rgb="FF000000"/>
        <sz val="10.0"/>
        <u/>
      </rPr>
      <t>Equity Release Pricing (Valid till 31/08/2023)</t>
    </r>
    <r>
      <rPr>
        <rFont val="Calibri"/>
        <b/>
        <color rgb="FF000000"/>
        <sz val="10.0"/>
      </rPr>
      <t xml:space="preserve">
Standard</t>
    </r>
    <r>
      <rPr>
        <rFont val="Calibri"/>
        <color rgb="FF000000"/>
        <sz val="10.0"/>
      </rPr>
      <t xml:space="preserve">
1 year - 6.75% Fixed for 1 year
3 years - 5.24% Fixed for 3 years
5 years - 5.04% Fixed for 5 years
</t>
    </r>
    <r>
      <rPr>
        <rFont val="Calibri"/>
        <b/>
        <color rgb="FF000000"/>
        <sz val="10.0"/>
      </rPr>
      <t xml:space="preserve">Mortgage One / Saadiq One </t>
    </r>
    <r>
      <rPr>
        <rFont val="Calibri"/>
        <color rgb="FF000000"/>
        <sz val="10.0"/>
      </rPr>
      <t xml:space="preserve">
1 year - 7.00% Fixed for 1 year
3 years - 5.49% Fixed for 3 years
5 years - 5.29% Fixed for 5 years</t>
    </r>
  </si>
  <si>
    <r>
      <rPr>
        <rFont val="Calibri"/>
        <color rgb="FF000000"/>
        <sz val="10.0"/>
        <u/>
      </rPr>
      <t>Effective 21 Aug - 31 Dec 23</t>
    </r>
    <r>
      <rPr>
        <rFont val="Calibri"/>
        <color rgb="FF000000"/>
        <sz val="10.0"/>
      </rPr>
      <t xml:space="preserve">
</t>
    </r>
    <r>
      <rPr>
        <rFont val="Calibri"/>
        <b/>
        <color rgb="FF000000"/>
        <sz val="10.0"/>
      </rPr>
      <t>New Purchase, Buyout, Resale:</t>
    </r>
    <r>
      <rPr>
        <rFont val="Calibri"/>
        <color rgb="FF000000"/>
        <sz val="10.0"/>
      </rPr>
      <t xml:space="preserve"> 
3 years fixed: 4.99% 
(Land Finance)
5.49% Reverting to 2.50% + 3 Months EIBOR (Minimum 5.49%)
(Fixed price only up to loan amount AED 10Mn)</t>
    </r>
  </si>
  <si>
    <r>
      <rPr>
        <rFont val="Calibri"/>
        <color rgb="FF000000"/>
        <sz val="10.0"/>
      </rPr>
      <t xml:space="preserve">
</t>
    </r>
    <r>
      <rPr>
        <rFont val="Calibri"/>
        <b/>
        <color rgb="FF000000"/>
        <sz val="10.0"/>
      </rPr>
      <t xml:space="preserve"> Self Employed: Properties in all approved Emirates)
</t>
    </r>
    <r>
      <rPr>
        <rFont val="Calibri"/>
        <color rgb="FF000000"/>
        <sz val="10.0"/>
      </rPr>
      <t xml:space="preserve">
</t>
    </r>
    <r>
      <rPr>
        <rFont val="Calibri"/>
        <b/>
        <color rgb="FF000000"/>
        <sz val="10.0"/>
      </rPr>
      <t>Self-employed – All segments</t>
    </r>
    <r>
      <rPr>
        <rFont val="Calibri"/>
        <color rgb="FF000000"/>
        <sz val="10.0"/>
      </rPr>
      <t xml:space="preserve">: 4.75% Fixed for 1 year
</t>
    </r>
  </si>
  <si>
    <r>
      <rPr>
        <rFont val="Calibri"/>
        <b/>
        <color rgb="FF000000"/>
        <sz val="10.0"/>
      </rPr>
      <t xml:space="preserve">Excellency/Emirati / Excellency:
</t>
    </r>
    <r>
      <rPr>
        <rFont val="Calibri"/>
        <color rgb="FF000000"/>
        <sz val="10.0"/>
      </rPr>
      <t xml:space="preserve">1 yr &amp; 5 yrs fixed: 1.99% + 3 Months EIBOR
3 yrs fixed: 2.25% + 3 Months EIBOR
</t>
    </r>
    <r>
      <rPr>
        <rFont val="Calibri"/>
        <b/>
        <color rgb="FF000000"/>
        <sz val="10.0"/>
      </rPr>
      <t xml:space="preserve"> Aspire / Privilege:
</t>
    </r>
    <r>
      <rPr>
        <rFont val="Calibri"/>
        <color rgb="FF000000"/>
        <sz val="10.0"/>
      </rPr>
      <t xml:space="preserve">1 &amp; 3 yrs fixed: 2.25% + 3 Months EIBOR
5 yrs fixed: 1.99% + 3 Months EIBOR
</t>
    </r>
    <r>
      <rPr>
        <rFont val="Calibri"/>
        <b/>
        <color rgb="FF000000"/>
        <sz val="10.0"/>
      </rPr>
      <t xml:space="preserve">Home Saver:
</t>
    </r>
    <r>
      <rPr>
        <rFont val="Calibri"/>
        <color rgb="FF000000"/>
        <sz val="10.0"/>
      </rPr>
      <t>2.99% + 3 months EIBOR
(Min Floor Rate 6.50%)</t>
    </r>
  </si>
  <si>
    <t xml:space="preserve">
3 years: 1.75% + 1 Month EIBOR (Min 4.69%)
4 years: 1.75% + 1 Month EIBOR (Min 4.69%)
5 years: 1.75% + 1 Month EIBOR (Min 4.69%)
7 years: 1.75% + 1 Month EIBOR (Min 5.00%)
</t>
  </si>
  <si>
    <t>2.50% + 6 Months EIBOR (floor rate of 3.99%)</t>
  </si>
  <si>
    <t>Fresh &amp; Buyout: 
LTV &gt; 50%: 1.99% + 3 Months EIBOR 
LTV &lt; = 50%: 1.79% + 3 Months EIBOR
Refinance:
LTV &gt; 50%: 2.19% + 3 Months EIBOR 
LTV &lt; = 50%: 2.09% + 3 Months EIBOR</t>
  </si>
  <si>
    <t xml:space="preserve">
3 Year - 1.75% + 3M EIBOR 
5 Years - 1.75% + 3M EIBOR </t>
  </si>
  <si>
    <r>
      <rPr>
        <rFont val="Calibri"/>
        <b/>
        <color rgb="FF000000"/>
        <sz val="10.0"/>
      </rPr>
      <t xml:space="preserve">FTV = &lt; 75%: </t>
    </r>
    <r>
      <rPr>
        <rFont val="Calibri"/>
        <color rgb="FF000000"/>
        <sz val="10.0"/>
      </rPr>
      <t xml:space="preserve">
2.24% + 3 Month EIBOR 
</t>
    </r>
    <r>
      <rPr>
        <rFont val="Calibri"/>
        <b/>
        <color rgb="FF000000"/>
        <sz val="10.0"/>
      </rPr>
      <t>FTV &gt; 75%:</t>
    </r>
    <r>
      <rPr>
        <rFont val="Calibri"/>
        <color rgb="FF000000"/>
        <sz val="10.0"/>
      </rPr>
      <t xml:space="preserve">
 2.49% + 3 Month EIBOR</t>
    </r>
  </si>
  <si>
    <t>1.99% + 1 Month EIBOR</t>
  </si>
  <si>
    <r>
      <rPr>
        <rFont val="Calibri"/>
        <color rgb="FF000000"/>
        <sz val="10.0"/>
      </rPr>
      <t xml:space="preserve"> 
3M EIBOR + 1.89% or MBR - 4.5%
</t>
    </r>
    <r>
      <rPr>
        <rFont val="Calibri"/>
        <b/>
        <color rgb="FF000000"/>
        <sz val="10.0"/>
      </rPr>
      <t>(Floor Rate: 1.99%)</t>
    </r>
  </si>
  <si>
    <r>
      <rPr>
        <rFont val="Calibri"/>
        <b/>
        <color rgb="FF000000"/>
        <sz val="10.0"/>
      </rPr>
      <t>All segments (Resident &amp; Non-resident)</t>
    </r>
    <r>
      <rPr>
        <rFont val="Calibri"/>
        <color rgb="FF000000"/>
        <sz val="10.0"/>
      </rPr>
      <t>:
1 year &amp; 2 years - 1.59% + 3 months EIBOR
3 years &amp; 5 years- 1.79% + 3 months EIBOR</t>
    </r>
  </si>
  <si>
    <t xml:space="preserve">All Segments and Low Docs: 2.25% + 3M EIBOR 
(Floor Rate 3.99%)
</t>
  </si>
  <si>
    <t>Bundle: 1.75% + 3 Months EIBOR
Standard: 1.99% + 3 Months EIBOR
(Minimum Floor Rate: 2.99%)</t>
  </si>
  <si>
    <r>
      <rPr>
        <rFont val="Calibri"/>
        <color rgb="FF000000"/>
        <sz val="10.0"/>
      </rPr>
      <t xml:space="preserve">Follow On Rates to be offered for 
</t>
    </r>
    <r>
      <rPr>
        <rFont val="Calibri"/>
        <b/>
        <color rgb="FF000000"/>
        <sz val="10.0"/>
      </rPr>
      <t>(RAKelite)</t>
    </r>
    <r>
      <rPr>
        <rFont val="Calibri"/>
        <color rgb="FF000000"/>
        <sz val="10.0"/>
      </rPr>
      <t xml:space="preserve">
Standard Mortgage Loan - 3 M EIBOR + 1.89%
Home In One - 3 M EIBOR + 2.04%
</t>
    </r>
    <r>
      <rPr>
        <rFont val="Calibri"/>
        <b/>
        <color rgb="FF000000"/>
        <sz val="10.0"/>
      </rPr>
      <t>(Non RAKelite)</t>
    </r>
    <r>
      <rPr>
        <rFont val="Calibri"/>
        <color rgb="FF000000"/>
        <sz val="10.0"/>
      </rPr>
      <t xml:space="preserve">
Standard Mortgage Loan - 3 M EIBOR + 2.15%
Home In One - 3 M EIBOR + 2.04%
</t>
    </r>
    <r>
      <rPr>
        <rFont val="Calibri"/>
        <b/>
        <color rgb="FFFF0000"/>
        <sz val="10.0"/>
      </rPr>
      <t xml:space="preserve">AIP 
3 M EIBOR +2.54%
</t>
    </r>
  </si>
  <si>
    <r>
      <rPr>
        <rFont val="Calibri"/>
        <color rgb="FF000000"/>
        <sz val="10.0"/>
      </rPr>
      <t xml:space="preserve">
</t>
    </r>
    <r>
      <rPr>
        <rFont val="Calibri"/>
        <b/>
        <color rgb="FF000000"/>
        <sz val="10.0"/>
      </rPr>
      <t xml:space="preserve">Standard and Offset:
</t>
    </r>
    <r>
      <rPr>
        <rFont val="Calibri"/>
        <color rgb="FF000000"/>
        <sz val="10.0"/>
      </rPr>
      <t>1 year - 1.75% + 1 Year SCBLR (Min 2.75%)
3 Year - 1.75% + 3 Year SCBLR (Min 2.75%)
5 Years - 1.75% + 5 Year SCBLR (Min 2.75%)</t>
    </r>
  </si>
  <si>
    <r>
      <rPr>
        <rFont val="Calibri"/>
        <color rgb="FF000000"/>
        <sz val="10.0"/>
      </rPr>
      <t xml:space="preserve">
</t>
    </r>
    <r>
      <rPr>
        <rFont val="Calibri"/>
        <b/>
        <color rgb="FF000000"/>
        <sz val="10.0"/>
      </rPr>
      <t>New Purchase, Buyout, Resale</t>
    </r>
    <r>
      <rPr>
        <rFont val="Calibri"/>
        <color rgb="FF000000"/>
        <sz val="10.0"/>
      </rPr>
      <t xml:space="preserve">: 1.99% + 3 Months EIBOR (Minimum 4.99%)
</t>
    </r>
  </si>
  <si>
    <r>
      <rPr>
        <rFont val="Calibri"/>
        <color rgb="FF000000"/>
        <sz val="10.0"/>
      </rPr>
      <t xml:space="preserve">
</t>
    </r>
    <r>
      <rPr>
        <rFont val="Calibri"/>
        <b/>
        <color rgb="FF000000"/>
        <sz val="10.0"/>
      </rPr>
      <t xml:space="preserve">(Self Employed: Properties in all approved Emirates)
</t>
    </r>
    <r>
      <rPr>
        <rFont val="Calibri"/>
        <color rgb="FF000000"/>
        <sz val="10.0"/>
      </rPr>
      <t xml:space="preserve">
</t>
    </r>
    <r>
      <rPr>
        <rFont val="Calibri"/>
        <b/>
        <color rgb="FF000000"/>
        <sz val="10.0"/>
      </rPr>
      <t>Self-employed – All segments:</t>
    </r>
    <r>
      <rPr>
        <rFont val="Calibri"/>
        <color rgb="FF000000"/>
        <sz val="10.0"/>
      </rPr>
      <t xml:space="preserve">  3.50% + 6months EIBOR (Floor rate: 5.50%)</t>
    </r>
  </si>
  <si>
    <r>
      <rPr>
        <rFont val="Calibri"/>
        <b/>
        <color rgb="FF000000"/>
        <sz val="10.0"/>
      </rPr>
      <t>Excellency</t>
    </r>
    <r>
      <rPr>
        <rFont val="Calibri"/>
        <color rgb="FF000000"/>
        <sz val="10.0"/>
      </rPr>
      <t xml:space="preserve">:
1.50% + 1 Month EIBOR
1.50% + 3 Months EIBOR
</t>
    </r>
    <r>
      <rPr>
        <rFont val="Calibri"/>
        <b/>
        <color rgb="FF000000"/>
        <sz val="10.0"/>
      </rPr>
      <t xml:space="preserve">Emirati / STL / Privilege (NTB &amp; Existing):
</t>
    </r>
    <r>
      <rPr>
        <rFont val="Calibri"/>
        <color rgb="FF000000"/>
        <sz val="10.0"/>
      </rPr>
      <t xml:space="preserve">1.75% + 1 Month EIBOR
1.75% + 3 Months EIBOR
</t>
    </r>
    <r>
      <rPr>
        <rFont val="Calibri"/>
        <b/>
        <color rgb="FF000000"/>
        <sz val="10.0"/>
      </rPr>
      <t xml:space="preserve">Home Saver:
</t>
    </r>
    <r>
      <rPr>
        <rFont val="Calibri"/>
        <color rgb="FF000000"/>
        <sz val="10.0"/>
      </rPr>
      <t>2.99% + 3 Months EIBOR
(Min Floor Rate 6.50%)</t>
    </r>
  </si>
  <si>
    <t xml:space="preserve">
1.49% + 1M EIBOR (Min 3%)
</t>
  </si>
  <si>
    <t>1.59% + 3 Months EIBOR (Min floor rate 1.59%)</t>
  </si>
  <si>
    <r>
      <rPr>
        <rFont val="Calibri"/>
        <b/>
        <color rgb="FF000000"/>
        <sz val="10.0"/>
      </rPr>
      <t xml:space="preserve">Direct / Resale / Buyout
FTV &lt;= 60%: 
</t>
    </r>
    <r>
      <rPr>
        <rFont val="Calibri"/>
        <color rgb="FF000000"/>
        <sz val="10.0"/>
      </rPr>
      <t>6.02% (Inc. 3 months EIBOR + 1.74814%)</t>
    </r>
    <r>
      <rPr>
        <rFont val="Calibri"/>
        <b/>
        <color rgb="FF000000"/>
        <sz val="10.0"/>
      </rPr>
      <t xml:space="preserve">
FTV &gt; 60%: </t>
    </r>
    <r>
      <rPr>
        <rFont val="Calibri"/>
        <color rgb="FF000000"/>
        <sz val="10.0"/>
      </rPr>
      <t xml:space="preserve">
6.27% (Inc. 3 months EIBOR + 1.99814%)</t>
    </r>
    <r>
      <rPr>
        <rFont val="Calibri"/>
        <b/>
        <color rgb="FF000000"/>
        <sz val="10.0"/>
      </rPr>
      <t xml:space="preserve">
Buyout with Equity &amp; Final Payment with Equity
FTV &lt;= 60%: 
</t>
    </r>
    <r>
      <rPr>
        <rFont val="Calibri"/>
        <color rgb="FF000000"/>
        <sz val="10.0"/>
      </rPr>
      <t>6.27% (Inc. 3 months EIBOR + 1.99814%)</t>
    </r>
    <r>
      <rPr>
        <rFont val="Calibri"/>
        <b/>
        <color rgb="FF000000"/>
        <sz val="10.0"/>
      </rPr>
      <t xml:space="preserve">
FTV &gt; 60%: 
</t>
    </r>
    <r>
      <rPr>
        <rFont val="Calibri"/>
        <color rgb="FF000000"/>
        <sz val="10.0"/>
      </rPr>
      <t>6.52% (Inc. 3 months EIBOR + 2.24814%)</t>
    </r>
    <r>
      <rPr>
        <rFont val="Calibri"/>
        <b/>
        <color rgb="FF000000"/>
        <sz val="10.0"/>
      </rPr>
      <t xml:space="preserve">
</t>
    </r>
  </si>
  <si>
    <r>
      <rPr>
        <rFont val="Calibri"/>
        <b/>
        <color rgb="FF000000"/>
        <sz val="10.0"/>
      </rPr>
      <t>FTV = &lt; 75%:</t>
    </r>
    <r>
      <rPr>
        <rFont val="Calibri"/>
        <color rgb="FF000000"/>
        <sz val="10.0"/>
      </rPr>
      <t xml:space="preserve">
1.99% + 3 Month EIBOR 
</t>
    </r>
    <r>
      <rPr>
        <rFont val="Calibri"/>
        <b/>
        <color rgb="FF000000"/>
        <sz val="10.0"/>
      </rPr>
      <t xml:space="preserve">
FTV &gt; 75%:</t>
    </r>
    <r>
      <rPr>
        <rFont val="Calibri"/>
        <color rgb="FF000000"/>
        <sz val="10.0"/>
      </rPr>
      <t xml:space="preserve">
2.24% + 3 Months EIBOR 
</t>
    </r>
  </si>
  <si>
    <r>
      <rPr>
        <rFont val="Calibri"/>
        <color rgb="FF000000"/>
        <sz val="10.0"/>
      </rPr>
      <t xml:space="preserve">1.99% + 1 Month EIBOR + 25 bsp- </t>
    </r>
    <r>
      <rPr>
        <rFont val="Calibri"/>
        <b/>
        <color rgb="FF000000"/>
        <sz val="10.0"/>
      </rPr>
      <t>NIL PF</t>
    </r>
    <r>
      <rPr>
        <rFont val="Calibri"/>
        <color rgb="FF000000"/>
        <sz val="10.0"/>
      </rPr>
      <t xml:space="preserve">
</t>
    </r>
  </si>
  <si>
    <r>
      <rPr>
        <rFont val="Calibri"/>
        <color rgb="FF000000"/>
        <sz val="10.0"/>
      </rPr>
      <t xml:space="preserve">
Intro Rate for 1 year: 
 3M EIBOR + 0.74% or MBR - 5.75% 
(Followed by 3M EIBOR + 1.89% or MBR 4.5%)
</t>
    </r>
    <r>
      <rPr>
        <rFont val="Calibri"/>
        <b/>
        <color rgb="FF000000"/>
        <sz val="10.0"/>
      </rPr>
      <t xml:space="preserve"> (Minimum floor rate 1.99%)</t>
    </r>
  </si>
  <si>
    <r>
      <rPr>
        <rFont val="Calibri"/>
        <b/>
        <color theme="1"/>
        <sz val="10.0"/>
      </rPr>
      <t>Effective 05 May 2023</t>
    </r>
    <r>
      <rPr>
        <rFont val="Calibri"/>
        <color theme="1"/>
        <sz val="10.0"/>
      </rPr>
      <t xml:space="preserve">
**Private &amp; Premier - 6.35% (incl 3 M EIBOR 5.16699% + 1.19% margin)
**Advance -6.54% (incl 3 M EIBOR 5.16699%+ 1.37% margin)
Personal Banking -6.99% (incl 3 M EIBOR 5.16699%+ 1.82% margin)
</t>
    </r>
    <r>
      <rPr>
        <rFont val="Calibri"/>
        <b/>
        <color theme="1"/>
        <sz val="10.0"/>
      </rPr>
      <t xml:space="preserve">**Note:
</t>
    </r>
    <r>
      <rPr>
        <rFont val="Calibri"/>
        <color theme="1"/>
        <sz val="10.0"/>
      </rPr>
      <t>- Existing customers who have got valid AIP have for variable product have an option to switch to fixed rate if they wish. However, new AIP to be issued
- Bank’s fixed margin will be valid from the date of AIP issuance. The 3 month AED EIBOR at the time of final offer letter issuance will be applicable</t>
    </r>
  </si>
  <si>
    <t>Self Employed and Low Doc: 
2.25% + 3M EIBOR (Min 3.99%)</t>
  </si>
  <si>
    <r>
      <rPr>
        <rFont val="Calibri"/>
        <color rgb="FF000000"/>
        <sz val="10.0"/>
      </rPr>
      <t xml:space="preserve">
</t>
    </r>
    <r>
      <rPr>
        <rFont val="Calibri"/>
        <b/>
        <color rgb="FF000000"/>
        <sz val="10.0"/>
      </rPr>
      <t xml:space="preserve">Effective 01 Sep 2023
</t>
    </r>
    <r>
      <rPr>
        <rFont val="Calibri"/>
        <color rgb="FF000000"/>
        <sz val="10.0"/>
      </rPr>
      <t>Bundle: 1.79% + 3M EIBOR
Standard: 1.89% + 3M EIBOR
 (Floor Rate 2.99%)</t>
    </r>
  </si>
  <si>
    <r>
      <rPr>
        <rFont val="Calibri"/>
        <b/>
        <color rgb="FF000000"/>
        <sz val="10.0"/>
      </rPr>
      <t>Standard:</t>
    </r>
    <r>
      <rPr>
        <rFont val="Calibri"/>
        <color rgb="FF000000"/>
        <sz val="10.0"/>
      </rPr>
      <t xml:space="preserve">
0.99% + 3 months EIBOR (Floor Rate 2.25%)
</t>
    </r>
    <r>
      <rPr>
        <rFont val="Calibri"/>
        <b/>
        <color rgb="FF000000"/>
        <sz val="10.0"/>
      </rPr>
      <t>Mortgage One / Saadiq One:</t>
    </r>
    <r>
      <rPr>
        <rFont val="Calibri"/>
        <color rgb="FF000000"/>
        <sz val="10.0"/>
      </rPr>
      <t xml:space="preserve">
1.25% + 3 months EIBOR (Floor Rate 2.25%)
</t>
    </r>
    <r>
      <rPr>
        <rFont val="Calibri"/>
        <b/>
        <color rgb="FF000000"/>
        <sz val="10.0"/>
        <u/>
      </rPr>
      <t>Equity Release</t>
    </r>
    <r>
      <rPr>
        <rFont val="Calibri"/>
        <b/>
        <color rgb="FF000000"/>
        <sz val="10.0"/>
      </rPr>
      <t xml:space="preserve">
Standard:</t>
    </r>
    <r>
      <rPr>
        <rFont val="Calibri"/>
        <color rgb="FF000000"/>
        <sz val="10.0"/>
      </rPr>
      <t xml:space="preserve">
1.25% + 3 months EIBOR (Floor Rate 2.25%)
</t>
    </r>
    <r>
      <rPr>
        <rFont val="Calibri"/>
        <b/>
        <color rgb="FF000000"/>
        <sz val="10.0"/>
      </rPr>
      <t>Mortgage One / Saadiq One:</t>
    </r>
    <r>
      <rPr>
        <rFont val="Calibri"/>
        <color rgb="FF000000"/>
        <sz val="10.0"/>
      </rPr>
      <t xml:space="preserve">
1.50% + 3 months EIBOR (Floor Rate 2.25%)</t>
    </r>
  </si>
  <si>
    <r>
      <rPr>
        <rFont val="Calibri"/>
        <color theme="1"/>
        <sz val="10.0"/>
      </rPr>
      <t xml:space="preserve">2.49% + 3 months EIBOR (Min 3.99%)
Sadara: 1.99% + 3 months EIBOR (Min 3.99%)
</t>
    </r>
    <r>
      <rPr>
        <rFont val="Calibri"/>
        <b/>
        <color theme="1"/>
        <sz val="10.0"/>
      </rPr>
      <t xml:space="preserve">Low Doc:
</t>
    </r>
    <r>
      <rPr>
        <rFont val="Calibri"/>
        <color theme="1"/>
        <sz val="10.0"/>
      </rPr>
      <t>1.99% + 3 months EIBOR (Min 3.99%)
Sadara: 1.59% + 3 months EIBOR (Min 3.99%)</t>
    </r>
  </si>
  <si>
    <r>
      <rPr>
        <rFont val="Calibri"/>
        <b/>
        <color theme="1"/>
        <sz val="10.0"/>
      </rPr>
      <t>1st Degree:
New Purchase, Buyout, Resale:</t>
    </r>
    <r>
      <rPr>
        <rFont val="Calibri"/>
        <color theme="1"/>
        <sz val="10.0"/>
      </rPr>
      <t xml:space="preserve"> 12.25%+ 3 Months EIBOR (Minimum 4.29%)
</t>
    </r>
    <r>
      <rPr>
        <rFont val="Calibri"/>
        <b/>
        <color theme="1"/>
        <sz val="10.0"/>
      </rPr>
      <t>2nd Degree:</t>
    </r>
    <r>
      <rPr>
        <rFont val="Calibri"/>
        <color theme="1"/>
        <sz val="10.0"/>
      </rPr>
      <t xml:space="preserve"> 
New Purchase, Buyout, Resale: 2.75%+ 3 Months EIBOR (Minimum 4.89%)
</t>
    </r>
    <r>
      <rPr>
        <rFont val="Calibri"/>
        <b/>
        <color theme="1"/>
        <sz val="10.0"/>
      </rPr>
      <t>Segment 3:</t>
    </r>
    <r>
      <rPr>
        <rFont val="Calibri"/>
        <color theme="1"/>
        <sz val="10.0"/>
      </rPr>
      <t xml:space="preserve">
2.25% + 3 Months EIBOR (Minimum 4.49%)
</t>
    </r>
    <r>
      <rPr>
        <rFont val="Calibri"/>
        <b/>
        <color theme="1"/>
        <sz val="10.0"/>
      </rPr>
      <t>Land Finance</t>
    </r>
    <r>
      <rPr>
        <rFont val="Calibri"/>
        <color theme="1"/>
        <sz val="10.0"/>
      </rPr>
      <t xml:space="preserve">
2.50% + 3 Months EIBOR (Minimum 5.49%)
</t>
    </r>
  </si>
  <si>
    <r>
      <rPr>
        <rFont val="Calibri"/>
        <color rgb="FF000000"/>
        <sz val="10.0"/>
      </rPr>
      <t>(</t>
    </r>
    <r>
      <rPr>
        <rFont val="Calibri"/>
        <b/>
        <color rgb="FF000000"/>
        <sz val="10.0"/>
      </rPr>
      <t>Non-Residential Properties which falls under the below listed categories
Office Space: Serviced Offices, Retail Space: Retails Stores/Shops)</t>
    </r>
    <r>
      <rPr>
        <rFont val="Calibri"/>
        <color rgb="FF000000"/>
        <sz val="10.0"/>
      </rPr>
      <t xml:space="preserve">
</t>
    </r>
    <r>
      <rPr>
        <rFont val="Calibri"/>
        <b/>
        <color rgb="FF000000"/>
        <sz val="10.0"/>
      </rPr>
      <t xml:space="preserve">Property New Finance (acquiring a property, Buyout)
</t>
    </r>
    <r>
      <rPr>
        <rFont val="Calibri"/>
        <color rgb="FF000000"/>
        <sz val="10.0"/>
      </rPr>
      <t xml:space="preserve">Self-employed – All segments - 5.25% + 6 months EIBOR (Floor rate: 5.50%)
</t>
    </r>
    <r>
      <rPr>
        <rFont val="Calibri"/>
        <b/>
        <color rgb="FF000000"/>
        <sz val="10.0"/>
      </rPr>
      <t xml:space="preserve">Cash ourProperty (Equity Release with buyout)
</t>
    </r>
    <r>
      <rPr>
        <rFont val="Calibri"/>
        <color rgb="FF000000"/>
        <sz val="10.0"/>
      </rPr>
      <t xml:space="preserve">Self-employed – All segments - 5.75% + 6 months EIBOR (Floor rate: 6.25%)
</t>
    </r>
  </si>
  <si>
    <t>Stress Test for DSR</t>
  </si>
  <si>
    <t>Current rate plus 2% (7.84% as of Nov 2022)</t>
  </si>
  <si>
    <t>Min Floor Rate + Life insurance</t>
  </si>
  <si>
    <t>1 yr fixed: 7.10%
2 yrs fixed: 7.59%</t>
  </si>
  <si>
    <t>1.99% + 3 months EIBOR + 2%
DBR at 55% on stress rate</t>
  </si>
  <si>
    <t xml:space="preserve">
1.75% + 3 months EIBOR (4.27%) + Life Insurance Premium (Approx. 0.36%)</t>
  </si>
  <si>
    <t>Current + 2%</t>
  </si>
  <si>
    <t>Post intro rate @ 1.79% + 1 Month EIBOR</t>
  </si>
  <si>
    <t xml:space="preserve">
Follow on (2.25%) + 3M EIBOR (for Fixed rates)
Rate + 2% (for variable rates)</t>
  </si>
  <si>
    <t>2% + rate</t>
  </si>
  <si>
    <t>Rate + 2% (DBR &lt;=50%)</t>
  </si>
  <si>
    <t>Min Floor Rate</t>
  </si>
  <si>
    <t>Follow on rate including EIBOR</t>
  </si>
  <si>
    <r>
      <rPr>
        <rFont val="Calibri"/>
        <b/>
        <color rgb="FF000000"/>
        <sz val="10.0"/>
      </rPr>
      <t xml:space="preserve">YES 
</t>
    </r>
    <r>
      <rPr>
        <rFont val="Calibri"/>
        <color rgb="FF000000"/>
        <sz val="10.0"/>
      </rPr>
      <t>(Up to LTV % of loan)</t>
    </r>
  </si>
  <si>
    <t>No (they can do 10% personal loan for fees)</t>
  </si>
  <si>
    <t xml:space="preserve">No </t>
  </si>
  <si>
    <t>No
Feb 6, 2024 - DM confirmed with Mian</t>
  </si>
  <si>
    <r>
      <rPr>
        <rFont val="Calibri"/>
        <color rgb="FF000000"/>
        <sz val="10.0"/>
      </rPr>
      <t xml:space="preserve">Yes - 6% of DLD &amp; Broker Fee + Trustee Fee including VAT - </t>
    </r>
    <r>
      <rPr>
        <rFont val="Calibri"/>
        <b/>
        <color rgb="FF000000"/>
        <sz val="10.0"/>
      </rPr>
      <t>Secondary Transaction only</t>
    </r>
  </si>
  <si>
    <t>YES - comes mortgage</t>
  </si>
  <si>
    <t>Yes (Effective 11th Apr 2023) - 6% (DLD &amp; Broker Fee)</t>
  </si>
  <si>
    <r>
      <rPr>
        <rFont val="Calibri"/>
        <color rgb="FF000000"/>
        <sz val="10.0"/>
      </rPr>
      <t xml:space="preserve">1% + VAT or 10,000 + VAT (whichever lower)
</t>
    </r>
    <r>
      <rPr>
        <rFont val="Calibri"/>
        <b/>
        <color rgb="FF000000"/>
        <sz val="10.0"/>
      </rPr>
      <t>Free after 7 years</t>
    </r>
  </si>
  <si>
    <t>1% + VAT or 10,000 + VAT (whichever lower)</t>
  </si>
  <si>
    <t>1% or 10k whichever lower. No Fee after 7 years</t>
  </si>
  <si>
    <t xml:space="preserve">
Note:  Only Residential Properties
- IL ESF on part payment up to 25% of loan outstanding during a calendar year
- 1% or 10k whichever lower in case of settlement through own funds / sale of property / buyout to another Bank</t>
  </si>
  <si>
    <t>Free up to 25% per year</t>
  </si>
  <si>
    <t>Upto 20% every year (25% if requested during sanction letter)</t>
  </si>
  <si>
    <t>Up to 20% every year (after fixed period)
For Elite: Up to 25% every year (after fixed period)</t>
  </si>
  <si>
    <t>0.0184% p.m. on loan outstanding
recovered monthly</t>
  </si>
  <si>
    <t xml:space="preserve">"0.025% monthly on outstanding amount (approx. 0.3% annualised)
Insurance recovered monthly"        </t>
  </si>
  <si>
    <t>0.035%/m of principal loan amount</t>
  </si>
  <si>
    <t>0.03% per month of the outstanding value</t>
  </si>
  <si>
    <t>0.1266% pa</t>
  </si>
  <si>
    <r>
      <rPr>
        <rFont val="Calibri"/>
        <b/>
        <color rgb="FF000000"/>
        <sz val="10.0"/>
      </rPr>
      <t xml:space="preserve">Standard Rate/ No  Assignment (Exception case to case basis)
</t>
    </r>
    <r>
      <rPr>
        <rFont val="Calibri"/>
        <color rgb="FF000000"/>
        <sz val="10.0"/>
      </rPr>
      <t xml:space="preserve">
0.0171% per month for Primary Applicant
 0.0137% per month for additional applicant.
Additional 0.0138% per month for pilot and air crew
Insurance recovered monthly
For joint applicant cases monthly premium will be calculated by adding 0.0171% + 0.0137%"	
</t>
    </r>
  </si>
  <si>
    <t>0.0112% per month of outstanding balance</t>
  </si>
  <si>
    <t>Independent with Zurich (through Bank only)</t>
  </si>
  <si>
    <t>0.165% per annum of loan amount
(0.01375% monthly)</t>
  </si>
  <si>
    <t>30,000 (turnover*60% of net profit /12/profit shareholding)</t>
  </si>
  <si>
    <t>Single Borrower: 0.0242% per month based on a reducing balance of loan (exc. VAT)
Joint Borrower: 0.0550% per month based on a reducing balance of loan (exc. VAT)</t>
  </si>
  <si>
    <t>0.042% p.a of property value</t>
  </si>
  <si>
    <t>Free (complimentary)</t>
  </si>
  <si>
    <t>0.005% per month of loan amount</t>
  </si>
  <si>
    <t>0.04% p.a</t>
  </si>
  <si>
    <t>0.03325% per annum of the property value</t>
  </si>
  <si>
    <t>0.05% pa</t>
  </si>
  <si>
    <t>0.001% p.m. (under current offer period)</t>
  </si>
  <si>
    <t>0.0525% per annum of property value</t>
  </si>
  <si>
    <t>On individual basis</t>
  </si>
  <si>
    <t>0.06% per annum</t>
  </si>
  <si>
    <t>0.035% per annum (based on property value)</t>
  </si>
  <si>
    <r>
      <rPr>
        <rFont val="Calibri"/>
        <color rgb="FF000000"/>
        <sz val="10.0"/>
      </rPr>
      <t xml:space="preserve">0.0483% of property value per annum for conventional (recovered annually)
</t>
    </r>
    <r>
      <rPr>
        <rFont val="Calibri"/>
        <b/>
        <color rgb="FF000000"/>
        <sz val="10.0"/>
      </rPr>
      <t>Free for entire period for islamic finance only</t>
    </r>
  </si>
  <si>
    <t>0.06%  p.a.</t>
  </si>
  <si>
    <r>
      <rPr>
        <rFont val="Calibri"/>
        <color rgb="FF000000"/>
        <sz val="10.0"/>
      </rPr>
      <t xml:space="preserve">
</t>
    </r>
    <r>
      <rPr>
        <rFont val="Calibri"/>
        <b/>
        <color rgb="FF000000"/>
        <sz val="10.0"/>
      </rPr>
      <t xml:space="preserve"> Pvt Clients/ Excellency/ Emirati*
</t>
    </r>
    <r>
      <rPr>
        <rFont val="Calibri"/>
        <color rgb="FF000000"/>
        <sz val="10.0"/>
      </rPr>
      <t>0.50% + VAT of Loan/ Finance amount 
0.75% + VAT for all others
Cap on Processing Fee: AED 52,500/- (Including VAT)</t>
    </r>
  </si>
  <si>
    <t>Zero for all trx except for Pure Equity 0.5%
Handover + equity - 0.5%+VAT on equity amount
Resale: Flat fee of AED 1500/- + VAT</t>
  </si>
  <si>
    <r>
      <rPr>
        <rFont val="Calibri"/>
        <color rgb="FF000000"/>
        <sz val="10.0"/>
      </rPr>
      <t xml:space="preserve">
1. Buyout: 0%
2. Primary/Fresh purchase: 0.50% of the loan amount +VAT
3. Refinance/Top ups/Equity release: 1% of the incremental/equity release amount
4. Low Docs processing fee: 0.50% of the loan amount + VAT
(Minimum process fee of AED 5,000/-)
</t>
    </r>
    <r>
      <rPr>
        <rFont val="Calibri"/>
        <b/>
        <color rgb="FF274E13"/>
        <sz val="10.0"/>
        <u/>
      </rPr>
      <t>15/06/23 - 15/09/23</t>
    </r>
    <r>
      <rPr>
        <rFont val="Calibri"/>
        <color rgb="FF274E13"/>
        <sz val="10.0"/>
      </rPr>
      <t xml:space="preserve">
0.25% processing fee for 3 Yr. fixed rate only for Salaried &amp; Self Employed</t>
    </r>
  </si>
  <si>
    <t xml:space="preserve">
No processing fees for:
1. DIB STL customers upto 3 properties
2. 1st Time Home Buyers
-Processing fee for STL customer will be NIL upto 3 properties 
-processing Fee for 2nd property - 1% (Minimum AED 5,250/- and maximum AED 30,000/-)</t>
  </si>
  <si>
    <r>
      <rPr>
        <rFont val="Calibri"/>
        <color rgb="FF000000"/>
        <sz val="10.0"/>
      </rPr>
      <t xml:space="preserve">1% processing fee for 3 &amp; 5 years fixed rate
</t>
    </r>
    <r>
      <rPr>
        <rFont val="Calibri"/>
        <b/>
        <color rgb="FF000000"/>
        <sz val="10.0"/>
      </rPr>
      <t>NIL Processing fees for Variable Rate</t>
    </r>
  </si>
  <si>
    <r>
      <rPr>
        <rFont val="Calibri"/>
        <color rgb="FF000000"/>
        <sz val="10.0"/>
      </rPr>
      <t xml:space="preserve">Private &amp; Premier: 0.50% (Minimum AED 5k)
Advance &amp; Personal Banking: 1% (Minimum AED 5k)
[For all transactions except for buyout]
</t>
    </r>
    <r>
      <rPr>
        <rFont val="Calibri"/>
        <b/>
        <color rgb="FF000000"/>
        <sz val="10.0"/>
      </rPr>
      <t xml:space="preserve">*50% discount on PF 
</t>
    </r>
    <r>
      <rPr>
        <rFont val="Calibri"/>
        <color rgb="FF000000"/>
        <sz val="10.0"/>
      </rPr>
      <t xml:space="preserve">
Buyout: AED 2,500/- + VAT
</t>
    </r>
    <r>
      <rPr>
        <rFont val="Calibri"/>
        <b/>
        <color rgb="FF000000"/>
        <sz val="10.0"/>
      </rPr>
      <t>*currently waiver on buyout PF</t>
    </r>
  </si>
  <si>
    <t>Private Banking/Mashreq Gold / Mashreq Plus/ Others
Buyout Only - Nil
First Sale/ Resale - Nil
Buyout + Equity Release/ op Up - 1% of Equity/top up amount.
Equity Release - 1%
Low Doc/SEMT - 1% for all type of trx
Full doc - 0%</t>
  </si>
  <si>
    <r>
      <rPr>
        <rFont val="Calibri"/>
        <color rgb="FF000000"/>
        <sz val="10.0"/>
      </rPr>
      <t xml:space="preserve">Fixed Rate: 0.5% (+VAT)
Variable Rate: 0.50% (+VAT)
0% for buyout transactions
</t>
    </r>
    <r>
      <rPr>
        <rFont val="Calibri"/>
        <b/>
        <color rgb="FF000000"/>
        <sz val="10.0"/>
      </rPr>
      <t>Processing fee to be collected prior to disbursal ( post issuance of Offer Letter)</t>
    </r>
  </si>
  <si>
    <t xml:space="preserve">
(NIL Processing fees until further notice)</t>
  </si>
  <si>
    <t>Primary / Resale/ Equity Release - 0.5% of loan amount
Buyout - Free
Buyout &amp; Equity Release - 0.5% of Equity Release Amount
Self Employed/Low Doc: 1%</t>
  </si>
  <si>
    <t>50% discount on processing fee for Ajman Properties Only</t>
  </si>
  <si>
    <t>Free (residential units only)</t>
  </si>
  <si>
    <r>
      <rPr>
        <rFont val="Calibri"/>
        <b/>
        <color rgb="FF000000"/>
        <sz val="10.0"/>
      </rPr>
      <t xml:space="preserve">Nil PA fee for ready properties under current December promotion
</t>
    </r>
    <r>
      <rPr>
        <rFont val="Calibri"/>
        <color rgb="FF000000"/>
        <sz val="10.0"/>
      </rPr>
      <t>Normally AED 1,050/- (Including VAT)
Bina Property (Local) AED 2,625/-</t>
    </r>
  </si>
  <si>
    <t>1,050 (non-refundable, inclusive of VAT)</t>
  </si>
  <si>
    <t>17/11/2023 Abe - Pre approval fees - AED 1050. Will be adjusted to processing fee at later stage. Payable by Cheque only - Verified from Huspy portal</t>
  </si>
  <si>
    <t>No Pre-approval fee for Resident Self Employed Clients
Pre Approval for Alternate Income Program (Low Doc) - AED 750 + VAT. This fees can be adjusted with the processing fees.</t>
  </si>
  <si>
    <t>\</t>
  </si>
  <si>
    <t>AED 3150/- 
50% discount on pre-approval fees. (until 31 Dec 23)</t>
  </si>
  <si>
    <t>AED 2,100/- (including VAT) - will be adjusted later with 1% PF</t>
  </si>
  <si>
    <t>3,150 (inclusive of VAT)</t>
  </si>
  <si>
    <t>2,800 + VAT</t>
  </si>
  <si>
    <r>
      <rPr>
        <rFont val="Calibri"/>
        <color rgb="FF000000"/>
        <sz val="10.0"/>
      </rPr>
      <t xml:space="preserve">3,150/- (50% Can be refunded post disbursal)
</t>
    </r>
    <r>
      <rPr>
        <rFont val="Calibri"/>
        <b/>
        <color rgb="FF000000"/>
        <sz val="10.0"/>
      </rPr>
      <t>For loan over 10M, valuation fee is 6,300/- (inc. VAT / 50% refunded post disbursal) 
-DM Updated Jan 16, 2024</t>
    </r>
  </si>
  <si>
    <t>2,500 (Inclusive of VAT - DXB, AUH, SHR) + 3000 rest</t>
  </si>
  <si>
    <t>2,625/- Freehold / 3,675/- Private (inclusive of VAT)</t>
  </si>
  <si>
    <r>
      <rPr>
        <rFont val="Calibri"/>
        <b/>
        <color rgb="FF000000"/>
        <sz val="10.0"/>
      </rPr>
      <t>Fixed Rate</t>
    </r>
    <r>
      <rPr>
        <rFont val="Calibri"/>
        <color rgb="FF000000"/>
        <sz val="10.0"/>
      </rPr>
      <t xml:space="preserve"> - 3,150/-  (Inclusive VAT / No Refund)
</t>
    </r>
    <r>
      <rPr>
        <rFont val="Calibri"/>
        <b/>
        <color rgb="FF000000"/>
        <sz val="10.0"/>
      </rPr>
      <t>Variable Rate</t>
    </r>
    <r>
      <rPr>
        <rFont val="Calibri"/>
        <color rgb="FF000000"/>
        <sz val="10.0"/>
      </rPr>
      <t xml:space="preserve"> (Refundable upon successful disbursal)     </t>
    </r>
  </si>
  <si>
    <t>3,150/-</t>
  </si>
  <si>
    <r>
      <rPr>
        <rFont val="Calibri"/>
        <color rgb="FF000000"/>
        <sz val="10.0"/>
      </rPr>
      <t xml:space="preserve">
</t>
    </r>
    <r>
      <rPr>
        <rFont val="Calibri"/>
        <color rgb="FFFF0000"/>
        <sz val="10.0"/>
      </rPr>
      <t xml:space="preserve">AED 2,500/- + VAT
*currently fully waived (Promotion until 30 Jun 2023 - </t>
    </r>
    <r>
      <rPr>
        <rFont val="Calibri"/>
        <b/>
        <color rgb="FFFF0000"/>
        <sz val="10.0"/>
        <u/>
      </rPr>
      <t>For Buyout only</t>
    </r>
    <r>
      <rPr>
        <rFont val="Calibri"/>
        <color rgb="FFFF0000"/>
        <sz val="10.0"/>
      </rPr>
      <t>)
upon completion of drawdown, receipt of Title Deed with lien marked in HSBC’s favor</t>
    </r>
  </si>
  <si>
    <t>2,625/- (inclusive of VAT)</t>
  </si>
  <si>
    <t>2,625/-</t>
  </si>
  <si>
    <t>1,942.50 (inclusive of VAT) - Up to property value of AED 8 Mio
AED 3,150/- for property value is &gt; AED 8 million</t>
  </si>
  <si>
    <t xml:space="preserve">AED 3,000 + VAT (Refunded post successful disbursal)        </t>
  </si>
  <si>
    <t>AED 3,150/-</t>
  </si>
  <si>
    <t>AED 2,500.00 + VAT</t>
  </si>
  <si>
    <r>
      <rPr>
        <rFont val="Calibri"/>
        <color rgb="FF000000"/>
        <sz val="10.0"/>
      </rPr>
      <t xml:space="preserve">Up to 85% Locals, 80% Expats (Construction Finance: 70%)
</t>
    </r>
    <r>
      <rPr>
        <rFont val="Calibri"/>
        <b/>
        <color rgb="FF000000"/>
        <sz val="10.0"/>
      </rPr>
      <t xml:space="preserve">Without audit (industry margin):
</t>
    </r>
    <r>
      <rPr>
        <rFont val="Calibri"/>
        <color rgb="FF000000"/>
        <sz val="10.0"/>
      </rPr>
      <t>Up to AED 5 Mn - 80%/70% LTV (above AED 3 mn - case to case)
&gt; AED 5 Mn - 50% LTV
**Margin Method - 60% LTV (Refer other info - row no. 58)
Ajman Properties - LTV 70% ( For Expats)</t>
    </r>
  </si>
  <si>
    <t>Up to 85% Locals, 80% Expats
(No Plot Finance)</t>
  </si>
  <si>
    <t>-Refinance/Equity release: up to 60%
- Top up: up to 70%
-Buyout with equity release: up to 75%, Resale for first property 80% LTV
BAF: 75%</t>
  </si>
  <si>
    <t>Up to 85% Locals, 80% Expats 
(Land Purchase: 60%)</t>
  </si>
  <si>
    <r>
      <rPr>
        <rFont val="Calibri"/>
        <color rgb="FF000000"/>
        <sz val="10.0"/>
      </rPr>
      <t xml:space="preserve">80% Full Docs Expats &amp; Locals
</t>
    </r>
    <r>
      <rPr>
        <rFont val="Calibri"/>
        <color theme="7"/>
        <sz val="10.0"/>
      </rPr>
      <t>65% Low Docs (14/01/202 Abe)</t>
    </r>
    <r>
      <rPr>
        <rFont val="Calibri"/>
        <color rgb="FF000000"/>
        <sz val="10.0"/>
      </rPr>
      <t xml:space="preserve">
Under Business Banking - 100% LTV for self-employed Iranians. 7 years maximum tenor. </t>
    </r>
  </si>
  <si>
    <t>Up to 85% Locals, 80% Expats
50% for Pure Equity</t>
  </si>
  <si>
    <r>
      <rPr>
        <rFont val="Calibri"/>
        <color rgb="FF000000"/>
        <sz val="10.0"/>
      </rPr>
      <t xml:space="preserve">Upto 85% Locals, 80% Expats (70% if property value &gt; AED 5 Mio) - </t>
    </r>
    <r>
      <rPr>
        <rFont val="Calibri"/>
        <b/>
        <color rgb="FF000000"/>
        <sz val="10.0"/>
      </rPr>
      <t>Self use only</t>
    </r>
    <r>
      <rPr>
        <rFont val="Calibri"/>
        <color rgb="FF000000"/>
        <sz val="10.0"/>
      </rPr>
      <t xml:space="preserve">
GCC National: 60%  - </t>
    </r>
    <r>
      <rPr>
        <rFont val="Calibri"/>
        <b/>
        <color rgb="FF000000"/>
        <sz val="10.0"/>
      </rPr>
      <t>investment use only</t>
    </r>
    <r>
      <rPr>
        <rFont val="Calibri"/>
        <color rgb="FF000000"/>
        <sz val="10.0"/>
      </rPr>
      <t xml:space="preserve">
(Leasehold properties: 70%) - </t>
    </r>
    <r>
      <rPr>
        <rFont val="Calibri"/>
        <b/>
        <color rgb="FF000000"/>
        <sz val="10.0"/>
      </rPr>
      <t xml:space="preserve">self use only
</t>
    </r>
    <r>
      <rPr>
        <rFont val="Calibri"/>
        <color rgb="FF000000"/>
        <sz val="10.0"/>
      </rPr>
      <t xml:space="preserve">
(Maximum 6 properties - 5 investment and 1 self use)</t>
    </r>
  </si>
  <si>
    <t>Up to 80% Locals, 75% Expats</t>
  </si>
  <si>
    <t>85% UAE National 
80% Expats
(No Leasehold property)
Low Doc Policy: 
Loan amount up to AED 5Mn - LTV 60%
Loan amount &gt; AED 5Mn - LTV 50%</t>
  </si>
  <si>
    <r>
      <rPr>
        <rFont val="Calibri"/>
        <b/>
        <color rgb="FF000000"/>
        <sz val="10.0"/>
      </rPr>
      <t xml:space="preserve">For Expatriates:
</t>
    </r>
    <r>
      <rPr>
        <rFont val="Calibri"/>
        <color rgb="FF000000"/>
        <sz val="10.0"/>
      </rPr>
      <t xml:space="preserve">75%
</t>
    </r>
    <r>
      <rPr>
        <rFont val="Calibri"/>
        <b/>
        <color rgb="FF000000"/>
        <sz val="10.0"/>
      </rPr>
      <t xml:space="preserve">For UAE Nationals:
</t>
    </r>
    <r>
      <rPr>
        <rFont val="Calibri"/>
        <color rgb="FF000000"/>
        <sz val="10.0"/>
      </rPr>
      <t>80% (85% can be proposed under deviation - subject to approval)</t>
    </r>
  </si>
  <si>
    <t>UAE Nationals &amp; Expats: 80% " confirmed with Mushraf /Abé 15/4/2024"</t>
  </si>
  <si>
    <r>
      <rPr>
        <rFont val="Calibri"/>
        <color rgb="FF000000"/>
        <sz val="10.0"/>
      </rPr>
      <t xml:space="preserve">Minimum loan amount Increased to </t>
    </r>
    <r>
      <rPr>
        <rFont val="Calibri"/>
        <b/>
        <color rgb="FF000000"/>
        <sz val="10.0"/>
      </rPr>
      <t>AED 1.5 Million</t>
    </r>
  </si>
  <si>
    <t>AED 200,000/-</t>
  </si>
  <si>
    <t>250,000/-</t>
  </si>
  <si>
    <t>10,000,000 or 4 units (whichever lower)</t>
  </si>
  <si>
    <t>7,300,000 (by exception can go over)</t>
  </si>
  <si>
    <t xml:space="preserve">   Max AED 20 Million</t>
  </si>
  <si>
    <r>
      <rPr>
        <rFont val="Calibri"/>
        <color rgb="FF000000"/>
        <sz val="10.0"/>
      </rPr>
      <t xml:space="preserve">10,000,000
</t>
    </r>
    <r>
      <rPr>
        <rFont val="Calibri"/>
        <b/>
        <i/>
        <color rgb="FF000000"/>
        <sz val="10.0"/>
      </rPr>
      <t>(confirmed by Taruna March 8, 2024)</t>
    </r>
  </si>
  <si>
    <r>
      <rPr>
        <rFont val="Calibri"/>
        <color rgb="FF000000"/>
        <sz val="10.0"/>
      </rPr>
      <t>20,000,000 [Mortgage exposure not to exceed annual turnover]
AED 5 Mn under low doc policy</t>
    </r>
    <r>
      <rPr>
        <rFont val="Calibri"/>
        <b/>
        <color rgb="FF000000"/>
        <sz val="10.0"/>
      </rPr>
      <t xml:space="preserve"> [including external mortgage loan exposure]</t>
    </r>
  </si>
  <si>
    <t>AED 60,000,000/-
(Max. Amount of loan can be 6 times of average annual income of last 02 years.)</t>
  </si>
  <si>
    <t>90 days delay from the disbursement date</t>
  </si>
  <si>
    <t>Non Spousal Applicant on Mortgage</t>
  </si>
  <si>
    <t>Brother brother yes - father son yes - mother daughter No
Expat &amp; Local - 1 blood relation (no siblings)</t>
  </si>
  <si>
    <t>Yes - 1 blood relation local / Spouse or Parent for Expats</t>
  </si>
  <si>
    <t>any first blood relation is possible</t>
  </si>
  <si>
    <t>1 blood relation</t>
  </si>
  <si>
    <t>Local &amp; Expat - 1 blood relation</t>
  </si>
  <si>
    <t>Parent only, no sibling</t>
  </si>
  <si>
    <t>Up to 3 applicants (inc. Main applicant) - Blood relatives only / Siblings allowed</t>
  </si>
  <si>
    <t>First blood - or brother and sister</t>
  </si>
  <si>
    <t>Dubai &amp; AUH +
Some developments in RAK and Sharjah - list in ADCB Folder</t>
  </si>
  <si>
    <r>
      <rPr>
        <rFont val="Calibri"/>
        <color rgb="FF000000"/>
        <sz val="10.0"/>
      </rPr>
      <t xml:space="preserve">ALL
</t>
    </r>
    <r>
      <rPr>
        <rFont val="Calibri"/>
        <b/>
        <color rgb="FF000000"/>
        <sz val="10.0"/>
      </rPr>
      <t>(Restriction for Handover case - Sobha Developers &amp; Arada Developers)</t>
    </r>
  </si>
  <si>
    <t>Dubai, AUH, Sharjah, RAK (Al Hambra Only)</t>
  </si>
  <si>
    <r>
      <rPr>
        <rFont val="Calibri"/>
        <color rgb="FF000000"/>
        <sz val="10.0"/>
      </rPr>
      <t xml:space="preserve">Dubai &amp; AUH (Not doing property in Al Ain)
</t>
    </r>
    <r>
      <rPr>
        <rFont val="Calibri"/>
        <b/>
        <color rgb="FF000000"/>
        <sz val="10.0"/>
      </rPr>
      <t>(Restriction for Handover case - Sobha Developers)</t>
    </r>
  </si>
  <si>
    <r>
      <rPr>
        <rFont val="Calibri"/>
        <color rgb="FF000000"/>
        <sz val="10.0"/>
      </rPr>
      <t xml:space="preserve">All Emirates
</t>
    </r>
    <r>
      <rPr>
        <rFont val="Calibri"/>
        <b/>
        <color rgb="FF000000"/>
        <sz val="10.0"/>
      </rPr>
      <t xml:space="preserve">
(Restriction for Handover case - Sobha Developers &amp; Mazaya)</t>
    </r>
  </si>
  <si>
    <t>Dubai &amp; SHJ</t>
  </si>
  <si>
    <t>DXB, AUH (All UAE for UAE Nationals)</t>
  </si>
  <si>
    <r>
      <rPr>
        <rFont val="Calibri"/>
        <color rgb="FF000000"/>
        <sz val="10.0"/>
      </rPr>
      <t xml:space="preserve">Dubai, AUH &amp; RAK
</t>
    </r>
    <r>
      <rPr>
        <rFont val="Calibri"/>
        <b/>
        <color rgb="FF000000"/>
        <sz val="10.0"/>
      </rPr>
      <t>(Restriction for Handover case - Sobha Developers)</t>
    </r>
  </si>
  <si>
    <t>All</t>
  </si>
  <si>
    <t>Properties in all approved Emirates</t>
  </si>
  <si>
    <t>Additional Info</t>
  </si>
  <si>
    <r>
      <rPr>
        <rFont val="Calibri"/>
        <color rgb="FF000000"/>
        <sz val="10.0"/>
      </rPr>
      <t xml:space="preserve">Insurance can be assigned at a cost of </t>
    </r>
    <r>
      <rPr>
        <rFont val="Calibri"/>
        <b/>
        <color rgb="FF000000"/>
        <sz val="10.0"/>
      </rPr>
      <t xml:space="preserve">5,250
</t>
    </r>
    <r>
      <rPr>
        <rFont val="Calibri"/>
        <color rgb="FF000000"/>
        <sz val="10.0"/>
      </rPr>
      <t xml:space="preserve">
</t>
    </r>
    <r>
      <rPr>
        <rFont val="Calibri"/>
        <b/>
        <color rgb="FF000000"/>
        <sz val="10.0"/>
      </rPr>
      <t xml:space="preserve">Construction Finance:
</t>
    </r>
    <r>
      <rPr>
        <rFont val="Calibri"/>
        <color rgb="FF000000"/>
        <sz val="10.0"/>
      </rPr>
      <t xml:space="preserve">During Construction: 4.99%
</t>
    </r>
    <r>
      <rPr>
        <rFont val="Calibri"/>
        <b/>
        <color rgb="FF000000"/>
        <sz val="10.0"/>
      </rPr>
      <t xml:space="preserve">Post Construction:
</t>
    </r>
    <r>
      <rPr>
        <rFont val="Calibri"/>
        <color rgb="FF000000"/>
        <sz val="10.0"/>
      </rPr>
      <t>Pvt Clients/ Excellency/Emirati Customer - 3M EIBOR + 1.50%
All Others (Aspire/ Privilege) - 3M EIBOR + 1.75%
(No Floor Rate)</t>
    </r>
  </si>
  <si>
    <r>
      <rPr>
        <rFont val="Calibri"/>
        <color rgb="FF000000"/>
        <sz val="10.0"/>
      </rPr>
      <t xml:space="preserve">1. Approved Auditors only
2. NP Margin of 7% to 10% based on industry
3. Company liabilities considered as per client's share in the profit/loss
</t>
    </r>
    <r>
      <rPr>
        <rFont val="Calibri"/>
        <b/>
        <color rgb="FF000000"/>
        <sz val="10.0"/>
      </rPr>
      <t>Off Plan (STL):</t>
    </r>
    <r>
      <rPr>
        <rFont val="Calibri"/>
        <color rgb="FF000000"/>
        <sz val="10.0"/>
      </rPr>
      <t xml:space="preserve">
3.25% + 1 Month EIBOR - Variable Day 1
Off-plan product is only available for Emaar Properties at 50% LTV
</t>
    </r>
    <r>
      <rPr>
        <rFont val="Calibri"/>
        <b/>
        <color rgb="FF000000"/>
        <sz val="10.0"/>
      </rPr>
      <t>Land Finance: (STL,NSTL and SE)</t>
    </r>
    <r>
      <rPr>
        <rFont val="Calibri"/>
        <color rgb="FF000000"/>
        <sz val="10.0"/>
      </rPr>
      <t xml:space="preserve">
FTV: 60% (Funds to be disbursed directly to the Developers / Sellers after customer making payment for his share of
purchase)
Purchase of Land and Construction
Minimum Income: AED 20,000/- (Can try with &gt; AED 15k with exception)
STL is requested case to case basis
Maximum Loan amount: AED 7.5 Mn
</t>
    </r>
    <r>
      <rPr>
        <rFont val="Calibri"/>
        <b/>
        <color rgb="FF000000"/>
        <sz val="10.0"/>
      </rPr>
      <t>Rate of Interest (Land Finance):</t>
    </r>
    <r>
      <rPr>
        <rFont val="Calibri"/>
        <color rgb="FF000000"/>
        <sz val="10.0"/>
      </rPr>
      <t xml:space="preserve">
Effective 15th June 2023 till 15th Oct 2023
Day 1 variable rate:
1.49% + 1 Month EIBOR(Min rate 3%) - Day 1 Variable Rate
Fixed Rates:
4 years:4.89%
5 years: 4.89%
7 years: 5.24%
Reverting Rate: 4  and 5 years- 1.75%+1 Month EIBOR(Min 4.89%)
7 years- 2.25%+1 Month EIBOR(Min 5.24%)
Processing Fee: 0.5% (Min AED 5,000/- and Max. AED 30,000/-)
</t>
    </r>
    <r>
      <rPr>
        <rFont val="Calibri"/>
        <b/>
        <color rgb="FF000000"/>
        <sz val="10.0"/>
      </rPr>
      <t>Construction Finance: (STL,NSTL and SE)</t>
    </r>
    <r>
      <rPr>
        <rFont val="Calibri"/>
        <color rgb="FF000000"/>
        <sz val="10.0"/>
      </rPr>
      <t xml:space="preserve">
1.69% + 1 Month EIBOR(Min rate 3%) - Day 1 Variable Rate
Fixed Rates:
3 years:5.24%
4 years:5.24%
5 years: 5.24%
7 years: 5.24%
Reverting Rate:3, 4 ,5 and 7 years-2.25%+1 Month EIBOR(Min 5.24%)
Processing Fee: 0.5% (Min AED 5,000/- and Max. AED 30,000/-)
</t>
    </r>
    <r>
      <rPr>
        <rFont val="Calibri"/>
        <b/>
        <color rgb="FF000000"/>
        <sz val="10.0"/>
      </rPr>
      <t>Loan more than 10 Mio</t>
    </r>
    <r>
      <rPr>
        <rFont val="Calibri"/>
        <color rgb="FF000000"/>
        <sz val="10.0"/>
      </rPr>
      <t xml:space="preserve">
10-15 Mio-2.25%+1 Month EIBOR
15-20 Mio-2.50%+1 Month EIBOR
20-25 Mio-2.75%+1 Month EIBOR
25-30 Mio-2.75%+1 Month EIBOR
30-35 Mio-2.75%+1 Month EIBOR</t>
    </r>
  </si>
  <si>
    <t>Max no. of properties 3</t>
  </si>
  <si>
    <r>
      <rPr>
        <rFont val="Calibri"/>
        <color rgb="FF000000"/>
        <sz val="10.0"/>
      </rPr>
      <t xml:space="preserve">Downpayment to be deposited in CBD A/C
</t>
    </r>
    <r>
      <rPr>
        <rFont val="Calibri"/>
        <b/>
        <color rgb="FF000000"/>
        <sz val="10.0"/>
      </rPr>
      <t>Under Construction (Day 1 Variable rate)</t>
    </r>
    <r>
      <rPr>
        <rFont val="Calibri"/>
        <color rgb="FF000000"/>
        <sz val="10.0"/>
      </rPr>
      <t xml:space="preserve">
&lt;=50%: 2.79% + 3 Months EIBOR (Min 4.99%)
</t>
    </r>
    <r>
      <rPr>
        <rFont val="Calibri"/>
        <b/>
        <color rgb="FF000000"/>
        <sz val="10.0"/>
      </rPr>
      <t>Land/Plot/Farm House (Day 1 Variable rate)</t>
    </r>
    <r>
      <rPr>
        <rFont val="Calibri"/>
        <color rgb="FF000000"/>
        <sz val="10.0"/>
      </rPr>
      <t xml:space="preserve">
&lt;=50%: 2.59% + 3 Months EIBOR (Min 4.99%)
Company verification will be done only through contact  number mentioned on the Trade License or Valid Office Landline bill to be provided. No verification will be done through emails. 
Field visit is mandatory for loan amount &gt;=AED 2.5 Mn</t>
    </r>
  </si>
  <si>
    <t>Field Verification compulsory, AFS to be from listed Auditor
Minimum floor rate of 3.25% in variable product.</t>
  </si>
  <si>
    <t>Discount for locals and discount for listed companies.
 Istisna period profit rate at 5.49% 
(under construction property - interest paid during construction prior to final dissbural)</t>
  </si>
  <si>
    <t>lending on commercial property - Ok
Average balance policy: banking with ENBD upto AED 2 Mn based on 1 year average balance of company statements
VAT policy: banking with ENBD upto AED 3 Mn based on 1 year VAT return</t>
  </si>
  <si>
    <r>
      <rPr>
        <rFont val="Calibri"/>
        <b/>
        <color rgb="FF000000"/>
        <sz val="10.0"/>
      </rPr>
      <t xml:space="preserve">Estate Finance: </t>
    </r>
    <r>
      <rPr>
        <rFont val="Calibri"/>
        <color rgb="FF000000"/>
        <sz val="10.0"/>
      </rPr>
      <t xml:space="preserve">
MBR - 0.25% (Floor Rate 5%)
Full rental DSCR calculations, minimum AED 160K Ok, But customer has to have min 2/3 properties not mortgaged</t>
    </r>
  </si>
  <si>
    <t xml:space="preserve">HSBC issue AIPs. Credit review is done at FOL stage.
Credit Bureau score above 700 for 80% LTV. 
Green Mortgages discounted by 25 bps and PF waiver.
UAE national will be eligible for premier segment rate (irrespective of market sector).
</t>
  </si>
  <si>
    <r>
      <rPr>
        <rFont val="Calibri"/>
        <color rgb="FF000000"/>
        <sz val="10.0"/>
      </rPr>
      <t xml:space="preserve">If no audited financials - 60% LTV 
No Application form required for LRD cases
</t>
    </r>
    <r>
      <rPr>
        <rFont val="Calibri"/>
        <b/>
        <color rgb="FF000000"/>
        <sz val="10.0"/>
      </rPr>
      <t>Account Criteria:</t>
    </r>
    <r>
      <rPr>
        <rFont val="Calibri"/>
        <color rgb="FF000000"/>
        <sz val="10.0"/>
      </rPr>
      <t xml:space="preserve">
Private Banking &amp; MG: Salary: &gt; AED 50k &amp; Property Value &gt; AED 2.5 mn
Mashreq Plus: Salary Transfer &gt;= AED 25k
Jewellery Business - LTV 60% only
Field visit is mandatory for loan amount &gt;=AED 2 M
</t>
    </r>
    <r>
      <rPr>
        <rFont val="Calibri"/>
        <b/>
        <color rgb="FF000000"/>
        <sz val="10.0"/>
        <u/>
      </rPr>
      <t xml:space="preserve">Low doc Policy:
</t>
    </r>
    <r>
      <rPr>
        <rFont val="Calibri"/>
        <color rgb="FF000000"/>
        <sz val="10.0"/>
      </rPr>
      <t xml:space="preserve">Eligibility based on 6 months personal bank statement
Average balance should be &gt; AED 25k each month (at least 4 out of 6 months).
Credits every month should be &gt; AED 25k (at least 4 out of 6 months).
Lower value of income from the above 2 criteria will be considered for eligibility. 
LOB/LOS to be &gt; 6 months for the Customer/Company.
Maximum LTV under this policy is 60% and Max. loan amount AED 5 Mio (up to 4 properties).
Equity release capped at 50% LTV and AED 1 Mio 
No deviations are allowed under this policy.
Fee Finance is allowed
</t>
    </r>
    <r>
      <rPr>
        <rFont val="Calibri"/>
        <b/>
        <color rgb="FF000000"/>
        <sz val="10.0"/>
        <u/>
      </rPr>
      <t xml:space="preserve">Enhanced Policy:
</t>
    </r>
    <r>
      <rPr>
        <rFont val="Calibri"/>
        <color rgb="FF000000"/>
        <sz val="10.0"/>
      </rPr>
      <t xml:space="preserve">
Loan amount: AED 5M to AED 10M 
LTV: 50%
Average balance should be 1.5x of aggregated EMI
Lower of average credit and average daily balance for the last 6 months will be considered as income for eligibility.
All other policy criteria and parameters remain unchanged.
Company statements can be considered for income calculations if 100% ownership by client.
</t>
    </r>
  </si>
  <si>
    <t xml:space="preserve">Customer born in Iran and mentioned on any other passport, case cannot be logged in NBF. 
      </t>
  </si>
  <si>
    <r>
      <rPr>
        <rFont val="Calibri"/>
        <color rgb="FF000000"/>
        <sz val="10.0"/>
      </rPr>
      <t xml:space="preserve">Comes with mandatory credit card. STL not required. 
</t>
    </r>
    <r>
      <rPr>
        <rFont val="Calibri"/>
        <b/>
        <color rgb="FF000000"/>
        <sz val="10.0"/>
      </rPr>
      <t xml:space="preserve">RAK Elite Criteria: 
</t>
    </r>
    <r>
      <rPr>
        <rFont val="Calibri"/>
        <color rgb="FF000000"/>
        <sz val="10.0"/>
      </rPr>
      <t xml:space="preserve">Salary Transfer:
Salary ≥ AED 50,000
Total Relationship Balance:
Average balance of total relationship (liabilities &amp; investments) for the last 3 months ≥ AED 350,000
Mortgage Customer:
Mortgage loan amount ≥ AED 2.5 million
Pre Approval fees of AED 1,050/- applicable for all cases
</t>
    </r>
    <r>
      <rPr>
        <rFont val="Calibri"/>
        <b/>
        <color rgb="FF000000"/>
        <sz val="10.0"/>
      </rPr>
      <t>UK Mortgage currently on HOLD with RAK Bank</t>
    </r>
  </si>
  <si>
    <t>2nd property or property of 10M priced 0.125% higher</t>
  </si>
  <si>
    <t>Low Doc:
AED 50k credit &amp; average balance in last 6 months personal bank statement
LTV: 60%
Updated from 50% - 60% confirmed by Mian 05/11/24</t>
  </si>
  <si>
    <t>-LTV: 75%
-Field visit is conducted for all cases by the bank RM.
-Lending to Companies based in business centres is not allowed.
-For Sole establishments, personal bank statements can be considered if Business income is routed through client's personal account.
Under-construction (40% completion)
Fixed rate: 5.75% fixed for 12 months Reverting to 2.75% + 3m (Min 5.75%)
Variable rate: 2.75% + 3m EIBOR (Min 4.75%)</t>
  </si>
  <si>
    <t>Same terms</t>
  </si>
  <si>
    <t>Same rates</t>
  </si>
  <si>
    <t>Same rate as above</t>
  </si>
  <si>
    <t>0% (Except for Low doc and BAF)</t>
  </si>
  <si>
    <t>0% processing fee for 3 years fixed rate
1% processing fee for 5 years fixed rate</t>
  </si>
  <si>
    <r>
      <rPr>
        <rFont val="Calibri"/>
        <color rgb="FF000000"/>
        <sz val="10.0"/>
      </rPr>
      <t xml:space="preserve">AED 2,500/- + VAT
</t>
    </r>
    <r>
      <rPr>
        <rFont val="Calibri"/>
        <b/>
        <color rgb="FF000000"/>
        <sz val="10.0"/>
      </rPr>
      <t>*currently fully waived</t>
    </r>
  </si>
  <si>
    <t>0% for pure buyout 
1% + VAT on equity component</t>
  </si>
  <si>
    <t>All other terms the same.</t>
  </si>
  <si>
    <t>Tenor upto 25 years</t>
  </si>
  <si>
    <t>All other terms the same.
75% - Under BAF</t>
  </si>
  <si>
    <t>AED 1,850 + VAT 
Minimum 3 EMIs to be paid for buyout only and 6 EMIs for buyout + equity on existing ML</t>
  </si>
  <si>
    <t>Yes
Locals/Arabs/Dual Nationalities: 60%
Non Arabs: 50%</t>
  </si>
  <si>
    <t>Yes - 
LTV 60% for new purchase
LTV 20% for renovation
LTV 60% under BAF</t>
  </si>
  <si>
    <t>Yes, proof to be provided for loan amount above 250K or 20% of property value whichever is lower (Property purchase and Renovation)</t>
  </si>
  <si>
    <t xml:space="preserve">Yes (only Buyout + Equity)
MAX equity amount AED 100K
</t>
  </si>
  <si>
    <r>
      <rPr>
        <rFont val="Calibri"/>
        <b/>
        <color rgb="FF000000"/>
        <sz val="10.0"/>
      </rPr>
      <t>Cashout-Ready Property-</t>
    </r>
    <r>
      <rPr>
        <rFont val="Calibri"/>
        <color rgb="FF000000"/>
        <sz val="10.0"/>
      </rPr>
      <t xml:space="preserve">
Effective 15th June 2023 till 15th Oct 2023
Day 1 variable rate:
1.49% + 1 Month EIBOR(Min rate 3%)
Fixed Rates:
4 years:4.89%
5 years: 4.89%
7 years: 5.24%
Reverting Rate:
4 years and 5 years-1.75%+1 Month EIBOR(Min 4.89%)
7 years-1.75%+1 Month EIBOR(Min 5.24%)
Processing Fee: 0.5% (Min AED 5,000/- and Max. AED 30,000/-)
</t>
    </r>
  </si>
  <si>
    <r>
      <rPr>
        <rFont val="Calibri"/>
        <b/>
        <color rgb="FF000000"/>
        <sz val="10.0"/>
      </rPr>
      <t xml:space="preserve">BAF - Tier 0: Fixed Interest rate: </t>
    </r>
    <r>
      <rPr>
        <rFont val="Calibri"/>
        <color rgb="FF000000"/>
        <sz val="10.0"/>
      </rPr>
      <t xml:space="preserve">
1 year: 5.80%
3 year: 5.55%
Post introductory interest rate:  
3M EIBOR + 2.19% (Min floor rate of 4.49%)</t>
    </r>
  </si>
  <si>
    <r>
      <rPr>
        <rFont val="Calibri"/>
        <b/>
        <color rgb="FF000000"/>
        <sz val="10.0"/>
      </rPr>
      <t xml:space="preserve">FTV &lt;= 60%: </t>
    </r>
    <r>
      <rPr>
        <rFont val="Calibri"/>
        <color rgb="FF000000"/>
        <sz val="10.0"/>
      </rPr>
      <t xml:space="preserve">
7.27% (Inc. 3 months EIBOR + 2.98814%)
</t>
    </r>
    <r>
      <rPr>
        <rFont val="Calibri"/>
        <b/>
        <color rgb="FF000000"/>
        <sz val="10.0"/>
      </rPr>
      <t xml:space="preserve">FTV &gt; 60%: </t>
    </r>
    <r>
      <rPr>
        <rFont val="Calibri"/>
        <color rgb="FF000000"/>
        <sz val="10.0"/>
      </rPr>
      <t xml:space="preserve">
7.52% (Inc. 3 months EIBOR + 3.24814%)</t>
    </r>
  </si>
  <si>
    <t>LTV 70%
Rate of Interest:
Additional 0.25% for cash release &gt; AED 300k
Additional 0.50% for cash release &gt; AED 500k</t>
  </si>
  <si>
    <t>Same Rate</t>
  </si>
  <si>
    <t>1% + VAT processing fee
LTV 50%</t>
  </si>
  <si>
    <t>1.25% + VAT (Including 1,575 pre approval)</t>
  </si>
  <si>
    <t>0.525% (unless choosing the cheaper 2 year fixed then 1% proc fee)</t>
  </si>
  <si>
    <t>Equity Notes</t>
  </si>
  <si>
    <t>Primary + Equity 
(Equity can be released upon TD and MD) no proof required (80% LTV)</t>
  </si>
  <si>
    <t>50% LTV Max 10 year term</t>
  </si>
  <si>
    <t xml:space="preserve">
3rd party payment if LTV is &gt; 20% (only for property purchase - developer or seller). 
20% then cash will be given basis renovation quotation.  </t>
  </si>
  <si>
    <t>Equity to purchase new property or property renovation</t>
  </si>
  <si>
    <t>Up to LTV 80% for property purchase (controlled payment)
LTV 50% direct cash pay-out (proof will be required)
(All other terms the same)</t>
  </si>
  <si>
    <t>0.25% over normal rate</t>
  </si>
  <si>
    <t>Capped at 1M loan value (For low doc LTV will be 50% or loan amount max. AED 1 Mn)</t>
  </si>
  <si>
    <t>·         Cases of Pure equity release cases Up to 7 Million - premium of 100 bps to be charged from above mentioned pricing. 100 Bps premium on Floor Rate as well will be applicable.
·         Cases of Pure equity release cases of &gt; 7 Million -  premium of 150 bps to be charged from above mentioned pricing. 150 Bps premium on Floor Rate as well will be applicable.
·         Pure Equity release cases will be charged with 1% processing fees.
·         LTV for pure equity releases cases are being capped at 50%.</t>
  </si>
  <si>
    <t xml:space="preserve">
Resident clients with - construction, contracting, real estate and interior design profile will be eligible for maximum equity release amount of AED 250,000/- or 20% of the property value (whichever is less).
Proof for equity to be provided (Property purchase and Renovation)</t>
  </si>
  <si>
    <t>Self Employed Requirements</t>
  </si>
  <si>
    <t>Is bank friendly for self employed?</t>
  </si>
  <si>
    <t>Mixed</t>
  </si>
  <si>
    <t>50/50</t>
  </si>
  <si>
    <t>YES - take long time</t>
  </si>
  <si>
    <t>Yes - Takes time</t>
  </si>
  <si>
    <t>Up to 60% LTV yes - Low Doc</t>
  </si>
  <si>
    <t>50-50</t>
  </si>
  <si>
    <t>Minimum turnover year</t>
  </si>
  <si>
    <t>2M Locals / 3M Expats</t>
  </si>
  <si>
    <t>assessed by case</t>
  </si>
  <si>
    <t>Not required</t>
  </si>
  <si>
    <t>Minimum Income</t>
  </si>
  <si>
    <t>Minimum AED 25K per month</t>
  </si>
  <si>
    <t>AED 20,000/- Monthly Income required</t>
  </si>
  <si>
    <t>25,000 a month (profit) 
*Industry margin (maximum 15%)</t>
  </si>
  <si>
    <t>AED 30,000 (Full docs &amp; BAF)
AED 40,000 (Low doc)</t>
  </si>
  <si>
    <t>20k - with audit
25k - without audit</t>
  </si>
  <si>
    <t>30000 per month</t>
  </si>
  <si>
    <t>20000 (average of last 2 years profit as per audit financials)</t>
  </si>
  <si>
    <r>
      <rPr>
        <rFont val="Calibri"/>
        <color theme="1"/>
        <sz val="10.0"/>
      </rPr>
      <t xml:space="preserve">25000 per month
</t>
    </r>
    <r>
      <rPr>
        <rFont val="Calibri"/>
        <color rgb="FFFF9900"/>
        <sz val="10.0"/>
      </rPr>
      <t>ABE LOW DOC only up to 10m, greater than 10M has to be full doc 
LOW DOC needs 40K AVE BAL AND CTO (Taruna 23/01/2025)</t>
    </r>
  </si>
  <si>
    <t>AED 15,000/-</t>
  </si>
  <si>
    <t>Average annual income of at least AED 200,000/- (In case of more than 1 applicant, income of each applicant should be at least AED 200,000/-)</t>
  </si>
  <si>
    <t>AED 25,000/-</t>
  </si>
  <si>
    <t>Minimum Length of Business  (LOB)</t>
  </si>
  <si>
    <t>2 Years</t>
  </si>
  <si>
    <t>3 Years
(exception: 2 years basis company profile)</t>
  </si>
  <si>
    <t>2 years</t>
  </si>
  <si>
    <t>3 years (LOB &lt; 3 years &gt; 1 year - LTV 50%)</t>
  </si>
  <si>
    <t>3 years min / LOB 1 Y acceptable IF LTV max 50% ncludig Equity Release . Dina confirmed with Jay -Husby 17/11/2023</t>
  </si>
  <si>
    <t>3 years in UAE</t>
  </si>
  <si>
    <t>3 years</t>
  </si>
  <si>
    <t>2 years (Minimum 6 months LOB / LOS for Low docs policy)</t>
  </si>
  <si>
    <t>1 year</t>
  </si>
  <si>
    <t>12 Months (LTV will be reduced by 10%)
2 years to obtain full LTV</t>
  </si>
  <si>
    <t xml:space="preserve">3 years (for both low doc and full doc) </t>
  </si>
  <si>
    <t xml:space="preserve">
Required - 5 years
If profile is very good then can do 3 years (Deviation approval will be applicable)</t>
  </si>
  <si>
    <t>Audited Financial Statements (AFS) Required?</t>
  </si>
  <si>
    <t>No AFS required up to 10M (VAT needed)</t>
  </si>
  <si>
    <t>No, if loan amount under 2.5M, however, 12 month Bank Statement instead</t>
  </si>
  <si>
    <t>12 month bank statements (if audited financials have a higher profit margin then can be used</t>
  </si>
  <si>
    <t>above 6M requires Audit (2 years Audit report)</t>
  </si>
  <si>
    <t>Not required up to AED 2.5 mn / Max LTV 70%</t>
  </si>
  <si>
    <t>No audit required upto AED 2 Mn for non banking and AED 3 Mn for banking (Co. A/c with ENBD).</t>
  </si>
  <si>
    <t>2 years Audited</t>
  </si>
  <si>
    <t>Yes for LTV above 60% (No audit - Low Doc Policy)</t>
  </si>
  <si>
    <t xml:space="preserve">                       </t>
  </si>
  <si>
    <t>Required for loan amount &gt; AED 5 Mio</t>
  </si>
  <si>
    <t>Yes - latest 2 years (LTV will be reduced by 10% if no audit)</t>
  </si>
  <si>
    <t>2 years audit report required for full doc if loan is above 3M - if less than 3M can ask for deviation
If low doc then not required</t>
  </si>
  <si>
    <t>2 years audit report</t>
  </si>
  <si>
    <t>2 years Audit report 
(For loan amount AED 1.25million and above)</t>
  </si>
  <si>
    <t>83% (rental income of mortgaged property cannot be considered as part of income)
Minimum 2 properties required to consider for rental
70% - if only one property (resale trx)</t>
  </si>
  <si>
    <t>- 75% of Rent Upto 25% of the borrower's gross salary
- Ejari to be provided mandatorily</t>
  </si>
  <si>
    <t>YES - 80%</t>
  </si>
  <si>
    <t>65% of rental income</t>
  </si>
  <si>
    <t>YES- 40%</t>
  </si>
  <si>
    <t xml:space="preserve">60% of rental income for pure rental income. Min of 1M rental income
Secondary Income consider 75% of rental income, capped at 100% of primary income. </t>
  </si>
  <si>
    <t>83%
If rental Income is higher than business/salary income, the pricing will be increased by 100 bps.</t>
  </si>
  <si>
    <t xml:space="preserve">YES  </t>
  </si>
  <si>
    <t>80% of annual rent</t>
  </si>
  <si>
    <t>- Consider 30% of the Annual Income.
- 70% of the annual income can be considered subject to  Rental income assignment to Ajman Bank.</t>
  </si>
  <si>
    <t>Somali, Mauritius, Nigeria, Yemenis, Iranians, Afghanis</t>
  </si>
  <si>
    <t>Arab Nationals Only (excp. Iranians, no other nationalities)</t>
  </si>
  <si>
    <t>NO (Iranian - LTV is restricted to 50% to 60% case to case basis)
UAE Nationals</t>
  </si>
  <si>
    <t>depend on customer profile</t>
  </si>
  <si>
    <t>Iranians - Non ENBD Banking clients</t>
  </si>
  <si>
    <t>US Sanctioned countries</t>
  </si>
  <si>
    <t>Resident, no issue - Iranian Max LTV 60%
Russian - Resident / Non Resident restricted</t>
  </si>
  <si>
    <t>1. Only AML Restricted and Sanctioned Nationalities - However, mortgage loan approved basis Account opening and compliance approval
2. Iranian - Non Banking clients
3. Myanmar</t>
  </si>
  <si>
    <t xml:space="preserve">Iranian - NO
Updated by DM April 29, 2024 - Confirmed by Suraj at RAK
Sana confirmed Iranian passport is restricted but if POB is Iran and nationality is different on EID and passport is not iranian then application can be accepted </t>
  </si>
  <si>
    <t>Sanction countries (Syria etc)
Dominican Passport Restricted
Iran Resitrcted
Russia is high-risk but with compliance approval can be done</t>
  </si>
  <si>
    <t>Restricted Job segment / Industry</t>
  </si>
  <si>
    <t xml:space="preserve">Real Estate Restricted </t>
  </si>
  <si>
    <t>None Sharia Compliant industries, see ADIB Folder for extensive list
construction companies Restricted</t>
  </si>
  <si>
    <t>Any (except Aviation)
Real Estate, General Trading, Cosmetic Trading - LTV 60%</t>
  </si>
  <si>
    <t>Real estate, aviation, exchange</t>
  </si>
  <si>
    <t>Aviation (commercial airlines - service industry - not airbus etc.)</t>
  </si>
  <si>
    <t>Real Estate Companies</t>
  </si>
  <si>
    <t>Real Estate / Salon</t>
  </si>
  <si>
    <t>Typing Center, Dealing in arms 
Company trading in Alcohol and Tobacco CANNOT BE booked under Islamic Finance</t>
  </si>
  <si>
    <t>Media &amp; Real Estate</t>
  </si>
  <si>
    <t>Law firms</t>
  </si>
  <si>
    <t>Customer Profile is important</t>
  </si>
  <si>
    <t>Must be an approved auditor</t>
  </si>
  <si>
    <t>When the LTV is 60 and under, bank friendly</t>
  </si>
  <si>
    <t>Must be an approved auditor
No Fee financing for self employed</t>
  </si>
  <si>
    <t>Declining profiles not accepted. 10% turnover considered</t>
  </si>
  <si>
    <t>if leasehold EIB cannot do the finance as per policy</t>
  </si>
  <si>
    <t>Doing property on company name (Equity amount above AED 300k or 20% of loan amount - Proof required &amp; will be paid to 3rd party only)</t>
  </si>
  <si>
    <t>2 years bank statement and VAT returns required for loan amount &lt; AED 2 Mio</t>
  </si>
  <si>
    <t>Auditors must be listed. Existing HSBC premier Customers only. (Others will be basis exception)</t>
  </si>
  <si>
    <t>Company profile or website. 
Company visit mandatory for full doc cases. 
Company visit will be conducted for above = &gt; 2.5 million for low doc policy cases</t>
  </si>
  <si>
    <t>Company trading in Alcohol and Tobacco cannot be booked under Islamic Finance</t>
  </si>
  <si>
    <r>
      <rPr>
        <rFont val="Calibri"/>
        <color theme="1"/>
        <sz val="10.0"/>
      </rPr>
      <t xml:space="preserve">VAT Registration Certificate and VAT return statement for last 1 year to be provided
</t>
    </r>
    <r>
      <rPr>
        <rFont val="Calibri"/>
        <b/>
        <color theme="1"/>
        <sz val="10.0"/>
      </rPr>
      <t xml:space="preserve">Lending on commercial property is on hold currently  </t>
    </r>
  </si>
  <si>
    <t>Physical - FV is mandatory
Profit margin for trading - 15%, Service industry - 25%</t>
  </si>
  <si>
    <t>Not Mandatory</t>
  </si>
  <si>
    <t>Required</t>
  </si>
  <si>
    <t>Editable required</t>
  </si>
  <si>
    <t>Referral Form</t>
  </si>
  <si>
    <t>Takaful life &amp; Consent Form</t>
  </si>
  <si>
    <t xml:space="preserve">KFS </t>
  </si>
  <si>
    <t>Cover Sheet, all details mandatory</t>
  </si>
  <si>
    <t>FTS &amp; AECB consent form company</t>
  </si>
  <si>
    <t>Personal Bank Statements</t>
  </si>
  <si>
    <t>6 Months eStatements</t>
  </si>
  <si>
    <t>12 months for full docs (FTS required for 1 year)</t>
  </si>
  <si>
    <t>6 Months required</t>
  </si>
  <si>
    <t>- 6 months 
- 2 years statements incase Managerial remuneration is being considered</t>
  </si>
  <si>
    <t>6 months for personal bank statement 
6 months for company bank statement</t>
  </si>
  <si>
    <t>Trade License &amp; Ownership Documents</t>
  </si>
  <si>
    <t>Trade License, MOA and all Amendments &amp; Share Certificate</t>
  </si>
  <si>
    <t>Trade license, MOA, Share Cert</t>
  </si>
  <si>
    <t>Company Statements</t>
  </si>
  <si>
    <t>1 year company bank statements - If no AFS provided
6 months company bank statements - if AFS available)</t>
  </si>
  <si>
    <t>12 Months - E-Statements (6 months statement if audit is available)</t>
  </si>
  <si>
    <t>12 Months Company Bank Statements</t>
  </si>
  <si>
    <t>12 Months Company Bank Statements for Full docs (FTS required for 1 year)</t>
  </si>
  <si>
    <t>12 Months - E-Statements (6 months in case AFS held)</t>
  </si>
  <si>
    <t>2 years if loan amount less than 2 MIO along with VAT returns for 2 years</t>
  </si>
  <si>
    <t>6 Months Bank Statement (T/o will be annualised for eligibility calculation)</t>
  </si>
  <si>
    <t>12 Months - E-Statements</t>
  </si>
  <si>
    <t>12 months bank statements</t>
  </si>
  <si>
    <t>6 months Co. Bank statements</t>
  </si>
  <si>
    <t>12 months Co. bank statements</t>
  </si>
  <si>
    <t>VAT Statement</t>
  </si>
  <si>
    <t>Required for last 4 quarters</t>
  </si>
  <si>
    <t>Not mandatory</t>
  </si>
  <si>
    <t xml:space="preserve">Not mandatory </t>
  </si>
  <si>
    <t>Mandatory</t>
  </si>
  <si>
    <t>Required for last 2 years</t>
  </si>
  <si>
    <t>Audited Financial Statements</t>
  </si>
  <si>
    <t>&gt; AED 10 Mn</t>
  </si>
  <si>
    <t>2 Years (Must be from approved auditor) &gt; AED 2.5 Mn loan amount</t>
  </si>
  <si>
    <t>2 Years Audited Financials only required if profit shows higher in audits than in bank statements</t>
  </si>
  <si>
    <t>&gt; AED 6 Mio</t>
  </si>
  <si>
    <t>Yes for loan amount above 2.5 Mio</t>
  </si>
  <si>
    <t>2 years (if company banks with ENBD and loan amount less than 2M then no need, just bank statements)</t>
  </si>
  <si>
    <t>Yes if loan amount more than 2 MIO</t>
  </si>
  <si>
    <t xml:space="preserve"> 1. Latest Audit Financials for last 2 yrs
2. In-house Balance sheet &amp; Pl for 2022</t>
  </si>
  <si>
    <t>Not required under 60% LTV</t>
  </si>
  <si>
    <t>2 Years Audited (Required for loan amount &gt; AED 5 Mio)</t>
  </si>
  <si>
    <t>Not mandatory - LTV will be reduced by 10%</t>
  </si>
  <si>
    <t>2 years Audit report</t>
  </si>
  <si>
    <r>
      <rPr>
        <rFont val="Calibri"/>
        <color theme="1"/>
        <sz val="10.0"/>
      </rPr>
      <t xml:space="preserve">Industry margin is considered on VAT return of last 1 year
(Deduct reverse charges)
Company Liabilities considered as per Customer profit share.
</t>
    </r>
    <r>
      <rPr>
        <rFont val="Calibri"/>
        <b/>
        <color theme="1"/>
        <sz val="10.0"/>
      </rPr>
      <t xml:space="preserve">Margin Method:
</t>
    </r>
    <r>
      <rPr>
        <rFont val="Calibri"/>
        <color theme="1"/>
        <sz val="10.0"/>
      </rPr>
      <t xml:space="preserve">30% of VAT turnover (Reverse charge to be deducted)
Client's profit share 
Amount derived will be the Maximum loan amount / Exposure
</t>
    </r>
    <r>
      <rPr>
        <rFont val="Calibri"/>
        <b/>
        <color theme="1"/>
        <sz val="10.0"/>
      </rPr>
      <t xml:space="preserve">If FZE company, 
</t>
    </r>
    <r>
      <rPr>
        <rFont val="Calibri"/>
        <color theme="1"/>
        <sz val="10.0"/>
      </rPr>
      <t>Bank statements with 6 months CTO calculation required. Also, proof of VAT exemption certificate required.</t>
    </r>
  </si>
  <si>
    <r>
      <rPr>
        <rFont val="Calibri"/>
        <color rgb="FF000000"/>
        <sz val="10.0"/>
      </rPr>
      <t xml:space="preserve">STL not required with HM Exclusive. Up to 6 Month Grace Period for STL cases and 3 month Grace for NSTL. Check ADIB, Ops Masterfolder for additional developer specific handover payment offers.
</t>
    </r>
    <r>
      <rPr>
        <rFont val="Calibri"/>
        <b/>
        <color rgb="FF000000"/>
        <sz val="10.0"/>
      </rPr>
      <t>Off Plan (STL):</t>
    </r>
    <r>
      <rPr>
        <rFont val="Calibri"/>
        <color rgb="FF000000"/>
        <sz val="10.0"/>
      </rPr>
      <t xml:space="preserve">
3.25% + 1 Month EIBOR (Minimum 5.99%) - Variable Day 1
Off-plan product is only available for Emaar Properties at 50% LTV
</t>
    </r>
    <r>
      <rPr>
        <rFont val="Calibri"/>
        <b/>
        <color rgb="FF000000"/>
        <sz val="10.0"/>
      </rPr>
      <t xml:space="preserve">Land Finance: </t>
    </r>
    <r>
      <rPr>
        <rFont val="Calibri"/>
        <color rgb="FF000000"/>
        <sz val="10.0"/>
      </rPr>
      <t xml:space="preserve">
FTV: 60% (Funds to be disbursed directly to the Developers / Sellers after customer making payment for his share of 
purchase)
Purchase of Land and Construction
Minimum Income: AED 20,000/-
STL mandatory for Salaried Clients
Maximum Loan amount: AED 7.5 Mn
Rate of Interest: 2.75% + 1 Month EIBOR (Day 1 variable rate) / Min. 5.50% 
Processing Fee: 0.5% (Min AED 5,000/- and Max. AED 30,000/-)
</t>
    </r>
  </si>
  <si>
    <t>HR Contact Information as no App Form Required</t>
  </si>
  <si>
    <t xml:space="preserve">  Equity release funds will not be used for settlement of Personal debts (liabilities) 
-         All Personal debts (liabilities) will be taken into calculation of DSR
-         Any income from Salary will be excluded from income assessment
-         Customer to provide declaration that utilization of funds is towards business use.
-         For UAE Nationals SEMP customers, Equity release only on properties 
a)    Which are not self-occupied
b)    Which are not built on Gifted/Granted lands</t>
  </si>
  <si>
    <t>LLC: No Company Liabilities considered in DBR.
FZE/ 100% owned: Company liabilities considered DBR</t>
  </si>
  <si>
    <t>Submit company profile.</t>
  </si>
  <si>
    <t>If AFS held than 1 year company statements along with 1 year VAT returns</t>
  </si>
  <si>
    <t>Proof of downpayment (3 month source of funds)</t>
  </si>
  <si>
    <t xml:space="preserve">Submit profile or company website, LOW docs policy, FTS required. (Required for both applicants servicing the loan) AECB consent form personal required, AECB consent form for company required with company stamp, 6 months average balance &amp; average credit turnover required (Minimum AED 25K required for submission), AED 1,050/- pre approval fees required upfront         </t>
  </si>
  <si>
    <r>
      <rPr>
        <rFont val="Calibri"/>
        <color theme="1"/>
        <sz val="10.0"/>
      </rPr>
      <t xml:space="preserve">1. Client has to provide AECB report in individual name
2. Company should have an active landline number (verification is done on call only)
</t>
    </r>
    <r>
      <rPr>
        <rFont val="Calibri"/>
        <b/>
        <color theme="1"/>
        <sz val="10.0"/>
      </rPr>
      <t>26.01.2023</t>
    </r>
    <r>
      <rPr>
        <rFont val="Calibri"/>
        <color theme="1"/>
        <sz val="10.0"/>
      </rPr>
      <t xml:space="preserve">
Length of business: </t>
    </r>
    <r>
      <rPr>
        <rFont val="Calibri"/>
        <b/>
        <color theme="1"/>
        <sz val="10.0"/>
      </rPr>
      <t>1 year (Both company and client)</t>
    </r>
    <r>
      <rPr>
        <rFont val="Calibri"/>
        <color theme="1"/>
        <sz val="10.0"/>
      </rPr>
      <t xml:space="preserve">
Landline number is not mandatory for flexi desk, business centre, freezone companies - </t>
    </r>
    <r>
      <rPr>
        <rFont val="Calibri"/>
        <b/>
        <color theme="1"/>
        <sz val="10.0"/>
      </rPr>
      <t>Exception with proper clarification</t>
    </r>
  </si>
  <si>
    <r>
      <rPr>
        <rFont val="Calibri"/>
        <color theme="1"/>
        <sz val="10.0"/>
      </rPr>
      <t xml:space="preserve">UAE FTS for personal and Company
</t>
    </r>
    <r>
      <rPr>
        <rFont val="Calibri"/>
        <b/>
        <color theme="1"/>
        <sz val="10.0"/>
      </rPr>
      <t>LOW DOC - 3Y LOB, 6M Statements</t>
    </r>
  </si>
  <si>
    <t>VAT returns &amp; VAT certificate
Industry margin - 5% to 7% if no audit</t>
  </si>
  <si>
    <t>VAT 4 quarters required</t>
  </si>
  <si>
    <t>Income is calculated basis Average of last 2 years Income as per Audited financial reports</t>
  </si>
  <si>
    <t>1) Form filling/signatures is done by the bank RM after meeting the client
2) Income is calculated basis Average of last 2 years Income as per Audited financial reports</t>
  </si>
  <si>
    <t>9am cut off</t>
  </si>
  <si>
    <t>60 Days
(Rate Approval valid for 30 days)</t>
  </si>
  <si>
    <t>Valuation TAT (working days)</t>
  </si>
  <si>
    <t>10am cut off</t>
  </si>
  <si>
    <t>Anytime before disbursal (SP Acc for STL / Cur Acc for NSTL (min 3k deposit))</t>
  </si>
  <si>
    <r>
      <rPr>
        <rFont val="Calibri"/>
        <color rgb="FF000000"/>
        <sz val="10.0"/>
      </rPr>
      <t>30</t>
    </r>
    <r>
      <rPr>
        <rFont val="Calibri"/>
        <color rgb="FF000000"/>
        <sz val="10.0"/>
      </rPr>
      <t xml:space="preserve"> days</t>
    </r>
  </si>
  <si>
    <t>Aug 10th by Miad</t>
  </si>
  <si>
    <t>July 2021 by Athar</t>
  </si>
  <si>
    <t>Aug 2021 by Kumar</t>
  </si>
  <si>
    <t>June 2021 by Kashif</t>
  </si>
  <si>
    <t>23 November 2021 by Rj</t>
  </si>
  <si>
    <t>23 November by Rj</t>
  </si>
  <si>
    <t>Unverified</t>
  </si>
  <si>
    <t>Aug 16th by Miad</t>
  </si>
  <si>
    <t xml:space="preserve">Hotel Apartments </t>
  </si>
  <si>
    <t>Self Employed Arab</t>
  </si>
  <si>
    <t>Self employed up to 75% LTV for self use, 60% for investment</t>
  </si>
  <si>
    <t>All self employed with arab nationaliies</t>
  </si>
  <si>
    <t>Audited financials compulsory</t>
  </si>
  <si>
    <t>Minimum LOB: 2 years in business</t>
  </si>
  <si>
    <t>Min income 25k monthly</t>
  </si>
  <si>
    <t>Last 2 years audited financials</t>
  </si>
  <si>
    <t>If less than 25% share on MOA. Will consider as salaried resident</t>
  </si>
  <si>
    <t>SELF- EMPLOYED RATES</t>
  </si>
  <si>
    <t>Qualification</t>
  </si>
  <si>
    <t>Fees &amp; Charges</t>
  </si>
  <si>
    <t>Date Updated</t>
  </si>
  <si>
    <t>Bank</t>
  </si>
  <si>
    <t>Minimum
Length of Busines (LOB)</t>
  </si>
  <si>
    <t>Low doc
Policy</t>
  </si>
  <si>
    <t>Minimum 
Monthly Income</t>
  </si>
  <si>
    <t>3 Years</t>
  </si>
  <si>
    <t>5 Years</t>
  </si>
  <si>
    <t>Follow on Rate</t>
  </si>
  <si>
    <t>Bank Processing fee</t>
  </si>
  <si>
    <t>Pre-approval/ Application fee</t>
  </si>
  <si>
    <t>Valuation fee</t>
  </si>
  <si>
    <t>Key Points &amp; Promotions:</t>
  </si>
  <si>
    <t>AED 25,000</t>
  </si>
  <si>
    <t>Full doc: 70/80% 
Low Doc or LOB&lt;2Y: 65%</t>
  </si>
  <si>
    <t>Low Doc: 5.49%
Full Doc: 5.49%</t>
  </si>
  <si>
    <t xml:space="preserve">2.25% + 3 months EIBOR </t>
  </si>
  <si>
    <t>Low doc: 1%
Full doc: 0.52%</t>
  </si>
  <si>
    <t>AED 2,625</t>
  </si>
  <si>
    <t>(1) The pre-approval fee of AED 1,050/- is not applicable for clients opting for direct valuation.
(2) Green Mortgage - 0.25% discount on the post fixed rate margin for all segments.</t>
  </si>
  <si>
    <t>Charlotte</t>
  </si>
  <si>
    <t>AED 30,000 (Full docs)
AED 40,000 (Low doc)</t>
  </si>
  <si>
    <t>LOW DOC: 60% (80% if LOB &gt; 3Y)
Audited Financials needed over 8M</t>
  </si>
  <si>
    <t>&gt;50% LTV: 1.99% + 3M EIBOR 
&lt;50% LTV: 1.79% + 3M EIBOR 
Equity
2.19% + 3M EIBOR (&gt;50%)
2.09% + 3M EIBOR (&lt;=50%)</t>
  </si>
  <si>
    <t>Low doc: 0.5% (Min AED 3,000)
Full doc: 0.26% (Min AED 3,000)</t>
  </si>
  <si>
    <t>AED 3,150</t>
  </si>
  <si>
    <t>Key Points:
(1) Minimum processing fees of AED 3,000/- + VAT
(2) 50% of the valuation fees will be adjusted towards the processing fee at the disbursal stage, as part of the bank's promotion
(3) Low Doc applications have a processing fee of 0.50% + VAT</t>
  </si>
  <si>
    <t>AED 30,000</t>
  </si>
  <si>
    <t>LTV: 80% (With Low Doc based on last 6 months stmts)
Audited Finanicals needed over 15M</t>
  </si>
  <si>
    <t>Low Doc: 4.84%
Full Doc: 4.59%</t>
  </si>
  <si>
    <t>Low Doc: 2.24% + 3M EIBOR
Full doc: 1.99% + 3M EIBOR</t>
  </si>
  <si>
    <t xml:space="preserve">Max loan Amount 20,000,000 [Mortgage exposure not to exceed annual turnover]
AED 5 Mn under low doc policy [including external mortgage loan exposure     </t>
  </si>
  <si>
    <t>Loan amount is based on turnover: *60% of net profit /12/profit shareholding</t>
  </si>
  <si>
    <t>Tom</t>
  </si>
  <si>
    <t>RAK</t>
  </si>
  <si>
    <t>AED 15,000</t>
  </si>
  <si>
    <t>LTV: 60%
(LOB over 2 Years LTV: 70%)</t>
  </si>
  <si>
    <t>Low Doc: 5.19%
Full Doc: 4.89%
RAK ELITE: 4.69%</t>
  </si>
  <si>
    <t>Low Doc: 2.39% + 3M EIBOR
Full doc: 2.15%+ 3M EIBOR
RAK ELITE (Full Doc): 1.89%</t>
  </si>
  <si>
    <t>Low doc: 1.05%
Full doc: 0.52%
RAK ELITE: 0.52%</t>
  </si>
  <si>
    <t>AED 2,467</t>
  </si>
  <si>
    <t>LOW DOC AIP: Key Points:
(1) Maximum LTV at 60%.
(2) This product is for self employed profile only.
(3) Processing Fee is 1% + VAT for the Alternate Income Program loans.</t>
  </si>
  <si>
    <t>RAK Elite Criteria: Loan amount &gt; AED 2.5 Mn 3 month average balances over AED 250K Customers investing AED 1 Mio &amp; above Pre Approval fees of AED 1,050/- applicable for all cases</t>
  </si>
  <si>
    <t>Standard Chartered</t>
  </si>
  <si>
    <t>80% (with AFS)
70% (without AFS)
Audited financials needed over 5M</t>
  </si>
  <si>
    <t>1.59% + 3M EIBOR</t>
  </si>
  <si>
    <t>Juy 10, 2024</t>
  </si>
  <si>
    <t>Full docs: 80% LTV
Low doc: 60% LTV
(Above AED 5Mn: LTV 50% for low doc)</t>
  </si>
  <si>
    <t>1.89% + 3M EBIOR</t>
  </si>
  <si>
    <t>Saif</t>
  </si>
  <si>
    <t>DIB
(Islamic only)</t>
  </si>
  <si>
    <t>AED 20k - Full doc
AED 25k - Low doc</t>
  </si>
  <si>
    <t>Full Doc: Above AED 2.5M Max LTV 80%
Low Doc: Below 2.5M Max LTV 70%</t>
  </si>
  <si>
    <t>0% for First time buyers with DIB
Otherwise: 0.52%</t>
  </si>
  <si>
    <t>AED 2,500</t>
  </si>
  <si>
    <t>Key Points:
(1) Zero processing fee for first time buyer with the bank
(2) The valuation fee for properties in Abu Dhabi, Dubai, and Sharjah is AED 2,500, whereas for properties in all other emirates, the fee is AED 3,000</t>
  </si>
  <si>
    <t xml:space="preserve">Can give 70% finance of the Tax return. </t>
  </si>
  <si>
    <t>ENBD</t>
  </si>
  <si>
    <t xml:space="preserve">Full docs: 80% LTV
Low Docs: Max Loan amount AED 3Mn at 70% LTV
Max Loan amount AED 5Mn at 60% LTV
**VAT statement is mandatory for LTV over 60% 
for non banking and 70% for banking clients"        </t>
  </si>
  <si>
    <t>1.79% + 1M EIBOR</t>
  </si>
  <si>
    <t>AED 3150</t>
  </si>
  <si>
    <t>Key Points:
(1) LTV supported @ 80% + fees for property &amp; market value exact OR below AED 4,900,000.
(2) External Life insurance (Met life, Friends provident, Zurich) / NIL - Subject to bank's approval.
(3) Life Insurance - 0.0171% per month for Primary Applicant &amp; 0.0137% per month for additional applicant. Additional 0.0138% per month for pilots and air crew.</t>
  </si>
  <si>
    <t>Channel</t>
  </si>
  <si>
    <t>Payout</t>
  </si>
  <si>
    <t>Notes</t>
  </si>
  <si>
    <t>Invoice timeline</t>
  </si>
  <si>
    <t>Huspy</t>
  </si>
  <si>
    <t>Paid by the last day of the following month. Tittle Deed is mandatory.</t>
  </si>
  <si>
    <t>Direct Submission is possible</t>
  </si>
  <si>
    <t>Standard Chart</t>
  </si>
  <si>
    <t>Direct</t>
  </si>
  <si>
    <t>As per below slabs:</t>
  </si>
  <si>
    <t>Up to 5M</t>
  </si>
  <si>
    <t>5M to 10M</t>
  </si>
  <si>
    <t>Paid by the end of the following month - Can even be paid within the same month - cut off for invoice is the 13th</t>
  </si>
  <si>
    <t>10M to 15M</t>
  </si>
  <si>
    <t>15M to 50M</t>
  </si>
  <si>
    <t>Within 60 days of invoice (Month end is 21st)</t>
  </si>
  <si>
    <t>Up to 7M</t>
  </si>
  <si>
    <t>Up to 15M</t>
  </si>
  <si>
    <t>15M+</t>
  </si>
  <si>
    <t>Quarterly Incentive: AED 90 M - AED 130 M 0.25%, AED 130 M + 0.35%</t>
  </si>
  <si>
    <t>On all amounts</t>
  </si>
  <si>
    <t xml:space="preserve">Within 45 days of invoice </t>
  </si>
  <si>
    <t>Additional 0.05% incentive for Self Employed/Non-Res</t>
  </si>
  <si>
    <t>Within 60 days of invoice</t>
  </si>
  <si>
    <t>15M to 20M</t>
  </si>
  <si>
    <t>20M to 25M</t>
  </si>
  <si>
    <t>25M - 50M</t>
  </si>
  <si>
    <t>As per below slabs</t>
  </si>
  <si>
    <t>Within 45 days of Invoice</t>
  </si>
  <si>
    <t>0 to 5M</t>
  </si>
  <si>
    <t>5-10M</t>
  </si>
  <si>
    <t>10-15M</t>
  </si>
  <si>
    <t>15 - 20M</t>
  </si>
  <si>
    <t>20 - 25M</t>
  </si>
  <si>
    <t>25M +</t>
  </si>
  <si>
    <t>Non-Resident RATES</t>
  </si>
  <si>
    <t>Minimum 
Average Balance</t>
  </si>
  <si>
    <t>Salaried: AED 25k after tax, last 3 months
Self Employed: AED 25k Credits &amp; Average Balance</t>
  </si>
  <si>
    <t>65% (for property value less than 5 mn, 55% for property value more than 5 mn)</t>
  </si>
  <si>
    <t>5.99 fixed for 2 yrs</t>
  </si>
  <si>
    <t xml:space="preserve">2.99% + 3 months EIBOR </t>
  </si>
  <si>
    <t xml:space="preserve">65% LTV
Straight forward process, best non-res bank to deal with. 
</t>
  </si>
  <si>
    <t>Salaried/Self Employed: 15k credit and average balance after tax</t>
  </si>
  <si>
    <t xml:space="preserve">Will provide Resident rates &amp; LTV if a client is residing in UAE but income is from outside (-10% LTV over 5M)
Over 5M - Can waive processing fee and valuation.  
Will consider rental income up to 82%
</t>
  </si>
  <si>
    <t>Rym</t>
  </si>
  <si>
    <t>60% LTV: for standard cases
Up to 75% LTV: Client based in UAE, but income is from overseas.</t>
  </si>
  <si>
    <t xml:space="preserve">Uncontrolled equity up to 250k
Up to 75% LTV
</t>
  </si>
  <si>
    <t>Salaried: 25k Credits after tax
Self Employed: Average balance 15k pm, 25k credits</t>
  </si>
  <si>
    <t xml:space="preserve">Its basically asset based finance due to LTV, so it is a reasonably easy approval. </t>
  </si>
  <si>
    <t>Non -Resident Eligibility</t>
  </si>
  <si>
    <t xml:space="preserve"> Islamic</t>
  </si>
  <si>
    <t xml:space="preserve">  </t>
  </si>
  <si>
    <r>
      <rPr>
        <rFont val="Arial"/>
        <b/>
        <color rgb="FF000000"/>
        <sz val="9.0"/>
      </rPr>
      <t xml:space="preserve">Effetive 16/09/2023 onwards
</t>
    </r>
    <r>
      <rPr>
        <rFont val="Arial"/>
        <b/>
        <color rgb="FF000000"/>
        <sz val="9.0"/>
        <u/>
      </rPr>
      <t xml:space="preserve">Salaried &amp; Self-employed (NR) - Standard/Green loans
</t>
    </r>
    <r>
      <rPr>
        <rFont val="Arial"/>
        <b/>
        <color rgb="FF000000"/>
        <sz val="9.0"/>
      </rPr>
      <t xml:space="preserve">1 Year </t>
    </r>
    <r>
      <rPr>
        <rFont val="Arial"/>
        <color rgb="FF000000"/>
        <sz val="9.0"/>
      </rPr>
      <t xml:space="preserve">- discontinued
</t>
    </r>
    <r>
      <rPr>
        <rFont val="Arial"/>
        <b/>
        <color rgb="FF000000"/>
        <sz val="9.0"/>
      </rPr>
      <t>3 Years</t>
    </r>
    <r>
      <rPr>
        <rFont val="Arial"/>
        <color rgb="FF000000"/>
        <sz val="9.0"/>
      </rPr>
      <t xml:space="preserve"> - 5.49% Fixed for 3 years
</t>
    </r>
    <r>
      <rPr>
        <rFont val="Arial"/>
        <b/>
        <color rgb="FF000000"/>
        <sz val="9.0"/>
      </rPr>
      <t>5 Years</t>
    </r>
    <r>
      <rPr>
        <rFont val="Arial"/>
        <color rgb="FF000000"/>
        <sz val="9.0"/>
      </rPr>
      <t xml:space="preserve"> - 5.49% Fixed for 5 years</t>
    </r>
  </si>
  <si>
    <t>1 Yr - 2.35%
2 Yr - 2.55%
3 Yr - 2.75%</t>
  </si>
  <si>
    <r>
      <rPr>
        <rFont val="Arial"/>
        <b/>
        <color theme="1"/>
        <sz val="10.0"/>
      </rPr>
      <t xml:space="preserve">Effective Sept 2024
Salaried:
Fixed Rate: 
</t>
    </r>
    <r>
      <rPr>
        <rFont val="Arial"/>
        <b val="0"/>
        <color theme="1"/>
        <sz val="10.0"/>
      </rPr>
      <t xml:space="preserve">5.39% - 3 years fixed rate
5.69% - 5 years fixed rate
</t>
    </r>
    <r>
      <rPr>
        <rFont val="Arial"/>
        <b/>
        <color theme="1"/>
        <sz val="10.0"/>
      </rPr>
      <t xml:space="preserve">
(Rates Valid for disbursal until 30th Sep 2024)</t>
    </r>
  </si>
  <si>
    <t>Non resident Private &amp; Premier
5.97% Fixed for 1 year
5.62% Fixed for 2 years
4.75% Fixed for 3 years
4.85% Fixed for 5 years 
**Note:
- Rate will be confirmed to customer only at the time of signing Final Home Loan Application Form</t>
  </si>
  <si>
    <r>
      <rPr>
        <rFont val="Arial"/>
        <color rgb="FF000000"/>
        <sz val="10.0"/>
      </rPr>
      <t xml:space="preserve">
</t>
    </r>
    <r>
      <rPr>
        <rFont val="Arial"/>
        <b/>
        <color rgb="FF000000"/>
        <sz val="10.0"/>
      </rPr>
      <t xml:space="preserve">Effective May 6, 2024
</t>
    </r>
    <r>
      <rPr>
        <rFont val="Arial"/>
        <color rgb="FF000000"/>
        <sz val="10.0"/>
      </rPr>
      <t xml:space="preserve">All Segments: 6.75% Fixed for 3 years
</t>
    </r>
    <r>
      <rPr>
        <rFont val="Arial"/>
        <b/>
        <color rgb="FF000000"/>
        <sz val="10.0"/>
      </rPr>
      <t xml:space="preserve">(Valid for Fresh Logins from May 6, 2024 to June 30, 2024
Pre-approval &amp; FOL for 30 days for fixed rates)
</t>
    </r>
  </si>
  <si>
    <t>Effective 5 Dec 
Golden Visa Holders
Salaried 3 Years: 5.39%
Self Employed 3 Years : 5.54%</t>
  </si>
  <si>
    <r>
      <rPr>
        <rFont val="Calibri"/>
        <b/>
        <color rgb="FF000000"/>
        <sz val="10.0"/>
      </rPr>
      <t xml:space="preserve">Rate effective April 2023 -  </t>
    </r>
    <r>
      <rPr>
        <rFont val="Calibri"/>
        <color rgb="FF000000"/>
        <sz val="10.0"/>
      </rPr>
      <t xml:space="preserve">
 1,3 &amp; 5 years fixed: 5.24% </t>
    </r>
  </si>
  <si>
    <t>Fixed for 2 year: 6.99%</t>
  </si>
  <si>
    <t>N/A - No non resident product currently</t>
  </si>
  <si>
    <r>
      <rPr>
        <rFont val="Arial"/>
        <color rgb="FF000000"/>
        <sz val="9.0"/>
      </rPr>
      <t xml:space="preserve">Fresh &amp; Buyout: 
LTV &gt; 50%: 2.79% + 3M EIBOR 
 LTV &lt; = 50%: 2.49% + 3M EIBOR
Refinance:
LTV &gt; 50%: 3.49% + 3M EIBOR 
LTV &lt; = 50%: 2.99% + 3M EIBOR
</t>
    </r>
    <r>
      <rPr>
        <rFont val="Arial"/>
        <b/>
        <color rgb="FF000000"/>
        <sz val="9.0"/>
      </rPr>
      <t>*Note:</t>
    </r>
    <r>
      <rPr>
        <rFont val="Arial"/>
        <color rgb="FF000000"/>
        <sz val="9.0"/>
      </rPr>
      <t xml:space="preserve"> 
1.    No change to post introductory and Day 1 variable rates</t>
    </r>
  </si>
  <si>
    <t>FTV = &lt; 75%- 2.24% + 3 Month EIBOR
FTV &gt; 75% - 2.49% + 3 Month EIBOR</t>
  </si>
  <si>
    <t xml:space="preserve">
2.09% + 1 Month EIBOR</t>
  </si>
  <si>
    <r>
      <rPr>
        <rFont val="Arial"/>
        <b/>
        <color rgb="FF000000"/>
        <sz val="9.0"/>
      </rPr>
      <t>All segments (Resident &amp; Non-resident)</t>
    </r>
    <r>
      <rPr>
        <rFont val="Arial"/>
        <color rgb="FF000000"/>
        <sz val="9.0"/>
      </rPr>
      <t>:
1year 0.99 &amp; 2 years - 1.29% + 3months EIBOR
3years &amp; 5 years- 1.69% + 3 months EIBOR</t>
    </r>
  </si>
  <si>
    <t xml:space="preserve">All Segments: 2.99% + 3M EIBOR (Floor Rate 4.49%)
</t>
  </si>
  <si>
    <r>
      <rPr>
        <rFont val="Calibri, sans-serif"/>
        <color rgb="FF000000"/>
        <sz val="10.0"/>
      </rPr>
      <t xml:space="preserve"> 
3M EIBOR + 1.89% or MBR - 4.5%
</t>
    </r>
    <r>
      <rPr>
        <rFont val="Calibri, sans-serif"/>
        <b/>
        <color rgb="FF000000"/>
        <sz val="10.0"/>
      </rPr>
      <t>(Floor Rate: 3.99%)</t>
    </r>
  </si>
  <si>
    <t>3.25%+6 months EIBOR (Min 4.75%)</t>
  </si>
  <si>
    <t>2.50% + 1 Month EIBOR (Min Floor 3%)
Additional 0.25% margin in case there is no life takaful</t>
  </si>
  <si>
    <r>
      <rPr>
        <rFont val="Arial"/>
        <b/>
        <color rgb="FF000000"/>
        <sz val="9.0"/>
      </rPr>
      <t xml:space="preserve">Salaried: </t>
    </r>
    <r>
      <rPr>
        <rFont val="Arial"/>
        <color rgb="FF000000"/>
        <sz val="9.0"/>
      </rPr>
      <t xml:space="preserve">2.49% + 3 Months EIBOR (Min 2.29%)
</t>
    </r>
    <r>
      <rPr>
        <rFont val="Arial"/>
        <b/>
        <color rgb="FF000000"/>
        <sz val="9.0"/>
      </rPr>
      <t xml:space="preserve">Self Employed: </t>
    </r>
    <r>
      <rPr>
        <rFont val="Arial"/>
        <color rgb="FF000000"/>
        <sz val="9.0"/>
      </rPr>
      <t>2.49% + 3 Months EIBOR (Min 2.49%)</t>
    </r>
  </si>
  <si>
    <r>
      <rPr>
        <rFont val="Calibri"/>
        <b/>
        <color rgb="FF000000"/>
        <sz val="9.0"/>
      </rPr>
      <t xml:space="preserve">Salaried (GCC and Non GCC)
</t>
    </r>
    <r>
      <rPr>
        <rFont val="Calibri"/>
        <color rgb="FF000000"/>
        <sz val="9.0"/>
      </rPr>
      <t xml:space="preserve">7.11% (3M EIBOR + 2.83814)
</t>
    </r>
    <r>
      <rPr>
        <rFont val="Calibri"/>
        <b/>
        <color rgb="FF000000"/>
        <sz val="9.0"/>
      </rPr>
      <t xml:space="preserve">Self Employed(GCC and Non GCC)
</t>
    </r>
    <r>
      <rPr>
        <rFont val="Calibri"/>
        <color rgb="FF000000"/>
        <sz val="9.0"/>
      </rPr>
      <t>8.86% (3M EIBOR + 4.58814)</t>
    </r>
  </si>
  <si>
    <t>1.99% + 1 Month EIBOR + 25bps - NIL PF</t>
  </si>
  <si>
    <t xml:space="preserve">
Private &amp; Premier - 6.30% (1.24% + 3 Months EIBOR 5.0554%)</t>
  </si>
  <si>
    <t>Salaried: 3 M EIBOR + 3%
Self Employed: 3 M EIBOR + 3%</t>
  </si>
  <si>
    <r>
      <rPr>
        <rFont val="Calibri, sans-serif"/>
        <color rgb="FF000000"/>
        <sz val="10.0"/>
      </rPr>
      <t xml:space="preserve">
 3M EIBOR + 1.89% or MBR - 4.5% 
</t>
    </r>
    <r>
      <rPr>
        <rFont val="Calibri, sans-serif"/>
        <b/>
        <color rgb="FF000000"/>
        <sz val="10.0"/>
      </rPr>
      <t xml:space="preserve"> (Minimum floor rate 3.99%)</t>
    </r>
  </si>
  <si>
    <t>2.99% + 3 months EIBOR (Min 4.49%)
Sadara: 2.39% + 3 Months EIBOR  (Min 4.49%)</t>
  </si>
  <si>
    <t>Yes up to 60%  * confirmed with Taruna on March 6th, 2024*</t>
  </si>
  <si>
    <t>Upto 30% every year</t>
  </si>
  <si>
    <t>Upto 20% every year but can go up to 30%</t>
  </si>
  <si>
    <t>Upto 25% every year</t>
  </si>
  <si>
    <t>Upto 20% every year post fixed period</t>
  </si>
  <si>
    <t>0.025% monthly (approx. 0.3% annualised)</t>
  </si>
  <si>
    <t>0.03 p.m on loan outstanding</t>
  </si>
  <si>
    <r>
      <rPr>
        <rFont val="Calibri"/>
        <b/>
        <color rgb="FF000000"/>
        <sz val="10.0"/>
      </rPr>
      <t xml:space="preserve">Stadard Rate/ No  Assignment (Exception case to case basis)
</t>
    </r>
    <r>
      <rPr>
        <rFont val="Calibri"/>
        <color rgb="FF000000"/>
        <sz val="10.0"/>
      </rPr>
      <t>0.0171% per month for Primary Applicant
 0.0137% per month for additional applicant.
Additional 0.0138% per month for pilot and air crew
Insurance recovered monthly
For joint applicant cases monthly premium will be calculated by adding 0.0171% + 0.0137%</t>
    </r>
  </si>
  <si>
    <t>0.0348 p.m on loan outstanding</t>
  </si>
  <si>
    <t>0.0242% p.m on loan outstanding</t>
  </si>
  <si>
    <t>0.18% Per annum</t>
  </si>
  <si>
    <t>Complimentary</t>
  </si>
  <si>
    <t>0.035% p.a</t>
  </si>
  <si>
    <t xml:space="preserve">0.001% p.m. (under current offer period)        </t>
  </si>
  <si>
    <t>0.06% p.a</t>
  </si>
  <si>
    <t>0.06% Per annum</t>
  </si>
  <si>
    <t>1% for all transaction + VAT</t>
  </si>
  <si>
    <t>1% processing fee for 3 &amp; 5 years fixed rate
NIL Processing fees for Variable Rate</t>
  </si>
  <si>
    <t>0.50% (except buyout)
Min. AED 5k</t>
  </si>
  <si>
    <t>1% of loan amount for all types 
of transactions</t>
  </si>
  <si>
    <t>1%  for all Non Resident Cases</t>
  </si>
  <si>
    <t>1050/-</t>
  </si>
  <si>
    <t>AED 1,050/- inc. VAT (Pre approval is valid only for 30 days) - Adjusted against Processing Fee if loan gets disbursed</t>
  </si>
  <si>
    <r>
      <rPr>
        <rFont val="Calibri"/>
        <color rgb="FF000000"/>
        <sz val="9.0"/>
      </rPr>
      <t xml:space="preserve">3,150/- (50% Can be refunded post disbursal)
</t>
    </r>
    <r>
      <rPr>
        <rFont val="Calibri"/>
        <b/>
        <color rgb="FF000000"/>
        <sz val="9.0"/>
      </rPr>
      <t>For loans over 10M, 2 independent valuations are required. Valuation fee is 6,300/- (inc. VAT / 50% refunded post disbursal) 
-DM Updated Jan 16, 2024</t>
    </r>
  </si>
  <si>
    <t>Same as Salaried</t>
  </si>
  <si>
    <t>Fixed Rate - 3,150/-  (Inclusive VAT / No Refund)
Variable Rate (Refundable upon successful disbursal)</t>
  </si>
  <si>
    <r>
      <rPr>
        <rFont val="Arial"/>
        <color rgb="FF000000"/>
        <sz val="9.0"/>
      </rPr>
      <t xml:space="preserve">
</t>
    </r>
    <r>
      <rPr>
        <rFont val="Arial"/>
        <color rgb="FFFF0000"/>
        <sz val="9.0"/>
      </rPr>
      <t xml:space="preserve">AED 2,500/- + VAT
</t>
    </r>
  </si>
  <si>
    <t>2625/-</t>
  </si>
  <si>
    <r>
      <rPr>
        <rFont val="Calibri"/>
        <b/>
        <color rgb="FF000000"/>
        <sz val="9.0"/>
      </rPr>
      <t>50%</t>
    </r>
    <r>
      <rPr>
        <rFont val="Calibri"/>
        <color rgb="FF000000"/>
        <sz val="9.0"/>
      </rPr>
      <t xml:space="preserve">
</t>
    </r>
    <r>
      <rPr>
        <rFont val="Calibri"/>
        <i/>
        <color rgb="FF000000"/>
        <sz val="9.0"/>
      </rPr>
      <t>Confirmed by Esha/David
Updated Apr 29, 2024</t>
    </r>
  </si>
  <si>
    <t>Up to 60%</t>
  </si>
  <si>
    <t>Salaried Saudi, UK and India national 70% LTV (Saudi national salaried in Saudi,  Indian national salaried in India etc). 60% LTV for other non residents. Confirmed by Wakas DIB 22.11.2023</t>
  </si>
  <si>
    <r>
      <rPr>
        <rFont val="Calibri"/>
        <b/>
        <color rgb="FF34A853"/>
        <sz val="9.0"/>
      </rPr>
      <t>Max LTV  Upto 65%(Abe 14/01/2025)</t>
    </r>
    <r>
      <rPr>
        <rFont val="Calibri"/>
        <color rgb="FF34A853"/>
        <sz val="9.0"/>
      </rPr>
      <t xml:space="preserve">
</t>
    </r>
    <r>
      <rPr>
        <rFont val="Calibri"/>
        <b/>
        <color rgb="FF34A853"/>
        <sz val="9.0"/>
      </rPr>
      <t>Maximum Exposure                Maximum LTV</t>
    </r>
    <r>
      <rPr>
        <rFont val="Calibri"/>
        <color rgb="FF34A853"/>
        <sz val="9.0"/>
      </rPr>
      <t xml:space="preserve">
&lt;=AED 5 Mn                        65%
</t>
    </r>
    <r>
      <rPr>
        <rFont val="Calibri"/>
        <color rgb="FFFF0000"/>
        <sz val="9.0"/>
      </rPr>
      <t>&gt;AED 5 Mn                            50%</t>
    </r>
    <r>
      <rPr>
        <rFont val="Calibri"/>
        <color rgb="FF34A853"/>
        <sz val="9.0"/>
      </rPr>
      <t xml:space="preserve">
</t>
    </r>
  </si>
  <si>
    <t>up to 60%</t>
  </si>
  <si>
    <t>Upto 50% LTV</t>
  </si>
  <si>
    <t>Up to 50%</t>
  </si>
  <si>
    <t>AED 500k</t>
  </si>
  <si>
    <t>AED 300,000/-</t>
  </si>
  <si>
    <t>Salaried: AED 8 Mn / Self employed AED 10 Mn</t>
  </si>
  <si>
    <t>Freehold Finance</t>
  </si>
  <si>
    <t>ALL</t>
  </si>
  <si>
    <t>DXB &amp; AUH</t>
  </si>
  <si>
    <t>Maximum Age at maturity</t>
  </si>
  <si>
    <t>65 years</t>
  </si>
  <si>
    <t>60 years</t>
  </si>
  <si>
    <t>Salaried: 65 years / Self employed: 70 years</t>
  </si>
  <si>
    <r>
      <rPr>
        <rFont val="Calibri"/>
        <color rgb="FF000000"/>
        <sz val="8.0"/>
      </rPr>
      <t>Policy Open for all countries except for Qatar (</t>
    </r>
    <r>
      <rPr>
        <rFont val="Calibri"/>
        <b/>
        <color rgb="FF000000"/>
        <sz val="8.0"/>
      </rPr>
      <t>to be discussed with the banker prior to submission</t>
    </r>
    <r>
      <rPr>
        <rFont val="Calibri"/>
        <color rgb="FF000000"/>
        <sz val="8.0"/>
      </rPr>
      <t>)
NR having resident visa not eligigble as non-resident</t>
    </r>
  </si>
  <si>
    <t>For salaried case minimum salary should be AED 25K &amp; also the average balance should be minimum AED 25K, the lower of both credits or average balance will be considered for DBR calculations. 
1 year LOS.
Co-Borrowers: If husband &amp; wife application, one applicant must earn AED 25k minumum for both salaries to be considered.</t>
  </si>
  <si>
    <r>
      <rPr>
        <rFont val="Calibri"/>
        <color rgb="FF000000"/>
        <sz val="9.0"/>
      </rPr>
      <t xml:space="preserve">Docs to be translated, credit bureau report needed. Salaried only
</t>
    </r>
    <r>
      <rPr>
        <rFont val="Calibri"/>
        <b/>
        <color rgb="FF000000"/>
        <sz val="9.0"/>
        <u/>
      </rPr>
      <t xml:space="preserve">Selected naitonality: 
</t>
    </r>
    <r>
      <rPr>
        <rFont val="Calibri"/>
        <color rgb="FF000000"/>
        <sz val="9.0"/>
      </rPr>
      <t xml:space="preserve">India, UK and Saudi
Credit report - home country (score should be 652+)
Income 10% less
75% LTV - for citizen
70% LTV - for expats
</t>
    </r>
  </si>
  <si>
    <t>if lease hold EIB cannot do the finance as per policy</t>
  </si>
  <si>
    <t>Accept applications from these countries only: UK, France, German, Switzerland, GCC, India, Singapore, Egypt, Pakistan, USA, Canada
MAX tenor 20 years
DBR 40% (post tax income)
LAP not allowed under NR policy. - 60% ltv</t>
  </si>
  <si>
    <t>Subject to strict international laws. Must be HSBC Premier for atleast 3 months or Jade customers in home country
Have to also open a UAE bank account</t>
  </si>
  <si>
    <r>
      <rPr>
        <rFont val="Calibri"/>
        <color rgb="FF000000"/>
        <sz val="9.0"/>
      </rPr>
      <t xml:space="preserve">Fewest documents for preapproval
</t>
    </r>
    <r>
      <rPr>
        <rFont val="Calibri"/>
        <b/>
        <color rgb="FF000000"/>
        <sz val="9.0"/>
      </rPr>
      <t xml:space="preserve">Resale transaction where seller has a loan, Mashreq will not proceed for NR customer
</t>
    </r>
    <r>
      <rPr>
        <rFont val="Calibri"/>
        <color rgb="FF000000"/>
        <sz val="9.0"/>
      </rPr>
      <t>Pre-approval fee of AED 1,000+VAT to be paid post insurance approval for African countries.</t>
    </r>
  </si>
  <si>
    <t>UK mortgage is not allowed for non resident clients
High down payment policy is no more available
Company trading in Alcohol and Tobacco cannot be booked under Islamic Finance
No Conventional and Home In one for non residents</t>
  </si>
  <si>
    <t>Not friendly for NR</t>
  </si>
  <si>
    <t>NR if residence visa held will not do (property investor visa - OK)
LOW docs policy for NR</t>
  </si>
  <si>
    <t>Stress Rate: 8.59%</t>
  </si>
  <si>
    <t>Same as new purchase</t>
  </si>
  <si>
    <t>1% + VAT</t>
  </si>
  <si>
    <t>2,500 + VAT</t>
  </si>
  <si>
    <t>Non-Resident Buyout is out of policy - confirmed by Olivia at Husby 03/09/24</t>
  </si>
  <si>
    <t>Capped 50% LTV</t>
  </si>
  <si>
    <t>Capped at 60% LTV</t>
  </si>
  <si>
    <t>YES - 60% for investment to buy another property. 20% only for renovations.</t>
  </si>
  <si>
    <t>NO
Confirmed - Dina/Niloufar May</t>
  </si>
  <si>
    <t>Yes - 50% LTV. Must be for investment purposes like buying another property. 20% for renovation.</t>
  </si>
  <si>
    <t xml:space="preserve">Yes - Maximum equity release amount of AED 250,000/- or 20% of the property value (whichever is less).
</t>
  </si>
  <si>
    <t>Maximum loan amount basis profile and eligbility</t>
  </si>
  <si>
    <t>Non Resident Clients, Resident clients with - construction, real estate and interior design profile will be eligible for maximum equity release amount of AED 250,000/- or 20% of the property value (whichever is less).</t>
  </si>
  <si>
    <t>Employed - Requirements</t>
  </si>
  <si>
    <t>10,000 USD Equiv post tax</t>
  </si>
  <si>
    <t>25,000 maintain balance (last 3 months)</t>
  </si>
  <si>
    <t>AED 15k (Net income post tax deduction)</t>
  </si>
  <si>
    <t>AED 15k (Salary is considered to structure the case profile)</t>
  </si>
  <si>
    <t>Average Balance of AED 50,000/- for 6 months</t>
  </si>
  <si>
    <t>6 Month (Confirmed Employee)</t>
  </si>
  <si>
    <t>6 months+  confirmed</t>
  </si>
  <si>
    <t>5 years total employment with min of 6 months in current employment</t>
  </si>
  <si>
    <t>For Salaried individual - No Requirement for minimum salary, however average balance of AED 25K is required each month</t>
  </si>
  <si>
    <t>1 year in present employment</t>
  </si>
  <si>
    <t>3 Months &amp; confirmed in employment</t>
  </si>
  <si>
    <t>50% if guaranteed and documented on salary cert</t>
  </si>
  <si>
    <t>No bonus</t>
  </si>
  <si>
    <t xml:space="preserve">Will consider if they are listed in stock exchange / Forbes &amp; Fortune 2000 list 
</t>
  </si>
  <si>
    <t>65% - Local rental  (UAE)</t>
  </si>
  <si>
    <t>50% - local rental</t>
  </si>
  <si>
    <t>1 property - 150% DSER (Debt Service Coverage Ratio)</t>
  </si>
  <si>
    <t>Policy open to: Bahrain, Kuwait, Oman &amp; Saudi Nationals only
Remaining all nationalities are restricted</t>
  </si>
  <si>
    <r>
      <rPr>
        <rFont val="Arial"/>
        <color theme="1"/>
        <sz val="9.0"/>
      </rPr>
      <t xml:space="preserve">Isreal
</t>
    </r>
    <r>
      <rPr>
        <rFont val="Arial"/>
        <b/>
        <color theme="1"/>
        <sz val="9.0"/>
      </rPr>
      <t>Updated: Feb 27, 2024 (Abe/Mian - CBD)</t>
    </r>
  </si>
  <si>
    <t>None (preferred GCC, UK, USA, Canada, Russia)</t>
  </si>
  <si>
    <t xml:space="preserve">Accept applications from these countries only: UK, France, German, Switzerland, GCC, India, Singapore, Egypt, Pakistan, USA, Canada
</t>
  </si>
  <si>
    <t xml:space="preserve">(preferred GCC, UK, USA, Canada)
Restricted - Russia
</t>
  </si>
  <si>
    <t>Syria, Israel</t>
  </si>
  <si>
    <t>Syria, Pakistan, Iran, North Korea, West African countries</t>
  </si>
  <si>
    <t>Iranian, Russian, Ukraine, Yemen</t>
  </si>
  <si>
    <t>Non Sharia Compliant Industries
construction companies Resticted</t>
  </si>
  <si>
    <t>Only multinational companies</t>
  </si>
  <si>
    <t>Always ask before decling the job segments as could apply for deviation: 
Aviation (commercial airlines - service industry - not airbus etc.)
Lawyers as they may be and panelled with ENBD - but to check</t>
  </si>
  <si>
    <t>No (MNC only)</t>
  </si>
  <si>
    <t>Company should be in Forbes &amp; Fortune 2000 list</t>
  </si>
  <si>
    <r>
      <rPr>
        <rFont val="Calibri"/>
        <color theme="1"/>
        <sz val="9.0"/>
      </rPr>
      <t xml:space="preserve">Average Balance AED 40 to AED 50k </t>
    </r>
    <r>
      <rPr>
        <rFont val="Calibri"/>
        <b/>
        <color theme="1"/>
        <sz val="9.0"/>
      </rPr>
      <t>(&gt;30k &lt;40k: LTV is 50%)</t>
    </r>
  </si>
  <si>
    <t xml:space="preserve">Turnover USD 15 Million  Equiv post tax. 40% DBR calculation. 36multiples of net profit monthly        </t>
  </si>
  <si>
    <t>Same as Resident, but income will be considered after TAX</t>
  </si>
  <si>
    <t>AED 50,000/-</t>
  </si>
  <si>
    <t>3 yrs</t>
  </si>
  <si>
    <t>3 years (LOB &lt; 3 years &gt; 1 year: 50% LTV)</t>
  </si>
  <si>
    <t>5 years</t>
  </si>
  <si>
    <t>2 years (&gt; 1 year &lt; 2 years - LTV to be reduced by 10%)</t>
  </si>
  <si>
    <t>Audited Accounts Required?</t>
  </si>
  <si>
    <t>Yes - if finance amount is more than 1.5 Mil</t>
  </si>
  <si>
    <t>&gt; AED 5 Mio</t>
  </si>
  <si>
    <t>Only GCC Residents</t>
  </si>
  <si>
    <t>Accept applications from these countries only: UK, France, German, Switzerland, GCC, India, Singapore, Egypt, Pakistan</t>
  </si>
  <si>
    <t>Syria, Pakistan, Iran, North Korea, Congo</t>
  </si>
  <si>
    <t>Aviation</t>
  </si>
  <si>
    <t>Passport</t>
  </si>
  <si>
    <t>Yes, PDF (All pages)</t>
  </si>
  <si>
    <t>E - Signature Acceptance</t>
  </si>
  <si>
    <t>Takaful Life &amp; Consent Form</t>
  </si>
  <si>
    <t>Coversheet, all details mandatory</t>
  </si>
  <si>
    <t>Yes or Trade License for Self Employed</t>
  </si>
  <si>
    <t>6 Months - English</t>
  </si>
  <si>
    <t>12 months</t>
  </si>
  <si>
    <t>3 Months - English</t>
  </si>
  <si>
    <t>6 Months - English Personal / 12 months company</t>
  </si>
  <si>
    <t>Credit Bureau Report</t>
  </si>
  <si>
    <t>From Home Country &amp; UAE (Valid within 1 month)</t>
  </si>
  <si>
    <t>Required from Country valid within 1 month / AECB report upon FOL</t>
  </si>
  <si>
    <t>Other</t>
  </si>
  <si>
    <t>Tax return last 3 years</t>
  </si>
  <si>
    <t>Properties in same building 5 MAX</t>
  </si>
  <si>
    <t>Low docs NR, average balance 50K minimum, last 6 months personal bank statements req</t>
  </si>
  <si>
    <t>before FOL signing for compliance check</t>
  </si>
  <si>
    <t>Someone can visit customer if required. Anytime before FOL. Compliance check at this stage</t>
  </si>
  <si>
    <t>Need Stamp in passport to open account. Only time they are required in Dubai is for Account opening and FOL signing. To be open before Disbursal</t>
  </si>
  <si>
    <t>FOL validity</t>
  </si>
  <si>
    <t>-</t>
  </si>
  <si>
    <r>
      <rPr>
        <rFont val="Calibri"/>
        <color rgb="FF000000"/>
        <sz val="8.0"/>
      </rPr>
      <t>30</t>
    </r>
    <r>
      <rPr>
        <rFont val="Calibri"/>
        <color rgb="FF000000"/>
        <sz val="8.0"/>
      </rPr>
      <t xml:space="preserve"> days</t>
    </r>
  </si>
  <si>
    <t>Proof of Downpayment required</t>
  </si>
  <si>
    <t>Proof of downpayment required</t>
  </si>
  <si>
    <t>Aug 2021 by Miad</t>
  </si>
  <si>
    <t>August 2021 by Kumar</t>
  </si>
  <si>
    <t>July 2021 by Vibhav</t>
  </si>
  <si>
    <t>DIB Desn't accept any SE as NR, despite LTV. confirmed with Waqas 11/12/2023. Dina</t>
  </si>
  <si>
    <t>Max age for salaried 55 yrs</t>
  </si>
  <si>
    <t xml:space="preserve">Have to be banking with HSBC in country of residence, unless 3M loan and above
"Rate discounts can be given on exception, if Non-residents have UAE visa 
resident rates can apply"
Documents are the same
Minimum 15k AED 
Stress rate 7.3%
Liabilities in home country will be considered via credit report (5% CC)
Account opening, need to be in country and completed before FOL is signed. Ideally need to visit 7-10 days
If more than 3M, medical check is required
</t>
  </si>
  <si>
    <t>Max age for self employed 60 yrs</t>
  </si>
  <si>
    <t>Company should be listed fortune 2000 or Forbes 500</t>
  </si>
  <si>
    <t>Overseas Bureau Report</t>
  </si>
  <si>
    <t xml:space="preserve">BV Form </t>
  </si>
  <si>
    <t>HR Email ID</t>
  </si>
  <si>
    <t>Bank Name</t>
  </si>
  <si>
    <t>RM Name</t>
  </si>
  <si>
    <t>Number</t>
  </si>
  <si>
    <t>Email</t>
  </si>
  <si>
    <t>Escalation POC Name</t>
  </si>
  <si>
    <t>Rating 1-5</t>
  </si>
  <si>
    <t>Friendly?</t>
  </si>
  <si>
    <t>Responsive?</t>
  </si>
  <si>
    <t>CBD - Submission Email</t>
  </si>
  <si>
    <t>Roseinalyn Pangaa</t>
  </si>
  <si>
    <t xml:space="preserve">roseinalyn.pangga@cbd.ae </t>
  </si>
  <si>
    <t>Hani's Team</t>
  </si>
  <si>
    <t>Ali Abbas</t>
  </si>
  <si>
    <t>056 495 0001</t>
  </si>
  <si>
    <t>ali.abbas@cbd.ae</t>
  </si>
  <si>
    <t>Hani El-Mekki</t>
  </si>
  <si>
    <t>0508184819</t>
  </si>
  <si>
    <t>hani.elhanafi@cbd.ae</t>
  </si>
  <si>
    <t>Tariq Sharif</t>
  </si>
  <si>
    <t>055 760 3866</t>
  </si>
  <si>
    <t>tariq.sharif@cbd.ae</t>
  </si>
  <si>
    <t>Ashok Rajendran</t>
  </si>
  <si>
    <t>0526 847827</t>
  </si>
  <si>
    <t>ashok.r@cbd.ae</t>
  </si>
  <si>
    <t>Arshad Rizwan</t>
  </si>
  <si>
    <t>050 2057 523</t>
  </si>
  <si>
    <t>arshad.rizwan@cbd.ae</t>
  </si>
  <si>
    <t>Afzal Aziz</t>
  </si>
  <si>
    <t>050 2847029</t>
  </si>
  <si>
    <t>afzal.aziz@cbd.ae</t>
  </si>
  <si>
    <t>Obaidullah Khaja</t>
  </si>
  <si>
    <t>056 8744336</t>
  </si>
  <si>
    <t>obaidullah.khaja@cbd.ae</t>
  </si>
  <si>
    <t>Anjum Naseer Bhatti</t>
  </si>
  <si>
    <t>0565882260</t>
  </si>
  <si>
    <t>anjum.bhatti@cbd.ae</t>
  </si>
  <si>
    <t>Yasmeen Anwar</t>
  </si>
  <si>
    <t>yasmeen.anwar@cbd.ae</t>
  </si>
  <si>
    <t>Shahid's Team</t>
  </si>
  <si>
    <t>Khalid Mehmood</t>
  </si>
  <si>
    <t>0551289516</t>
  </si>
  <si>
    <t>khalid.mehmood2@cbd.ae</t>
  </si>
  <si>
    <t>Shahid Liaqat</t>
  </si>
  <si>
    <t>055 119 2920</t>
  </si>
  <si>
    <t>shahid.liaqat@cbd.ae</t>
  </si>
  <si>
    <t>Farhan Idrees</t>
  </si>
  <si>
    <t>0508661201</t>
  </si>
  <si>
    <t>farhan.idrees@cbd.ae</t>
  </si>
  <si>
    <t>Shruti Pandey</t>
  </si>
  <si>
    <t>0505443704</t>
  </si>
  <si>
    <t>shruti.pandey@cbd.ae</t>
  </si>
  <si>
    <t>Rajesh Arumugam</t>
  </si>
  <si>
    <t>0552714332</t>
  </si>
  <si>
    <t>rajesh.arumugam@cbd.ae</t>
  </si>
  <si>
    <t>Usman Farooq</t>
  </si>
  <si>
    <t>0503792887</t>
  </si>
  <si>
    <t>usman.farooq@cbd.ae</t>
  </si>
  <si>
    <t>Shijithra Kumar</t>
  </si>
  <si>
    <t>0526452875</t>
  </si>
  <si>
    <t>shijithra.kumar@cbd.ae</t>
  </si>
  <si>
    <t>Manoj Puri</t>
  </si>
  <si>
    <t>0508847040</t>
  </si>
  <si>
    <t>manoj.puri@cbd.ae</t>
  </si>
  <si>
    <t>Akash Bansal</t>
  </si>
  <si>
    <t>056 908 1393</t>
  </si>
  <si>
    <t>akash.bansal@cbd.ae</t>
  </si>
  <si>
    <t>Annuradha Singh</t>
  </si>
  <si>
    <t>0503076796</t>
  </si>
  <si>
    <t>annuradha.singh@cbd.ae</t>
  </si>
  <si>
    <t>Lamiae Elatyfy</t>
  </si>
  <si>
    <t>0544951718</t>
  </si>
  <si>
    <t>lamiae.elatyfy@cbd.ae</t>
  </si>
  <si>
    <t>Zameer Shoaib</t>
  </si>
  <si>
    <t>zameer.shoaib@cbd.ae</t>
  </si>
  <si>
    <t>CBD - Abu Dhabi</t>
  </si>
  <si>
    <t>Helal Abdelmagid Rezk</t>
  </si>
  <si>
    <t>052 3342230</t>
  </si>
  <si>
    <t>helal.rezk@cbd.ae</t>
  </si>
  <si>
    <t>Shah Alam</t>
  </si>
  <si>
    <t>055 9453339</t>
  </si>
  <si>
    <t>shah.alam@cbd.ae</t>
  </si>
  <si>
    <t>DIB - Referral Email</t>
  </si>
  <si>
    <t>hf.leads@dib.ae</t>
  </si>
  <si>
    <t>DIB - Direct</t>
  </si>
  <si>
    <t>Zakkir Hussain</t>
  </si>
  <si>
    <t>050 276 4633</t>
  </si>
  <si>
    <t>zakkir.hussain@dib.ae</t>
  </si>
  <si>
    <t>Nelson Fernandes</t>
  </si>
  <si>
    <t>050 737 9380</t>
  </si>
  <si>
    <t>nelson.fernandes@dib.ae</t>
  </si>
  <si>
    <t>Suhail Nasarullah</t>
  </si>
  <si>
    <t>055 272 0021</t>
  </si>
  <si>
    <t>suhail.nasarulla@dib.ae</t>
  </si>
  <si>
    <t>Dinesh Jewani</t>
  </si>
  <si>
    <t>052 731 4101</t>
  </si>
  <si>
    <t>dinesh.jewani@dib.ae</t>
  </si>
  <si>
    <t>Waqas S Khan</t>
  </si>
  <si>
    <t>055 9203736</t>
  </si>
  <si>
    <t>Muhammad Irfan (No Directi Submissions)</t>
  </si>
  <si>
    <t xml:space="preserve">muhammad.airfan@dib.ae </t>
  </si>
  <si>
    <t>Aslam Valappil (No Directi Submissions)</t>
  </si>
  <si>
    <t>050 171 7039</t>
  </si>
  <si>
    <t>aslam.valappil@dib.ae</t>
  </si>
  <si>
    <t>Najeeb Ahmad (No Directi Submissions)</t>
  </si>
  <si>
    <t>0554211786</t>
  </si>
  <si>
    <t>najeeb.ahmad@dib.ae</t>
  </si>
  <si>
    <t>Jibran Wani (No Directi Submissions)</t>
  </si>
  <si>
    <t>050 129 1690</t>
  </si>
  <si>
    <t>Jibran.wani@dib.ae</t>
  </si>
  <si>
    <t>Suraj Singh</t>
  </si>
  <si>
    <t>056 163 3505</t>
  </si>
  <si>
    <t xml:space="preserve">surajsin@emiratesnbd.com </t>
  </si>
  <si>
    <t>Ameer Koroth Thottathil</t>
  </si>
  <si>
    <t>0504228109</t>
  </si>
  <si>
    <t>KorothT@emiratesnbd.com</t>
  </si>
  <si>
    <t>Ameer</t>
  </si>
  <si>
    <t>050 422 8109</t>
  </si>
  <si>
    <t>Satya Narayana (Do not send direct)</t>
  </si>
  <si>
    <t>050 5872017</t>
  </si>
  <si>
    <t>VeeraB@emiratesnbd.com</t>
  </si>
  <si>
    <t>Arsalam Rafiq</t>
  </si>
  <si>
    <t>052 575 2487</t>
  </si>
  <si>
    <t>arsalamr@emiratesnbd.com</t>
  </si>
  <si>
    <t>Co-ordinator</t>
  </si>
  <si>
    <t>Seyed Mahin Abubakkar</t>
  </si>
  <si>
    <t>055 677 0714</t>
  </si>
  <si>
    <t>SeyedJA@emiratesnbd.com</t>
  </si>
  <si>
    <t>CC - Submission</t>
  </si>
  <si>
    <t>Se</t>
  </si>
  <si>
    <t>LuvisF@emiratesnbd.com</t>
  </si>
  <si>
    <t>Arab Bank - Direct</t>
  </si>
  <si>
    <t>Faris Sheriff</t>
  </si>
  <si>
    <t xml:space="preserve">       </t>
  </si>
  <si>
    <t>faris.sheriff@arabbank.ae</t>
  </si>
  <si>
    <t>Diana.Maalouf@arabbank.ae</t>
  </si>
  <si>
    <t>Ashiq Wani (No direct submission)</t>
  </si>
  <si>
    <t>055 6745116</t>
  </si>
  <si>
    <t>Ashiq.Wani@arabbank.ae</t>
  </si>
  <si>
    <t>Ajman Bank - Direct</t>
  </si>
  <si>
    <t>Submission Email</t>
  </si>
  <si>
    <t>HF@ajmanbank.ae</t>
  </si>
  <si>
    <t>Faisal Ilyas Khan</t>
  </si>
  <si>
    <t>0526335388</t>
  </si>
  <si>
    <t>Faisal.Khan@ajmanbank.ae</t>
  </si>
  <si>
    <t>Sherif Ahmed Rob</t>
  </si>
  <si>
    <t>050 8941007</t>
  </si>
  <si>
    <t>sharif.ahmed@ajmanbank.ae</t>
  </si>
  <si>
    <t>Mohamed Mamdouh</t>
  </si>
  <si>
    <t>050-6880629</t>
  </si>
  <si>
    <t>Mohamed.Elsayed@ajmanbank.ae</t>
  </si>
  <si>
    <t>CC - All submissions</t>
  </si>
  <si>
    <t>Mortgage TEAM</t>
  </si>
  <si>
    <t xml:space="preserve">mortgage.team@hsbc.com </t>
  </si>
  <si>
    <t>HSBC - Direct</t>
  </si>
  <si>
    <t>Mayank Talreja</t>
  </si>
  <si>
    <t>056 978 6633</t>
  </si>
  <si>
    <t>mayank.l.talreja@hsbc.com</t>
  </si>
  <si>
    <t>Kashif Gul Ahmed</t>
  </si>
  <si>
    <t>056 676 2075</t>
  </si>
  <si>
    <t>kashif.gul@hsbc.com</t>
  </si>
  <si>
    <t>Adnan Larik</t>
  </si>
  <si>
    <t>050 718 4749</t>
  </si>
  <si>
    <t>adnan.larik@hsbc.com</t>
  </si>
  <si>
    <t>Joseph Guirguis (in absence of Kashif)</t>
  </si>
  <si>
    <t>Joseph.guirguis@hsbc.com</t>
  </si>
  <si>
    <t>Catherine Emmerson</t>
  </si>
  <si>
    <t>056 683 3859</t>
  </si>
  <si>
    <t>catherine.emmerson@hsbc.com</t>
  </si>
  <si>
    <t>Shivani SHARDA</t>
  </si>
  <si>
    <t>056 2282082</t>
  </si>
  <si>
    <t>shivani.sharda@hsbc.com</t>
  </si>
  <si>
    <t>Elizabeth Healy</t>
  </si>
  <si>
    <t>056-4114727</t>
  </si>
  <si>
    <t>elizabeth.healy@hsbc.com</t>
  </si>
  <si>
    <t>Barbara Sopar</t>
  </si>
  <si>
    <t>050 395 0966</t>
  </si>
  <si>
    <t>barbara.soper@hsbc.com</t>
  </si>
  <si>
    <t>Dinesh Ramesh Chandiramani</t>
  </si>
  <si>
    <t>056 6868135</t>
  </si>
  <si>
    <t>dinesh.chandiramani@hsbc.com</t>
  </si>
  <si>
    <t>Syed Danial Hasan</t>
  </si>
  <si>
    <t>56 818 4271</t>
  </si>
  <si>
    <t>syed.d.rizvi@hsbc.com</t>
  </si>
  <si>
    <t>EIB - Direct</t>
  </si>
  <si>
    <t>Khalid Kazi</t>
  </si>
  <si>
    <t>055 9992679</t>
  </si>
  <si>
    <t>khalidkazi@emiratesislamic.ae</t>
  </si>
  <si>
    <t>Muhammad Morsi</t>
  </si>
  <si>
    <t>050-9920957</t>
  </si>
  <si>
    <t xml:space="preserve">MohamedMAHM@emiratesislamic.ae </t>
  </si>
  <si>
    <t>ADCB - Direct</t>
  </si>
  <si>
    <t>Rahul Pandey</t>
  </si>
  <si>
    <t>055 963 3207</t>
  </si>
  <si>
    <t>RahulPandey.ext@adcb.com</t>
  </si>
  <si>
    <t>Muhammed Imran Jawaid Arain</t>
  </si>
  <si>
    <t>050 935 4097</t>
  </si>
  <si>
    <t>muhammed.i@adcb.com</t>
  </si>
  <si>
    <t>Shradha Jethwa</t>
  </si>
  <si>
    <t>052-2533743</t>
  </si>
  <si>
    <t>Shradhajethwa.ext@adcb.com</t>
  </si>
  <si>
    <t>Krishna Kumar</t>
  </si>
  <si>
    <t>050-1852267</t>
  </si>
  <si>
    <t>Krishnakumarkaladharan.ext@adcb.com</t>
  </si>
  <si>
    <t>Sagar Das</t>
  </si>
  <si>
    <t>052 766 3300</t>
  </si>
  <si>
    <t>sagardas.ext@adcb.com</t>
  </si>
  <si>
    <t>Mohamed Zayed (Halim)</t>
  </si>
  <si>
    <t>056-9696957</t>
  </si>
  <si>
    <t>Mohamedzayed.ext@adcb.com</t>
  </si>
  <si>
    <t>Omar Shah</t>
  </si>
  <si>
    <t>050 4964757</t>
  </si>
  <si>
    <t xml:space="preserve">shah.o@adcb.com </t>
  </si>
  <si>
    <t>Vivek Bhatia</t>
  </si>
  <si>
    <t>055-3874713</t>
  </si>
  <si>
    <t>vivekbhatia.ext@adcb.com</t>
  </si>
  <si>
    <t>Yusuff Ali Khan</t>
  </si>
  <si>
    <t>056-6284948</t>
  </si>
  <si>
    <t>yusuffkhan.ext@adcb.com</t>
  </si>
  <si>
    <t>Yazad Hodiwalla</t>
  </si>
  <si>
    <t>056 786 5678</t>
  </si>
  <si>
    <t>Yazad.Hodiwalla@adcb.com</t>
  </si>
  <si>
    <t>Shailesh Kamble</t>
  </si>
  <si>
    <t>055 950 9834</t>
  </si>
  <si>
    <t>shaileshkamble.ext@adcb.com</t>
  </si>
  <si>
    <t>ADCB - Direct - Abu Dhabi</t>
  </si>
  <si>
    <t>Cristina Cravtova</t>
  </si>
  <si>
    <t>0527697144</t>
  </si>
  <si>
    <t>cristinacravtova.ext@adcb.com</t>
  </si>
  <si>
    <t>Ahmed Shaat</t>
  </si>
  <si>
    <t>050-5164745</t>
  </si>
  <si>
    <t>ahmedshaat.ext@adcb.com</t>
  </si>
  <si>
    <t>Waseem Nakawah</t>
  </si>
  <si>
    <t>052-6904940</t>
  </si>
  <si>
    <t xml:space="preserve">WaseemNakawah.ext@adcb.com </t>
  </si>
  <si>
    <t>Ahmed Mohamed</t>
  </si>
  <si>
    <t>050-2408980</t>
  </si>
  <si>
    <t>Ahmed.M@adcb.com</t>
  </si>
  <si>
    <t>ADCB - Commercial Banking</t>
  </si>
  <si>
    <t>Hassan Ayoub</t>
  </si>
  <si>
    <t>054-9911526</t>
  </si>
  <si>
    <t>Hassan.Ayoub@adcb.com</t>
  </si>
  <si>
    <t>Preetham Monteiro</t>
  </si>
  <si>
    <t>054-9911528</t>
  </si>
  <si>
    <t>preetham.monteiro@adcb.com</t>
  </si>
  <si>
    <t>ADIB - All submissions CC</t>
  </si>
  <si>
    <t>Main mailbox</t>
  </si>
  <si>
    <t>hfmb@adib.com</t>
  </si>
  <si>
    <t>ADIB Direct</t>
  </si>
  <si>
    <t>Attiq Ur Rehman (independant)</t>
  </si>
  <si>
    <t>052 715 2270</t>
  </si>
  <si>
    <t>Attiq.Rehman@adib.com</t>
  </si>
  <si>
    <t>Soufian Dweidari</t>
  </si>
  <si>
    <t>050 755 2458</t>
  </si>
  <si>
    <t>soufian.dweidari@adib.com</t>
  </si>
  <si>
    <t>Asif Reza</t>
  </si>
  <si>
    <t>056 905 8091</t>
  </si>
  <si>
    <t>Asif.Khan@adib.com</t>
  </si>
  <si>
    <t>Habib Asif</t>
  </si>
  <si>
    <t>052 551 7037</t>
  </si>
  <si>
    <t>Muhammad.Asif@adib.com</t>
  </si>
  <si>
    <t>Mohammed Khaja</t>
  </si>
  <si>
    <t>050 8935038</t>
  </si>
  <si>
    <t>mohammed.khaja@adib.com</t>
  </si>
  <si>
    <t>Hassan Abdullah Hammam</t>
  </si>
  <si>
    <t>055 550 0787</t>
  </si>
  <si>
    <t>Hassan.Hammam@adib.com</t>
  </si>
  <si>
    <t>Rami Jrab</t>
  </si>
  <si>
    <t xml:space="preserve">0503877334     </t>
  </si>
  <si>
    <t>M.Jrab@adib.com</t>
  </si>
  <si>
    <t>Mohamed Kamal Nofal</t>
  </si>
  <si>
    <t>0508003980</t>
  </si>
  <si>
    <t>mohamed.nofal@adib.com</t>
  </si>
  <si>
    <t>Fakhar Abbas Rizvi</t>
  </si>
  <si>
    <t>0528306462</t>
  </si>
  <si>
    <t>fakhar.rizvi@adib.com</t>
  </si>
  <si>
    <t>Yahya Said Mohamed Ali Alhalawany</t>
  </si>
  <si>
    <t>0586421932</t>
  </si>
  <si>
    <t>Yahya.Alhalawany@adib.com</t>
  </si>
  <si>
    <t>Mohamad Mahmoud Alakhal</t>
  </si>
  <si>
    <t>Mohamad.Alakhal@adib.com</t>
  </si>
  <si>
    <t>ashok.rajendran@adib.com</t>
  </si>
  <si>
    <t>ADIB Direct (No Submissions)</t>
  </si>
  <si>
    <t>Athar Chorghay</t>
  </si>
  <si>
    <t>050 866 0105</t>
  </si>
  <si>
    <t>Athar.Chorghay@adib.com</t>
  </si>
  <si>
    <r>
      <rPr>
        <rFont val="Arial"/>
        <b/>
        <color rgb="FF222222"/>
        <sz val="11.0"/>
      </rPr>
      <t xml:space="preserve">"Subhi" </t>
    </r>
    <r>
      <rPr>
        <rFont val="Arial"/>
        <color rgb="FF222222"/>
        <sz val="11.0"/>
      </rPr>
      <t>Mohamad Subhi Mohamad Wajih Shaikhoni</t>
    </r>
  </si>
  <si>
    <t>055 667 7821</t>
  </si>
  <si>
    <t>Mohamad.Shaikhoni@adib.com</t>
  </si>
  <si>
    <t>Assigned 
to 
Lenddoo</t>
  </si>
  <si>
    <t>Sana</t>
  </si>
  <si>
    <t>050 255 1547</t>
  </si>
  <si>
    <t>sanaalh@mashreq.com</t>
  </si>
  <si>
    <t>Sameer Anil  Mulye</t>
  </si>
  <si>
    <t>056 150 1404</t>
  </si>
  <si>
    <t>SameerM@mashreq.com</t>
  </si>
  <si>
    <t>Taruna Lakhwani</t>
  </si>
  <si>
    <t>055 764 2063</t>
  </si>
  <si>
    <t>TarunaL@mashreq.com</t>
  </si>
  <si>
    <t xml:space="preserve">Vibhav Tyagi </t>
  </si>
  <si>
    <t>050 679 3345</t>
  </si>
  <si>
    <t>VibhavT@mashreq.com</t>
  </si>
  <si>
    <t>Ameya Rao</t>
  </si>
  <si>
    <t>0554030871</t>
  </si>
  <si>
    <t>AmeyaRao@mashreq.com</t>
  </si>
  <si>
    <t>Ehab Kheder, Taqania</t>
  </si>
  <si>
    <t>Ehabk@mashreq.com</t>
  </si>
  <si>
    <t>Sameer Mulye</t>
  </si>
  <si>
    <t>sameerm@mashreq.com</t>
  </si>
  <si>
    <t>Eslam Ahmed  (Left the bank)</t>
  </si>
  <si>
    <t>0528316363</t>
  </si>
  <si>
    <t>eslamah@mashreq.com</t>
  </si>
  <si>
    <t>Sameer Dhyani</t>
  </si>
  <si>
    <t>0504219563</t>
  </si>
  <si>
    <t>SameerDh@mashreq.com</t>
  </si>
  <si>
    <t>Praveen Choudhary</t>
  </si>
  <si>
    <t>0505695113</t>
  </si>
  <si>
    <t>PraveenCh@mashreq.com</t>
  </si>
  <si>
    <t>Viju Pola</t>
  </si>
  <si>
    <t>055 224 1615</t>
  </si>
  <si>
    <t>vijupo@mashreq.com</t>
  </si>
  <si>
    <t>Vinod Kumar</t>
  </si>
  <si>
    <t>0553144174</t>
  </si>
  <si>
    <t>VinodK@mashreq.com</t>
  </si>
  <si>
    <t>Mashreq - No Direct Submission</t>
  </si>
  <si>
    <t>Apurv  Gangwal</t>
  </si>
  <si>
    <t>0557452544</t>
  </si>
  <si>
    <t>ApurvGa@mashreq.com</t>
  </si>
  <si>
    <t>Ezaz Rasul</t>
  </si>
  <si>
    <t>0561249653</t>
  </si>
  <si>
    <t>ezazr@mashreq.com</t>
  </si>
  <si>
    <t>Suraj Madhwani</t>
  </si>
  <si>
    <t>055 5476909</t>
  </si>
  <si>
    <t>surajmad@mashreq.com</t>
  </si>
  <si>
    <t>Omar Farooq Sheesha</t>
  </si>
  <si>
    <t>055 4403433</t>
  </si>
  <si>
    <t xml:space="preserve">omarfarooqs@mashreq.com </t>
  </si>
  <si>
    <t>Mohd Murshid Alam</t>
  </si>
  <si>
    <t>050 314 3843</t>
  </si>
  <si>
    <t>mohdmurshid@mashreq.com</t>
  </si>
  <si>
    <t>Mashreq - Emarati Segment</t>
  </si>
  <si>
    <t>Peter Farag (Left the bank)</t>
  </si>
  <si>
    <t>0507166059</t>
  </si>
  <si>
    <t>peterfa@mashreq.com</t>
  </si>
  <si>
    <t>Ahmed Mahgoub Mohamed</t>
  </si>
  <si>
    <t>0555404049</t>
  </si>
  <si>
    <t>ahmedabdelg@mashreq.com</t>
  </si>
  <si>
    <t>Mohamed Moussa</t>
  </si>
  <si>
    <t>056 5396036</t>
  </si>
  <si>
    <t>Mohamedy@mashreq.com</t>
  </si>
  <si>
    <t>Mashreq - Business Banking</t>
  </si>
  <si>
    <t>Sheetal Milind Vaidya</t>
  </si>
  <si>
    <t>sheetalmilindv@mashreq.com</t>
  </si>
  <si>
    <t>Sabeel's Team</t>
  </si>
  <si>
    <t>Sabeel Ata</t>
  </si>
  <si>
    <t>SabeelA@mashreq.com</t>
  </si>
  <si>
    <t>Vibhor Khattar</t>
  </si>
  <si>
    <t>052 350 9500</t>
  </si>
  <si>
    <t>vibhork@mashreq.com</t>
  </si>
  <si>
    <t>Sanjay Singh</t>
  </si>
  <si>
    <t>056-8833320</t>
  </si>
  <si>
    <t>Sanjaysingh@mashreq.com</t>
  </si>
  <si>
    <t>Rwituja Chowdhury</t>
  </si>
  <si>
    <t>052 8474214</t>
  </si>
  <si>
    <t xml:space="preserve">rwitujac@mashreq.com </t>
  </si>
  <si>
    <t>Chiranjeev Jha</t>
  </si>
  <si>
    <t>chiranjivj@mashreq.com</t>
  </si>
  <si>
    <t>Pramod's Team</t>
  </si>
  <si>
    <t>Pramod Nimraniya</t>
  </si>
  <si>
    <t>0 56 406 2698</t>
  </si>
  <si>
    <t>pramodni@mashreq.com</t>
  </si>
  <si>
    <t>Mohd Aamir Khan</t>
  </si>
  <si>
    <t>0525545690</t>
  </si>
  <si>
    <t>mohdaamirk@mashreq.com</t>
  </si>
  <si>
    <t>Krunal Patel</t>
  </si>
  <si>
    <t>0501076883</t>
  </si>
  <si>
    <t>krunalpa@mashreq.com</t>
  </si>
  <si>
    <t>Lalit Kumar Raimalani</t>
  </si>
  <si>
    <t>050 138 0231</t>
  </si>
  <si>
    <t>LalitKumar1@mashreq.com</t>
  </si>
  <si>
    <t>Kunal Kumar</t>
  </si>
  <si>
    <t>0502414575</t>
  </si>
  <si>
    <t>kunalku@mashreq.com</t>
  </si>
  <si>
    <t>NBF via HM</t>
  </si>
  <si>
    <t>Submission (referral)</t>
  </si>
  <si>
    <t>mortgages@nbf.ae</t>
  </si>
  <si>
    <t>Suvef Raza Shaikh</t>
  </si>
  <si>
    <t>056 991 3677</t>
  </si>
  <si>
    <t>xSuvef@nbf.ae</t>
  </si>
  <si>
    <t>Ahmedulla Khan</t>
  </si>
  <si>
    <t>0503697668</t>
  </si>
  <si>
    <t>ahmedulla.k@nbf.ae</t>
  </si>
  <si>
    <t>Jijo Thomas</t>
  </si>
  <si>
    <t>056 865 0815</t>
  </si>
  <si>
    <t>xjijothomas@nbf.ae</t>
  </si>
  <si>
    <t>Haider Mohammad Khan</t>
  </si>
  <si>
    <t>xmohammad@nbf.ae</t>
  </si>
  <si>
    <t xml:space="preserve">Mahesh Madhavankutty Nair </t>
  </si>
  <si>
    <t>056 206 9013</t>
  </si>
  <si>
    <t>xmaheshnair@nbf.ae</t>
  </si>
  <si>
    <t>Eman Abdelfattah Ahmed Eldefrawy</t>
  </si>
  <si>
    <t>052 170 8600</t>
  </si>
  <si>
    <t>xemaneldefrawy@nbf.ae</t>
  </si>
  <si>
    <t>Asad Nazir</t>
  </si>
  <si>
    <t>055 210 5454</t>
  </si>
  <si>
    <t>xasad@nbf.ae</t>
  </si>
  <si>
    <t>Ram Bahadur</t>
  </si>
  <si>
    <t>055 5505635</t>
  </si>
  <si>
    <t>xrambahadur@nbf.ae</t>
  </si>
  <si>
    <t>Thahzeen Razack</t>
  </si>
  <si>
    <t>056 7505630</t>
  </si>
  <si>
    <t>xThahzeenCR@nbf.ae</t>
  </si>
  <si>
    <t>Hamad</t>
  </si>
  <si>
    <t>052 1614661</t>
  </si>
  <si>
    <t>xHamad@nbf.ae</t>
  </si>
  <si>
    <t>058 8461020</t>
  </si>
  <si>
    <t>xShirish@nbf.ae</t>
  </si>
  <si>
    <t>Mohamed Zaid Mohamed Ramzeen</t>
  </si>
  <si>
    <t>0527302939</t>
  </si>
  <si>
    <t>xmohamedramzeen@nbf.ae</t>
  </si>
  <si>
    <t>Andrew Gawargy</t>
  </si>
  <si>
    <t>xandrewgawargy@nbf.ae</t>
  </si>
  <si>
    <t>United Arab Bank</t>
  </si>
  <si>
    <t>Hozefa Jambursarwala</t>
  </si>
  <si>
    <t>055 800 9573</t>
  </si>
  <si>
    <t>hozefa.jambusarwala@uab.ae</t>
  </si>
  <si>
    <t>Murtaza Ali</t>
  </si>
  <si>
    <t>0501681030</t>
  </si>
  <si>
    <t>murtaza.ali@uab.ae</t>
  </si>
  <si>
    <t>Standard Chartered Bank - Dubai</t>
  </si>
  <si>
    <t>Shahnawaz</t>
  </si>
  <si>
    <t>052-9124959</t>
  </si>
  <si>
    <t>shahnawaz.akhtar@sc.com</t>
  </si>
  <si>
    <t>Ahmed Ibrahim</t>
  </si>
  <si>
    <t>ahmed.ibrahim@sc.com</t>
  </si>
  <si>
    <t>Shivam Dubey</t>
  </si>
  <si>
    <t>052 9359962</t>
  </si>
  <si>
    <t>shivam.dubey@sc.com</t>
  </si>
  <si>
    <t>Ayesha Al Mansoori</t>
  </si>
  <si>
    <t>Ayesha.AlMansoori@sc.com</t>
  </si>
  <si>
    <t>Saurabh Kumar</t>
  </si>
  <si>
    <t>055-9006423</t>
  </si>
  <si>
    <t>Saurabh.Kumar4@sc.com</t>
  </si>
  <si>
    <t xml:space="preserve">Baker Abusara </t>
  </si>
  <si>
    <t>050-8539522</t>
  </si>
  <si>
    <t>bakermahmoud.abusara@sc.com</t>
  </si>
  <si>
    <t>At HSBC</t>
  </si>
  <si>
    <t>Mohammed Asif Sajjad</t>
  </si>
  <si>
    <t>055-6234385</t>
  </si>
  <si>
    <t>MohammedAsif.Sajjad@sc.com</t>
  </si>
  <si>
    <t>Olena Kalych</t>
  </si>
  <si>
    <t>055 8029013</t>
  </si>
  <si>
    <t>olena.kalych@sc.com</t>
  </si>
  <si>
    <t>Hussein Bani Ata</t>
  </si>
  <si>
    <t>050 8627373</t>
  </si>
  <si>
    <t>Hussein.BaniAta@sc.com</t>
  </si>
  <si>
    <t>FAB Retail Team</t>
  </si>
  <si>
    <t>Hoomam.saleh@bankfab.com</t>
  </si>
  <si>
    <t>Vishal Vij</t>
  </si>
  <si>
    <t>0506543924</t>
  </si>
  <si>
    <t>vishal.vij@bankfab.com</t>
  </si>
  <si>
    <t>Hoomam Saleh</t>
  </si>
  <si>
    <t xml:space="preserve"> 0525962234</t>
  </si>
  <si>
    <t>Ismail Kolathur</t>
  </si>
  <si>
    <t>0559275575</t>
  </si>
  <si>
    <t>Ismail.Kolathur@bankfab.com</t>
  </si>
  <si>
    <t>Tatyan Fakhry</t>
  </si>
  <si>
    <t>0528651185</t>
  </si>
  <si>
    <t>tatyan.fakhryyounes@bankfab.com</t>
  </si>
  <si>
    <t>Alaa Adribi</t>
  </si>
  <si>
    <t>0508500379</t>
  </si>
  <si>
    <t>alaa.aldribi@bankfab.com</t>
  </si>
  <si>
    <t>Osama Hasanain</t>
  </si>
  <si>
    <t>0543861763</t>
  </si>
  <si>
    <t>Osama.Hassanien@bankfab.com</t>
  </si>
  <si>
    <t>Davood</t>
  </si>
  <si>
    <t>050461 9500</t>
  </si>
  <si>
    <t>davood.abduljabbar@bankfab.com</t>
  </si>
  <si>
    <t>FAB CMS Team (Commercial)</t>
  </si>
  <si>
    <t>Boby George (Submission email)</t>
  </si>
  <si>
    <t>0502129893</t>
  </si>
  <si>
    <t>boby.george@bankfab.com</t>
  </si>
  <si>
    <t>CC: shobraj.manjunath@bankfab.com</t>
  </si>
  <si>
    <t>Savio Bento Remedios</t>
  </si>
  <si>
    <t>0502871182</t>
  </si>
  <si>
    <t>savio.remedios@bankfab.com</t>
  </si>
  <si>
    <t>Ajaz Shaikh</t>
  </si>
  <si>
    <t>0558852765</t>
  </si>
  <si>
    <t>ajaz.shaikh@bankfab.com</t>
  </si>
  <si>
    <t>Mohamad Haj Hassan</t>
  </si>
  <si>
    <t>0503125908</t>
  </si>
  <si>
    <t>mohamad.hassan@bankfab.com</t>
  </si>
  <si>
    <t>Saeed Shaikh</t>
  </si>
  <si>
    <t>Saeed.Shaikh@bankfab.com</t>
  </si>
  <si>
    <t>Bank Of Baroda - Dubai</t>
  </si>
  <si>
    <t>credit.deira@bankofbaroda-uae.ae</t>
  </si>
  <si>
    <t>Veda A. Jadye (Commercial)</t>
  </si>
  <si>
    <t>050-8581807</t>
  </si>
  <si>
    <t>Praveen (Retail)</t>
  </si>
  <si>
    <t>055-8318860</t>
  </si>
  <si>
    <t>Bank Of Baroda - Sharjah</t>
  </si>
  <si>
    <t>Ankur Datta</t>
  </si>
  <si>
    <t xml:space="preserve">050 7421977 </t>
  </si>
  <si>
    <t xml:space="preserve">credit.sharjah@bankofbaroda-uae.ae </t>
  </si>
  <si>
    <t>Bank Of Baroda - RAK</t>
  </si>
  <si>
    <t>Kushal Jain</t>
  </si>
  <si>
    <t>050 8677682</t>
  </si>
  <si>
    <t xml:space="preserve">rasal@bankofbaroda-uae.ae </t>
  </si>
  <si>
    <t>CC: kushal.jain@bankofbaroda.com</t>
  </si>
  <si>
    <t>Vikas Ranjan (Retail)</t>
  </si>
  <si>
    <t>050-7890165</t>
  </si>
  <si>
    <t>RAKBANK - FOL Stage</t>
  </si>
  <si>
    <t>Submission</t>
  </si>
  <si>
    <t>mortgagereferrals@rakbank.ae</t>
  </si>
  <si>
    <t>Sunil Tekchandani</t>
  </si>
  <si>
    <t>0509549533</t>
  </si>
  <si>
    <t>sunil.tekchandani@rakbank.ae</t>
  </si>
  <si>
    <t>RAKBANK Preapproval</t>
  </si>
  <si>
    <t>mortgages@rakbank.ae</t>
  </si>
  <si>
    <t xml:space="preserve">RAKBANK  </t>
  </si>
  <si>
    <t>Santunu Barua</t>
  </si>
  <si>
    <t>052 248 4030</t>
  </si>
  <si>
    <t>Santunu.Barua@rakbank.ae</t>
  </si>
  <si>
    <t>Burhan Athar</t>
  </si>
  <si>
    <t>055 441 2206</t>
  </si>
  <si>
    <t>Burhan.Athar@rakbank.ae</t>
  </si>
  <si>
    <t>Ashita Dhakan</t>
  </si>
  <si>
    <t>055 313 7683</t>
  </si>
  <si>
    <t>Ashita.Dhakan@rakbank.ae</t>
  </si>
  <si>
    <t>Suraj Madathipadath</t>
  </si>
  <si>
    <t>0502307330</t>
  </si>
  <si>
    <t>suraj.m@rakbank.ae</t>
  </si>
  <si>
    <t>Shashank Shetty</t>
  </si>
  <si>
    <t>0504857842</t>
  </si>
  <si>
    <t>shashank.shetty@rakbank.ae</t>
  </si>
  <si>
    <t>Hemant Arjunsingh Thakur</t>
  </si>
  <si>
    <t>055 573 2988</t>
  </si>
  <si>
    <t>Hemant.Thakur@rakbank.ae</t>
  </si>
  <si>
    <t>Rakhil Bhaskaran Nair</t>
  </si>
  <si>
    <t>055 4526064</t>
  </si>
  <si>
    <t>Rakhil.N@rakbank.ae</t>
  </si>
  <si>
    <t>Puneet Malik</t>
  </si>
  <si>
    <t>Puneet.Malik@rakbank.ae</t>
  </si>
  <si>
    <t xml:space="preserve">RAK Commercial Banking </t>
  </si>
  <si>
    <t>Basel Rashad</t>
  </si>
  <si>
    <t>054 4468008</t>
  </si>
  <si>
    <t>basel.barakat@rakbank.ae</t>
  </si>
  <si>
    <t>Jyoti Ranjan</t>
  </si>
  <si>
    <t>0502927257</t>
  </si>
  <si>
    <t>jyoti.ranjan@rakbank.ae</t>
  </si>
  <si>
    <t>Badusha Abdulsalam</t>
  </si>
  <si>
    <t>056 1522840</t>
  </si>
  <si>
    <t>Badusha.Abdulsalam@rakbank.ae</t>
  </si>
  <si>
    <t>Noel Jackson Airan</t>
  </si>
  <si>
    <t>050 7078680</t>
  </si>
  <si>
    <t>noel.jackson@rakbank.ae</t>
  </si>
  <si>
    <t>Ahmed Elmasry</t>
  </si>
  <si>
    <t>056 1874756</t>
  </si>
  <si>
    <t>aelmasry@alhilalbank.ae</t>
  </si>
  <si>
    <t>Nada Razzouk</t>
  </si>
  <si>
    <t>0558289999</t>
  </si>
  <si>
    <t>nrazzouk@alhilalbank.ae</t>
  </si>
  <si>
    <t>Marleen Rizk</t>
  </si>
  <si>
    <t>0503111347</t>
  </si>
  <si>
    <t>mrisk@alhilalbank.ae</t>
  </si>
  <si>
    <t>Puja Bharti</t>
  </si>
  <si>
    <t>0585531007</t>
  </si>
  <si>
    <t>pbharti@alhilalbank.ae</t>
  </si>
  <si>
    <t>Easa Shamsi</t>
  </si>
  <si>
    <t>ealshamsi@alhilalbank.ae</t>
  </si>
  <si>
    <t>Case submission</t>
  </si>
  <si>
    <t>abdalla.ibrahim@sib.ae</t>
  </si>
  <si>
    <t>Waseem Jan (cc only)</t>
  </si>
  <si>
    <t>055723 6059</t>
  </si>
  <si>
    <t>waseem.mir.ext@sib.ae</t>
  </si>
  <si>
    <t>Fees</t>
  </si>
  <si>
    <t>Dubai</t>
  </si>
  <si>
    <t>Abu Dhabi</t>
  </si>
  <si>
    <t>Sharjah</t>
  </si>
  <si>
    <t>Ajman</t>
  </si>
  <si>
    <t>Ras Al Khaimah</t>
  </si>
  <si>
    <t>Land Department Fee</t>
  </si>
  <si>
    <t>4% of purchase price + AED 580</t>
  </si>
  <si>
    <t>2% of purchase price</t>
  </si>
  <si>
    <t>4% of purchase price</t>
  </si>
  <si>
    <t>3% of purchase price + AED 720</t>
  </si>
  <si>
    <t>Mortgage Registration</t>
  </si>
  <si>
    <t>0.25 % of loan amount + AED 290</t>
  </si>
  <si>
    <t>0.1 % of loan amount</t>
  </si>
  <si>
    <t>0.5 % of loan amount</t>
  </si>
  <si>
    <t>Transfer center Fee</t>
  </si>
  <si>
    <t>AED 4200 (inclusive of VAT)</t>
  </si>
  <si>
    <t>Real Estate Fee</t>
  </si>
  <si>
    <t>(2% of purchase price + 5% VAT)</t>
  </si>
  <si>
    <t xml:space="preserve">(2% of purchase price + 5% VAT) OR As per the MOU </t>
  </si>
  <si>
    <t>(2% of purchase price + 5% VAT) OR As per the MOU</t>
  </si>
  <si>
    <t>Bank processing fee</t>
  </si>
  <si>
    <t xml:space="preserve">0.25% to 1% </t>
  </si>
  <si>
    <t>Property valuation (fixed)</t>
  </si>
  <si>
    <t>AED 1950 to AED 3150</t>
  </si>
  <si>
    <t>1050 ADM valuation fee</t>
  </si>
  <si>
    <t>AED 10 per sqft as land fee to Ajman land department fee is applicable</t>
  </si>
  <si>
    <t xml:space="preserve">    b  </t>
  </si>
  <si>
    <t>1-Year Fixed</t>
  </si>
  <si>
    <t>2-Year Fixed</t>
  </si>
  <si>
    <t>3-Year Fixed</t>
  </si>
  <si>
    <t>5-Year Fixed</t>
  </si>
  <si>
    <t>BANK NAME</t>
  </si>
  <si>
    <t>% of CC considered in DBR</t>
  </si>
  <si>
    <r>
      <rPr>
        <rFont val="Calibri"/>
        <color theme="1"/>
        <sz val="11.0"/>
      </rPr>
      <t xml:space="preserve">1.99% (1.89% STL) + </t>
    </r>
    <r>
      <rPr>
        <rFont val="Calibri"/>
        <b/>
        <color theme="1"/>
        <sz val="11.0"/>
      </rPr>
      <t>6M</t>
    </r>
    <r>
      <rPr>
        <rFont val="Calibri"/>
        <color theme="1"/>
        <sz val="11.0"/>
      </rPr>
      <t xml:space="preserve"> EIBOR</t>
    </r>
  </si>
  <si>
    <t>Seif</t>
  </si>
  <si>
    <t>1.75% + 3M EIBOR + Life 
STL Qauter 4 NSTL 6.92
STL 6.42
Self Employed 7.17</t>
  </si>
  <si>
    <t xml:space="preserve">2.99% +3 months EIBOR </t>
  </si>
  <si>
    <t>1.49%
1.65%</t>
  </si>
  <si>
    <t>Margin + 3M EIBOR</t>
  </si>
  <si>
    <t xml:space="preserve">1% for all transactions </t>
  </si>
  <si>
    <t>1.89% (STL: 1.50%) + 3M EIBOR</t>
  </si>
  <si>
    <t xml:space="preserve">3M EIBOR + Follow on Margin + 2% </t>
  </si>
  <si>
    <t>If used, 5% of the last 3 months average utilitization. If not used 3% of the limit</t>
  </si>
  <si>
    <t>1.59% + SCBMR (4.43%) + 2%</t>
  </si>
  <si>
    <t>3,150 REF100</t>
  </si>
  <si>
    <t>0.25% capped at 10K</t>
  </si>
  <si>
    <r>
      <rPr>
        <rFont val="Calibri"/>
        <color theme="1"/>
        <sz val="11.0"/>
      </rPr>
      <t xml:space="preserve">1.75% + </t>
    </r>
    <r>
      <rPr>
        <rFont val="Calibri"/>
        <color theme="1"/>
        <sz val="11.0"/>
      </rPr>
      <t>1M EIBOR</t>
    </r>
    <r>
      <rPr>
        <rFont val="Calibri"/>
        <color theme="1"/>
        <sz val="11.0"/>
      </rPr>
      <t xml:space="preserve"> (5YR) 
1.60% + </t>
    </r>
    <r>
      <rPr>
        <rFont val="Calibri"/>
        <color theme="1"/>
        <sz val="11.0"/>
      </rPr>
      <t>1M EIBOR (</t>
    </r>
    <r>
      <rPr>
        <rFont val="Calibri"/>
        <color theme="1"/>
        <sz val="11.0"/>
      </rPr>
      <t xml:space="preserve">3YR) </t>
    </r>
  </si>
  <si>
    <t>Follow on + AFR + 2%
[1.69% + 3.55% + 2%]
AFR - "Avg Forward Rate"</t>
  </si>
  <si>
    <t>0.525% or .2525%</t>
  </si>
  <si>
    <t>2.79% + 3M EIBOR (LTV&gt;50%)
2.49% + 3M EIBOR (LTV&lt;=50%)</t>
  </si>
  <si>
    <t>2.79% (LTV&gt;50%)
2.49% (LTV&lt;=50%)</t>
  </si>
  <si>
    <t xml:space="preserve">Standard (RAK Elite&amp; Non Elite)
1.65% + 3M EIBOR
HIO
1.74% + 3M EIBOR
</t>
  </si>
  <si>
    <t>4%, 5% on OD facility limit</t>
  </si>
  <si>
    <t>2.99% (STL: 2.49%)</t>
  </si>
  <si>
    <t>Yes (4% DLD only)</t>
  </si>
  <si>
    <t>Dead</t>
  </si>
  <si>
    <t>Minumum legnth of business</t>
  </si>
  <si>
    <r>
      <rPr>
        <rFont val="Calibri"/>
        <color theme="1"/>
        <sz val="11.0"/>
      </rPr>
      <t xml:space="preserve">1.99% (1.89% STL) + </t>
    </r>
    <r>
      <rPr>
        <rFont val="Calibri"/>
        <b/>
        <color theme="1"/>
        <sz val="11.0"/>
      </rPr>
      <t>6M</t>
    </r>
    <r>
      <rPr>
        <rFont val="Calibri"/>
        <color theme="1"/>
        <sz val="11.0"/>
      </rPr>
      <t xml:space="preserve"> EIBOR</t>
    </r>
  </si>
  <si>
    <t>Full Doc and Low Doc same 
65% possible on Low doc check with RM</t>
  </si>
  <si>
    <t xml:space="preserve">2.25% + 3m EIBOR </t>
  </si>
  <si>
    <t>1.75% + 3M EIBOR
1.99% + 3M EIBOR</t>
  </si>
  <si>
    <t>Free for resale +Buyout 
1% Any equity
1% Low doc</t>
  </si>
  <si>
    <t>Conventional - 3.99 %
Islamic - 4.04%</t>
  </si>
  <si>
    <t>Conventional - 4.19 %
Islamic - 4.24%</t>
  </si>
  <si>
    <t>Conventional - 4.79 %
Islamic - 4.84%a</t>
  </si>
  <si>
    <t>Conventional - 4.89 %
Islamic - 4.94%a</t>
  </si>
  <si>
    <t>10 bps rate discount on rate
( 2YR, 3YR, 5YR)</t>
  </si>
  <si>
    <t>0.99% + 3M EIBOR (1 YR)
1.59% + 3M EIBOR (2 YR, 3 YR, 5 YR)</t>
  </si>
  <si>
    <t>0.99% (Follow on margin) + 3M Eibor +2%</t>
  </si>
  <si>
    <r>
      <rPr>
        <rFont val="Calibri"/>
        <color theme="1"/>
        <sz val="11.0"/>
      </rPr>
      <t xml:space="preserve">1.75% + </t>
    </r>
    <r>
      <rPr>
        <rFont val="Calibri"/>
        <color theme="1"/>
        <sz val="11.0"/>
      </rPr>
      <t>1M EIBOR</t>
    </r>
    <r>
      <rPr>
        <rFont val="Calibri"/>
        <color theme="1"/>
        <sz val="11.0"/>
      </rPr>
      <t xml:space="preserve"> (5YR) 
1.60% + </t>
    </r>
    <r>
      <rPr>
        <rFont val="Calibri"/>
        <color theme="1"/>
        <sz val="11.0"/>
      </rPr>
      <t>1M EIBOR (</t>
    </r>
    <r>
      <rPr>
        <rFont val="Calibri"/>
        <color theme="1"/>
        <sz val="11.0"/>
      </rPr>
      <t xml:space="preserve">3YR) </t>
    </r>
  </si>
  <si>
    <t>1.99% + 3M EIBOR (LTV&gt;50%)
1.79% + 3M EIBOR (LTV&lt;=50%)</t>
  </si>
  <si>
    <t>1.99% (LTV&gt;50%)
1.79% (LTV&lt;=50%)</t>
  </si>
  <si>
    <t>DESCRIPTION</t>
  </si>
  <si>
    <t>Mashreq (self employed only)</t>
  </si>
  <si>
    <t>RAKBANK (Salaried &amp; Self employed)</t>
  </si>
  <si>
    <t>Segment</t>
  </si>
  <si>
    <r>
      <rPr>
        <rFont val="Arial"/>
        <b/>
        <color theme="1"/>
        <sz val="10.0"/>
        <u/>
      </rPr>
      <t>Variable Rate Only</t>
    </r>
    <r>
      <rPr>
        <rFont val="Arial"/>
        <b/>
        <color theme="1"/>
        <sz val="10.0"/>
      </rPr>
      <t xml:space="preserve">
</t>
    </r>
    <r>
      <rPr>
        <rFont val="Arial"/>
        <b/>
        <color theme="1"/>
        <sz val="10.0"/>
        <u/>
      </rPr>
      <t>Direct / Resale / Buyout</t>
    </r>
    <r>
      <rPr>
        <rFont val="Arial"/>
        <b/>
        <color theme="1"/>
        <sz val="10.0"/>
      </rPr>
      <t xml:space="preserve">
Salaried:
FTV &lt;= 60%:</t>
    </r>
    <r>
      <rPr>
        <rFont val="Arial"/>
        <b val="0"/>
        <color theme="1"/>
        <sz val="10.0"/>
        <u/>
      </rPr>
      <t xml:space="preserve">
</t>
    </r>
    <r>
      <rPr>
        <rFont val="Arial"/>
        <b val="0"/>
        <color theme="1"/>
        <sz val="10.0"/>
      </rPr>
      <t xml:space="preserve">STL: 6.52% (3 M EIBOR + 2.24814%)
NSTL: 6.77% (3 M EIBOR + 2.49814%)
</t>
    </r>
    <r>
      <rPr>
        <rFont val="Arial"/>
        <b/>
        <color theme="1"/>
        <sz val="10.0"/>
      </rPr>
      <t>FTV &gt;60%</t>
    </r>
    <r>
      <rPr>
        <rFont val="Arial"/>
        <b val="0"/>
        <color theme="1"/>
        <sz val="10.0"/>
        <u/>
      </rPr>
      <t xml:space="preserve">
</t>
    </r>
    <r>
      <rPr>
        <rFont val="Arial"/>
        <b val="0"/>
        <color theme="1"/>
        <sz val="10.0"/>
      </rPr>
      <t xml:space="preserve">STL: 6.77% (3 M EIBOR + 2.49814%)
NSTL: 7.02% (3 M EIBOR + 2.74814%)
</t>
    </r>
    <r>
      <rPr>
        <rFont val="Arial"/>
        <b/>
        <color theme="1"/>
        <sz val="10.0"/>
      </rPr>
      <t xml:space="preserve">
Self Employed:
</t>
    </r>
    <r>
      <rPr>
        <rFont val="Arial"/>
        <b val="0"/>
        <color theme="1"/>
        <sz val="10.0"/>
      </rPr>
      <t xml:space="preserve">FTV &lt;=60%: 7.02% (3 M EIBOR + 2.74814%)
FTV &gt; 60%: 8.02% (3 M EIBOR + 3.74814%)
</t>
    </r>
    <r>
      <rPr>
        <rFont val="Arial"/>
        <b/>
        <color theme="1"/>
        <sz val="10.0"/>
        <u/>
      </rPr>
      <t xml:space="preserve">Equity Release
</t>
    </r>
    <r>
      <rPr>
        <rFont val="Arial"/>
        <b/>
        <color theme="1"/>
        <sz val="10.0"/>
      </rPr>
      <t xml:space="preserve">Salaried
FTV &lt;= 60%:
</t>
    </r>
    <r>
      <rPr>
        <rFont val="Arial"/>
        <b val="0"/>
        <color theme="1"/>
        <sz val="10.0"/>
      </rPr>
      <t>STL: 8.11% (3 M EIBOR + 3.83814%)
NSTL: 8.36% (3 M EIBOR + 4.08814%)</t>
    </r>
    <r>
      <rPr>
        <rFont val="Arial"/>
        <b/>
        <color theme="1"/>
        <sz val="10.0"/>
      </rPr>
      <t xml:space="preserve">
FTV &gt;60%
</t>
    </r>
    <r>
      <rPr>
        <rFont val="Arial"/>
        <b val="0"/>
        <color theme="1"/>
        <sz val="10.0"/>
      </rPr>
      <t>STL: 8.36% (3 M EIBOR + 4.08814%)
NSTL: 8.61% (3 M EIBOR + 4.33814%)</t>
    </r>
    <r>
      <rPr>
        <rFont val="Arial"/>
        <b/>
        <color theme="1"/>
        <sz val="10.0"/>
      </rPr>
      <t xml:space="preserve">
Self Employed:</t>
    </r>
    <r>
      <rPr>
        <rFont val="Arial"/>
        <b val="0"/>
        <color theme="1"/>
        <sz val="10.0"/>
      </rPr>
      <t xml:space="preserve">
FTV &lt;=60%: 8.61% (3 M EIBOR + 4.33814%)
FTV &gt; 60%: 9.61% (3 M EIBOR + 5.33814%)</t>
    </r>
  </si>
  <si>
    <r>
      <rPr>
        <rFont val="Arial"/>
        <b/>
        <color theme="1"/>
        <sz val="10.0"/>
      </rPr>
      <t xml:space="preserve">Commercial  and Land
</t>
    </r>
    <r>
      <rPr>
        <rFont val="Arial"/>
        <b val="0"/>
        <color theme="1"/>
        <sz val="10.0"/>
      </rPr>
      <t xml:space="preserve">5.49% fixed for 2 years
</t>
    </r>
    <r>
      <rPr>
        <rFont val="Arial"/>
        <b/>
        <color theme="1"/>
        <sz val="10.0"/>
      </rPr>
      <t xml:space="preserve">LTV upto 50%
</t>
    </r>
    <r>
      <rPr>
        <rFont val="Arial"/>
        <b val="0"/>
        <color theme="1"/>
        <sz val="10.0"/>
      </rPr>
      <t xml:space="preserve">STL:3.15% + 3M EIBOR
NSTL/SE:3.95% + 3M EIBOR
</t>
    </r>
    <r>
      <rPr>
        <rFont val="Arial"/>
        <b/>
        <color theme="1"/>
        <sz val="10.0"/>
      </rPr>
      <t xml:space="preserve">LTV Above 50%
</t>
    </r>
    <r>
      <rPr>
        <rFont val="Arial"/>
        <b val="0"/>
        <color theme="1"/>
        <sz val="10.0"/>
      </rPr>
      <t>STL:3.29% + 3M EIBOR
NSTL/SE:4.25% + 3M EIBOR</t>
    </r>
    <r>
      <rPr>
        <rFont val="Arial"/>
        <b/>
        <color theme="1"/>
        <sz val="10.0"/>
      </rPr>
      <t xml:space="preserve">
MIN Rate:</t>
    </r>
    <r>
      <rPr>
        <rFont val="Arial"/>
        <b val="0"/>
        <color theme="1"/>
        <sz val="10.0"/>
      </rPr>
      <t>3M EIBOR less 10bps
OR
4.99% p.a. for STL / 5.25% p.a. for NSTL &amp; SE customers
(Whichever is lower)</t>
    </r>
  </si>
  <si>
    <r>
      <rPr>
        <rFont val="Calibri, Arial"/>
        <b/>
        <color theme="1"/>
        <sz val="10.0"/>
      </rPr>
      <t xml:space="preserve">Effective June 2023
Salaried:
Fixed Rate: 
</t>
    </r>
    <r>
      <rPr>
        <rFont val="Calibri, Arial"/>
        <b val="0"/>
        <color theme="1"/>
        <sz val="10.0"/>
      </rPr>
      <t xml:space="preserve">5.99% - 3 years fixed rate - 1% PF
(Followed by 1.79% + 1 Month EIBOR)
</t>
    </r>
    <r>
      <rPr>
        <rFont val="Calibri, Arial"/>
        <b/>
        <color theme="1"/>
        <sz val="10.0"/>
      </rPr>
      <t>Variable Rate:</t>
    </r>
    <r>
      <rPr>
        <rFont val="Calibri, Arial"/>
        <b val="0"/>
        <color theme="1"/>
        <sz val="10.0"/>
      </rPr>
      <t xml:space="preserve">
2.24% + 1 Month EIBOR - 0.50% PF
2.50% + 1 Month EIBOR - NO PF
</t>
    </r>
    <r>
      <rPr>
        <rFont val="Calibri, Arial"/>
        <b/>
        <color theme="1"/>
        <sz val="10.0"/>
      </rPr>
      <t xml:space="preserve">
Self Employed:
Fixed Rate: </t>
    </r>
    <r>
      <rPr>
        <rFont val="Calibri, Arial"/>
        <b val="0"/>
        <color theme="1"/>
        <sz val="10.0"/>
      </rPr>
      <t xml:space="preserve">
5.99% - 3 years fixed rate - 1% PF
(Followed by 1.79% + 1 Month EIBOR)
</t>
    </r>
    <r>
      <rPr>
        <rFont val="Calibri, Arial"/>
        <b/>
        <color theme="1"/>
        <sz val="10.0"/>
      </rPr>
      <t>Variable Rate:</t>
    </r>
    <r>
      <rPr>
        <rFont val="Calibri, Arial"/>
        <b val="0"/>
        <color theme="1"/>
        <sz val="10.0"/>
      </rPr>
      <t xml:space="preserve">
2.24% + 1 Month EIBOR - 0.50% PF
2.50% + 1 Month EIBOR - NO PF</t>
    </r>
    <r>
      <rPr>
        <rFont val="Calibri, Arial"/>
        <b/>
        <color theme="1"/>
        <sz val="10.0"/>
      </rPr>
      <t xml:space="preserve">
</t>
    </r>
    <r>
      <rPr>
        <rFont val="Calibri, Arial"/>
        <b val="0"/>
        <color theme="1"/>
        <sz val="10.0"/>
      </rPr>
      <t xml:space="preserve">
*</t>
    </r>
    <r>
      <rPr>
        <rFont val="Calibri, Arial"/>
        <b/>
        <color theme="1"/>
        <sz val="10.0"/>
      </rPr>
      <t xml:space="preserve">1% additional for Building finance
(Rates Valid for disbursal until 31st Aug 2023)
</t>
    </r>
  </si>
  <si>
    <r>
      <rPr>
        <rFont val="Arial"/>
        <b/>
        <color theme="1"/>
        <sz val="9.0"/>
      </rPr>
      <t xml:space="preserve">Fixed Rate
</t>
    </r>
    <r>
      <rPr>
        <rFont val="Arial"/>
        <color theme="1"/>
        <sz val="9.0"/>
      </rPr>
      <t xml:space="preserve">7.50% Fixed for 3 years
</t>
    </r>
    <r>
      <rPr>
        <rFont val="Arial"/>
        <b/>
        <color theme="1"/>
        <sz val="9.0"/>
      </rPr>
      <t xml:space="preserve">Follow On Rate after fixed period
</t>
    </r>
    <r>
      <rPr>
        <rFont val="Arial"/>
        <color theme="1"/>
        <sz val="9.0"/>
      </rPr>
      <t xml:space="preserve">3.25% + 3M EIBOR with floor of 5.99%
</t>
    </r>
    <r>
      <rPr>
        <rFont val="Arial"/>
        <b/>
        <color theme="1"/>
        <sz val="9.0"/>
      </rPr>
      <t>Day 1 variable rate:</t>
    </r>
    <r>
      <rPr>
        <rFont val="Arial"/>
        <color theme="1"/>
        <sz val="9.0"/>
      </rPr>
      <t xml:space="preserve">
3.50% + 3 months EIBOR (Min 5.99%)</t>
    </r>
  </si>
  <si>
    <t>2% of residential ROI</t>
  </si>
  <si>
    <t>LTV</t>
  </si>
  <si>
    <t>Up to 70%
Building in Ajman for Expats - DIB will do
Day 1 variable rate 7.05%
LTV 50% - without audit
LTV 70% - with AFS</t>
  </si>
  <si>
    <t>60%  (audit mandatory)</t>
  </si>
  <si>
    <t>60% (audit mandatory)</t>
  </si>
  <si>
    <t>Early Settlement Fee</t>
  </si>
  <si>
    <t>1. Tenor 15 years
2. Lenght of Business &gt; 4 years</t>
  </si>
  <si>
    <t>1. Up to 3 Units
2. Minimum monthly income required for customer is AED 50,000 for salaried</t>
  </si>
  <si>
    <t>Low doc - Only Residential properties</t>
  </si>
  <si>
    <t>RAK Bank not taking cases from us for commercial proeprties</t>
  </si>
  <si>
    <t>Other Rates</t>
  </si>
  <si>
    <r>
      <rPr>
        <rFont val="Arial"/>
        <b/>
        <color theme="1"/>
        <sz val="10.0"/>
      </rPr>
      <t>Buyout with Equity:
Salaried
FTV &lt;= 60%:</t>
    </r>
    <r>
      <rPr>
        <rFont val="Arial"/>
        <color theme="1"/>
        <sz val="10.0"/>
      </rPr>
      <t xml:space="preserve">
STL: 7.36% (3 M EIBOR + 3.08814%)
NSTL: 7.61% (3 M EIBOR + 3.33814%)
</t>
    </r>
    <r>
      <rPr>
        <rFont val="Arial"/>
        <b/>
        <color theme="1"/>
        <sz val="10.0"/>
      </rPr>
      <t>FTV &gt;60%:</t>
    </r>
    <r>
      <rPr>
        <rFont val="Arial"/>
        <color theme="1"/>
        <sz val="10.0"/>
      </rPr>
      <t xml:space="preserve">
STL: 7.86% (3 M EIBOR + 3.58814%)
NSTL: 8.11% (3 M EIBOR + 3.83814%)
</t>
    </r>
    <r>
      <rPr>
        <rFont val="Arial"/>
        <b/>
        <color theme="1"/>
        <sz val="10.0"/>
      </rPr>
      <t>Self Employed</t>
    </r>
    <r>
      <rPr>
        <rFont val="Arial"/>
        <color theme="1"/>
        <sz val="10.0"/>
      </rPr>
      <t xml:space="preserve">
FTV &lt;=60%: 8.42% (3 M EIBOR + 4.14814%)
FTV &gt; 60%: 9.42% (3 M EIBOR + 5.14814%)</t>
    </r>
  </si>
  <si>
    <r>
      <rPr>
        <rFont val="Arial"/>
        <color theme="1"/>
        <sz val="10.0"/>
      </rPr>
      <t xml:space="preserve">Equity on commercial property: 50% controlled payment
</t>
    </r>
    <r>
      <rPr>
        <rFont val="Arial"/>
        <b/>
        <color theme="1"/>
        <sz val="10.0"/>
      </rPr>
      <t xml:space="preserve">Stadard Rate/ No  Assignment (Exception case to case basis)
</t>
    </r>
  </si>
  <si>
    <t xml:space="preserve">"
Effective  to 1st Sept 2023
Fixed Rate -All Segments: 7.5% Fixed for 3 years,Follow on rate:3.25%+3 months EIBOR(Floor rate 5.99%)
Variable Rate-All Segments:3.5% +3 months EIBOR,Floor rate 5.99%
(Valid for cases logged in  from 1st Sept 23 Onwards
Pre-approval &amp; FOL for 30 days for fixed rates)
"        
        </t>
  </si>
  <si>
    <t>Maximum Tenor  - 8 years
Dubai Emirate only
Resale transaction only</t>
  </si>
  <si>
    <t>Personal Loan (PL) Cases Referred</t>
  </si>
  <si>
    <t>#</t>
  </si>
  <si>
    <t>Date Disbursed (PL)</t>
  </si>
  <si>
    <t>Client Name</t>
  </si>
  <si>
    <t>PL Amount</t>
  </si>
  <si>
    <t>PL Bank</t>
  </si>
  <si>
    <t>Mortgage Amount</t>
  </si>
  <si>
    <t>Mortgage Bank</t>
  </si>
  <si>
    <t>Advisor</t>
  </si>
  <si>
    <t>Benoit</t>
  </si>
  <si>
    <t xml:space="preserve">Sarah </t>
  </si>
  <si>
    <t>Ramon Van waas</t>
  </si>
  <si>
    <t xml:space="preserve">Samuel </t>
  </si>
  <si>
    <t>Dina</t>
  </si>
  <si>
    <t>apri 20to may 20</t>
  </si>
  <si>
    <t>4th July 2024</t>
  </si>
  <si>
    <t>Saville</t>
  </si>
  <si>
    <t>Debs</t>
  </si>
  <si>
    <t>22/05/2024</t>
  </si>
  <si>
    <t>Ludovic Pascal Daneluzzo</t>
  </si>
  <si>
    <t>Ahmed Amin Moselhi Darsha</t>
  </si>
  <si>
    <t>Chris</t>
  </si>
  <si>
    <t>31/05/2024</t>
  </si>
  <si>
    <t>Linnette Patricia Mascarenhas</t>
  </si>
  <si>
    <t>Rob Silsbury</t>
  </si>
  <si>
    <t>2.8M</t>
  </si>
  <si>
    <t xml:space="preserve">Property Price </t>
  </si>
  <si>
    <t>Default Rate</t>
  </si>
  <si>
    <t>Residency Status</t>
  </si>
  <si>
    <t>UAE Resident</t>
  </si>
  <si>
    <t xml:space="preserve">Fees </t>
  </si>
  <si>
    <t xml:space="preserve">Financed by the bank if required </t>
  </si>
  <si>
    <t xml:space="preserve">Fees due if fee fiancning is requested </t>
  </si>
  <si>
    <t>Employment Status</t>
  </si>
  <si>
    <t>Salaried</t>
  </si>
  <si>
    <t>2% of purchase price NA</t>
  </si>
  <si>
    <t>Application Intent</t>
  </si>
  <si>
    <t>New Purchase</t>
  </si>
  <si>
    <t>Product Name</t>
  </si>
  <si>
    <t>2YR</t>
  </si>
  <si>
    <t>3YR</t>
  </si>
  <si>
    <t>5YR</t>
  </si>
  <si>
    <t>0.25% to 1% calculated at .5% for this expale</t>
  </si>
  <si>
    <t>1.50% + 3M EIBOR</t>
  </si>
  <si>
    <t>1.50% + 1M EIBOR</t>
  </si>
  <si>
    <t>1.74% + 3M EIBOR</t>
  </si>
  <si>
    <t xml:space="preserve">Total Pprox </t>
  </si>
  <si>
    <t>1% or 10,000 AED</t>
  </si>
  <si>
    <t xml:space="preserve">Early Settlement </t>
  </si>
  <si>
    <t>Life inusrance</t>
  </si>
  <si>
    <t>Property insurance</t>
  </si>
  <si>
    <t>Acquisition fee finance (Yes/No)</t>
  </si>
  <si>
    <t>DLD ?</t>
  </si>
  <si>
    <t>Real Estate ?</t>
  </si>
  <si>
    <t>Trustee Office ?</t>
  </si>
  <si>
    <t>Mortgage Registration ?</t>
  </si>
  <si>
    <t>Recommended ?</t>
  </si>
  <si>
    <t xml:space="preserve">   </t>
  </si>
  <si>
    <t>EIBOR DATE</t>
  </si>
  <si>
    <t>Last Updated</t>
  </si>
  <si>
    <t>Special Rates</t>
  </si>
  <si>
    <t>FLR</t>
  </si>
  <si>
    <t>Life PM</t>
  </si>
  <si>
    <t>Property PA</t>
  </si>
  <si>
    <t>Direct requirements:</t>
  </si>
  <si>
    <r>
      <rPr>
        <rFont val="Calibri"/>
        <color theme="1"/>
        <sz val="11.0"/>
      </rPr>
      <t xml:space="preserve">5YR (1.75% + 1M EIBOR)
3YR (1.60% + </t>
    </r>
    <r>
      <rPr>
        <rFont val="Calibri"/>
        <b/>
        <color theme="1"/>
        <sz val="11.0"/>
      </rPr>
      <t>1M EIBOR</t>
    </r>
    <r>
      <rPr>
        <rFont val="Calibri"/>
        <color theme="1"/>
        <sz val="11.0"/>
      </rPr>
      <t>)</t>
    </r>
  </si>
  <si>
    <t>Yes (all fees)</t>
  </si>
  <si>
    <t xml:space="preserve">0 processing fee for STL </t>
  </si>
  <si>
    <r>
      <rPr>
        <rFont val="Calibri"/>
        <color theme="1"/>
        <sz val="11.0"/>
      </rPr>
      <t xml:space="preserve">2.09% + </t>
    </r>
    <r>
      <rPr>
        <rFont val="Calibri"/>
        <b/>
        <color theme="1"/>
        <sz val="11.0"/>
      </rPr>
      <t>1M EIBOR</t>
    </r>
  </si>
  <si>
    <t xml:space="preserve">2.09% + 1M EIBOR </t>
  </si>
  <si>
    <t>1/2 year 3.94STL/NSTL 4.59</t>
  </si>
  <si>
    <t>4.25% 3YR</t>
  </si>
  <si>
    <t>Follow on + 4.25% + 2%
Follow on + AVG FWD Rate + 2%</t>
  </si>
  <si>
    <t>5.49% - 5.75%</t>
  </si>
  <si>
    <t>5.49% for salary above 25K</t>
  </si>
  <si>
    <t>10m</t>
  </si>
  <si>
    <t xml:space="preserve">Equity rates are different </t>
  </si>
  <si>
    <t>1.50% + 3 SCBLR (5.2) + 2%</t>
  </si>
  <si>
    <t xml:space="preserve">1.75% + 3M EIBOR + Life </t>
  </si>
  <si>
    <r>
      <rPr>
        <rFont val="Calibri"/>
        <b/>
        <color theme="1"/>
        <sz val="12.0"/>
      </rPr>
      <t>Standard</t>
    </r>
    <r>
      <rPr>
        <rFont val="Calibri"/>
        <color theme="1"/>
        <sz val="12.0"/>
      </rPr>
      <t xml:space="preserve">
4.31%
</t>
    </r>
    <r>
      <rPr>
        <rFont val="Calibri"/>
        <b/>
        <color theme="1"/>
        <sz val="12.0"/>
      </rPr>
      <t>HIO</t>
    </r>
    <r>
      <rPr>
        <rFont val="Calibri"/>
        <color theme="1"/>
        <sz val="12.0"/>
      </rPr>
      <t xml:space="preserve">
4.36%
</t>
    </r>
  </si>
  <si>
    <r>
      <rPr>
        <rFont val="Calibri"/>
        <b/>
        <color theme="1"/>
        <sz val="12.0"/>
      </rPr>
      <t xml:space="preserve">Standard
</t>
    </r>
    <r>
      <rPr>
        <rFont val="Calibri"/>
        <color theme="1"/>
        <sz val="12.0"/>
      </rPr>
      <t xml:space="preserve">3.98%
</t>
    </r>
    <r>
      <rPr>
        <rFont val="Calibri"/>
        <b/>
        <color theme="1"/>
        <sz val="12.0"/>
      </rPr>
      <t xml:space="preserve">HIO
</t>
    </r>
    <r>
      <rPr>
        <rFont val="Calibri"/>
        <color theme="1"/>
        <sz val="12.0"/>
      </rPr>
      <t xml:space="preserve">4.03%
</t>
    </r>
  </si>
  <si>
    <r>
      <rPr>
        <rFont val="Calibri"/>
        <color theme="1"/>
        <sz val="11.0"/>
      </rPr>
      <t xml:space="preserve">Best/lowest rate is 
</t>
    </r>
    <r>
      <rPr>
        <rFont val="Calibri"/>
        <b/>
        <color theme="1"/>
        <sz val="11.0"/>
      </rPr>
      <t>5YR Standard</t>
    </r>
    <r>
      <rPr>
        <rFont val="Calibri"/>
        <color theme="1"/>
        <sz val="11.0"/>
      </rPr>
      <t xml:space="preserve">
</t>
    </r>
    <r>
      <rPr>
        <rFont val="Calibri"/>
        <b/>
        <color theme="1"/>
        <sz val="11.0"/>
      </rPr>
      <t>3.98%</t>
    </r>
  </si>
  <si>
    <r>
      <rPr>
        <rFont val="Calibri"/>
        <b/>
        <color theme="1"/>
        <sz val="11.0"/>
      </rPr>
      <t xml:space="preserve">Standard
</t>
    </r>
    <r>
      <rPr>
        <rFont val="Calibri"/>
        <color theme="1"/>
        <sz val="11.0"/>
      </rPr>
      <t xml:space="preserve">1.65% + 3M EIBOR
1.74% + 3M EIBOR
</t>
    </r>
    <r>
      <rPr>
        <rFont val="Calibri"/>
        <b/>
        <color theme="1"/>
        <sz val="11.0"/>
      </rPr>
      <t>HIO</t>
    </r>
    <r>
      <rPr>
        <rFont val="Calibri"/>
        <color theme="1"/>
        <sz val="11.0"/>
      </rPr>
      <t xml:space="preserve">
1.74% + 3M EIBOR
1.89% + 3M EIBOR</t>
    </r>
  </si>
  <si>
    <t>Rate + 2% + 0.05% for STL</t>
  </si>
  <si>
    <r>
      <rPr>
        <rFont val="Calibri"/>
        <color theme="1"/>
        <sz val="11.0"/>
      </rPr>
      <t xml:space="preserve">1.99% (1.89% STL) + </t>
    </r>
    <r>
      <rPr>
        <rFont val="Calibri"/>
        <b/>
        <color theme="1"/>
        <sz val="11.0"/>
      </rPr>
      <t>6M EIBOR</t>
    </r>
  </si>
  <si>
    <t>No (Personal Loan)</t>
  </si>
  <si>
    <t>4.59% +2.1%</t>
  </si>
  <si>
    <t>Outdated</t>
  </si>
  <si>
    <t>1.75% + 3m Eibor</t>
  </si>
  <si>
    <t>-0.10 with Credit Card</t>
  </si>
  <si>
    <t>Ajman 3% registration + 500</t>
  </si>
  <si>
    <t>updated</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</si>
</sst>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0.000%"/>
    <numFmt numFmtId="165" formatCode="mm/dd/yyyy"/>
    <numFmt numFmtId="166" formatCode="0.0000%"/>
    <numFmt numFmtId="167" formatCode="0.00000%"/>
    <numFmt numFmtId="168" formatCode="_-* #,##0_-;\-* #,##0_-;_-* &quot;-&quot;??_-;_-@"/>
    <numFmt numFmtId="169" formatCode="mmmm d, yyyy"/>
    <numFmt numFmtId="170" formatCode="m/d/yyyy"/>
    <numFmt numFmtId="171" formatCode="M/d/yyyy"/>
  </numFmts>
  <fonts count="93">
    <font>
      <sz val="10.0"/>
      <color rgb="FF000000"/>
      <name val="Arial"/>
      <scheme val="minor"/>
    </font>
    <font>
      <sz val="14.0"/>
      <color theme="1"/>
      <name val="Calibri"/>
    </font>
    <font>
      <sz val="11.0"/>
      <color theme="1"/>
      <name val="Calibri"/>
    </font>
    <font>
      <b/>
      <sz val="22.0"/>
      <color theme="1"/>
      <name val="Arial"/>
    </font>
    <font>
      <b/>
      <sz val="11.0"/>
      <color theme="1"/>
      <name val="Calibri"/>
    </font>
    <font>
      <b/>
      <sz val="13.0"/>
      <color theme="1"/>
      <name val="Calibri"/>
    </font>
    <font>
      <sz val="13.0"/>
      <color theme="1"/>
      <name val="Calibri"/>
    </font>
    <font/>
    <font>
      <sz val="11.0"/>
      <color theme="1"/>
      <name val="Arial"/>
      <scheme val="minor"/>
    </font>
    <font>
      <b/>
      <u/>
      <sz val="14.0"/>
      <color rgb="FF0000FF"/>
      <name val="Calibri"/>
    </font>
    <font>
      <sz val="11.0"/>
      <color rgb="FF9C0006"/>
      <name val="Calibri"/>
    </font>
    <font>
      <sz val="12.0"/>
      <color theme="1"/>
      <name val="Calibri"/>
    </font>
    <font>
      <sz val="12.0"/>
      <color rgb="FF000000"/>
      <name val="Calibri"/>
    </font>
    <font>
      <b/>
      <u/>
      <sz val="14.0"/>
      <color theme="1"/>
      <name val="Calibri"/>
    </font>
    <font>
      <sz val="11.0"/>
      <color rgb="FF000000"/>
      <name val="Calibri"/>
    </font>
    <font>
      <sz val="11.0"/>
      <color rgb="FF006100"/>
      <name val="Calibri"/>
    </font>
    <font>
      <b/>
      <sz val="14.0"/>
      <color theme="1"/>
      <name val="Calibri"/>
    </font>
    <font>
      <b/>
      <sz val="22.0"/>
      <color rgb="FF000000"/>
      <name val="Arial"/>
    </font>
    <font>
      <sz val="22.0"/>
      <color theme="1"/>
      <name val="Arial"/>
    </font>
    <font>
      <b/>
      <sz val="10.0"/>
      <color rgb="FF000000"/>
      <name val="Arial"/>
    </font>
    <font>
      <sz val="10.0"/>
      <color rgb="FF000000"/>
      <name val="Arial"/>
    </font>
    <font>
      <sz val="10.0"/>
      <color theme="1"/>
      <name val="Arial"/>
    </font>
    <font>
      <sz val="12.0"/>
      <color rgb="FF000000"/>
      <name val="Arial"/>
    </font>
    <font>
      <sz val="10.0"/>
      <color theme="1"/>
      <name val="Calibri"/>
    </font>
    <font>
      <sz val="10.0"/>
      <color theme="7"/>
      <name val="Arial"/>
    </font>
    <font>
      <sz val="9.0"/>
      <color rgb="FF000000"/>
      <name val="Arial"/>
    </font>
    <font>
      <sz val="10.0"/>
      <color rgb="FFFF0000"/>
      <name val="Arial"/>
    </font>
    <font>
      <b/>
      <sz val="11.0"/>
      <color rgb="FF000000"/>
      <name val="Arial"/>
    </font>
    <font>
      <sz val="11.0"/>
      <color theme="1"/>
      <name val="Arial"/>
    </font>
    <font>
      <sz val="11.0"/>
      <color rgb="FF000000"/>
      <name val="Arial"/>
    </font>
    <font>
      <b/>
      <sz val="10.0"/>
      <color rgb="FF000000"/>
      <name val="Calibri"/>
    </font>
    <font>
      <b/>
      <sz val="10.0"/>
      <color rgb="FFFFFFFF"/>
      <name val="Calibri"/>
    </font>
    <font>
      <b/>
      <sz val="10.0"/>
      <color rgb="FFFFFFFF"/>
      <name val="Arial"/>
    </font>
    <font>
      <sz val="10.0"/>
      <color rgb="FF000000"/>
      <name val="Calibri"/>
    </font>
    <font>
      <sz val="10.0"/>
      <color rgb="FFFF0000"/>
      <name val="Calibri"/>
    </font>
    <font>
      <sz val="10.0"/>
      <color rgb="FF000000"/>
      <name val="Roboto"/>
    </font>
    <font>
      <b/>
      <sz val="10.0"/>
      <color rgb="FF9C0006"/>
      <name val="Calibri"/>
    </font>
    <font>
      <sz val="10.0"/>
      <color rgb="FF9C0006"/>
      <name val="Arial"/>
    </font>
    <font>
      <sz val="10.0"/>
      <color rgb="FF9C0006"/>
      <name val="Calibri"/>
    </font>
    <font>
      <sz val="10.0"/>
      <color theme="8"/>
      <name val="Arial"/>
    </font>
    <font>
      <b/>
      <u/>
      <sz val="10.0"/>
      <color rgb="FF9C0006"/>
      <name val="Calibri"/>
    </font>
    <font>
      <b/>
      <sz val="10.0"/>
      <color theme="1"/>
      <name val="Calibri"/>
    </font>
    <font>
      <b/>
      <sz val="10.0"/>
      <color theme="1"/>
      <name val="Arial"/>
    </font>
    <font>
      <sz val="8.0"/>
      <color theme="1"/>
      <name val="Calibri"/>
    </font>
    <font>
      <sz val="8.0"/>
      <color rgb="FF000000"/>
      <name val="Calibri"/>
    </font>
    <font>
      <color theme="1"/>
      <name val="Arial"/>
    </font>
    <font>
      <b/>
      <sz val="10.0"/>
      <color rgb="FFFF0000"/>
      <name val="Calibri"/>
    </font>
    <font>
      <b/>
      <sz val="10.0"/>
      <color rgb="FF00FF00"/>
      <name val="Calibri"/>
    </font>
    <font>
      <b/>
      <sz val="10.0"/>
      <color rgb="FF00FF00"/>
      <name val="Arial"/>
    </font>
    <font>
      <b/>
      <sz val="10.0"/>
      <color rgb="FFFF0000"/>
      <name val="Arial"/>
    </font>
    <font>
      <u/>
      <sz val="10.0"/>
      <color rgb="FF1155CC"/>
      <name val="Arial"/>
    </font>
    <font>
      <b/>
      <sz val="21.0"/>
      <color rgb="FF000000"/>
      <name val="Calibri"/>
    </font>
    <font>
      <b/>
      <sz val="12.0"/>
      <color rgb="FF000000"/>
      <name val="Calibri"/>
    </font>
    <font>
      <b/>
      <sz val="11.0"/>
      <color rgb="FF000000"/>
      <name val="Calibri"/>
    </font>
    <font>
      <color theme="1"/>
      <name val="Calibri"/>
    </font>
    <font>
      <b/>
      <sz val="11.0"/>
      <color rgb="FFFFFFFF"/>
      <name val="Calibri"/>
    </font>
    <font>
      <b/>
      <sz val="10.0"/>
      <color rgb="FFFF00FF"/>
      <name val="Calibri"/>
    </font>
    <font>
      <sz val="10.0"/>
      <color rgb="FF34A853"/>
      <name val="Calibri"/>
    </font>
    <font>
      <b/>
      <sz val="18.0"/>
      <color theme="1"/>
      <name val="Arial"/>
    </font>
    <font>
      <b/>
      <sz val="11.0"/>
      <color theme="1"/>
      <name val="Arial"/>
    </font>
    <font>
      <b/>
      <sz val="15.0"/>
      <color theme="1"/>
      <name val="Arial"/>
    </font>
    <font>
      <b/>
      <sz val="12.0"/>
      <color theme="1"/>
      <name val="Calibri"/>
    </font>
    <font>
      <b/>
      <u/>
      <sz val="12.0"/>
      <color rgb="FF0000FF"/>
      <name val="Calibri"/>
    </font>
    <font>
      <sz val="12.0"/>
      <color theme="1"/>
      <name val="Arial"/>
    </font>
    <font>
      <u/>
      <sz val="11.0"/>
      <color rgb="FF1155CC"/>
      <name val="Calibri"/>
    </font>
    <font>
      <u/>
      <sz val="11.0"/>
      <color rgb="FF0000FF"/>
      <name val="Calibri"/>
    </font>
    <font>
      <b/>
      <sz val="16.0"/>
      <color theme="1"/>
      <name val="Arial"/>
      <scheme val="minor"/>
    </font>
    <font>
      <color theme="1"/>
      <name val="Arial"/>
      <scheme val="minor"/>
    </font>
    <font>
      <b/>
      <color theme="1"/>
      <name val="Arial"/>
      <scheme val="minor"/>
    </font>
    <font>
      <b/>
      <u/>
      <sz val="12.0"/>
      <color rgb="FF0000FF"/>
      <name val="Calibri"/>
    </font>
    <font>
      <b/>
      <sz val="22.0"/>
      <color rgb="FF000000"/>
      <name val="Calibri"/>
    </font>
    <font>
      <b/>
      <sz val="9.0"/>
      <color rgb="FF000000"/>
      <name val="Calibri"/>
    </font>
    <font>
      <sz val="9.0"/>
      <color rgb="FF000000"/>
      <name val="Calibri"/>
    </font>
    <font>
      <sz val="9.0"/>
      <color theme="1"/>
      <name val="Arial"/>
    </font>
    <font>
      <sz val="9.0"/>
      <color theme="7"/>
      <name val="Calibri"/>
    </font>
    <font>
      <b/>
      <sz val="10.0"/>
      <color rgb="FFFF00FF"/>
      <name val="Verdana"/>
    </font>
    <font>
      <b/>
      <sz val="9.0"/>
      <color rgb="FFFFFFFF"/>
      <name val="Calibri"/>
    </font>
    <font>
      <sz val="9.0"/>
      <color theme="1"/>
      <name val="Calibri"/>
    </font>
    <font>
      <b/>
      <sz val="9.0"/>
      <color theme="1"/>
      <name val="Calibri"/>
    </font>
    <font>
      <b/>
      <sz val="9.0"/>
      <color rgb="FF00FF00"/>
      <name val="Calibri"/>
    </font>
    <font>
      <b/>
      <sz val="9.0"/>
      <color rgb="FFFF0000"/>
      <name val="Calibri"/>
    </font>
    <font>
      <b/>
      <sz val="12.0"/>
      <color theme="1"/>
      <name val="Arial"/>
    </font>
    <font>
      <u/>
      <sz val="12.0"/>
      <color rgb="FF0000FF"/>
      <name val="Arial"/>
    </font>
    <font>
      <sz val="11.0"/>
      <color rgb="FF222222"/>
      <name val="Arial"/>
    </font>
    <font>
      <u/>
      <sz val="11.0"/>
      <color theme="1"/>
      <name val="Arial"/>
    </font>
    <font>
      <sz val="20.0"/>
      <color theme="1"/>
      <name val="Arial"/>
    </font>
    <font>
      <b/>
      <sz val="12.0"/>
      <color theme="1"/>
      <name val="&quot;bahnschrift condensed&quot;"/>
    </font>
    <font>
      <sz val="12.0"/>
      <color theme="1"/>
      <name val="Rosarivo"/>
    </font>
    <font>
      <u/>
      <sz val="12.0"/>
      <color rgb="FF0000FF"/>
      <name val="Calibri"/>
    </font>
    <font>
      <u/>
      <sz val="12.0"/>
      <color rgb="FF0000FF"/>
      <name val="Calibri"/>
    </font>
    <font>
      <b/>
      <u/>
      <sz val="10.0"/>
      <color rgb="FF0000FF"/>
      <name val="Calibri"/>
    </font>
    <font>
      <b/>
      <sz val="9.0"/>
      <color theme="1"/>
      <name val="Arial"/>
    </font>
    <font>
      <b/>
      <sz val="14.0"/>
      <color theme="1"/>
      <name val="Arial"/>
    </font>
  </fonts>
  <fills count="66">
    <fill>
      <patternFill patternType="none"/>
    </fill>
    <fill>
      <patternFill patternType="lightGray"/>
    </fill>
    <fill>
      <patternFill patternType="solid">
        <fgColor rgb="FF00FFFF"/>
        <bgColor rgb="FF00FFFF"/>
      </patternFill>
    </fill>
    <fill>
      <patternFill patternType="solid">
        <fgColor rgb="FFC9DAF8"/>
        <bgColor rgb="FFC9DAF8"/>
      </patternFill>
    </fill>
    <fill>
      <patternFill patternType="solid">
        <fgColor rgb="FFCFE2F3"/>
        <bgColor rgb="FFCFE2F3"/>
      </patternFill>
    </fill>
    <fill>
      <patternFill patternType="solid">
        <fgColor rgb="FF6D9EEB"/>
        <bgColor rgb="FF6D9EEB"/>
      </patternFill>
    </fill>
    <fill>
      <patternFill patternType="solid">
        <fgColor rgb="FFD9E2F3"/>
        <bgColor rgb="FFD9E2F3"/>
      </patternFill>
    </fill>
    <fill>
      <patternFill patternType="solid">
        <fgColor rgb="FFFFC7CE"/>
        <bgColor rgb="FFFFC7CE"/>
      </patternFill>
    </fill>
    <fill>
      <patternFill patternType="solid">
        <fgColor rgb="FFFBE4D5"/>
        <bgColor rgb="FFFBE4D5"/>
      </patternFill>
    </fill>
    <fill>
      <patternFill patternType="solid">
        <fgColor rgb="FFF4B083"/>
        <bgColor rgb="FFF4B083"/>
      </patternFill>
    </fill>
    <fill>
      <patternFill patternType="solid">
        <fgColor rgb="FFF7C09B"/>
        <bgColor rgb="FFF7C09B"/>
      </patternFill>
    </fill>
    <fill>
      <patternFill patternType="solid">
        <fgColor rgb="FFFBE1D0"/>
        <bgColor rgb="FFFBE1D0"/>
      </patternFill>
    </fill>
    <fill>
      <patternFill patternType="solid">
        <fgColor rgb="FFF6BB95"/>
        <bgColor rgb="FFF6BB95"/>
      </patternFill>
    </fill>
    <fill>
      <patternFill patternType="solid">
        <fgColor rgb="FFF8CAAC"/>
        <bgColor rgb="FFF8CAAC"/>
      </patternFill>
    </fill>
    <fill>
      <patternFill patternType="solid">
        <fgColor rgb="FFF8CCB0"/>
        <bgColor rgb="FFF8CCB0"/>
      </patternFill>
    </fill>
    <fill>
      <patternFill patternType="solid">
        <fgColor rgb="FFFFFF00"/>
        <bgColor rgb="FFFFFF00"/>
      </patternFill>
    </fill>
    <fill>
      <patternFill patternType="solid">
        <fgColor rgb="FFFBE1CF"/>
        <bgColor rgb="FFFBE1CF"/>
      </patternFill>
    </fill>
    <fill>
      <patternFill patternType="solid">
        <fgColor rgb="FFF9D6BE"/>
        <bgColor rgb="FFF9D6BE"/>
      </patternFill>
    </fill>
    <fill>
      <patternFill patternType="solid">
        <fgColor rgb="FFF9CFB3"/>
        <bgColor rgb="FFF9CFB3"/>
      </patternFill>
    </fill>
    <fill>
      <patternFill patternType="solid">
        <fgColor rgb="FFC6EFCE"/>
        <bgColor rgb="FFC6EFCE"/>
      </patternFill>
    </fill>
    <fill>
      <patternFill patternType="solid">
        <fgColor rgb="FFFADCC8"/>
        <bgColor rgb="FFFADCC8"/>
      </patternFill>
    </fill>
    <fill>
      <patternFill patternType="solid">
        <fgColor rgb="FFFBDFCD"/>
        <bgColor rgb="FFFBDFCD"/>
      </patternFill>
    </fill>
    <fill>
      <patternFill patternType="solid">
        <fgColor rgb="FFF5B184"/>
        <bgColor rgb="FFF5B184"/>
      </patternFill>
    </fill>
    <fill>
      <patternFill patternType="solid">
        <fgColor rgb="FFF8C7A7"/>
        <bgColor rgb="FFF8C7A7"/>
      </patternFill>
    </fill>
    <fill>
      <patternFill patternType="solid">
        <fgColor rgb="FFF5B78F"/>
        <bgColor rgb="FFF5B78F"/>
      </patternFill>
    </fill>
    <fill>
      <patternFill patternType="solid">
        <fgColor rgb="FFF5B88F"/>
        <bgColor rgb="FFF5B88F"/>
      </patternFill>
    </fill>
    <fill>
      <patternFill patternType="solid">
        <fgColor rgb="FFF5B68B"/>
        <bgColor rgb="FFF5B68B"/>
      </patternFill>
    </fill>
    <fill>
      <patternFill patternType="solid">
        <fgColor rgb="FFF6BC95"/>
        <bgColor rgb="FFF6BC95"/>
      </patternFill>
    </fill>
    <fill>
      <patternFill patternType="solid">
        <fgColor rgb="FFF5B185"/>
        <bgColor rgb="FFF5B185"/>
      </patternFill>
    </fill>
    <fill>
      <patternFill patternType="solid">
        <fgColor rgb="FFF7C6A6"/>
        <bgColor rgb="FFF7C6A6"/>
      </patternFill>
    </fill>
    <fill>
      <patternFill patternType="solid">
        <fgColor rgb="FFFBE3D4"/>
        <bgColor rgb="FFFBE3D4"/>
      </patternFill>
    </fill>
    <fill>
      <patternFill patternType="solid">
        <fgColor rgb="FFF7C4A2"/>
        <bgColor rgb="FFF7C4A2"/>
      </patternFill>
    </fill>
    <fill>
      <patternFill patternType="solid">
        <fgColor rgb="FFF8C8A9"/>
        <bgColor rgb="FFF8C8A9"/>
      </patternFill>
    </fill>
    <fill>
      <patternFill patternType="solid">
        <fgColor rgb="FFF8C9A9"/>
        <bgColor rgb="FFF8C9A9"/>
      </patternFill>
    </fill>
    <fill>
      <patternFill patternType="solid">
        <fgColor rgb="FFE37F6C"/>
        <bgColor rgb="FFE37F6C"/>
      </patternFill>
    </fill>
    <fill>
      <patternFill patternType="solid">
        <fgColor rgb="FFE37E6C"/>
        <bgColor rgb="FFE37E6C"/>
      </patternFill>
    </fill>
    <fill>
      <patternFill patternType="solid">
        <fgColor rgb="FFF9D5BD"/>
        <bgColor rgb="FFF9D5BD"/>
      </patternFill>
    </fill>
    <fill>
      <patternFill patternType="solid">
        <fgColor rgb="FFF7C29F"/>
        <bgColor rgb="FFF7C29F"/>
      </patternFill>
    </fill>
    <fill>
      <patternFill patternType="solid">
        <fgColor rgb="FFF5B388"/>
        <bgColor rgb="FFF5B388"/>
      </patternFill>
    </fill>
    <fill>
      <patternFill patternType="solid">
        <fgColor rgb="FFD0CECE"/>
        <bgColor rgb="FFD0CECE"/>
      </patternFill>
    </fill>
    <fill>
      <patternFill patternType="solid">
        <fgColor rgb="FFFFFFFF"/>
        <bgColor rgb="FFFFFFFF"/>
      </patternFill>
    </fill>
    <fill>
      <patternFill patternType="solid">
        <fgColor theme="0"/>
        <bgColor theme="0"/>
      </patternFill>
    </fill>
    <fill>
      <patternFill patternType="solid">
        <fgColor rgb="FFFF0000"/>
        <bgColor rgb="FFFF0000"/>
      </patternFill>
    </fill>
    <fill>
      <patternFill patternType="solid">
        <fgColor rgb="FFFCE5CD"/>
        <bgColor rgb="FFFCE5CD"/>
      </patternFill>
    </fill>
    <fill>
      <patternFill patternType="solid">
        <fgColor rgb="FFD9EAD3"/>
        <bgColor rgb="FFD9EAD3"/>
      </patternFill>
    </fill>
    <fill>
      <patternFill patternType="solid">
        <fgColor rgb="FFB7E1CD"/>
        <bgColor rgb="FFB7E1CD"/>
      </patternFill>
    </fill>
    <fill>
      <patternFill patternType="solid">
        <fgColor rgb="FFD9D9D9"/>
        <bgColor rgb="FFD9D9D9"/>
      </patternFill>
    </fill>
    <fill>
      <patternFill patternType="solid">
        <fgColor rgb="FF7F7F7F"/>
        <bgColor rgb="FF7F7F7F"/>
      </patternFill>
    </fill>
    <fill>
      <patternFill patternType="solid">
        <fgColor rgb="FFFFF2CC"/>
        <bgColor rgb="FFFFF2CC"/>
      </patternFill>
    </fill>
    <fill>
      <patternFill patternType="solid">
        <fgColor rgb="FF999999"/>
        <bgColor rgb="FF999999"/>
      </patternFill>
    </fill>
    <fill>
      <patternFill patternType="solid">
        <fgColor rgb="FFCCCCCC"/>
        <bgColor rgb="FFCCCCCC"/>
      </patternFill>
    </fill>
    <fill>
      <patternFill patternType="solid">
        <fgColor rgb="FFF4CCCC"/>
        <bgColor rgb="FFF4CCCC"/>
      </patternFill>
    </fill>
    <fill>
      <patternFill patternType="solid">
        <fgColor rgb="FF000000"/>
        <bgColor rgb="FF000000"/>
      </patternFill>
    </fill>
    <fill>
      <patternFill patternType="solid">
        <fgColor rgb="FF93C47D"/>
        <bgColor rgb="FF93C47D"/>
      </patternFill>
    </fill>
    <fill>
      <patternFill patternType="solid">
        <fgColor rgb="FF00FF00"/>
        <bgColor rgb="FF00FF00"/>
      </patternFill>
    </fill>
    <fill>
      <patternFill patternType="solid">
        <fgColor rgb="FFFF9900"/>
        <bgColor rgb="FFFF9900"/>
      </patternFill>
    </fill>
    <fill>
      <patternFill patternType="solid">
        <fgColor rgb="FF666666"/>
        <bgColor rgb="FF666666"/>
      </patternFill>
    </fill>
    <fill>
      <patternFill patternType="solid">
        <fgColor rgb="FFFFE599"/>
        <bgColor rgb="FFFFE599"/>
      </patternFill>
    </fill>
    <fill>
      <patternFill patternType="solid">
        <fgColor rgb="FFF9CB9C"/>
        <bgColor rgb="FFF9CB9C"/>
      </patternFill>
    </fill>
    <fill>
      <patternFill patternType="solid">
        <fgColor rgb="FFD0E0E3"/>
        <bgColor rgb="FFD0E0E3"/>
      </patternFill>
    </fill>
    <fill>
      <patternFill patternType="solid">
        <fgColor rgb="FFD9D2E9"/>
        <bgColor rgb="FFD9D2E9"/>
      </patternFill>
    </fill>
    <fill>
      <patternFill patternType="solid">
        <fgColor rgb="FF9FC5E8"/>
        <bgColor rgb="FF9FC5E8"/>
      </patternFill>
    </fill>
    <fill>
      <patternFill patternType="solid">
        <fgColor rgb="FFB6D7A8"/>
        <bgColor rgb="FFB6D7A8"/>
      </patternFill>
    </fill>
    <fill>
      <patternFill patternType="solid">
        <fgColor rgb="FFEAD1DC"/>
        <bgColor rgb="FFEAD1DC"/>
      </patternFill>
    </fill>
    <fill>
      <patternFill patternType="solid">
        <fgColor rgb="FFDEEAF6"/>
        <bgColor rgb="FFDEEAF6"/>
      </patternFill>
    </fill>
    <fill>
      <patternFill patternType="solid">
        <fgColor rgb="FF4472C4"/>
        <bgColor rgb="FF4472C4"/>
      </patternFill>
    </fill>
  </fills>
  <borders count="64">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ck">
        <color rgb="FF000000"/>
      </left>
      <top style="thin">
        <color rgb="FF000000"/>
      </top>
      <bottom style="thin">
        <color rgb="FF000000"/>
      </bottom>
    </border>
    <border>
      <right style="thin">
        <color rgb="FF000000"/>
      </righ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ck">
        <color rgb="FF000000"/>
      </left>
      <top style="thin">
        <color rgb="FF000000"/>
      </top>
    </border>
    <border>
      <right style="thin">
        <color rgb="FF000000"/>
      </right>
      <top style="thin">
        <color rgb="FF000000"/>
      </top>
    </border>
    <border>
      <left style="thin">
        <color rgb="FF000000"/>
      </left>
      <right style="thin">
        <color rgb="FF000000"/>
      </right>
    </border>
    <border>
      <left style="thick">
        <color rgb="FF000000"/>
      </left>
    </border>
    <border>
      <left style="thin">
        <color rgb="FF000000"/>
      </left>
      <right style="thin">
        <color rgb="FF000000"/>
      </right>
      <bottom style="thin">
        <color rgb="FF000000"/>
      </bottom>
    </border>
    <border>
      <left style="thin">
        <color rgb="FF000000"/>
      </left>
      <bottom style="thin">
        <color rgb="FF000000"/>
      </bottom>
    </border>
    <border>
      <left style="thick">
        <color rgb="FF000000"/>
      </left>
      <bottom style="thin">
        <color rgb="FF000000"/>
      </bottom>
    </border>
    <border>
      <right style="thin">
        <color rgb="FF000000"/>
      </right>
      <bottom style="thin">
        <color rgb="FF000000"/>
      </bottom>
    </border>
    <border>
      <top style="thin">
        <color rgb="FF000000"/>
      </top>
      <bottom style="thin">
        <color rgb="FF000000"/>
      </bottom>
    </border>
    <border>
      <left style="thin">
        <color rgb="FF000000"/>
      </left>
      <right style="thin">
        <color rgb="FF000000"/>
      </right>
      <top style="thin">
        <color rgb="FF000000"/>
      </top>
      <bottom style="thick">
        <color rgb="FF000000"/>
      </bottom>
    </border>
    <border>
      <left style="thin">
        <color rgb="FF000000"/>
      </left>
      <top style="thin">
        <color rgb="FF000000"/>
      </top>
      <bottom style="thick">
        <color rgb="FF000000"/>
      </bottom>
    </border>
    <border>
      <left style="thick">
        <color rgb="FF000000"/>
      </left>
      <right style="thin">
        <color rgb="FF000000"/>
      </right>
      <top style="thin">
        <color rgb="FF000000"/>
      </top>
      <bottom style="thick">
        <color rgb="FF000000"/>
      </bottom>
    </border>
    <border>
      <right style="thick">
        <color rgb="FF000000"/>
      </right>
      <bottom style="thin">
        <color rgb="FF000000"/>
      </bottom>
    </border>
    <border>
      <left/>
      <right/>
      <bottom/>
    </border>
    <border>
      <left/>
      <right/>
      <top/>
      <bottom/>
    </border>
    <border>
      <bottom style="thin">
        <color rgb="FF000000"/>
      </bottom>
    </border>
    <border>
      <top style="thin">
        <color rgb="FF000000"/>
      </top>
    </border>
    <border>
      <left style="thick">
        <color rgb="FF000000"/>
      </left>
      <top style="thick">
        <color rgb="FF000000"/>
      </top>
      <bottom style="thin">
        <color rgb="FF000000"/>
      </bottom>
    </border>
    <border>
      <right style="thick">
        <color rgb="FF000000"/>
      </right>
      <top style="thick">
        <color rgb="FF000000"/>
      </top>
      <bottom style="thin">
        <color rgb="FF000000"/>
      </bottom>
    </border>
    <border>
      <left/>
      <top style="thick">
        <color rgb="FF000000"/>
      </top>
      <bottom style="thin">
        <color rgb="FF000000"/>
      </bottom>
    </border>
    <border>
      <left style="thin">
        <color rgb="FF000000"/>
      </left>
      <right/>
      <top style="thin">
        <color rgb="FF000000"/>
      </top>
      <bottom style="thin">
        <color rgb="FF000000"/>
      </bottom>
    </border>
    <border>
      <left style="thick">
        <color rgb="FF000000"/>
      </left>
      <right style="thin">
        <color rgb="FF000000"/>
      </right>
      <bottom style="thin">
        <color rgb="FF000000"/>
      </bottom>
    </border>
    <border>
      <right style="thick">
        <color rgb="FF000000"/>
      </right>
      <top style="thin">
        <color rgb="FF000000"/>
      </top>
      <bottom style="thin">
        <color rgb="FF000000"/>
      </bottom>
    </border>
    <border>
      <left style="thin">
        <color rgb="FF000000"/>
      </left>
      <right/>
      <top/>
    </border>
    <border>
      <right style="thick">
        <color rgb="FF000000"/>
      </right>
    </border>
    <border>
      <left style="thick">
        <color rgb="FF000000"/>
      </left>
      <top/>
    </border>
    <border>
      <right style="thick">
        <color rgb="FF000000"/>
      </right>
      <top/>
    </border>
    <border>
      <right style="thick">
        <color rgb="FF000000"/>
      </right>
      <top style="thin">
        <color rgb="FF000000"/>
      </top>
    </border>
    <border>
      <left style="thin">
        <color rgb="FF000000"/>
      </left>
      <right/>
    </border>
    <border>
      <left style="thin">
        <color rgb="FF000000"/>
      </left>
      <right/>
      <bottom style="thin">
        <color rgb="FF000000"/>
      </bottom>
    </border>
    <border>
      <left style="thin">
        <color rgb="FF000000"/>
      </left>
      <right/>
      <top/>
      <bottom style="thin">
        <color rgb="FF000000"/>
      </bottom>
    </border>
    <border>
      <left style="thick">
        <color rgb="FF000000"/>
      </left>
      <top/>
      <bottom style="thin">
        <color rgb="FF000000"/>
      </bottom>
    </border>
    <border>
      <right style="thick">
        <color rgb="FF000000"/>
      </right>
      <top/>
      <bottom style="thin">
        <color rgb="FF000000"/>
      </bottom>
    </border>
    <border>
      <left/>
      <top/>
      <bottom style="thin">
        <color rgb="FF000000"/>
      </bottom>
    </border>
    <border>
      <left style="thick">
        <color rgb="FF000000"/>
      </left>
      <right/>
      <top style="thin">
        <color rgb="FF000000"/>
      </top>
      <bottom style="thin">
        <color rgb="FF000000"/>
      </bottom>
    </border>
    <border>
      <left/>
      <right style="thick">
        <color rgb="FF000000"/>
      </right>
      <top style="thin">
        <color rgb="FF000000"/>
      </top>
      <bottom style="thin">
        <color rgb="FF000000"/>
      </bottom>
    </border>
    <border>
      <left style="thick">
        <color rgb="FF000000"/>
      </left>
      <right style="thick">
        <color rgb="FF000000"/>
      </right>
      <top style="thin">
        <color rgb="FF000000"/>
      </top>
      <bottom style="thin">
        <color rgb="FF000000"/>
      </bottom>
    </border>
    <border>
      <left/>
      <top style="thin">
        <color rgb="FF000000"/>
      </top>
      <bottom style="thin">
        <color rgb="FF000000"/>
      </bottom>
    </border>
    <border>
      <left style="thin">
        <color rgb="FF000000"/>
      </left>
      <right/>
      <top style="thin">
        <color rgb="FF000000"/>
      </top>
    </border>
    <border>
      <left/>
      <top style="thin">
        <color rgb="FF000000"/>
      </top>
    </border>
    <border>
      <left/>
    </border>
    <border>
      <left/>
      <bottom style="thin">
        <color rgb="FF000000"/>
      </bottom>
    </border>
    <border>
      <left style="thin">
        <color rgb="FF000000"/>
      </left>
      <right style="thick">
        <color rgb="FF000000"/>
      </right>
      <top style="thin">
        <color rgb="FF000000"/>
      </top>
      <bottom style="thin">
        <color rgb="FF000000"/>
      </bottom>
    </border>
    <border>
      <left/>
      <right style="thin">
        <color rgb="FF000000"/>
      </right>
      <top style="thin">
        <color rgb="FF000000"/>
      </top>
      <bottom style="thin">
        <color rgb="FF000000"/>
      </bottom>
    </border>
    <border>
      <left style="thick">
        <color rgb="FF000000"/>
      </left>
      <top/>
      <bottom/>
    </border>
    <border>
      <right style="thick">
        <color rgb="FF000000"/>
      </right>
      <top/>
      <bottom/>
    </border>
    <border>
      <left/>
      <top/>
      <bottom/>
    </border>
    <border>
      <left style="thick">
        <color rgb="FF000000"/>
      </left>
      <right style="thick">
        <color rgb="FF000000"/>
      </right>
      <top style="thick">
        <color rgb="FF000000"/>
      </top>
      <bottom style="thick">
        <color rgb="FF000000"/>
      </bottom>
    </border>
    <border>
      <left style="thick">
        <color rgb="FF000000"/>
      </left>
      <top/>
      <bottom style="thick">
        <color rgb="FF000000"/>
      </bottom>
    </border>
    <border>
      <right style="thick">
        <color rgb="FF000000"/>
      </right>
      <top/>
      <bottom style="thick">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left/>
      <top style="thick">
        <color rgb="FF000000"/>
      </top>
      <bottom style="thick">
        <color rgb="FF000000"/>
      </bottom>
    </border>
    <border>
      <right style="thin">
        <color rgb="FF000000"/>
      </right>
      <top/>
      <bottom style="thin">
        <color rgb="FF000000"/>
      </bottom>
    </border>
  </borders>
  <cellStyleXfs count="1">
    <xf borderId="0" fillId="0" fontId="0" numFmtId="0" applyAlignment="1" applyFont="1"/>
  </cellStyleXfs>
  <cellXfs count="865">
    <xf borderId="0" fillId="0" fontId="0" numFmtId="0" xfId="0" applyAlignment="1" applyFont="1">
      <alignment readingOrder="0" shrinkToFit="0" vertical="bottom" wrapText="0"/>
    </xf>
    <xf borderId="0" fillId="0" fontId="1" numFmtId="0" xfId="0" applyAlignment="1" applyFont="1">
      <alignment vertical="top"/>
    </xf>
    <xf borderId="0" fillId="0" fontId="2" numFmtId="10" xfId="0" applyAlignment="1" applyFont="1" applyNumberFormat="1">
      <alignment horizontal="center" vertical="top"/>
    </xf>
    <xf borderId="0" fillId="0" fontId="3" numFmtId="0" xfId="0" applyAlignment="1" applyFont="1">
      <alignment readingOrder="0" shrinkToFit="0" wrapText="0"/>
    </xf>
    <xf borderId="0" fillId="0" fontId="2" numFmtId="0" xfId="0" applyAlignment="1" applyFont="1">
      <alignment vertical="top"/>
    </xf>
    <xf borderId="0" fillId="2" fontId="4" numFmtId="0" xfId="0" applyAlignment="1" applyFill="1" applyFont="1">
      <alignment horizontal="center" vertical="top"/>
    </xf>
    <xf borderId="0" fillId="0" fontId="2" numFmtId="164" xfId="0" applyAlignment="1" applyFont="1" applyNumberFormat="1">
      <alignment vertical="top"/>
    </xf>
    <xf borderId="0" fillId="3" fontId="5" numFmtId="0" xfId="0" applyAlignment="1" applyFill="1" applyFont="1">
      <alignment horizontal="center" readingOrder="0" vertical="top"/>
    </xf>
    <xf borderId="0" fillId="4" fontId="5" numFmtId="0" xfId="0" applyAlignment="1" applyFill="1" applyFont="1">
      <alignment horizontal="center" readingOrder="0" vertical="top"/>
    </xf>
    <xf borderId="0" fillId="0" fontId="2" numFmtId="10" xfId="0" applyAlignment="1" applyFont="1" applyNumberFormat="1">
      <alignment vertical="top"/>
    </xf>
    <xf borderId="0" fillId="2" fontId="2" numFmtId="164" xfId="0" applyAlignment="1" applyFont="1" applyNumberFormat="1">
      <alignment horizontal="right" readingOrder="0" vertical="top"/>
    </xf>
    <xf borderId="0" fillId="2" fontId="2" numFmtId="165" xfId="0" applyAlignment="1" applyFont="1" applyNumberFormat="1">
      <alignment readingOrder="0" vertical="top"/>
    </xf>
    <xf borderId="0" fillId="0" fontId="6" numFmtId="0" xfId="0" applyAlignment="1" applyFont="1">
      <alignment horizontal="center" readingOrder="0" vertical="top"/>
    </xf>
    <xf borderId="1" fillId="0" fontId="6" numFmtId="0" xfId="0" applyAlignment="1" applyBorder="1" applyFont="1">
      <alignment horizontal="center" readingOrder="0" vertical="top"/>
    </xf>
    <xf borderId="2" fillId="0" fontId="7" numFmtId="0" xfId="0" applyBorder="1" applyFont="1"/>
    <xf borderId="0" fillId="0" fontId="8" numFmtId="0" xfId="0" applyFont="1"/>
    <xf borderId="0" fillId="5" fontId="5" numFmtId="0" xfId="0" applyAlignment="1" applyFill="1" applyFont="1">
      <alignment horizontal="center" vertical="center"/>
    </xf>
    <xf borderId="0" fillId="5" fontId="5" numFmtId="0" xfId="0" applyAlignment="1" applyFont="1">
      <alignment horizontal="center" readingOrder="0" vertical="center"/>
    </xf>
    <xf borderId="1" fillId="5" fontId="5" numFmtId="0" xfId="0" applyAlignment="1" applyBorder="1" applyFont="1">
      <alignment horizontal="center" vertical="center"/>
    </xf>
    <xf borderId="2" fillId="5" fontId="5" numFmtId="0" xfId="0" applyAlignment="1" applyBorder="1" applyFont="1">
      <alignment horizontal="center" vertical="center"/>
    </xf>
    <xf borderId="0" fillId="5" fontId="5" numFmtId="10" xfId="0" applyAlignment="1" applyFont="1" applyNumberFormat="1">
      <alignment horizontal="center" vertical="center"/>
    </xf>
    <xf borderId="2" fillId="5" fontId="5" numFmtId="10" xfId="0" applyAlignment="1" applyBorder="1" applyFont="1" applyNumberFormat="1">
      <alignment horizontal="center" vertical="center"/>
    </xf>
    <xf borderId="0" fillId="5" fontId="5" numFmtId="164" xfId="0" applyAlignment="1" applyFont="1" applyNumberFormat="1">
      <alignment horizontal="center" vertical="center"/>
    </xf>
    <xf borderId="0" fillId="6" fontId="2" numFmtId="0" xfId="0" applyAlignment="1" applyFill="1" applyFont="1">
      <alignment horizontal="center" readingOrder="0" vertical="center"/>
    </xf>
    <xf borderId="0" fillId="6" fontId="9" numFmtId="0" xfId="0" applyAlignment="1" applyFont="1">
      <alignment horizontal="center" readingOrder="0" vertical="center"/>
    </xf>
    <xf borderId="0" fillId="6" fontId="2" numFmtId="10" xfId="0" applyAlignment="1" applyFont="1" applyNumberFormat="1">
      <alignment horizontal="center" vertical="center"/>
    </xf>
    <xf borderId="1" fillId="6" fontId="2" numFmtId="10" xfId="0" applyAlignment="1" applyBorder="1" applyFont="1" applyNumberFormat="1">
      <alignment horizontal="center" vertical="center"/>
    </xf>
    <xf borderId="2" fillId="6" fontId="2" numFmtId="10" xfId="0" applyAlignment="1" applyBorder="1" applyFont="1" applyNumberFormat="1">
      <alignment horizontal="center" vertical="center"/>
    </xf>
    <xf borderId="0" fillId="6" fontId="2" numFmtId="10" xfId="0" applyAlignment="1" applyFont="1" applyNumberFormat="1">
      <alignment horizontal="center" readingOrder="0" vertical="center"/>
    </xf>
    <xf borderId="0" fillId="6" fontId="2" numFmtId="0" xfId="0" applyAlignment="1" applyFont="1">
      <alignment horizontal="center" vertical="center"/>
    </xf>
    <xf borderId="2" fillId="6" fontId="2" numFmtId="0" xfId="0" applyAlignment="1" applyBorder="1" applyFont="1">
      <alignment horizontal="center" vertical="center"/>
    </xf>
    <xf borderId="0" fillId="6" fontId="2" numFmtId="0" xfId="0" applyAlignment="1" applyFont="1">
      <alignment horizontal="left" vertical="center"/>
    </xf>
    <xf borderId="0" fillId="7" fontId="10" numFmtId="0" xfId="0" applyAlignment="1" applyFill="1" applyFont="1">
      <alignment horizontal="center" vertical="center"/>
    </xf>
    <xf borderId="0" fillId="8" fontId="2" numFmtId="10" xfId="0" applyAlignment="1" applyFill="1" applyFont="1" applyNumberFormat="1">
      <alignment horizontal="center" vertical="top"/>
    </xf>
    <xf borderId="0" fillId="9" fontId="2" numFmtId="164" xfId="0" applyAlignment="1" applyFill="1" applyFont="1" applyNumberFormat="1">
      <alignment horizontal="center" vertical="top"/>
    </xf>
    <xf borderId="0" fillId="10" fontId="2" numFmtId="3" xfId="0" applyAlignment="1" applyFill="1" applyFont="1" applyNumberFormat="1">
      <alignment horizontal="center" vertical="top"/>
    </xf>
    <xf borderId="0" fillId="6" fontId="2" numFmtId="0" xfId="0" applyAlignment="1" applyFont="1">
      <alignment horizontal="center" vertical="top"/>
    </xf>
    <xf borderId="0" fillId="6" fontId="2" numFmtId="3" xfId="0" applyAlignment="1" applyFont="1" applyNumberFormat="1">
      <alignment horizontal="center" vertical="top"/>
    </xf>
    <xf borderId="0" fillId="6" fontId="11" numFmtId="0" xfId="0" applyAlignment="1" applyFont="1">
      <alignment horizontal="center" vertical="top"/>
    </xf>
    <xf borderId="1" fillId="6" fontId="2" numFmtId="0" xfId="0" applyAlignment="1" applyBorder="1" applyFont="1">
      <alignment horizontal="center" vertical="center"/>
    </xf>
    <xf borderId="0" fillId="7" fontId="10" numFmtId="0" xfId="0" applyAlignment="1" applyFont="1">
      <alignment horizontal="center" readingOrder="0" vertical="center"/>
    </xf>
    <xf borderId="0" fillId="11" fontId="2" numFmtId="10" xfId="0" applyAlignment="1" applyFill="1" applyFont="1" applyNumberFormat="1">
      <alignment horizontal="center" vertical="top"/>
    </xf>
    <xf borderId="0" fillId="12" fontId="2" numFmtId="166" xfId="0" applyAlignment="1" applyFill="1" applyFont="1" applyNumberFormat="1">
      <alignment horizontal="center" vertical="top"/>
    </xf>
    <xf borderId="0" fillId="13" fontId="2" numFmtId="167" xfId="0" applyAlignment="1" applyFill="1" applyFont="1" applyNumberFormat="1">
      <alignment horizontal="center" vertical="top"/>
    </xf>
    <xf borderId="0" fillId="14" fontId="2" numFmtId="3" xfId="0" applyAlignment="1" applyFill="1" applyFont="1" applyNumberFormat="1">
      <alignment horizontal="center" vertical="top"/>
    </xf>
    <xf borderId="0" fillId="8" fontId="2" numFmtId="0" xfId="0" applyAlignment="1" applyFont="1">
      <alignment horizontal="center" vertical="top"/>
    </xf>
    <xf borderId="0" fillId="15" fontId="12" numFmtId="9" xfId="0" applyAlignment="1" applyFill="1" applyFont="1" applyNumberFormat="1">
      <alignment horizontal="center" readingOrder="0" vertical="top"/>
    </xf>
    <xf borderId="0" fillId="0" fontId="2" numFmtId="0" xfId="0" applyAlignment="1" applyFont="1">
      <alignment readingOrder="0" vertical="top"/>
    </xf>
    <xf borderId="0" fillId="6" fontId="13" numFmtId="0" xfId="0" applyAlignment="1" applyFont="1">
      <alignment horizontal="center" readingOrder="0" vertical="center"/>
    </xf>
    <xf borderId="2" fillId="6" fontId="2" numFmtId="0" xfId="0" applyAlignment="1" applyBorder="1" applyFont="1">
      <alignment horizontal="center" readingOrder="0" vertical="center"/>
    </xf>
    <xf borderId="0" fillId="6" fontId="14" numFmtId="0" xfId="0" applyAlignment="1" applyFont="1">
      <alignment horizontal="center" readingOrder="0" vertical="center"/>
    </xf>
    <xf borderId="0" fillId="6" fontId="4" numFmtId="0" xfId="0" applyAlignment="1" applyFont="1">
      <alignment horizontal="left" vertical="center"/>
    </xf>
    <xf borderId="0" fillId="16" fontId="2" numFmtId="10" xfId="0" applyAlignment="1" applyFill="1" applyFont="1" applyNumberFormat="1">
      <alignment horizontal="center" vertical="top"/>
    </xf>
    <xf borderId="0" fillId="17" fontId="2" numFmtId="0" xfId="0" applyAlignment="1" applyFill="1" applyFont="1">
      <alignment horizontal="center" vertical="top"/>
    </xf>
    <xf borderId="0" fillId="8" fontId="2" numFmtId="164" xfId="0" applyAlignment="1" applyFont="1" applyNumberFormat="1">
      <alignment horizontal="center" readingOrder="0" vertical="top"/>
    </xf>
    <xf borderId="0" fillId="9" fontId="2" numFmtId="3" xfId="0" applyAlignment="1" applyFont="1" applyNumberFormat="1">
      <alignment horizontal="center" vertical="top"/>
    </xf>
    <xf borderId="0" fillId="18" fontId="2" numFmtId="0" xfId="0" applyAlignment="1" applyFill="1" applyFont="1">
      <alignment horizontal="center" readingOrder="0" vertical="top"/>
    </xf>
    <xf borderId="0" fillId="15" fontId="12" numFmtId="10" xfId="0" applyAlignment="1" applyFont="1" applyNumberFormat="1">
      <alignment horizontal="center" vertical="top"/>
    </xf>
    <xf borderId="2" fillId="6" fontId="2" numFmtId="10" xfId="0" applyAlignment="1" applyBorder="1" applyFont="1" applyNumberFormat="1">
      <alignment horizontal="center" readingOrder="0" vertical="center"/>
    </xf>
    <xf borderId="0" fillId="6" fontId="2" numFmtId="0" xfId="0" applyAlignment="1" applyFont="1">
      <alignment horizontal="left" readingOrder="0" vertical="center"/>
    </xf>
    <xf borderId="0" fillId="19" fontId="15" numFmtId="0" xfId="0" applyAlignment="1" applyFill="1" applyFont="1">
      <alignment horizontal="center" vertical="center"/>
    </xf>
    <xf borderId="0" fillId="20" fontId="2" numFmtId="0" xfId="0" applyAlignment="1" applyFill="1" applyFont="1">
      <alignment horizontal="center" readingOrder="0" shrinkToFit="0" vertical="top" wrapText="1"/>
    </xf>
    <xf borderId="0" fillId="21" fontId="2" numFmtId="167" xfId="0" applyAlignment="1" applyFill="1" applyFont="1" applyNumberFormat="1">
      <alignment horizontal="center" vertical="top"/>
    </xf>
    <xf borderId="0" fillId="22" fontId="2" numFmtId="164" xfId="0" applyAlignment="1" applyFill="1" applyFont="1" applyNumberFormat="1">
      <alignment horizontal="center" vertical="top"/>
    </xf>
    <xf borderId="0" fillId="23" fontId="2" numFmtId="3" xfId="0" applyAlignment="1" applyFill="1" applyFont="1" applyNumberFormat="1">
      <alignment horizontal="center" vertical="top"/>
    </xf>
    <xf borderId="0" fillId="6" fontId="2" numFmtId="164" xfId="0" applyAlignment="1" applyFont="1" applyNumberFormat="1">
      <alignment horizontal="center" vertical="top"/>
    </xf>
    <xf borderId="0" fillId="6" fontId="11" numFmtId="9" xfId="0" applyAlignment="1" applyFont="1" applyNumberFormat="1">
      <alignment horizontal="center" vertical="top"/>
    </xf>
    <xf borderId="1" fillId="6" fontId="2" numFmtId="10" xfId="0" applyAlignment="1" applyBorder="1" applyFont="1" applyNumberFormat="1">
      <alignment horizontal="center" readingOrder="0" vertical="center"/>
    </xf>
    <xf borderId="0" fillId="6" fontId="2" numFmtId="0" xfId="0" applyAlignment="1" applyFont="1">
      <alignment horizontal="left" shrinkToFit="0" vertical="center" wrapText="0"/>
    </xf>
    <xf borderId="0" fillId="24" fontId="2" numFmtId="10" xfId="0" applyAlignment="1" applyFill="1" applyFont="1" applyNumberFormat="1">
      <alignment horizontal="center" vertical="top"/>
    </xf>
    <xf borderId="0" fillId="8" fontId="2" numFmtId="166" xfId="0" applyAlignment="1" applyFont="1" applyNumberFormat="1">
      <alignment horizontal="center" vertical="top"/>
    </xf>
    <xf borderId="0" fillId="25" fontId="2" numFmtId="166" xfId="0" applyAlignment="1" applyFill="1" applyFont="1" applyNumberFormat="1">
      <alignment horizontal="center" vertical="top"/>
    </xf>
    <xf borderId="0" fillId="9" fontId="2" numFmtId="0" xfId="0" applyAlignment="1" applyFont="1">
      <alignment horizontal="center" readingOrder="0" vertical="top"/>
    </xf>
    <xf borderId="0" fillId="6" fontId="11" numFmtId="9" xfId="0" applyAlignment="1" applyFont="1" applyNumberFormat="1">
      <alignment horizontal="center" readingOrder="0" vertical="top"/>
    </xf>
    <xf borderId="0" fillId="6" fontId="4" numFmtId="0" xfId="0" applyAlignment="1" applyFont="1">
      <alignment horizontal="center" readingOrder="0" vertical="center"/>
    </xf>
    <xf borderId="0" fillId="6" fontId="4" numFmtId="0" xfId="0" applyAlignment="1" applyFont="1">
      <alignment horizontal="left" readingOrder="0" vertical="center"/>
    </xf>
    <xf borderId="0" fillId="6" fontId="4" numFmtId="10" xfId="0" applyAlignment="1" applyFont="1" applyNumberFormat="1">
      <alignment horizontal="center" readingOrder="0" vertical="center"/>
    </xf>
    <xf borderId="0" fillId="26" fontId="2" numFmtId="10" xfId="0" applyAlignment="1" applyFill="1" applyFont="1" applyNumberFormat="1">
      <alignment horizontal="center" vertical="top"/>
    </xf>
    <xf borderId="0" fillId="6" fontId="2" numFmtId="166" xfId="0" applyAlignment="1" applyFont="1" applyNumberFormat="1">
      <alignment horizontal="center" vertical="top"/>
    </xf>
    <xf borderId="0" fillId="27" fontId="2" numFmtId="166" xfId="0" applyAlignment="1" applyFill="1" applyFont="1" applyNumberFormat="1">
      <alignment horizontal="center" readingOrder="0" vertical="top"/>
    </xf>
    <xf borderId="0" fillId="6" fontId="2" numFmtId="3" xfId="0" applyAlignment="1" applyFont="1" applyNumberFormat="1">
      <alignment horizontal="center" readingOrder="0" vertical="top"/>
    </xf>
    <xf borderId="0" fillId="6" fontId="2" numFmtId="0" xfId="0" applyAlignment="1" applyFont="1">
      <alignment horizontal="center" readingOrder="0" vertical="top"/>
    </xf>
    <xf borderId="0" fillId="6" fontId="2" numFmtId="9" xfId="0" applyAlignment="1" applyFont="1" applyNumberFormat="1">
      <alignment horizontal="center" readingOrder="0" vertical="top"/>
    </xf>
    <xf borderId="0" fillId="15" fontId="11" numFmtId="9" xfId="0" applyAlignment="1" applyFont="1" applyNumberFormat="1">
      <alignment horizontal="center" readingOrder="0" vertical="top"/>
    </xf>
    <xf borderId="0" fillId="6" fontId="16" numFmtId="0" xfId="0" applyAlignment="1" applyFont="1">
      <alignment horizontal="center" vertical="center"/>
    </xf>
    <xf borderId="0" fillId="15" fontId="2" numFmtId="0" xfId="0" applyAlignment="1" applyFont="1">
      <alignment horizontal="center" readingOrder="0" vertical="center"/>
    </xf>
    <xf borderId="0" fillId="28" fontId="2" numFmtId="10" xfId="0" applyAlignment="1" applyFill="1" applyFont="1" applyNumberFormat="1">
      <alignment horizontal="center" vertical="top"/>
    </xf>
    <xf borderId="0" fillId="29" fontId="2" numFmtId="166" xfId="0" applyAlignment="1" applyFill="1" applyFont="1" applyNumberFormat="1">
      <alignment horizontal="center" vertical="top"/>
    </xf>
    <xf borderId="0" fillId="9" fontId="2" numFmtId="0" xfId="0" applyAlignment="1" applyFont="1">
      <alignment horizontal="center" vertical="top"/>
    </xf>
    <xf borderId="0" fillId="9" fontId="2" numFmtId="10" xfId="0" applyAlignment="1" applyFont="1" applyNumberFormat="1">
      <alignment horizontal="center" vertical="top"/>
    </xf>
    <xf borderId="0" fillId="6" fontId="2" numFmtId="0" xfId="0" applyAlignment="1" applyFont="1">
      <alignment horizontal="center" shrinkToFit="0" vertical="top" wrapText="0"/>
    </xf>
    <xf borderId="0" fillId="0" fontId="2" numFmtId="0" xfId="0" applyAlignment="1" applyFont="1">
      <alignment readingOrder="0" vertical="top"/>
    </xf>
    <xf borderId="0" fillId="19" fontId="15" numFmtId="0" xfId="0" applyAlignment="1" applyFont="1">
      <alignment horizontal="center" readingOrder="0" shrinkToFit="0" vertical="center" wrapText="1"/>
    </xf>
    <xf borderId="0" fillId="30" fontId="2" numFmtId="167" xfId="0" applyAlignment="1" applyFill="1" applyFont="1" applyNumberFormat="1">
      <alignment horizontal="center" vertical="top"/>
    </xf>
    <xf borderId="0" fillId="31" fontId="2" numFmtId="164" xfId="0" applyAlignment="1" applyFill="1" applyFont="1" applyNumberFormat="1">
      <alignment horizontal="center" vertical="top"/>
    </xf>
    <xf borderId="0" fillId="18" fontId="2" numFmtId="0" xfId="0" applyAlignment="1" applyFont="1">
      <alignment horizontal="center" vertical="top"/>
    </xf>
    <xf quotePrefix="1" borderId="0" fillId="6" fontId="2" numFmtId="0" xfId="0" applyAlignment="1" applyFont="1">
      <alignment horizontal="center" readingOrder="0" shrinkToFit="0" vertical="center" wrapText="1"/>
    </xf>
    <xf borderId="0" fillId="6" fontId="2" numFmtId="10" xfId="0" applyAlignment="1" applyFont="1" applyNumberFormat="1">
      <alignment horizontal="center" vertical="top"/>
    </xf>
    <xf borderId="0" fillId="32" fontId="2" numFmtId="0" xfId="0" applyAlignment="1" applyFill="1" applyFont="1">
      <alignment horizontal="center" readingOrder="0" vertical="top"/>
    </xf>
    <xf borderId="0" fillId="33" fontId="2" numFmtId="167" xfId="0" applyAlignment="1" applyFill="1" applyFont="1" applyNumberFormat="1">
      <alignment horizontal="center" vertical="top"/>
    </xf>
    <xf borderId="0" fillId="8" fontId="2" numFmtId="3" xfId="0" applyAlignment="1" applyFont="1" applyNumberFormat="1">
      <alignment horizontal="center" vertical="top"/>
    </xf>
    <xf borderId="0" fillId="17" fontId="2" numFmtId="10" xfId="0" applyAlignment="1" applyFont="1" applyNumberFormat="1">
      <alignment horizontal="center" vertical="top"/>
    </xf>
    <xf borderId="0" fillId="34" fontId="2" numFmtId="166" xfId="0" applyAlignment="1" applyFill="1" applyFont="1" applyNumberFormat="1">
      <alignment horizontal="center" vertical="top"/>
    </xf>
    <xf borderId="0" fillId="12" fontId="2" numFmtId="164" xfId="0" applyAlignment="1" applyFont="1" applyNumberFormat="1">
      <alignment horizontal="center" vertical="top"/>
    </xf>
    <xf borderId="0" fillId="35" fontId="2" numFmtId="0" xfId="0" applyAlignment="1" applyFill="1" applyFont="1">
      <alignment horizontal="center" vertical="top"/>
    </xf>
    <xf borderId="0" fillId="0" fontId="2" numFmtId="0" xfId="0" applyAlignment="1" applyFont="1">
      <alignment horizontal="center" vertical="top"/>
    </xf>
    <xf borderId="0" fillId="35" fontId="2" numFmtId="10" xfId="0" applyAlignment="1" applyFont="1" applyNumberFormat="1">
      <alignment horizontal="center" vertical="top"/>
    </xf>
    <xf borderId="2" fillId="6" fontId="4" numFmtId="10" xfId="0" applyAlignment="1" applyBorder="1" applyFont="1" applyNumberFormat="1">
      <alignment horizontal="center" readingOrder="0" vertical="center"/>
    </xf>
    <xf borderId="0" fillId="34" fontId="2" numFmtId="167" xfId="0" applyAlignment="1" applyFont="1" applyNumberFormat="1">
      <alignment horizontal="center" vertical="top"/>
    </xf>
    <xf borderId="0" fillId="12" fontId="2" numFmtId="10" xfId="0" applyAlignment="1" applyFont="1" applyNumberFormat="1">
      <alignment horizontal="center" vertical="top"/>
    </xf>
    <xf borderId="0" fillId="0" fontId="2" numFmtId="0" xfId="0" applyAlignment="1" applyFont="1">
      <alignment horizontal="center" readingOrder="0" vertical="top"/>
    </xf>
    <xf borderId="0" fillId="6" fontId="16" numFmtId="0" xfId="0" applyAlignment="1" applyFont="1">
      <alignment horizontal="center" readingOrder="0" vertical="center"/>
    </xf>
    <xf borderId="0" fillId="36" fontId="2" numFmtId="166" xfId="0" applyAlignment="1" applyFill="1" applyFont="1" applyNumberFormat="1">
      <alignment horizontal="center" vertical="top"/>
    </xf>
    <xf borderId="0" fillId="37" fontId="2" numFmtId="164" xfId="0" applyAlignment="1" applyFill="1" applyFont="1" applyNumberFormat="1">
      <alignment horizontal="center" vertical="top"/>
    </xf>
    <xf borderId="0" fillId="38" fontId="2" numFmtId="164" xfId="0" applyAlignment="1" applyFill="1" applyFont="1" applyNumberFormat="1">
      <alignment horizontal="center" vertical="top"/>
    </xf>
    <xf borderId="0" fillId="0" fontId="2" numFmtId="0" xfId="0" applyAlignment="1" applyFont="1">
      <alignment shrinkToFit="0" vertical="top" wrapText="0"/>
    </xf>
    <xf borderId="0" fillId="0" fontId="2" numFmtId="0" xfId="0" applyAlignment="1" applyFont="1">
      <alignment horizontal="right" vertical="top"/>
    </xf>
    <xf borderId="0" fillId="0" fontId="1" numFmtId="0" xfId="0" applyAlignment="1" applyFont="1">
      <alignment horizontal="right" vertical="top"/>
    </xf>
    <xf borderId="0" fillId="0" fontId="2" numFmtId="49" xfId="0" applyAlignment="1" applyFont="1" applyNumberFormat="1">
      <alignment vertical="top"/>
    </xf>
    <xf borderId="3" fillId="0" fontId="17" numFmtId="4" xfId="0" applyAlignment="1" applyBorder="1" applyFont="1" applyNumberFormat="1">
      <alignment horizontal="center" readingOrder="0" shrinkToFit="0" vertical="center" wrapText="0"/>
    </xf>
    <xf borderId="4" fillId="39" fontId="17" numFmtId="0" xfId="0" applyAlignment="1" applyBorder="1" applyFill="1" applyFont="1">
      <alignment horizontal="center" shrinkToFit="0" vertical="center" wrapText="1"/>
    </xf>
    <xf borderId="5" fillId="39" fontId="17" numFmtId="0" xfId="0" applyAlignment="1" applyBorder="1" applyFont="1">
      <alignment horizontal="center" shrinkToFit="0" vertical="center" wrapText="1"/>
    </xf>
    <xf borderId="6" fillId="0" fontId="7" numFmtId="0" xfId="0" applyBorder="1" applyFont="1"/>
    <xf borderId="0" fillId="0" fontId="18" numFmtId="0" xfId="0" applyAlignment="1" applyFont="1">
      <alignment vertical="center"/>
    </xf>
    <xf borderId="3" fillId="39" fontId="19" numFmtId="0" xfId="0" applyAlignment="1" applyBorder="1" applyFont="1">
      <alignment horizontal="center" shrinkToFit="0" vertical="center" wrapText="1"/>
    </xf>
    <xf borderId="4" fillId="0" fontId="20" numFmtId="0" xfId="0" applyAlignment="1" applyBorder="1" applyFont="1">
      <alignment horizontal="center" shrinkToFit="0" vertical="center" wrapText="1"/>
    </xf>
    <xf borderId="7" fillId="0" fontId="20" numFmtId="0" xfId="0" applyAlignment="1" applyBorder="1" applyFont="1">
      <alignment horizontal="center" shrinkToFit="0" vertical="center" wrapText="1"/>
    </xf>
    <xf borderId="5" fillId="0" fontId="20" numFmtId="0" xfId="0" applyAlignment="1" applyBorder="1" applyFont="1">
      <alignment horizontal="center" shrinkToFit="0" vertical="center" wrapText="1"/>
    </xf>
    <xf borderId="5" fillId="40" fontId="20" numFmtId="0" xfId="0" applyAlignment="1" applyBorder="1" applyFill="1" applyFont="1">
      <alignment horizontal="center" shrinkToFit="0" vertical="center" wrapText="1"/>
    </xf>
    <xf borderId="5" fillId="0" fontId="21" numFmtId="0" xfId="0" applyAlignment="1" applyBorder="1" applyFont="1">
      <alignment horizontal="center" shrinkToFit="0" vertical="center" wrapText="1"/>
    </xf>
    <xf borderId="0" fillId="0" fontId="21" numFmtId="0" xfId="0" applyAlignment="1" applyFont="1">
      <alignment vertical="center"/>
    </xf>
    <xf borderId="4" fillId="0" fontId="21" numFmtId="0" xfId="0" applyAlignment="1" applyBorder="1" applyFont="1">
      <alignment horizontal="center" shrinkToFit="0" vertical="center" wrapText="1"/>
    </xf>
    <xf borderId="5" fillId="0" fontId="20" numFmtId="0" xfId="0" applyAlignment="1" applyBorder="1" applyFont="1">
      <alignment horizontal="center" readingOrder="0" shrinkToFit="0" vertical="center" wrapText="1"/>
    </xf>
    <xf borderId="5" fillId="0" fontId="19" numFmtId="0" xfId="0" applyAlignment="1" applyBorder="1" applyFont="1">
      <alignment horizontal="center" shrinkToFit="0" vertical="center" wrapText="1"/>
    </xf>
    <xf borderId="5" fillId="40" fontId="20" numFmtId="0" xfId="0" applyAlignment="1" applyBorder="1" applyFont="1">
      <alignment horizontal="center" readingOrder="0" shrinkToFit="0" vertical="center" wrapText="1"/>
    </xf>
    <xf borderId="5" fillId="41" fontId="22" numFmtId="0" xfId="0" applyAlignment="1" applyBorder="1" applyFill="1" applyFont="1">
      <alignment horizontal="center" shrinkToFit="0" vertical="center" wrapText="1"/>
    </xf>
    <xf borderId="5" fillId="40" fontId="19" numFmtId="0" xfId="0" applyAlignment="1" applyBorder="1" applyFont="1">
      <alignment horizontal="center" shrinkToFit="0" vertical="center" wrapText="1"/>
    </xf>
    <xf borderId="0" fillId="0" fontId="23" numFmtId="0" xfId="0" applyAlignment="1" applyFont="1">
      <alignment vertical="center"/>
    </xf>
    <xf borderId="5" fillId="42" fontId="20" numFmtId="0" xfId="0" applyAlignment="1" applyBorder="1" applyFill="1" applyFont="1">
      <alignment horizontal="center" shrinkToFit="0" vertical="center" wrapText="1"/>
    </xf>
    <xf borderId="5" fillId="40" fontId="21" numFmtId="0" xfId="0" applyAlignment="1" applyBorder="1" applyFont="1">
      <alignment horizontal="center" shrinkToFit="0" vertical="center" wrapText="1"/>
    </xf>
    <xf quotePrefix="1" borderId="5" fillId="40" fontId="20" numFmtId="0" xfId="0" applyAlignment="1" applyBorder="1" applyFont="1">
      <alignment horizontal="center" shrinkToFit="0" vertical="center" wrapText="1"/>
    </xf>
    <xf borderId="5" fillId="15" fontId="20" numFmtId="0" xfId="0" applyAlignment="1" applyBorder="1" applyFont="1">
      <alignment horizontal="center" readingOrder="0" shrinkToFit="0" vertical="center" wrapText="1"/>
    </xf>
    <xf borderId="5" fillId="15" fontId="20" numFmtId="0" xfId="0" applyAlignment="1" applyBorder="1" applyFont="1">
      <alignment horizontal="center" shrinkToFit="0" vertical="center" wrapText="1"/>
    </xf>
    <xf borderId="5" fillId="43" fontId="20" numFmtId="0" xfId="0" applyAlignment="1" applyBorder="1" applyFill="1" applyFont="1">
      <alignment horizontal="center" shrinkToFit="0" vertical="center" wrapText="1"/>
    </xf>
    <xf borderId="5" fillId="44" fontId="20" numFmtId="0" xfId="0" applyAlignment="1" applyBorder="1" applyFill="1" applyFont="1">
      <alignment horizontal="center" shrinkToFit="0" vertical="center" wrapText="1"/>
    </xf>
    <xf borderId="5" fillId="45" fontId="20" numFmtId="0" xfId="0" applyAlignment="1" applyBorder="1" applyFill="1" applyFont="1">
      <alignment horizontal="center" shrinkToFit="0" vertical="center" wrapText="1"/>
    </xf>
    <xf borderId="5" fillId="43" fontId="24" numFmtId="0" xfId="0" applyAlignment="1" applyBorder="1" applyFont="1">
      <alignment horizontal="center" shrinkToFit="0" vertical="center" wrapText="1"/>
    </xf>
    <xf borderId="5" fillId="0" fontId="19" numFmtId="0" xfId="0" applyAlignment="1" applyBorder="1" applyFont="1">
      <alignment horizontal="center" readingOrder="0" shrinkToFit="0" vertical="center" wrapText="1"/>
    </xf>
    <xf borderId="5" fillId="0" fontId="20" numFmtId="164" xfId="0" applyAlignment="1" applyBorder="1" applyFont="1" applyNumberFormat="1">
      <alignment horizontal="center" shrinkToFit="0" vertical="center" wrapText="1"/>
    </xf>
    <xf borderId="5" fillId="0" fontId="25" numFmtId="0" xfId="0" applyAlignment="1" applyBorder="1" applyFont="1">
      <alignment horizontal="center" shrinkToFit="0" vertical="center" wrapText="1"/>
    </xf>
    <xf borderId="4" fillId="0" fontId="21" numFmtId="3" xfId="0" applyAlignment="1" applyBorder="1" applyFont="1" applyNumberFormat="1">
      <alignment horizontal="center" shrinkToFit="0" vertical="center" wrapText="1"/>
    </xf>
    <xf borderId="5" fillId="40" fontId="20" numFmtId="3" xfId="0" applyAlignment="1" applyBorder="1" applyFont="1" applyNumberFormat="1">
      <alignment horizontal="center" shrinkToFit="0" vertical="center" wrapText="1"/>
    </xf>
    <xf borderId="5" fillId="0" fontId="20" numFmtId="3" xfId="0" applyAlignment="1" applyBorder="1" applyFont="1" applyNumberFormat="1">
      <alignment horizontal="center" shrinkToFit="0" vertical="center" wrapText="1"/>
    </xf>
    <xf borderId="5" fillId="0" fontId="20" numFmtId="3" xfId="0" applyAlignment="1" applyBorder="1" applyFont="1" applyNumberFormat="1">
      <alignment horizontal="center" readingOrder="0" shrinkToFit="0" vertical="center" wrapText="1"/>
    </xf>
    <xf borderId="5" fillId="15" fontId="26" numFmtId="3" xfId="0" applyAlignment="1" applyBorder="1" applyFont="1" applyNumberFormat="1">
      <alignment horizontal="center" shrinkToFit="0" vertical="center" wrapText="1"/>
    </xf>
    <xf borderId="4" fillId="40" fontId="20" numFmtId="0" xfId="0" applyAlignment="1" applyBorder="1" applyFont="1">
      <alignment horizontal="center" shrinkToFit="0" vertical="center" wrapText="1"/>
    </xf>
    <xf borderId="5" fillId="40" fontId="26" numFmtId="0" xfId="0" applyAlignment="1" applyBorder="1" applyFont="1">
      <alignment horizontal="center" shrinkToFit="0" vertical="center" wrapText="1"/>
    </xf>
    <xf borderId="3" fillId="39" fontId="27" numFmtId="0" xfId="0" applyAlignment="1" applyBorder="1" applyFont="1">
      <alignment horizontal="center" shrinkToFit="0" vertical="center" wrapText="1"/>
    </xf>
    <xf borderId="4" fillId="0" fontId="28" numFmtId="0" xfId="0" applyAlignment="1" applyBorder="1" applyFont="1">
      <alignment horizontal="center" shrinkToFit="0" vertical="center" wrapText="1"/>
    </xf>
    <xf borderId="5" fillId="0" fontId="29" numFmtId="0" xfId="0" applyAlignment="1" applyBorder="1" applyFont="1">
      <alignment horizontal="center" readingOrder="0" shrinkToFit="0" vertical="center" wrapText="1"/>
    </xf>
    <xf borderId="5" fillId="40" fontId="29" numFmtId="0" xfId="0" applyAlignment="1" applyBorder="1" applyFont="1">
      <alignment horizontal="center" shrinkToFit="0" vertical="center" wrapText="1"/>
    </xf>
    <xf borderId="5" fillId="40" fontId="29" numFmtId="0" xfId="0" applyAlignment="1" applyBorder="1" applyFont="1">
      <alignment horizontal="center" readingOrder="0" shrinkToFit="0" vertical="center" wrapText="1"/>
    </xf>
    <xf borderId="5" fillId="0" fontId="29" numFmtId="0" xfId="0" applyAlignment="1" applyBorder="1" applyFont="1">
      <alignment horizontal="center" shrinkToFit="0" vertical="center" wrapText="1"/>
    </xf>
    <xf borderId="0" fillId="0" fontId="28" numFmtId="0" xfId="0" applyAlignment="1" applyFont="1">
      <alignment vertical="center"/>
    </xf>
    <xf borderId="3" fillId="46" fontId="30" numFmtId="168" xfId="0" applyAlignment="1" applyBorder="1" applyFill="1" applyFont="1" applyNumberFormat="1">
      <alignment horizontal="center" readingOrder="0" vertical="center"/>
    </xf>
    <xf borderId="4" fillId="0" fontId="21" numFmtId="3" xfId="0" applyAlignment="1" applyBorder="1" applyFont="1" applyNumberFormat="1">
      <alignment horizontal="center" readingOrder="0" shrinkToFit="0" vertical="center" wrapText="1"/>
    </xf>
    <xf borderId="5" fillId="0" fontId="23" numFmtId="3" xfId="0" applyAlignment="1" applyBorder="1" applyFont="1" applyNumberFormat="1">
      <alignment horizontal="center" shrinkToFit="0" vertical="center" wrapText="1"/>
    </xf>
    <xf borderId="5" fillId="0" fontId="23" numFmtId="3" xfId="0" applyAlignment="1" applyBorder="1" applyFont="1" applyNumberFormat="1">
      <alignment horizontal="center" readingOrder="0" shrinkToFit="0" vertical="center" wrapText="1"/>
    </xf>
    <xf borderId="5" fillId="0" fontId="23" numFmtId="0" xfId="0" applyAlignment="1" applyBorder="1" applyFont="1">
      <alignment horizontal="center" readingOrder="0" shrinkToFit="0" vertical="center" wrapText="1"/>
    </xf>
    <xf borderId="5" fillId="0" fontId="23" numFmtId="0" xfId="0" applyAlignment="1" applyBorder="1" applyFont="1">
      <alignment horizontal="center" shrinkToFit="0" vertical="center" wrapText="1"/>
    </xf>
    <xf borderId="5" fillId="0" fontId="2" numFmtId="3" xfId="0" applyAlignment="1" applyBorder="1" applyFont="1" applyNumberFormat="1">
      <alignment horizontal="center" readingOrder="0" shrinkToFit="0" vertical="center" wrapText="1"/>
    </xf>
    <xf borderId="5" fillId="0" fontId="21" numFmtId="3" xfId="0" applyAlignment="1" applyBorder="1" applyFont="1" applyNumberFormat="1">
      <alignment horizontal="center" readingOrder="0" shrinkToFit="0" vertical="center" wrapText="1"/>
    </xf>
    <xf borderId="5" fillId="40" fontId="23" numFmtId="0" xfId="0" applyAlignment="1" applyBorder="1" applyFont="1">
      <alignment horizontal="center" shrinkToFit="0" vertical="center" wrapText="1"/>
    </xf>
    <xf borderId="5" fillId="40" fontId="23" numFmtId="3" xfId="0" applyAlignment="1" applyBorder="1" applyFont="1" applyNumberFormat="1">
      <alignment horizontal="center" shrinkToFit="0" vertical="center" wrapText="1"/>
    </xf>
    <xf borderId="3" fillId="47" fontId="31" numFmtId="0" xfId="0" applyAlignment="1" applyBorder="1" applyFill="1" applyFont="1">
      <alignment vertical="center"/>
    </xf>
    <xf borderId="7" fillId="47" fontId="31" numFmtId="0" xfId="0" applyAlignment="1" applyBorder="1" applyFont="1">
      <alignment vertical="center"/>
    </xf>
    <xf borderId="4" fillId="47" fontId="31" numFmtId="0" xfId="0" applyAlignment="1" applyBorder="1" applyFont="1">
      <alignment vertical="center"/>
    </xf>
    <xf borderId="4" fillId="41" fontId="31" numFmtId="0" xfId="0" applyAlignment="1" applyBorder="1" applyFont="1">
      <alignment vertical="center"/>
    </xf>
    <xf borderId="7" fillId="47" fontId="32" numFmtId="0" xfId="0" applyAlignment="1" applyBorder="1" applyFont="1">
      <alignment vertical="center"/>
    </xf>
    <xf borderId="4" fillId="47" fontId="32" numFmtId="0" xfId="0" applyAlignment="1" applyBorder="1" applyFont="1">
      <alignment vertical="center"/>
    </xf>
    <xf borderId="3" fillId="46" fontId="30" numFmtId="0" xfId="0" applyAlignment="1" applyBorder="1" applyFont="1">
      <alignment horizontal="center" shrinkToFit="0" vertical="center" wrapText="1"/>
    </xf>
    <xf borderId="5" fillId="44" fontId="33" numFmtId="0" xfId="0" applyAlignment="1" applyBorder="1" applyFont="1">
      <alignment horizontal="center" shrinkToFit="0" vertical="center" wrapText="1"/>
    </xf>
    <xf borderId="5" fillId="0" fontId="33" numFmtId="0" xfId="0" applyAlignment="1" applyBorder="1" applyFont="1">
      <alignment horizontal="center" shrinkToFit="0" vertical="center" wrapText="1"/>
    </xf>
    <xf borderId="8" fillId="46" fontId="30" numFmtId="0" xfId="0" applyAlignment="1" applyBorder="1" applyFont="1">
      <alignment horizontal="center" shrinkToFit="0" vertical="center" wrapText="1"/>
    </xf>
    <xf borderId="9" fillId="0" fontId="21" numFmtId="0" xfId="0" applyAlignment="1" applyBorder="1" applyFont="1">
      <alignment horizontal="center" shrinkToFit="0" vertical="center" wrapText="1"/>
    </xf>
    <xf borderId="10" fillId="0" fontId="33" numFmtId="0" xfId="0" applyAlignment="1" applyBorder="1" applyFont="1">
      <alignment horizontal="center" shrinkToFit="0" vertical="center" wrapText="1"/>
    </xf>
    <xf borderId="11" fillId="0" fontId="7" numFmtId="0" xfId="0" applyBorder="1" applyFont="1"/>
    <xf borderId="10" fillId="40" fontId="33" numFmtId="0" xfId="0" applyAlignment="1" applyBorder="1" applyFont="1">
      <alignment horizontal="center" shrinkToFit="0" vertical="center" wrapText="1"/>
    </xf>
    <xf borderId="10" fillId="0" fontId="33" numFmtId="0" xfId="0" applyAlignment="1" applyBorder="1" applyFont="1">
      <alignment horizontal="center" vertical="center"/>
    </xf>
    <xf borderId="10" fillId="0" fontId="20" numFmtId="0" xfId="0" applyAlignment="1" applyBorder="1" applyFont="1">
      <alignment horizontal="center" shrinkToFit="0" vertical="center" wrapText="1"/>
    </xf>
    <xf borderId="12" fillId="0" fontId="7" numFmtId="0" xfId="0" applyBorder="1" applyFont="1"/>
    <xf borderId="1" fillId="0" fontId="7" numFmtId="0" xfId="0" applyBorder="1" applyFont="1"/>
    <xf borderId="13" fillId="0" fontId="7" numFmtId="0" xfId="0" applyBorder="1" applyFont="1"/>
    <xf borderId="14" fillId="0" fontId="7" numFmtId="0" xfId="0" applyBorder="1" applyFont="1"/>
    <xf borderId="15" fillId="0" fontId="7" numFmtId="0" xfId="0" applyBorder="1" applyFont="1"/>
    <xf borderId="16" fillId="0" fontId="7" numFmtId="0" xfId="0" applyBorder="1" applyFont="1"/>
    <xf borderId="17" fillId="0" fontId="7" numFmtId="0" xfId="0" applyBorder="1" applyFont="1"/>
    <xf borderId="4" fillId="0" fontId="21" numFmtId="9" xfId="0" applyAlignment="1" applyBorder="1" applyFont="1" applyNumberFormat="1">
      <alignment horizontal="center" shrinkToFit="0" vertical="center" wrapText="1"/>
    </xf>
    <xf borderId="5" fillId="0" fontId="33" numFmtId="9" xfId="0" applyAlignment="1" applyBorder="1" applyFont="1" applyNumberFormat="1">
      <alignment horizontal="center" shrinkToFit="0" vertical="center" wrapText="1"/>
    </xf>
    <xf quotePrefix="1" borderId="5" fillId="0" fontId="33" numFmtId="0" xfId="0" applyAlignment="1" applyBorder="1" applyFont="1">
      <alignment horizontal="center" shrinkToFit="0" vertical="center" wrapText="1"/>
    </xf>
    <xf borderId="5" fillId="0" fontId="33" numFmtId="0" xfId="0" applyAlignment="1" applyBorder="1" applyFont="1">
      <alignment horizontal="center" readingOrder="0" shrinkToFit="0" vertical="center" wrapText="1"/>
    </xf>
    <xf borderId="5" fillId="0" fontId="34" numFmtId="9" xfId="0" applyAlignment="1" applyBorder="1" applyFont="1" applyNumberFormat="1">
      <alignment horizontal="center" shrinkToFit="0" vertical="center" wrapText="1"/>
    </xf>
    <xf borderId="5" fillId="40" fontId="33" numFmtId="0" xfId="0" applyAlignment="1" applyBorder="1" applyFont="1">
      <alignment horizontal="center" shrinkToFit="0" vertical="center" wrapText="1"/>
    </xf>
    <xf borderId="5" fillId="40" fontId="33" numFmtId="0" xfId="0" applyAlignment="1" applyBorder="1" applyFont="1">
      <alignment horizontal="center" readingOrder="0" shrinkToFit="0" vertical="center" wrapText="1"/>
    </xf>
    <xf borderId="5" fillId="15" fontId="33" numFmtId="0" xfId="0" applyAlignment="1" applyBorder="1" applyFont="1">
      <alignment horizontal="center" shrinkToFit="0" vertical="center" wrapText="1"/>
    </xf>
    <xf borderId="5" fillId="47" fontId="31" numFmtId="0" xfId="0" applyAlignment="1" applyBorder="1" applyFont="1">
      <alignment vertical="center"/>
    </xf>
    <xf borderId="5" fillId="47" fontId="32" numFmtId="0" xfId="0" applyAlignment="1" applyBorder="1" applyFont="1">
      <alignment vertical="center"/>
    </xf>
    <xf borderId="5" fillId="43" fontId="33" numFmtId="0" xfId="0" applyAlignment="1" applyBorder="1" applyFont="1">
      <alignment horizontal="center" shrinkToFit="0" vertical="center" wrapText="1"/>
    </xf>
    <xf borderId="5" fillId="2" fontId="33" numFmtId="0" xfId="0" applyAlignment="1" applyBorder="1" applyFont="1">
      <alignment horizontal="center" shrinkToFit="0" vertical="center" wrapText="1"/>
    </xf>
    <xf borderId="5" fillId="0" fontId="33" numFmtId="10" xfId="0" applyAlignment="1" applyBorder="1" applyFont="1" applyNumberFormat="1">
      <alignment horizontal="center" shrinkToFit="0" vertical="center" wrapText="1"/>
    </xf>
    <xf borderId="5" fillId="0" fontId="33" numFmtId="166" xfId="0" applyAlignment="1" applyBorder="1" applyFont="1" applyNumberFormat="1">
      <alignment horizontal="center" shrinkToFit="0" vertical="center" wrapText="1"/>
    </xf>
    <xf borderId="4" fillId="40" fontId="35" numFmtId="0" xfId="0" applyAlignment="1" applyBorder="1" applyFont="1">
      <alignment horizontal="center" shrinkToFit="0" vertical="center" wrapText="1"/>
    </xf>
    <xf quotePrefix="1" borderId="5" fillId="0" fontId="19" numFmtId="0" xfId="0" applyAlignment="1" applyBorder="1" applyFont="1">
      <alignment horizontal="center" shrinkToFit="0" vertical="center" wrapText="1"/>
    </xf>
    <xf borderId="4" fillId="47" fontId="31" numFmtId="0" xfId="0" applyAlignment="1" applyBorder="1" applyFont="1">
      <alignment horizontal="center" shrinkToFit="0" vertical="center" wrapText="1"/>
    </xf>
    <xf borderId="3" fillId="46" fontId="30" numFmtId="168" xfId="0" applyAlignment="1" applyBorder="1" applyFont="1" applyNumberFormat="1">
      <alignment horizontal="center" vertical="center"/>
    </xf>
    <xf borderId="5" fillId="44" fontId="23" numFmtId="0" xfId="0" applyAlignment="1" applyBorder="1" applyFont="1">
      <alignment horizontal="center" shrinkToFit="0" vertical="center" wrapText="1"/>
    </xf>
    <xf borderId="5" fillId="44" fontId="23" numFmtId="3" xfId="0" applyAlignment="1" applyBorder="1" applyFont="1" applyNumberFormat="1">
      <alignment horizontal="center" shrinkToFit="0" vertical="center" wrapText="1"/>
    </xf>
    <xf borderId="5" fillId="0" fontId="21" numFmtId="3" xfId="0" applyAlignment="1" applyBorder="1" applyFont="1" applyNumberFormat="1">
      <alignment horizontal="center" shrinkToFit="0" vertical="center" wrapText="1"/>
    </xf>
    <xf borderId="5" fillId="40" fontId="23" numFmtId="0" xfId="0" applyAlignment="1" applyBorder="1" applyFont="1">
      <alignment horizontal="center" readingOrder="0" shrinkToFit="0" vertical="center" wrapText="1"/>
    </xf>
    <xf borderId="4" fillId="15" fontId="23" numFmtId="0" xfId="0" applyAlignment="1" applyBorder="1" applyFont="1">
      <alignment horizontal="center" shrinkToFit="0" vertical="center" wrapText="1"/>
    </xf>
    <xf borderId="5" fillId="40" fontId="23" numFmtId="9" xfId="0" applyAlignment="1" applyBorder="1" applyFont="1" applyNumberFormat="1">
      <alignment horizontal="center" shrinkToFit="0" vertical="center" wrapText="1"/>
    </xf>
    <xf borderId="5" fillId="48" fontId="23" numFmtId="0" xfId="0" applyAlignment="1" applyBorder="1" applyFill="1" applyFont="1">
      <alignment horizontal="center" shrinkToFit="0" vertical="center" wrapText="1"/>
    </xf>
    <xf borderId="3" fillId="46" fontId="36" numFmtId="168" xfId="0" applyAlignment="1" applyBorder="1" applyFont="1" applyNumberFormat="1">
      <alignment horizontal="center" readingOrder="0" vertical="center"/>
    </xf>
    <xf borderId="4" fillId="0" fontId="37" numFmtId="0" xfId="0" applyAlignment="1" applyBorder="1" applyFont="1">
      <alignment horizontal="center" shrinkToFit="0" vertical="center" wrapText="1"/>
    </xf>
    <xf borderId="7" fillId="0" fontId="38" numFmtId="0" xfId="0" applyAlignment="1" applyBorder="1" applyFont="1">
      <alignment horizontal="center" shrinkToFit="0" vertical="center" wrapText="1"/>
    </xf>
    <xf borderId="7" fillId="40" fontId="38" numFmtId="0" xfId="0" applyAlignment="1" applyBorder="1" applyFont="1">
      <alignment horizontal="center" readingOrder="0" shrinkToFit="0" vertical="center" wrapText="1"/>
    </xf>
    <xf borderId="7" fillId="40" fontId="38" numFmtId="0" xfId="0" applyAlignment="1" applyBorder="1" applyFont="1">
      <alignment horizontal="center" shrinkToFit="0" vertical="center" wrapText="1"/>
    </xf>
    <xf borderId="5" fillId="40" fontId="38" numFmtId="0" xfId="0" applyAlignment="1" applyBorder="1" applyFont="1">
      <alignment horizontal="center" readingOrder="0" shrinkToFit="0" vertical="center" wrapText="1"/>
    </xf>
    <xf borderId="5" fillId="40" fontId="36" numFmtId="0" xfId="0" applyAlignment="1" applyBorder="1" applyFont="1">
      <alignment horizontal="center" readingOrder="0" shrinkToFit="0" vertical="center" wrapText="1"/>
    </xf>
    <xf borderId="7" fillId="15" fontId="37" numFmtId="0" xfId="0" applyAlignment="1" applyBorder="1" applyFont="1">
      <alignment horizontal="center" shrinkToFit="0" vertical="center" wrapText="1"/>
    </xf>
    <xf borderId="0" fillId="0" fontId="39" numFmtId="0" xfId="0" applyFont="1"/>
    <xf borderId="3" fillId="46" fontId="36" numFmtId="168" xfId="0" applyAlignment="1" applyBorder="1" applyFont="1" applyNumberFormat="1">
      <alignment horizontal="center" vertical="center"/>
    </xf>
    <xf borderId="5" fillId="0" fontId="38" numFmtId="0" xfId="0" applyAlignment="1" applyBorder="1" applyFont="1">
      <alignment horizontal="center" shrinkToFit="0" vertical="center" wrapText="1"/>
    </xf>
    <xf borderId="5" fillId="40" fontId="38" numFmtId="0" xfId="0" applyAlignment="1" applyBorder="1" applyFont="1">
      <alignment horizontal="center" shrinkToFit="0" vertical="center" wrapText="1"/>
    </xf>
    <xf borderId="5" fillId="0" fontId="38" numFmtId="0" xfId="0" applyAlignment="1" applyBorder="1" applyFont="1">
      <alignment horizontal="center" readingOrder="0" shrinkToFit="0" vertical="center" wrapText="1"/>
    </xf>
    <xf borderId="5" fillId="40" fontId="40" numFmtId="0" xfId="0" applyAlignment="1" applyBorder="1" applyFont="1">
      <alignment horizontal="center" readingOrder="0" shrinkToFit="0" vertical="center" wrapText="1"/>
    </xf>
    <xf borderId="5" fillId="15" fontId="37" numFmtId="0" xfId="0" applyAlignment="1" applyBorder="1" applyFont="1">
      <alignment horizontal="center" readingOrder="0" shrinkToFit="0" vertical="center" wrapText="1"/>
    </xf>
    <xf borderId="5" fillId="15" fontId="23" numFmtId="0" xfId="0" applyAlignment="1" applyBorder="1" applyFont="1">
      <alignment horizontal="center" shrinkToFit="0" vertical="center" wrapText="1"/>
    </xf>
    <xf borderId="5" fillId="0" fontId="21" numFmtId="0" xfId="0" applyAlignment="1" applyBorder="1" applyFont="1">
      <alignment horizontal="center" readingOrder="0" shrinkToFit="0" vertical="center" wrapText="1"/>
    </xf>
    <xf borderId="3" fillId="46" fontId="41" numFmtId="0" xfId="0" applyAlignment="1" applyBorder="1" applyFont="1">
      <alignment horizontal="center" readingOrder="0" shrinkToFit="0" vertical="center" wrapText="1"/>
    </xf>
    <xf borderId="7" fillId="15" fontId="23" numFmtId="0" xfId="0" applyAlignment="1" applyBorder="1" applyFont="1">
      <alignment horizontal="center" shrinkToFit="0" vertical="center" wrapText="1"/>
    </xf>
    <xf borderId="7" fillId="0" fontId="23" numFmtId="0" xfId="0" applyAlignment="1" applyBorder="1" applyFont="1">
      <alignment horizontal="center" shrinkToFit="0" vertical="center" wrapText="1"/>
    </xf>
    <xf borderId="7" fillId="40" fontId="23" numFmtId="0" xfId="0" applyAlignment="1" applyBorder="1" applyFont="1">
      <alignment horizontal="center" shrinkToFit="0" vertical="center" wrapText="1"/>
    </xf>
    <xf borderId="7" fillId="0" fontId="21" numFmtId="0" xfId="0" applyAlignment="1" applyBorder="1" applyFont="1">
      <alignment horizontal="center" shrinkToFit="0" vertical="center" wrapText="1"/>
    </xf>
    <xf borderId="7" fillId="41" fontId="23" numFmtId="0" xfId="0" applyAlignment="1" applyBorder="1" applyFont="1">
      <alignment horizontal="center" shrinkToFit="0" vertical="center" wrapText="1"/>
    </xf>
    <xf borderId="3" fillId="46" fontId="41" numFmtId="0" xfId="0" applyAlignment="1" applyBorder="1" applyFont="1">
      <alignment horizontal="center" shrinkToFit="0" vertical="center" wrapText="1"/>
    </xf>
    <xf borderId="5" fillId="41" fontId="23" numFmtId="0" xfId="0" applyAlignment="1" applyBorder="1" applyFont="1">
      <alignment horizontal="center" shrinkToFit="0" vertical="center" wrapText="1"/>
    </xf>
    <xf borderId="3" fillId="49" fontId="41" numFmtId="0" xfId="0" applyAlignment="1" applyBorder="1" applyFill="1" applyFont="1">
      <alignment horizontal="center" shrinkToFit="0" vertical="center" wrapText="1"/>
    </xf>
    <xf borderId="5" fillId="49" fontId="41" numFmtId="0" xfId="0" applyAlignment="1" applyBorder="1" applyFont="1">
      <alignment horizontal="center" shrinkToFit="0" vertical="center" wrapText="1"/>
    </xf>
    <xf borderId="5" fillId="49" fontId="42" numFmtId="0" xfId="0" applyAlignment="1" applyBorder="1" applyFont="1">
      <alignment horizontal="center" shrinkToFit="0" vertical="center" wrapText="1"/>
    </xf>
    <xf borderId="3" fillId="50" fontId="41" numFmtId="0" xfId="0" applyAlignment="1" applyBorder="1" applyFill="1" applyFont="1">
      <alignment horizontal="center" shrinkToFit="0" vertical="center" wrapText="1"/>
    </xf>
    <xf borderId="4" fillId="0" fontId="23" numFmtId="0" xfId="0" applyAlignment="1" applyBorder="1" applyFont="1">
      <alignment horizontal="center" shrinkToFit="0" vertical="center" wrapText="1"/>
    </xf>
    <xf borderId="7" fillId="0" fontId="43" numFmtId="0" xfId="0" applyAlignment="1" applyBorder="1" applyFont="1">
      <alignment horizontal="center" shrinkToFit="0" vertical="center" wrapText="1"/>
    </xf>
    <xf borderId="4" fillId="0" fontId="21" numFmtId="0" xfId="0" applyAlignment="1" applyBorder="1" applyFont="1">
      <alignment vertical="center"/>
    </xf>
    <xf borderId="4" fillId="41" fontId="23" numFmtId="0" xfId="0" applyAlignment="1" applyBorder="1" applyFont="1">
      <alignment horizontal="center" shrinkToFit="0" vertical="center" wrapText="1"/>
    </xf>
    <xf borderId="4" fillId="43" fontId="23" numFmtId="0" xfId="0" applyAlignment="1" applyBorder="1" applyFont="1">
      <alignment horizontal="center" shrinkToFit="0" vertical="center" wrapText="1"/>
    </xf>
    <xf borderId="3" fillId="0" fontId="21" numFmtId="0" xfId="0" applyAlignment="1" applyBorder="1" applyFont="1">
      <alignment vertical="center"/>
    </xf>
    <xf borderId="5" fillId="44" fontId="21" numFmtId="0" xfId="0" applyAlignment="1" applyBorder="1" applyFont="1">
      <alignment horizontal="center" shrinkToFit="0" vertical="center" wrapText="1"/>
    </xf>
    <xf borderId="7" fillId="0" fontId="44" numFmtId="0" xfId="0" applyAlignment="1" applyBorder="1" applyFont="1">
      <alignment horizontal="center" shrinkToFit="0" vertical="center" wrapText="1"/>
    </xf>
    <xf borderId="4" fillId="0" fontId="33" numFmtId="0" xfId="0" applyAlignment="1" applyBorder="1" applyFont="1">
      <alignment horizontal="center" shrinkToFit="0" vertical="center" wrapText="1"/>
    </xf>
    <xf borderId="4" fillId="44" fontId="23" numFmtId="0" xfId="0" applyAlignment="1" applyBorder="1" applyFont="1">
      <alignment horizontal="center" shrinkToFit="0" vertical="center" wrapText="1"/>
    </xf>
    <xf borderId="4" fillId="44" fontId="44" numFmtId="0" xfId="0" applyAlignment="1" applyBorder="1" applyFont="1">
      <alignment horizontal="center" shrinkToFit="0" vertical="center" wrapText="1"/>
    </xf>
    <xf borderId="4" fillId="51" fontId="21" numFmtId="0" xfId="0" applyAlignment="1" applyBorder="1" applyFill="1" applyFont="1">
      <alignment horizontal="center" shrinkToFit="0" vertical="center" wrapText="1"/>
    </xf>
    <xf borderId="7" fillId="44" fontId="23" numFmtId="0" xfId="0" applyAlignment="1" applyBorder="1" applyFont="1">
      <alignment horizontal="center" shrinkToFit="0" vertical="center" wrapText="1"/>
    </xf>
    <xf borderId="4" fillId="0" fontId="44" numFmtId="0" xfId="0" applyAlignment="1" applyBorder="1" applyFont="1">
      <alignment shrinkToFit="0" vertical="center" wrapText="1"/>
    </xf>
    <xf borderId="5" fillId="43" fontId="23" numFmtId="0" xfId="0" applyAlignment="1" applyBorder="1" applyFont="1">
      <alignment horizontal="center" shrinkToFit="0" vertical="center" wrapText="1"/>
    </xf>
    <xf borderId="7" fillId="0" fontId="45" numFmtId="0" xfId="0" applyBorder="1" applyFont="1"/>
    <xf borderId="18" fillId="0" fontId="23" numFmtId="0" xfId="0" applyAlignment="1" applyBorder="1" applyFont="1">
      <alignment horizontal="center" shrinkToFit="0" vertical="center" wrapText="1"/>
    </xf>
    <xf borderId="18" fillId="41" fontId="23" numFmtId="0" xfId="0" applyAlignment="1" applyBorder="1" applyFont="1">
      <alignment horizontal="center" shrinkToFit="0" vertical="center" wrapText="1"/>
    </xf>
    <xf borderId="18" fillId="0" fontId="21" numFmtId="0" xfId="0" applyAlignment="1" applyBorder="1" applyFont="1">
      <alignment horizontal="center" shrinkToFit="0" vertical="center" wrapText="1"/>
    </xf>
    <xf borderId="3" fillId="52" fontId="31" numFmtId="0" xfId="0" applyAlignment="1" applyBorder="1" applyFill="1" applyFont="1">
      <alignment horizontal="center" shrinkToFit="0" vertical="center" wrapText="1"/>
    </xf>
    <xf borderId="4" fillId="52" fontId="46" numFmtId="0" xfId="0" applyAlignment="1" applyBorder="1" applyFont="1">
      <alignment horizontal="center" shrinkToFit="0" vertical="center" wrapText="1"/>
    </xf>
    <xf borderId="5" fillId="52" fontId="47" numFmtId="0" xfId="0" applyAlignment="1" applyBorder="1" applyFont="1">
      <alignment horizontal="center" shrinkToFit="0" vertical="center" wrapText="1"/>
    </xf>
    <xf borderId="5" fillId="52" fontId="48" numFmtId="0" xfId="0" applyAlignment="1" applyBorder="1" applyFont="1">
      <alignment horizontal="center" shrinkToFit="0" vertical="center" wrapText="1"/>
    </xf>
    <xf borderId="4" fillId="40" fontId="31" numFmtId="0" xfId="0" applyAlignment="1" applyBorder="1" applyFont="1">
      <alignment vertical="center"/>
    </xf>
    <xf borderId="7" fillId="40" fontId="31" numFmtId="0" xfId="0" applyAlignment="1" applyBorder="1" applyFont="1">
      <alignment vertical="center"/>
    </xf>
    <xf borderId="5" fillId="52" fontId="46" numFmtId="0" xfId="0" applyAlignment="1" applyBorder="1" applyFont="1">
      <alignment horizontal="center" shrinkToFit="0" vertical="center" wrapText="1"/>
    </xf>
    <xf borderId="5" fillId="52" fontId="49" numFmtId="0" xfId="0" applyAlignment="1" applyBorder="1" applyFont="1">
      <alignment horizontal="center" shrinkToFit="0" vertical="center" wrapText="1"/>
    </xf>
    <xf borderId="4" fillId="41" fontId="21" numFmtId="0" xfId="0" applyAlignment="1" applyBorder="1" applyFont="1">
      <alignment horizontal="center" shrinkToFit="0" vertical="center" wrapText="1"/>
    </xf>
    <xf borderId="5" fillId="15" fontId="21" numFmtId="0" xfId="0" applyAlignment="1" applyBorder="1" applyFont="1">
      <alignment horizontal="center" readingOrder="0" shrinkToFit="0" vertical="center" wrapText="1"/>
    </xf>
    <xf borderId="4" fillId="40" fontId="21" numFmtId="0" xfId="0" applyAlignment="1" applyBorder="1" applyFont="1">
      <alignment vertical="center"/>
    </xf>
    <xf borderId="7" fillId="40" fontId="21" numFmtId="0" xfId="0" applyAlignment="1" applyBorder="1" applyFont="1">
      <alignment vertical="center"/>
    </xf>
    <xf borderId="19" fillId="0" fontId="50" numFmtId="0" xfId="0" applyAlignment="1" applyBorder="1" applyFont="1">
      <alignment horizontal="center" shrinkToFit="0" vertical="center" wrapText="1"/>
    </xf>
    <xf borderId="20" fillId="0" fontId="21" numFmtId="0" xfId="0" applyAlignment="1" applyBorder="1" applyFont="1">
      <alignment horizontal="center" shrinkToFit="0" vertical="center" wrapText="1"/>
    </xf>
    <xf borderId="21" fillId="0" fontId="21" numFmtId="0" xfId="0" applyAlignment="1" applyBorder="1" applyFont="1">
      <alignment horizontal="center" shrinkToFit="0" vertical="center" wrapText="1"/>
    </xf>
    <xf borderId="21" fillId="0" fontId="23" numFmtId="0" xfId="0" applyAlignment="1" applyBorder="1" applyFont="1">
      <alignment horizontal="center" shrinkToFit="0" vertical="center" wrapText="1"/>
    </xf>
    <xf borderId="20" fillId="0" fontId="23" numFmtId="0" xfId="0" applyAlignment="1" applyBorder="1" applyFont="1">
      <alignment horizontal="center" shrinkToFit="0" vertical="center" wrapText="1"/>
    </xf>
    <xf borderId="20" fillId="41" fontId="21" numFmtId="0" xfId="0" applyAlignment="1" applyBorder="1" applyFont="1">
      <alignment horizontal="center" shrinkToFit="0" vertical="center" wrapText="1"/>
    </xf>
    <xf borderId="20" fillId="40" fontId="21" numFmtId="0" xfId="0" applyAlignment="1" applyBorder="1" applyFont="1">
      <alignment vertical="center"/>
    </xf>
    <xf borderId="21" fillId="40" fontId="21" numFmtId="0" xfId="0" applyAlignment="1" applyBorder="1" applyFont="1">
      <alignment vertical="center"/>
    </xf>
    <xf borderId="19" fillId="0" fontId="21" numFmtId="0" xfId="0" applyAlignment="1" applyBorder="1" applyFont="1">
      <alignment vertical="center"/>
    </xf>
    <xf borderId="0" fillId="0" fontId="21" numFmtId="0" xfId="0" applyAlignment="1" applyFont="1">
      <alignment horizontal="center" shrinkToFit="0" vertical="center" wrapText="1"/>
    </xf>
    <xf borderId="0" fillId="0" fontId="23" numFmtId="0" xfId="0" applyAlignment="1" applyFont="1">
      <alignment horizontal="center" shrinkToFit="0" vertical="center" wrapText="1"/>
    </xf>
    <xf borderId="0" fillId="41" fontId="21" numFmtId="0" xfId="0" applyAlignment="1" applyFont="1">
      <alignment horizontal="center" shrinkToFit="0" vertical="center" wrapText="1"/>
    </xf>
    <xf borderId="0" fillId="0" fontId="24" numFmtId="0" xfId="0" applyAlignment="1" applyFont="1">
      <alignment horizontal="center" shrinkToFit="0" vertical="center" wrapText="1"/>
    </xf>
    <xf borderId="0" fillId="40" fontId="21" numFmtId="0" xfId="0" applyAlignment="1" applyFont="1">
      <alignment vertical="center"/>
    </xf>
    <xf borderId="0" fillId="0" fontId="42"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41" fontId="45" numFmtId="0" xfId="0" applyFont="1"/>
    <xf borderId="0" fillId="0" fontId="21" numFmtId="0" xfId="0" applyFont="1"/>
    <xf borderId="3" fillId="0" fontId="51" numFmtId="0" xfId="0" applyAlignment="1" applyBorder="1" applyFont="1">
      <alignment horizontal="center" readingOrder="0" shrinkToFit="0" vertical="center" wrapText="1"/>
    </xf>
    <xf borderId="4" fillId="39" fontId="52" numFmtId="0" xfId="0" applyAlignment="1" applyBorder="1" applyFont="1">
      <alignment horizontal="center" shrinkToFit="0" vertical="center" wrapText="1"/>
    </xf>
    <xf borderId="4" fillId="53" fontId="52" numFmtId="0" xfId="0" applyAlignment="1" applyBorder="1" applyFill="1" applyFont="1">
      <alignment horizontal="center" shrinkToFit="0" vertical="center" wrapText="1"/>
    </xf>
    <xf borderId="3" fillId="39" fontId="53" numFmtId="0" xfId="0" applyAlignment="1" applyBorder="1" applyFont="1">
      <alignment horizontal="center" shrinkToFit="0" vertical="center" wrapText="1"/>
    </xf>
    <xf borderId="3" fillId="0" fontId="33" numFmtId="0" xfId="0" applyAlignment="1" applyBorder="1" applyFont="1">
      <alignment horizontal="center" shrinkToFit="0" vertical="center" wrapText="1"/>
    </xf>
    <xf borderId="4" fillId="0" fontId="30" numFmtId="0" xfId="0" applyAlignment="1" applyBorder="1" applyFont="1">
      <alignment horizontal="center" shrinkToFit="0" vertical="center" wrapText="1"/>
    </xf>
    <xf borderId="4" fillId="40" fontId="30" numFmtId="0" xfId="0" applyAlignment="1" applyBorder="1" applyFont="1">
      <alignment horizontal="center" shrinkToFit="0" vertical="center" wrapText="1"/>
    </xf>
    <xf borderId="4" fillId="40" fontId="33" numFmtId="0" xfId="0" applyAlignment="1" applyBorder="1" applyFont="1">
      <alignment horizontal="center" shrinkToFit="0" vertical="center" wrapText="1"/>
    </xf>
    <xf borderId="4" fillId="0" fontId="23" numFmtId="0" xfId="0" applyAlignment="1" applyBorder="1" applyFont="1">
      <alignment horizontal="center" vertical="center"/>
    </xf>
    <xf borderId="8" fillId="39" fontId="53" numFmtId="0" xfId="0" applyAlignment="1" applyBorder="1" applyFont="1">
      <alignment horizontal="center" shrinkToFit="0" vertical="center" wrapText="1"/>
    </xf>
    <xf borderId="9" fillId="0" fontId="33" numFmtId="0" xfId="0" applyAlignment="1" applyBorder="1" applyFont="1">
      <alignment horizontal="center" shrinkToFit="0" vertical="center" wrapText="1"/>
    </xf>
    <xf borderId="9" fillId="40" fontId="33" numFmtId="0" xfId="0" applyAlignment="1" applyBorder="1" applyFont="1">
      <alignment horizontal="center" shrinkToFit="0" vertical="center" wrapText="1"/>
    </xf>
    <xf borderId="9" fillId="15" fontId="33" numFmtId="0" xfId="0" applyAlignment="1" applyBorder="1" applyFont="1">
      <alignment horizontal="center" shrinkToFit="0" vertical="center" wrapText="1"/>
    </xf>
    <xf borderId="9" fillId="2" fontId="33" numFmtId="0" xfId="0" applyAlignment="1" applyBorder="1" applyFont="1">
      <alignment horizontal="center" shrinkToFit="0" vertical="center" wrapText="1"/>
    </xf>
    <xf borderId="4" fillId="2" fontId="33" numFmtId="0" xfId="0" applyAlignment="1" applyBorder="1" applyFont="1">
      <alignment horizontal="center" shrinkToFit="0" vertical="center" wrapText="1"/>
    </xf>
    <xf borderId="4" fillId="0" fontId="33" numFmtId="0" xfId="0" applyAlignment="1" applyBorder="1" applyFont="1">
      <alignment horizontal="center" readingOrder="0" shrinkToFit="0" vertical="center" wrapText="1"/>
    </xf>
    <xf borderId="4" fillId="40" fontId="33" numFmtId="0" xfId="0" applyAlignment="1" applyBorder="1" applyFont="1">
      <alignment horizontal="center" readingOrder="0" shrinkToFit="0" vertical="center" wrapText="1"/>
    </xf>
    <xf borderId="4" fillId="40" fontId="23" numFmtId="0" xfId="0" applyAlignment="1" applyBorder="1" applyFont="1">
      <alignment horizontal="center" shrinkToFit="0" vertical="center" wrapText="1"/>
    </xf>
    <xf borderId="4" fillId="54" fontId="33" numFmtId="0" xfId="0" applyAlignment="1" applyBorder="1" applyFill="1" applyFont="1">
      <alignment horizontal="center" shrinkToFit="0" vertical="center" wrapText="1"/>
    </xf>
    <xf borderId="4" fillId="43" fontId="33" numFmtId="0" xfId="0" applyAlignment="1" applyBorder="1" applyFont="1">
      <alignment horizontal="center" shrinkToFit="0" vertical="center" wrapText="1"/>
    </xf>
    <xf borderId="4" fillId="55" fontId="33" numFmtId="0" xfId="0" applyAlignment="1" applyBorder="1" applyFill="1" applyFont="1">
      <alignment horizontal="center" shrinkToFit="0" vertical="center" wrapText="1"/>
    </xf>
    <xf borderId="4" fillId="44" fontId="33" numFmtId="0" xfId="0" applyAlignment="1" applyBorder="1" applyFont="1">
      <alignment horizontal="center" shrinkToFit="0" vertical="center" wrapText="1"/>
    </xf>
    <xf borderId="4" fillId="15" fontId="33" numFmtId="0" xfId="0" applyAlignment="1" applyBorder="1" applyFont="1">
      <alignment horizontal="center" shrinkToFit="0" vertical="center" wrapText="1"/>
    </xf>
    <xf borderId="4" fillId="0" fontId="33" numFmtId="0" xfId="0" applyAlignment="1" applyBorder="1" applyFont="1">
      <alignment horizontal="center" shrinkToFit="0" wrapText="1"/>
    </xf>
    <xf borderId="4" fillId="2" fontId="33" numFmtId="0" xfId="0" applyAlignment="1" applyBorder="1" applyFont="1">
      <alignment horizontal="center" shrinkToFit="0" wrapText="1"/>
    </xf>
    <xf borderId="3" fillId="40" fontId="33" numFmtId="0" xfId="0" applyBorder="1" applyFont="1"/>
    <xf borderId="4" fillId="40" fontId="33" numFmtId="0" xfId="0" applyAlignment="1" applyBorder="1" applyFont="1">
      <alignment horizontal="center" shrinkToFit="0" wrapText="1"/>
    </xf>
    <xf borderId="3" fillId="0" fontId="33" numFmtId="0" xfId="0" applyAlignment="1" applyBorder="1" applyFont="1">
      <alignment horizontal="center" shrinkToFit="0" wrapText="1"/>
    </xf>
    <xf borderId="4" fillId="40" fontId="23" numFmtId="0" xfId="0" applyAlignment="1" applyBorder="1" applyFont="1">
      <alignment horizontal="center" shrinkToFit="0" wrapText="1"/>
    </xf>
    <xf borderId="4" fillId="40" fontId="33" numFmtId="10" xfId="0" applyAlignment="1" applyBorder="1" applyFont="1" applyNumberFormat="1">
      <alignment horizontal="center" shrinkToFit="0" vertical="center" wrapText="1"/>
    </xf>
    <xf borderId="4" fillId="0" fontId="33" numFmtId="164" xfId="0" applyAlignment="1" applyBorder="1" applyFont="1" applyNumberFormat="1">
      <alignment horizontal="center" shrinkToFit="0" wrapText="1"/>
    </xf>
    <xf quotePrefix="1" borderId="4" fillId="0" fontId="33" numFmtId="0" xfId="0" applyAlignment="1" applyBorder="1" applyFont="1">
      <alignment horizontal="center" shrinkToFit="0" vertical="center" wrapText="1"/>
    </xf>
    <xf borderId="4" fillId="0" fontId="33" numFmtId="0" xfId="0" applyAlignment="1" applyBorder="1" applyFont="1">
      <alignment horizontal="center" readingOrder="0" shrinkToFit="0" wrapText="1"/>
    </xf>
    <xf borderId="4" fillId="40" fontId="33" numFmtId="0" xfId="0" applyAlignment="1" applyBorder="1" applyFont="1">
      <alignment horizontal="center"/>
    </xf>
    <xf borderId="16" fillId="40" fontId="54" numFmtId="0" xfId="0" applyAlignment="1" applyBorder="1" applyFont="1">
      <alignment horizontal="center" shrinkToFit="0" wrapText="1"/>
    </xf>
    <xf borderId="22" fillId="0" fontId="7" numFmtId="0" xfId="0" applyBorder="1" applyFont="1"/>
    <xf borderId="4" fillId="40" fontId="33" numFmtId="3" xfId="0" applyAlignment="1" applyBorder="1" applyFont="1" applyNumberFormat="1">
      <alignment horizontal="center" shrinkToFit="0" vertical="center" wrapText="1"/>
    </xf>
    <xf borderId="4" fillId="15" fontId="33" numFmtId="3" xfId="0" applyAlignment="1" applyBorder="1" applyFont="1" applyNumberFormat="1">
      <alignment horizontal="center" shrinkToFit="0" vertical="center" wrapText="1"/>
    </xf>
    <xf borderId="4" fillId="2" fontId="33" numFmtId="3" xfId="0" applyAlignment="1" applyBorder="1" applyFont="1" applyNumberFormat="1">
      <alignment horizontal="center" shrinkToFit="0" vertical="center" wrapText="1"/>
    </xf>
    <xf borderId="4" fillId="0" fontId="33" numFmtId="3" xfId="0" applyAlignment="1" applyBorder="1" applyFont="1" applyNumberFormat="1">
      <alignment horizontal="center" shrinkToFit="0" vertical="center" wrapText="1"/>
    </xf>
    <xf quotePrefix="1" borderId="4" fillId="41" fontId="33" numFmtId="0" xfId="0" applyAlignment="1" applyBorder="1" applyFont="1">
      <alignment horizontal="center" shrinkToFit="0" vertical="center" wrapText="1"/>
    </xf>
    <xf borderId="3" fillId="50" fontId="53" numFmtId="0" xfId="0" applyAlignment="1" applyBorder="1" applyFont="1">
      <alignment horizontal="center" shrinkToFit="0" vertical="center" wrapText="1"/>
    </xf>
    <xf quotePrefix="1" borderId="4" fillId="40" fontId="33" numFmtId="0" xfId="0" applyAlignment="1" applyBorder="1" applyFont="1">
      <alignment horizontal="center" shrinkToFit="0" vertical="center" wrapText="1"/>
    </xf>
    <xf borderId="3" fillId="47" fontId="55" numFmtId="0" xfId="0" applyBorder="1" applyFont="1"/>
    <xf borderId="3" fillId="47" fontId="31" numFmtId="0" xfId="0" applyBorder="1" applyFont="1"/>
    <xf borderId="3" fillId="47" fontId="30" numFmtId="0" xfId="0" applyBorder="1" applyFont="1"/>
    <xf borderId="4" fillId="47" fontId="31" numFmtId="0" xfId="0" applyAlignment="1" applyBorder="1" applyFont="1">
      <alignment horizontal="center"/>
    </xf>
    <xf borderId="3" fillId="46" fontId="53" numFmtId="0" xfId="0" applyAlignment="1" applyBorder="1" applyFont="1">
      <alignment horizontal="center" shrinkToFit="0" vertical="center" wrapText="1"/>
    </xf>
    <xf borderId="8" fillId="46" fontId="53" numFmtId="0" xfId="0" applyAlignment="1" applyBorder="1" applyFont="1">
      <alignment horizontal="center" shrinkToFit="0" vertical="center" wrapText="1"/>
    </xf>
    <xf borderId="4" fillId="0" fontId="33" numFmtId="9" xfId="0" applyAlignment="1" applyBorder="1" applyFont="1" applyNumberFormat="1">
      <alignment horizontal="center" shrinkToFit="0" vertical="center" wrapText="1"/>
    </xf>
    <xf borderId="3" fillId="56" fontId="30" numFmtId="0" xfId="0" applyAlignment="1" applyBorder="1" applyFill="1" applyFont="1">
      <alignment horizontal="center" shrinkToFit="0" vertical="center" wrapText="1"/>
    </xf>
    <xf borderId="4" fillId="41" fontId="33" numFmtId="0" xfId="0" applyAlignment="1" applyBorder="1" applyFont="1">
      <alignment horizontal="center" shrinkToFit="0" vertical="center" wrapText="1"/>
    </xf>
    <xf borderId="4" fillId="0" fontId="33" numFmtId="10" xfId="0" applyAlignment="1" applyBorder="1" applyFont="1" applyNumberFormat="1">
      <alignment horizontal="center" shrinkToFit="0" vertical="center" wrapText="1"/>
    </xf>
    <xf borderId="4" fillId="47" fontId="31" numFmtId="0" xfId="0" applyBorder="1" applyFont="1"/>
    <xf borderId="4" fillId="47" fontId="30" numFmtId="0" xfId="0" applyBorder="1" applyFont="1"/>
    <xf borderId="3" fillId="46" fontId="53" numFmtId="0" xfId="0" applyAlignment="1" applyBorder="1" applyFont="1">
      <alignment horizontal="center"/>
    </xf>
    <xf borderId="4" fillId="0" fontId="23" numFmtId="0" xfId="0" applyAlignment="1" applyBorder="1" applyFont="1">
      <alignment horizontal="center"/>
    </xf>
    <xf borderId="4" fillId="43" fontId="33" numFmtId="0" xfId="0" applyAlignment="1" applyBorder="1" applyFont="1">
      <alignment horizontal="center"/>
    </xf>
    <xf borderId="4" fillId="48" fontId="23" numFmtId="0" xfId="0" applyAlignment="1" applyBorder="1" applyFont="1">
      <alignment horizontal="center"/>
    </xf>
    <xf borderId="4" fillId="41" fontId="23" numFmtId="0" xfId="0" applyAlignment="1" applyBorder="1" applyFont="1">
      <alignment horizontal="center"/>
    </xf>
    <xf borderId="4" fillId="44" fontId="23" numFmtId="0" xfId="0" applyAlignment="1" applyBorder="1" applyFont="1">
      <alignment horizontal="center"/>
    </xf>
    <xf borderId="4" fillId="15" fontId="23" numFmtId="0" xfId="0" applyAlignment="1" applyBorder="1" applyFont="1">
      <alignment horizontal="center"/>
    </xf>
    <xf borderId="4" fillId="43" fontId="23" numFmtId="0" xfId="0" applyAlignment="1" applyBorder="1" applyFont="1">
      <alignment horizontal="center"/>
    </xf>
    <xf borderId="3" fillId="0" fontId="23" numFmtId="0" xfId="0" applyBorder="1" applyFont="1"/>
    <xf borderId="4" fillId="40" fontId="23" numFmtId="0" xfId="0" applyAlignment="1" applyBorder="1" applyFont="1">
      <alignment horizontal="center"/>
    </xf>
    <xf borderId="4" fillId="40" fontId="23" numFmtId="3" xfId="0" applyAlignment="1" applyBorder="1" applyFont="1" applyNumberFormat="1">
      <alignment horizontal="center"/>
    </xf>
    <xf borderId="4" fillId="40" fontId="23" numFmtId="3" xfId="0" applyAlignment="1" applyBorder="1" applyFont="1" applyNumberFormat="1">
      <alignment horizontal="center" shrinkToFit="0" vertical="center" wrapText="1"/>
    </xf>
    <xf borderId="4" fillId="0" fontId="23" numFmtId="0" xfId="0" applyAlignment="1" applyBorder="1" applyFont="1">
      <alignment horizontal="center" shrinkToFit="0" wrapText="1"/>
    </xf>
    <xf borderId="4" fillId="40" fontId="23" numFmtId="3" xfId="0" applyAlignment="1" applyBorder="1" applyFont="1" applyNumberFormat="1">
      <alignment horizontal="left"/>
    </xf>
    <xf borderId="4" fillId="40" fontId="23" numFmtId="3" xfId="0" applyAlignment="1" applyBorder="1" applyFont="1" applyNumberFormat="1">
      <alignment horizontal="center" readingOrder="0"/>
    </xf>
    <xf borderId="3" fillId="46" fontId="53" numFmtId="0" xfId="0" applyAlignment="1" applyBorder="1" applyFont="1">
      <alignment horizontal="center" shrinkToFit="0" wrapText="1"/>
    </xf>
    <xf borderId="4" fillId="40" fontId="23" numFmtId="0" xfId="0" applyAlignment="1" applyBorder="1" applyFont="1">
      <alignment horizontal="left" shrinkToFit="0" wrapText="1"/>
    </xf>
    <xf borderId="3" fillId="46" fontId="53" numFmtId="168" xfId="0" applyAlignment="1" applyBorder="1" applyFont="1" applyNumberFormat="1">
      <alignment horizontal="center"/>
    </xf>
    <xf borderId="4" fillId="40" fontId="23" numFmtId="9" xfId="0" applyAlignment="1" applyBorder="1" applyFont="1" applyNumberFormat="1">
      <alignment horizontal="center"/>
    </xf>
    <xf borderId="4" fillId="0" fontId="23" numFmtId="0" xfId="0" applyBorder="1" applyFont="1"/>
    <xf borderId="3" fillId="46" fontId="53" numFmtId="168" xfId="0" applyAlignment="1" applyBorder="1" applyFont="1" applyNumberFormat="1">
      <alignment horizontal="center" vertical="center"/>
    </xf>
    <xf borderId="4" fillId="40" fontId="23" numFmtId="0" xfId="0" applyAlignment="1" applyBorder="1" applyFont="1">
      <alignment horizontal="center" vertical="center"/>
    </xf>
    <xf borderId="4" fillId="15" fontId="23" numFmtId="0" xfId="0" applyAlignment="1" applyBorder="1" applyFont="1">
      <alignment horizontal="center" vertical="center"/>
    </xf>
    <xf borderId="4" fillId="0" fontId="41" numFmtId="0" xfId="0" applyAlignment="1" applyBorder="1" applyFont="1">
      <alignment horizontal="center" shrinkToFit="0" vertical="center" wrapText="1"/>
    </xf>
    <xf borderId="4" fillId="15" fontId="23" numFmtId="0" xfId="0" applyAlignment="1" applyBorder="1" applyFont="1">
      <alignment horizontal="center" readingOrder="0" vertical="center"/>
    </xf>
    <xf borderId="4" fillId="40" fontId="23" numFmtId="0" xfId="0" applyAlignment="1" applyBorder="1" applyFont="1">
      <alignment horizontal="left"/>
    </xf>
    <xf borderId="4" fillId="15" fontId="23" numFmtId="0" xfId="0" applyAlignment="1" applyBorder="1" applyFont="1">
      <alignment horizontal="center" shrinkToFit="0" wrapText="1"/>
    </xf>
    <xf borderId="3" fillId="0" fontId="56" numFmtId="0" xfId="0" applyBorder="1" applyFont="1"/>
    <xf borderId="3" fillId="15" fontId="23" numFmtId="0" xfId="0" applyAlignment="1" applyBorder="1" applyFont="1">
      <alignment horizontal="center" shrinkToFit="0" vertical="center" wrapText="1"/>
    </xf>
    <xf quotePrefix="1" borderId="4" fillId="40" fontId="23" numFmtId="0" xfId="0" applyAlignment="1" applyBorder="1" applyFont="1">
      <alignment horizontal="center" shrinkToFit="0" vertical="center" wrapText="1"/>
    </xf>
    <xf borderId="3" fillId="46" fontId="4" numFmtId="0" xfId="0" applyAlignment="1" applyBorder="1" applyFont="1">
      <alignment horizontal="center" shrinkToFit="0" vertical="center" wrapText="1"/>
    </xf>
    <xf borderId="3" fillId="46" fontId="53" numFmtId="168" xfId="0" applyAlignment="1" applyBorder="1" applyFont="1" applyNumberFormat="1">
      <alignment horizontal="center" shrinkToFit="0" wrapText="1"/>
    </xf>
    <xf borderId="4" fillId="15" fontId="23" numFmtId="0" xfId="0" applyAlignment="1" applyBorder="1" applyFont="1">
      <alignment horizontal="center" readingOrder="0" shrinkToFit="0" vertical="center" wrapText="1"/>
    </xf>
    <xf borderId="4" fillId="49" fontId="41" numFmtId="0" xfId="0" applyAlignment="1" applyBorder="1" applyFont="1">
      <alignment horizontal="center" shrinkToFit="0" vertical="center" wrapText="1"/>
    </xf>
    <xf borderId="3" fillId="49" fontId="4" numFmtId="0" xfId="0" applyAlignment="1" applyBorder="1" applyFont="1">
      <alignment horizontal="center" shrinkToFit="0" vertical="center" wrapText="1"/>
    </xf>
    <xf borderId="4" fillId="49" fontId="30" numFmtId="0" xfId="0" applyAlignment="1" applyBorder="1" applyFont="1">
      <alignment horizontal="center" shrinkToFit="0" vertical="center" wrapText="1"/>
    </xf>
    <xf borderId="3" fillId="0" fontId="23" numFmtId="0" xfId="0" applyAlignment="1" applyBorder="1" applyFont="1">
      <alignment horizontal="center" shrinkToFit="0" vertical="center" wrapText="1"/>
    </xf>
    <xf borderId="3" fillId="0" fontId="23" numFmtId="0" xfId="0" applyAlignment="1" applyBorder="1" applyFont="1">
      <alignment vertical="center"/>
    </xf>
    <xf borderId="3" fillId="50" fontId="4" numFmtId="0" xfId="0" applyAlignment="1" applyBorder="1" applyFont="1">
      <alignment horizontal="center" shrinkToFit="0" vertical="center" wrapText="1"/>
    </xf>
    <xf borderId="3" fillId="0" fontId="33" numFmtId="0" xfId="0" applyAlignment="1" applyBorder="1" applyFont="1">
      <alignment horizontal="center"/>
    </xf>
    <xf borderId="3" fillId="40" fontId="23" numFmtId="0" xfId="0" applyAlignment="1" applyBorder="1" applyFont="1">
      <alignment horizontal="center" shrinkToFit="0" vertical="center" wrapText="1"/>
    </xf>
    <xf borderId="3" fillId="44" fontId="33" numFmtId="0" xfId="0" applyAlignment="1" applyBorder="1" applyFont="1">
      <alignment horizontal="center"/>
    </xf>
    <xf borderId="3" fillId="44" fontId="23" numFmtId="0" xfId="0" applyAlignment="1" applyBorder="1" applyFont="1">
      <alignment horizontal="center" shrinkToFit="0" vertical="center" wrapText="1"/>
    </xf>
    <xf borderId="3" fillId="44" fontId="33" numFmtId="0" xfId="0" applyAlignment="1" applyBorder="1" applyFont="1">
      <alignment horizontal="center" shrinkToFit="0" wrapText="1"/>
    </xf>
    <xf borderId="3" fillId="51" fontId="23" numFmtId="0" xfId="0" applyAlignment="1" applyBorder="1" applyFont="1">
      <alignment horizontal="center" shrinkToFit="0" vertical="center" wrapText="1"/>
    </xf>
    <xf borderId="3" fillId="43" fontId="23" numFmtId="0" xfId="0" applyAlignment="1" applyBorder="1" applyFont="1">
      <alignment horizontal="center" shrinkToFit="0" vertical="center" wrapText="1"/>
    </xf>
    <xf borderId="3" fillId="51" fontId="33" numFmtId="0" xfId="0" applyAlignment="1" applyBorder="1" applyFont="1">
      <alignment horizontal="center"/>
    </xf>
    <xf borderId="3" fillId="51" fontId="33" numFmtId="0" xfId="0" applyAlignment="1" applyBorder="1" applyFont="1">
      <alignment horizontal="center" shrinkToFit="0" wrapText="1"/>
    </xf>
    <xf borderId="3" fillId="52" fontId="55" numFmtId="0" xfId="0" applyAlignment="1" applyBorder="1" applyFont="1">
      <alignment horizontal="center" shrinkToFit="0" vertical="center" wrapText="1"/>
    </xf>
    <xf borderId="4" fillId="52" fontId="47" numFmtId="0" xfId="0" applyAlignment="1" applyBorder="1" applyFont="1">
      <alignment horizontal="center" shrinkToFit="0" vertical="center" wrapText="1"/>
    </xf>
    <xf borderId="3" fillId="40" fontId="31" numFmtId="0" xfId="0" applyAlignment="1" applyBorder="1" applyFont="1">
      <alignment vertical="center"/>
    </xf>
    <xf borderId="0" fillId="0" fontId="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23" numFmtId="0" xfId="0" applyAlignment="1" applyFont="1">
      <alignment horizontal="center" readingOrder="0" shrinkToFit="0" vertical="center" wrapText="1"/>
    </xf>
    <xf borderId="0" fillId="0" fontId="57" numFmtId="0" xfId="0" applyAlignment="1" applyFont="1">
      <alignment horizontal="center" shrinkToFit="0" vertical="center" wrapText="1"/>
    </xf>
    <xf borderId="23" fillId="40" fontId="23" numFmtId="0" xfId="0" applyAlignment="1" applyBorder="1" applyFont="1">
      <alignment vertical="center"/>
    </xf>
    <xf borderId="24" fillId="40" fontId="23" numFmtId="0" xfId="0" applyAlignment="1" applyBorder="1" applyFont="1">
      <alignment vertical="center"/>
    </xf>
    <xf borderId="0" fillId="0" fontId="2" numFmtId="0" xfId="0" applyFont="1"/>
    <xf borderId="0" fillId="0" fontId="54" numFmtId="0" xfId="0" applyFont="1"/>
    <xf borderId="0" fillId="0" fontId="58" numFmtId="0" xfId="0" applyAlignment="1" applyFont="1">
      <alignment readingOrder="0" shrinkToFit="0" vertical="top" wrapText="0"/>
    </xf>
    <xf borderId="0" fillId="0" fontId="8" numFmtId="0" xfId="0" applyAlignment="1" applyFont="1">
      <alignment shrinkToFit="0" vertical="top" wrapText="1"/>
    </xf>
    <xf borderId="0" fillId="0" fontId="59" numFmtId="0" xfId="0" applyAlignment="1" applyFont="1">
      <alignment readingOrder="0" shrinkToFit="0" vertical="top" wrapText="1"/>
    </xf>
    <xf borderId="13" fillId="0" fontId="59" numFmtId="0" xfId="0" applyAlignment="1" applyBorder="1" applyFont="1">
      <alignment readingOrder="0" shrinkToFit="0" vertical="top" wrapText="1"/>
    </xf>
    <xf borderId="0" fillId="0" fontId="60" numFmtId="0" xfId="0" applyAlignment="1" applyFont="1">
      <alignment readingOrder="0" shrinkToFit="0" vertical="top" wrapText="0"/>
    </xf>
    <xf borderId="13" fillId="0" fontId="28" numFmtId="0" xfId="0" applyAlignment="1" applyBorder="1" applyFont="1">
      <alignment horizontal="center" readingOrder="0" shrinkToFit="0" vertical="top" wrapText="1"/>
    </xf>
    <xf borderId="0" fillId="0" fontId="28" numFmtId="0" xfId="0" applyAlignment="1" applyFont="1">
      <alignment horizontal="center" shrinkToFit="0" vertical="top" wrapText="1"/>
    </xf>
    <xf borderId="0" fillId="0" fontId="60" numFmtId="0" xfId="0" applyAlignment="1" applyFont="1">
      <alignment readingOrder="0" shrinkToFit="0" vertical="top" wrapText="1"/>
    </xf>
    <xf borderId="1" fillId="0" fontId="28" numFmtId="0" xfId="0" applyAlignment="1" applyBorder="1" applyFont="1">
      <alignment horizontal="center" shrinkToFit="0" vertical="top" wrapText="1"/>
    </xf>
    <xf borderId="0" fillId="0" fontId="28" numFmtId="0" xfId="0" applyAlignment="1" applyFont="1">
      <alignment shrinkToFit="0" vertical="top" wrapText="1"/>
    </xf>
    <xf borderId="13" fillId="0" fontId="28" numFmtId="0" xfId="0" applyAlignment="1" applyBorder="1" applyFont="1">
      <alignment horizontal="center" shrinkToFit="0" vertical="top" wrapText="1"/>
    </xf>
    <xf borderId="0" fillId="0" fontId="28" numFmtId="0" xfId="0" applyAlignment="1" applyFont="1">
      <alignment horizontal="center" readingOrder="0" shrinkToFit="0" vertical="top" wrapText="1"/>
    </xf>
    <xf borderId="0" fillId="5" fontId="61" numFmtId="0" xfId="0" applyAlignment="1" applyFont="1">
      <alignment shrinkToFit="0" vertical="center" wrapText="1"/>
    </xf>
    <xf borderId="0" fillId="5" fontId="62" numFmtId="0" xfId="0" applyAlignment="1" applyFont="1">
      <alignment shrinkToFit="0" vertical="center" wrapText="1"/>
    </xf>
    <xf borderId="0" fillId="5" fontId="61" numFmtId="0" xfId="0" applyAlignment="1" applyFont="1">
      <alignment readingOrder="0" shrinkToFit="0" vertical="center" wrapText="1"/>
    </xf>
    <xf borderId="13" fillId="5" fontId="61" numFmtId="0" xfId="0" applyAlignment="1" applyBorder="1" applyFont="1">
      <alignment horizontal="center" readingOrder="0" shrinkToFit="0" vertical="center" wrapText="1"/>
    </xf>
    <xf borderId="0" fillId="5" fontId="61" numFmtId="0" xfId="0" applyAlignment="1" applyFont="1">
      <alignment horizontal="center" readingOrder="0" shrinkToFit="0" vertical="center" wrapText="1"/>
    </xf>
    <xf borderId="0" fillId="0" fontId="63" numFmtId="0" xfId="0" applyAlignment="1" applyFont="1">
      <alignment shrinkToFit="0" vertical="center" wrapText="1"/>
    </xf>
    <xf borderId="0" fillId="6" fontId="64" numFmtId="169" xfId="0" applyAlignment="1" applyFont="1" applyNumberFormat="1">
      <alignment horizontal="center" shrinkToFit="0" vertical="top" wrapText="1"/>
    </xf>
    <xf borderId="0" fillId="6" fontId="2" numFmtId="0" xfId="0" applyAlignment="1" applyFont="1">
      <alignment horizontal="center" shrinkToFit="0" vertical="top" wrapText="1"/>
    </xf>
    <xf borderId="0" fillId="6" fontId="52" numFmtId="0" xfId="0" applyAlignment="1" applyFont="1">
      <alignment horizontal="center" readingOrder="0" shrinkToFit="0" vertical="top" wrapText="1"/>
    </xf>
    <xf borderId="13" fillId="6" fontId="2" numFmtId="0" xfId="0" applyAlignment="1" applyBorder="1" applyFont="1">
      <alignment horizontal="center" readingOrder="0" shrinkToFit="0" vertical="top" wrapText="1"/>
    </xf>
    <xf borderId="0" fillId="6" fontId="2" numFmtId="0" xfId="0" applyAlignment="1" applyFont="1">
      <alignment horizontal="center" readingOrder="0" shrinkToFit="0" vertical="top" wrapText="1"/>
    </xf>
    <xf borderId="0" fillId="6" fontId="2" numFmtId="0" xfId="0" applyAlignment="1" applyFont="1">
      <alignment horizontal="center" readingOrder="0" shrinkToFit="0" vertical="top" wrapText="1"/>
    </xf>
    <xf borderId="13" fillId="6" fontId="2" numFmtId="0" xfId="0" applyAlignment="1" applyBorder="1" applyFont="1">
      <alignment horizontal="center" readingOrder="0" shrinkToFit="0" vertical="top" wrapText="1"/>
    </xf>
    <xf borderId="0" fillId="6" fontId="2" numFmtId="10" xfId="0" applyAlignment="1" applyFont="1" applyNumberFormat="1">
      <alignment horizontal="center" shrinkToFit="0" vertical="top" wrapText="1"/>
    </xf>
    <xf borderId="0" fillId="6" fontId="2" numFmtId="3" xfId="0" applyAlignment="1" applyFont="1" applyNumberFormat="1">
      <alignment horizontal="center" readingOrder="0" shrinkToFit="0" vertical="top" wrapText="1"/>
    </xf>
    <xf borderId="0" fillId="6" fontId="2" numFmtId="167" xfId="0" applyAlignment="1" applyFont="1" applyNumberFormat="1">
      <alignment horizontal="center" readingOrder="0" shrinkToFit="0" vertical="top" wrapText="1"/>
    </xf>
    <xf borderId="0" fillId="6" fontId="2" numFmtId="166" xfId="0" applyAlignment="1" applyFont="1" applyNumberFormat="1">
      <alignment horizontal="center" readingOrder="0" shrinkToFit="0" vertical="top" wrapText="1"/>
    </xf>
    <xf borderId="0" fillId="6" fontId="65" numFmtId="0" xfId="0" applyAlignment="1" applyFont="1">
      <alignment horizontal="center" shrinkToFit="0" vertical="top" wrapText="1"/>
    </xf>
    <xf borderId="13" fillId="6" fontId="2" numFmtId="10" xfId="0" applyAlignment="1" applyBorder="1" applyFont="1" applyNumberFormat="1">
      <alignment horizontal="center" readingOrder="0" shrinkToFit="0" vertical="top" wrapText="1"/>
    </xf>
    <xf borderId="0" fillId="6" fontId="2" numFmtId="169" xfId="0" applyAlignment="1" applyFont="1" applyNumberFormat="1">
      <alignment horizontal="center" shrinkToFit="0" vertical="top" wrapText="1"/>
    </xf>
    <xf borderId="0" fillId="6" fontId="2" numFmtId="10" xfId="0" applyAlignment="1" applyFont="1" applyNumberFormat="1">
      <alignment horizontal="center" readingOrder="0" shrinkToFit="0" vertical="top" wrapText="1"/>
    </xf>
    <xf borderId="0" fillId="41" fontId="45" numFmtId="0" xfId="0" applyAlignment="1" applyFont="1">
      <alignment readingOrder="0" shrinkToFit="0" vertical="top" wrapText="1"/>
    </xf>
    <xf borderId="0" fillId="6" fontId="2" numFmtId="164" xfId="0" applyAlignment="1" applyFont="1" applyNumberFormat="1">
      <alignment horizontal="center" readingOrder="0" shrinkToFit="0" vertical="top" wrapText="1"/>
    </xf>
    <xf borderId="0" fillId="41" fontId="45" numFmtId="0" xfId="0" applyAlignment="1" applyFont="1">
      <alignment shrinkToFit="0" wrapText="1"/>
    </xf>
    <xf borderId="0" fillId="6" fontId="52" numFmtId="0" xfId="0" applyAlignment="1" applyFont="1">
      <alignment horizontal="center" shrinkToFit="0" vertical="top" wrapText="1"/>
    </xf>
    <xf borderId="0" fillId="6" fontId="4" numFmtId="0" xfId="0" applyAlignment="1" applyFont="1">
      <alignment horizontal="center" readingOrder="0" shrinkToFit="0" vertical="top" wrapText="1"/>
    </xf>
    <xf borderId="0" fillId="0" fontId="28" numFmtId="0" xfId="0" applyAlignment="1" applyFont="1">
      <alignment readingOrder="0" shrinkToFit="0" vertical="top" wrapText="1"/>
    </xf>
    <xf borderId="13" fillId="6" fontId="2" numFmtId="10" xfId="0" applyAlignment="1" applyBorder="1" applyFont="1" applyNumberFormat="1">
      <alignment horizontal="center" shrinkToFit="0" vertical="top" wrapText="1"/>
    </xf>
    <xf borderId="13" fillId="0" fontId="28" numFmtId="0" xfId="0" applyAlignment="1" applyBorder="1" applyFont="1">
      <alignment shrinkToFit="0" vertical="top" wrapText="1"/>
    </xf>
    <xf borderId="12" fillId="0" fontId="28" numFmtId="0" xfId="0" applyAlignment="1" applyBorder="1" applyFont="1">
      <alignment shrinkToFit="0" vertical="top" wrapText="1"/>
    </xf>
    <xf borderId="0" fillId="3" fontId="66" numFmtId="0" xfId="0" applyAlignment="1" applyFont="1">
      <alignment readingOrder="0"/>
    </xf>
    <xf borderId="0" fillId="0" fontId="67" numFmtId="0" xfId="0" applyFont="1"/>
    <xf borderId="0" fillId="0" fontId="67" numFmtId="10" xfId="0" applyFont="1" applyNumberFormat="1"/>
    <xf borderId="25" fillId="0" fontId="67" numFmtId="0" xfId="0" applyBorder="1" applyFont="1"/>
    <xf borderId="25" fillId="0" fontId="67" numFmtId="10" xfId="0" applyBorder="1" applyFont="1" applyNumberFormat="1"/>
    <xf borderId="0" fillId="0" fontId="68" numFmtId="0" xfId="0" applyAlignment="1" applyFont="1">
      <alignment readingOrder="0"/>
    </xf>
    <xf borderId="0" fillId="0" fontId="67" numFmtId="0" xfId="0" applyAlignment="1" applyFont="1">
      <alignment readingOrder="0"/>
    </xf>
    <xf borderId="26" fillId="0" fontId="67" numFmtId="0" xfId="0" applyBorder="1" applyFont="1"/>
    <xf borderId="0" fillId="0" fontId="67" numFmtId="10" xfId="0" applyAlignment="1" applyFont="1" applyNumberFormat="1">
      <alignment readingOrder="0"/>
    </xf>
    <xf borderId="25" fillId="0" fontId="67" numFmtId="0" xfId="0" applyAlignment="1" applyBorder="1" applyFont="1">
      <alignment readingOrder="0"/>
    </xf>
    <xf borderId="25" fillId="0" fontId="67" numFmtId="10" xfId="0" applyAlignment="1" applyBorder="1" applyFont="1" applyNumberFormat="1">
      <alignment readingOrder="0"/>
    </xf>
    <xf borderId="0" fillId="0" fontId="67" numFmtId="9" xfId="0" applyAlignment="1" applyFont="1" applyNumberFormat="1">
      <alignment readingOrder="0"/>
    </xf>
    <xf borderId="25" fillId="0" fontId="67" numFmtId="0" xfId="0" applyAlignment="1" applyBorder="1" applyFont="1">
      <alignment readingOrder="0" shrinkToFit="0" wrapText="1"/>
    </xf>
    <xf borderId="26" fillId="0" fontId="68" numFmtId="0" xfId="0" applyAlignment="1" applyBorder="1" applyFont="1">
      <alignment readingOrder="0"/>
    </xf>
    <xf borderId="26" fillId="0" fontId="67" numFmtId="0" xfId="0" applyAlignment="1" applyBorder="1" applyFont="1">
      <alignment readingOrder="0"/>
    </xf>
    <xf borderId="0" fillId="0" fontId="60" numFmtId="0" xfId="0" applyAlignment="1" applyFont="1">
      <alignment readingOrder="0" shrinkToFit="0" vertical="top" wrapText="0"/>
    </xf>
    <xf borderId="0" fillId="0" fontId="45" numFmtId="0" xfId="0" applyAlignment="1" applyFont="1">
      <alignment shrinkToFit="0" wrapText="1"/>
    </xf>
    <xf borderId="0" fillId="5" fontId="69" numFmtId="0" xfId="0" applyAlignment="1" applyFont="1">
      <alignment horizontal="center" shrinkToFit="0" vertical="center" wrapText="1"/>
    </xf>
    <xf borderId="0" fillId="0" fontId="45" numFmtId="0" xfId="0" applyAlignment="1" applyFont="1">
      <alignment horizontal="center" shrinkToFit="0" wrapText="1"/>
    </xf>
    <xf borderId="13" fillId="6" fontId="2" numFmtId="0" xfId="0" applyAlignment="1" applyBorder="1" applyFont="1">
      <alignment horizontal="center" readingOrder="0" shrinkToFit="0" vertical="center" wrapText="1"/>
    </xf>
    <xf borderId="0" fillId="6" fontId="2" numFmtId="0" xfId="0" applyAlignment="1" applyFont="1">
      <alignment horizontal="center" readingOrder="0" shrinkToFit="0" vertical="center" wrapText="1"/>
    </xf>
    <xf borderId="13" fillId="6" fontId="2" numFmtId="0" xfId="0" applyAlignment="1" applyBorder="1" applyFont="1">
      <alignment horizontal="center" readingOrder="0" shrinkToFit="0" vertical="center" wrapText="1"/>
    </xf>
    <xf borderId="0" fillId="6" fontId="2" numFmtId="10" xfId="0" applyAlignment="1" applyFont="1" applyNumberFormat="1">
      <alignment horizontal="center" shrinkToFit="0" vertical="center" wrapText="1"/>
    </xf>
    <xf borderId="0" fillId="6" fontId="2" numFmtId="3" xfId="0" applyAlignment="1" applyFont="1" applyNumberFormat="1">
      <alignment horizontal="center" readingOrder="0" shrinkToFit="0" vertical="center" wrapText="1"/>
    </xf>
    <xf borderId="13" fillId="6" fontId="2" numFmtId="10" xfId="0" applyAlignment="1" applyBorder="1" applyFont="1" applyNumberFormat="1">
      <alignment horizontal="center" readingOrder="0" shrinkToFit="0" vertical="center" wrapText="1"/>
    </xf>
    <xf borderId="0" fillId="6" fontId="2" numFmtId="10" xfId="0" applyAlignment="1" applyFont="1" applyNumberFormat="1">
      <alignment horizontal="center" readingOrder="0" shrinkToFit="0" vertical="center" wrapText="1"/>
    </xf>
    <xf borderId="3" fillId="0" fontId="70" numFmtId="0" xfId="0" applyAlignment="1" applyBorder="1" applyFont="1">
      <alignment horizontal="center" readingOrder="0" shrinkToFit="0" vertical="center" wrapText="1"/>
    </xf>
    <xf borderId="27" fillId="39" fontId="70" numFmtId="0" xfId="0" applyAlignment="1" applyBorder="1" applyFont="1">
      <alignment horizontal="center" shrinkToFit="0" vertical="center" wrapText="1"/>
    </xf>
    <xf borderId="28" fillId="0" fontId="7" numFmtId="0" xfId="0" applyBorder="1" applyFont="1"/>
    <xf borderId="29" fillId="39" fontId="70" numFmtId="0" xfId="0" applyAlignment="1" applyBorder="1" applyFont="1">
      <alignment horizontal="center" shrinkToFit="0" vertical="center" wrapText="1"/>
    </xf>
    <xf borderId="0" fillId="0" fontId="18" numFmtId="0" xfId="0" applyFont="1"/>
    <xf borderId="30" fillId="39" fontId="71" numFmtId="0" xfId="0" applyAlignment="1" applyBorder="1" applyFont="1">
      <alignment horizontal="center" shrinkToFit="0" vertical="center" wrapText="1"/>
    </xf>
    <xf borderId="16" fillId="0" fontId="72" numFmtId="0" xfId="0" applyAlignment="1" applyBorder="1" applyFont="1">
      <alignment horizontal="center" shrinkToFit="0" vertical="center" wrapText="1"/>
    </xf>
    <xf borderId="31" fillId="0" fontId="72" numFmtId="0" xfId="0" applyAlignment="1" applyBorder="1" applyFont="1">
      <alignment horizontal="center" shrinkToFit="0" vertical="center" wrapText="1"/>
    </xf>
    <xf borderId="22" fillId="0" fontId="72" numFmtId="0" xfId="0" applyAlignment="1" applyBorder="1" applyFont="1">
      <alignment horizontal="center" shrinkToFit="0" vertical="center" wrapText="1"/>
    </xf>
    <xf borderId="5" fillId="40" fontId="72" numFmtId="0" xfId="0" applyAlignment="1" applyBorder="1" applyFont="1">
      <alignment horizontal="center" shrinkToFit="0" vertical="center" wrapText="1"/>
    </xf>
    <xf borderId="32" fillId="0" fontId="7" numFmtId="0" xfId="0" applyBorder="1" applyFont="1"/>
    <xf borderId="25" fillId="0" fontId="72" numFmtId="0" xfId="0" applyAlignment="1" applyBorder="1" applyFont="1">
      <alignment horizontal="center" shrinkToFit="0" vertical="center" wrapText="1"/>
    </xf>
    <xf borderId="0" fillId="0" fontId="73" numFmtId="0" xfId="0" applyFont="1"/>
    <xf borderId="33" fillId="39" fontId="71" numFmtId="0" xfId="0" applyAlignment="1" applyBorder="1" applyFont="1">
      <alignment horizontal="center" shrinkToFit="0" vertical="center" wrapText="1"/>
    </xf>
    <xf borderId="13" fillId="0" fontId="72" numFmtId="0" xfId="0" applyAlignment="1" applyBorder="1" applyFont="1">
      <alignment horizontal="center" shrinkToFit="0" wrapText="1"/>
    </xf>
    <xf borderId="34" fillId="0" fontId="7" numFmtId="0" xfId="0" applyBorder="1" applyFont="1"/>
    <xf borderId="35" fillId="40" fontId="72" numFmtId="0" xfId="0" applyAlignment="1" applyBorder="1" applyFont="1">
      <alignment horizontal="center" shrinkToFit="0" vertical="center" wrapText="1"/>
    </xf>
    <xf borderId="36" fillId="0" fontId="7" numFmtId="0" xfId="0" applyBorder="1" applyFont="1"/>
    <xf borderId="35" fillId="40" fontId="33" numFmtId="0" xfId="0" applyAlignment="1" applyBorder="1" applyFont="1">
      <alignment horizontal="center" shrinkToFit="0" vertical="center" wrapText="1"/>
    </xf>
    <xf borderId="9" fillId="41" fontId="41" numFmtId="0" xfId="0" applyAlignment="1" applyBorder="1" applyFont="1">
      <alignment horizontal="center" shrinkToFit="0" wrapText="1"/>
    </xf>
    <xf borderId="0" fillId="0" fontId="72" numFmtId="0" xfId="0" applyAlignment="1" applyFont="1">
      <alignment horizontal="center" shrinkToFit="0" vertical="center" wrapText="1"/>
    </xf>
    <xf borderId="37" fillId="0" fontId="7" numFmtId="0" xfId="0" applyBorder="1" applyFont="1"/>
    <xf borderId="13" fillId="0" fontId="72" numFmtId="0" xfId="0" applyAlignment="1" applyBorder="1" applyFont="1">
      <alignment horizontal="center" shrinkToFit="0" vertical="center" wrapText="1"/>
    </xf>
    <xf borderId="38" fillId="0" fontId="7" numFmtId="0" xfId="0" applyBorder="1" applyFont="1"/>
    <xf borderId="39" fillId="0" fontId="7" numFmtId="0" xfId="0" applyBorder="1" applyFont="1"/>
    <xf borderId="25" fillId="0" fontId="7" numFmtId="0" xfId="0" applyBorder="1" applyFont="1"/>
    <xf borderId="40" fillId="39" fontId="71" numFmtId="0" xfId="0" applyAlignment="1" applyBorder="1" applyFont="1">
      <alignment horizontal="center" shrinkToFit="0" vertical="center" wrapText="1"/>
    </xf>
    <xf borderId="16" fillId="0" fontId="72" numFmtId="0" xfId="0" applyAlignment="1" applyBorder="1" applyFont="1">
      <alignment horizontal="center" shrinkToFit="0" wrapText="1"/>
    </xf>
    <xf borderId="41" fillId="40" fontId="33" numFmtId="0" xfId="0" applyAlignment="1" applyBorder="1" applyFont="1">
      <alignment horizontal="center" shrinkToFit="0" vertical="center" wrapText="1"/>
    </xf>
    <xf borderId="42" fillId="0" fontId="7" numFmtId="0" xfId="0" applyBorder="1" applyFont="1"/>
    <xf borderId="41" fillId="41" fontId="33" numFmtId="0" xfId="0" applyAlignment="1" applyBorder="1" applyFont="1">
      <alignment horizontal="center" shrinkToFit="0" vertical="center" wrapText="1"/>
    </xf>
    <xf borderId="41" fillId="40" fontId="72" numFmtId="0" xfId="0" applyAlignment="1" applyBorder="1" applyFont="1">
      <alignment horizontal="center" shrinkToFit="0" vertical="center" wrapText="1"/>
    </xf>
    <xf borderId="16" fillId="0" fontId="33" numFmtId="0" xfId="0" applyAlignment="1" applyBorder="1" applyFont="1">
      <alignment horizontal="center" shrinkToFit="0" vertical="center" wrapText="1"/>
    </xf>
    <xf borderId="16" fillId="0" fontId="72" numFmtId="0" xfId="0" applyAlignment="1" applyBorder="1" applyFont="1">
      <alignment horizontal="center" vertical="center"/>
    </xf>
    <xf borderId="16" fillId="41" fontId="33" numFmtId="0" xfId="0" applyAlignment="1" applyBorder="1" applyFont="1">
      <alignment horizontal="center" shrinkToFit="0" vertical="center" wrapText="1"/>
    </xf>
    <xf borderId="43" fillId="40" fontId="72" numFmtId="0" xfId="0" applyAlignment="1" applyBorder="1" applyFont="1">
      <alignment horizontal="center" shrinkToFit="0" vertical="center" wrapText="1"/>
    </xf>
    <xf borderId="41" fillId="43" fontId="72" numFmtId="0" xfId="0" applyAlignment="1" applyBorder="1" applyFont="1">
      <alignment horizontal="center" shrinkToFit="0" vertical="center" wrapText="1"/>
    </xf>
    <xf borderId="43" fillId="43" fontId="72" numFmtId="0" xfId="0" applyAlignment="1" applyBorder="1" applyFont="1">
      <alignment horizontal="center" shrinkToFit="0" vertical="center" wrapText="1"/>
    </xf>
    <xf borderId="5" fillId="0" fontId="72" numFmtId="0" xfId="0" applyAlignment="1" applyBorder="1" applyFont="1">
      <alignment horizontal="center"/>
    </xf>
    <xf borderId="16" fillId="0" fontId="33" numFmtId="0" xfId="0" applyAlignment="1" applyBorder="1" applyFont="1">
      <alignment horizontal="center" shrinkToFit="0" wrapText="1"/>
    </xf>
    <xf borderId="18" fillId="0" fontId="72" numFmtId="0" xfId="0" applyAlignment="1" applyBorder="1" applyFont="1">
      <alignment horizontal="center"/>
    </xf>
    <xf borderId="16" fillId="0" fontId="72" numFmtId="0" xfId="0" applyAlignment="1" applyBorder="1" applyFont="1">
      <alignment horizontal="center"/>
    </xf>
    <xf borderId="5" fillId="0" fontId="33" numFmtId="0" xfId="0" applyAlignment="1" applyBorder="1" applyFont="1">
      <alignment horizontal="center" shrinkToFit="0" wrapText="1"/>
    </xf>
    <xf borderId="16" fillId="41" fontId="33" numFmtId="0" xfId="0" applyAlignment="1" applyBorder="1" applyFont="1">
      <alignment horizontal="center" shrinkToFit="0" wrapText="1"/>
    </xf>
    <xf borderId="5" fillId="41" fontId="33" numFmtId="0" xfId="0" applyAlignment="1" applyBorder="1" applyFont="1">
      <alignment horizontal="center" shrinkToFit="0" wrapText="1"/>
    </xf>
    <xf borderId="5" fillId="0" fontId="72" numFmtId="10" xfId="0" applyAlignment="1" applyBorder="1" applyFont="1" applyNumberFormat="1">
      <alignment horizontal="center"/>
    </xf>
    <xf borderId="16" fillId="0" fontId="72" numFmtId="10" xfId="0" applyAlignment="1" applyBorder="1" applyFont="1" applyNumberFormat="1">
      <alignment horizontal="center"/>
    </xf>
    <xf borderId="5" fillId="0" fontId="72" numFmtId="0" xfId="0" applyAlignment="1" applyBorder="1" applyFont="1">
      <alignment horizontal="center" vertical="center"/>
    </xf>
    <xf borderId="16" fillId="0" fontId="30" numFmtId="0" xfId="0" applyAlignment="1" applyBorder="1" applyFont="1">
      <alignment horizontal="center" shrinkToFit="0" vertical="center" wrapText="1"/>
    </xf>
    <xf borderId="5" fillId="40" fontId="72" numFmtId="9" xfId="0" applyAlignment="1" applyBorder="1" applyFont="1" applyNumberFormat="1">
      <alignment horizontal="center" shrinkToFit="0" vertical="center" wrapText="1"/>
    </xf>
    <xf borderId="5" fillId="0" fontId="74" numFmtId="0" xfId="0" applyAlignment="1" applyBorder="1" applyFont="1">
      <alignment horizontal="center" shrinkToFit="0" wrapText="1"/>
    </xf>
    <xf borderId="41" fillId="15" fontId="72" numFmtId="3" xfId="0" applyAlignment="1" applyBorder="1" applyFont="1" applyNumberFormat="1">
      <alignment horizontal="center" shrinkToFit="0" vertical="center" wrapText="1"/>
    </xf>
    <xf borderId="41" fillId="40" fontId="72" numFmtId="3" xfId="0" applyAlignment="1" applyBorder="1" applyFont="1" applyNumberFormat="1">
      <alignment horizontal="center" shrinkToFit="0" vertical="center" wrapText="1"/>
    </xf>
    <xf borderId="41" fillId="40" fontId="33" numFmtId="3" xfId="0" applyAlignment="1" applyBorder="1" applyFont="1" applyNumberFormat="1">
      <alignment horizontal="center" shrinkToFit="0" vertical="center" wrapText="1"/>
    </xf>
    <xf borderId="43" fillId="15" fontId="72" numFmtId="0" xfId="0" applyAlignment="1" applyBorder="1" applyFont="1">
      <alignment horizontal="center" shrinkToFit="0" vertical="center" wrapText="1"/>
    </xf>
    <xf borderId="16" fillId="0" fontId="72" numFmtId="3" xfId="0" applyAlignment="1" applyBorder="1" applyFont="1" applyNumberFormat="1">
      <alignment horizontal="center" shrinkToFit="0" vertical="center" wrapText="1"/>
    </xf>
    <xf borderId="41" fillId="15" fontId="72" numFmtId="0" xfId="0" applyAlignment="1" applyBorder="1" applyFont="1">
      <alignment horizontal="center" shrinkToFit="0" vertical="center" wrapText="1"/>
    </xf>
    <xf borderId="41" fillId="15" fontId="33" numFmtId="0" xfId="0" applyAlignment="1" applyBorder="1" applyFont="1">
      <alignment horizontal="center" shrinkToFit="0" vertical="center" wrapText="1"/>
    </xf>
    <xf borderId="41" fillId="43" fontId="33" numFmtId="0" xfId="0" applyAlignment="1" applyBorder="1" applyFont="1">
      <alignment horizontal="center" shrinkToFit="0" vertical="center" wrapText="1"/>
    </xf>
    <xf borderId="43" fillId="15" fontId="33" numFmtId="0" xfId="0" applyAlignment="1" applyBorder="1" applyFont="1">
      <alignment horizontal="center" shrinkToFit="0" vertical="center" wrapText="1"/>
    </xf>
    <xf borderId="4" fillId="40" fontId="44" numFmtId="0" xfId="0" applyAlignment="1" applyBorder="1" applyFont="1">
      <alignment horizontal="center" shrinkToFit="0" wrapText="1"/>
    </xf>
    <xf borderId="16" fillId="0" fontId="71" numFmtId="0" xfId="0" applyAlignment="1" applyBorder="1" applyFont="1">
      <alignment horizontal="center" shrinkToFit="0" vertical="center" wrapText="1"/>
    </xf>
    <xf borderId="44" fillId="40" fontId="72" numFmtId="0" xfId="0" applyAlignment="1" applyBorder="1" applyFont="1">
      <alignment horizontal="center" shrinkToFit="0" vertical="center" wrapText="1"/>
    </xf>
    <xf borderId="45" fillId="40" fontId="72" numFmtId="0" xfId="0" applyAlignment="1" applyBorder="1" applyFont="1">
      <alignment horizontal="center" shrinkToFit="0" vertical="center" wrapText="1"/>
    </xf>
    <xf borderId="41" fillId="40" fontId="72" numFmtId="0" xfId="0" applyAlignment="1" applyBorder="1" applyFont="1">
      <alignment horizontal="center" readingOrder="0" shrinkToFit="0" vertical="center" wrapText="1"/>
    </xf>
    <xf borderId="25" fillId="0" fontId="75" numFmtId="0" xfId="0" applyAlignment="1" applyBorder="1" applyFont="1">
      <alignment horizontal="center" shrinkToFit="0" vertical="center" wrapText="1"/>
    </xf>
    <xf borderId="30" fillId="47" fontId="76" numFmtId="0" xfId="0" applyBorder="1" applyFont="1"/>
    <xf borderId="5" fillId="47" fontId="76" numFmtId="0" xfId="0" applyAlignment="1" applyBorder="1" applyFont="1">
      <alignment horizontal="center"/>
    </xf>
    <xf borderId="46" fillId="47" fontId="76" numFmtId="0" xfId="0" applyAlignment="1" applyBorder="1" applyFont="1">
      <alignment horizontal="center"/>
    </xf>
    <xf borderId="47" fillId="47" fontId="76" numFmtId="0" xfId="0" applyAlignment="1" applyBorder="1" applyFont="1">
      <alignment horizontal="center"/>
    </xf>
    <xf borderId="30" fillId="46" fontId="71" numFmtId="0" xfId="0" applyAlignment="1" applyBorder="1" applyFont="1">
      <alignment horizontal="center" shrinkToFit="0" vertical="center" wrapText="1"/>
    </xf>
    <xf borderId="5" fillId="42" fontId="72" numFmtId="0" xfId="0" applyAlignment="1" applyBorder="1" applyFont="1">
      <alignment horizontal="center" shrinkToFit="0" vertical="center" wrapText="1"/>
    </xf>
    <xf borderId="5" fillId="44" fontId="72" numFmtId="0" xfId="0" applyAlignment="1" applyBorder="1" applyFont="1">
      <alignment horizontal="center" shrinkToFit="0" vertical="center" wrapText="1"/>
    </xf>
    <xf borderId="47" fillId="44" fontId="72" numFmtId="0" xfId="0" applyAlignment="1" applyBorder="1" applyFont="1">
      <alignment horizontal="center" shrinkToFit="0" vertical="center" wrapText="1"/>
    </xf>
    <xf borderId="48" fillId="46" fontId="71" numFmtId="0" xfId="0" applyAlignment="1" applyBorder="1" applyFont="1">
      <alignment horizontal="center" shrinkToFit="0" vertical="center" wrapText="1"/>
    </xf>
    <xf borderId="10" fillId="40" fontId="72" numFmtId="0" xfId="0" applyAlignment="1" applyBorder="1" applyFont="1">
      <alignment horizontal="center" shrinkToFit="0" vertical="center" wrapText="1"/>
    </xf>
    <xf borderId="49" fillId="40" fontId="72" numFmtId="0" xfId="0" applyAlignment="1" applyBorder="1" applyFont="1">
      <alignment horizontal="center" shrinkToFit="0" vertical="center" wrapText="1"/>
    </xf>
    <xf borderId="50" fillId="0" fontId="7" numFmtId="0" xfId="0" applyBorder="1" applyFont="1"/>
    <xf borderId="51" fillId="0" fontId="7" numFmtId="0" xfId="0" applyBorder="1" applyFont="1"/>
    <xf borderId="47" fillId="40" fontId="72" numFmtId="0" xfId="0" applyAlignment="1" applyBorder="1" applyFont="1">
      <alignment horizontal="center" shrinkToFit="0" vertical="center" wrapText="1"/>
    </xf>
    <xf borderId="5" fillId="43" fontId="72" numFmtId="0" xfId="0" applyAlignment="1" applyBorder="1" applyFont="1">
      <alignment horizontal="center" shrinkToFit="0" vertical="center" wrapText="1"/>
    </xf>
    <xf borderId="47" fillId="43" fontId="72" numFmtId="0" xfId="0" applyAlignment="1" applyBorder="1" applyFont="1">
      <alignment horizontal="center" shrinkToFit="0" vertical="center" wrapText="1"/>
    </xf>
    <xf borderId="5" fillId="51" fontId="72" numFmtId="0" xfId="0" applyAlignment="1" applyBorder="1" applyFont="1">
      <alignment horizontal="center" shrinkToFit="0" vertical="center" wrapText="1"/>
    </xf>
    <xf borderId="30" fillId="47" fontId="76" numFmtId="0" xfId="0" applyAlignment="1" applyBorder="1" applyFont="1">
      <alignment horizontal="center"/>
    </xf>
    <xf borderId="30" fillId="46" fontId="71" numFmtId="168" xfId="0" applyAlignment="1" applyBorder="1" applyFont="1" applyNumberFormat="1">
      <alignment horizontal="center"/>
    </xf>
    <xf borderId="0" fillId="0" fontId="44" numFmtId="3" xfId="0" applyAlignment="1" applyFont="1" applyNumberFormat="1">
      <alignment horizontal="center" shrinkToFit="0" wrapText="1"/>
    </xf>
    <xf borderId="5" fillId="0" fontId="77" numFmtId="3" xfId="0" applyAlignment="1" applyBorder="1" applyFont="1" applyNumberFormat="1">
      <alignment horizontal="center" readingOrder="0" shrinkToFit="0" vertical="center" wrapText="1"/>
    </xf>
    <xf borderId="5" fillId="40" fontId="72" numFmtId="3" xfId="0" applyAlignment="1" applyBorder="1" applyFont="1" applyNumberFormat="1">
      <alignment horizontal="center" shrinkToFit="0" vertical="center" wrapText="1"/>
    </xf>
    <xf borderId="5" fillId="41" fontId="72" numFmtId="0" xfId="0" applyAlignment="1" applyBorder="1" applyFont="1">
      <alignment horizontal="center" shrinkToFit="0" vertical="center" wrapText="1"/>
    </xf>
    <xf borderId="47" fillId="40" fontId="72" numFmtId="3" xfId="0" applyAlignment="1" applyBorder="1" applyFont="1" applyNumberFormat="1">
      <alignment horizontal="center" shrinkToFit="0" vertical="center" wrapText="1"/>
    </xf>
    <xf borderId="5" fillId="0" fontId="72" numFmtId="0" xfId="0" applyAlignment="1" applyBorder="1" applyFont="1">
      <alignment horizontal="center" shrinkToFit="0" vertical="center" wrapText="1"/>
    </xf>
    <xf borderId="5" fillId="0" fontId="73" numFmtId="0" xfId="0" applyAlignment="1" applyBorder="1" applyFont="1">
      <alignment horizontal="center" shrinkToFit="0" vertical="center" wrapText="1"/>
    </xf>
    <xf borderId="5" fillId="0" fontId="72" numFmtId="9" xfId="0" applyAlignment="1" applyBorder="1" applyFont="1" applyNumberFormat="1">
      <alignment horizontal="center" shrinkToFit="0" vertical="center" wrapText="1"/>
    </xf>
    <xf borderId="18" fillId="40" fontId="72" numFmtId="0" xfId="0" applyAlignment="1" applyBorder="1" applyFont="1">
      <alignment horizontal="center" shrinkToFit="0" vertical="center" wrapText="1"/>
    </xf>
    <xf borderId="30" fillId="46" fontId="78" numFmtId="0" xfId="0" applyAlignment="1" applyBorder="1" applyFont="1">
      <alignment horizontal="center" shrinkToFit="0" vertical="center" wrapText="1"/>
    </xf>
    <xf borderId="5" fillId="47" fontId="71" numFmtId="0" xfId="0" applyAlignment="1" applyBorder="1" applyFont="1">
      <alignment horizontal="center"/>
    </xf>
    <xf borderId="30" fillId="46" fontId="71" numFmtId="0" xfId="0" applyAlignment="1" applyBorder="1" applyFont="1">
      <alignment horizontal="center"/>
    </xf>
    <xf borderId="5" fillId="0" fontId="77" numFmtId="0" xfId="0" applyAlignment="1" applyBorder="1" applyFont="1">
      <alignment horizontal="center" shrinkToFit="0" vertical="center" wrapText="1"/>
    </xf>
    <xf borderId="4" fillId="0" fontId="44" numFmtId="0" xfId="0" applyAlignment="1" applyBorder="1" applyFont="1">
      <alignment horizontal="center" shrinkToFit="0" wrapText="1"/>
    </xf>
    <xf borderId="5" fillId="51" fontId="77" numFmtId="0" xfId="0" applyAlignment="1" applyBorder="1" applyFont="1">
      <alignment horizontal="center" shrinkToFit="0" vertical="center" wrapText="1"/>
    </xf>
    <xf borderId="5" fillId="48" fontId="77" numFmtId="0" xfId="0" applyAlignment="1" applyBorder="1" applyFont="1">
      <alignment horizontal="center" shrinkToFit="0" vertical="center" wrapText="1"/>
    </xf>
    <xf borderId="5" fillId="48" fontId="72" numFmtId="0" xfId="0" applyAlignment="1" applyBorder="1" applyFont="1">
      <alignment horizontal="center" shrinkToFit="0" vertical="center" wrapText="1"/>
    </xf>
    <xf borderId="5" fillId="47" fontId="76" numFmtId="0" xfId="0" applyBorder="1" applyFont="1"/>
    <xf borderId="46" fillId="47" fontId="76" numFmtId="0" xfId="0" applyBorder="1" applyFont="1"/>
    <xf borderId="47" fillId="47" fontId="76" numFmtId="0" xfId="0" applyBorder="1" applyFont="1"/>
    <xf borderId="5" fillId="40" fontId="77" numFmtId="0" xfId="0" applyAlignment="1" applyBorder="1" applyFont="1">
      <alignment horizontal="center" shrinkToFit="0" vertical="center" wrapText="1"/>
    </xf>
    <xf borderId="47" fillId="40" fontId="77" numFmtId="0" xfId="0" applyAlignment="1" applyBorder="1" applyFont="1">
      <alignment horizontal="center" shrinkToFit="0" vertical="center" wrapText="1"/>
    </xf>
    <xf borderId="5" fillId="15" fontId="77" numFmtId="0" xfId="0" applyAlignment="1" applyBorder="1" applyFont="1">
      <alignment horizontal="center" shrinkToFit="0" vertical="center" wrapText="1"/>
    </xf>
    <xf borderId="47" fillId="15" fontId="77" numFmtId="0" xfId="0" applyAlignment="1" applyBorder="1" applyFont="1">
      <alignment horizontal="center" shrinkToFit="0" vertical="center" wrapText="1"/>
    </xf>
    <xf borderId="30" fillId="49" fontId="78" numFmtId="0" xfId="0" applyAlignment="1" applyBorder="1" applyFont="1">
      <alignment horizontal="center" shrinkToFit="0" vertical="center" wrapText="1"/>
    </xf>
    <xf borderId="5" fillId="49" fontId="78" numFmtId="0" xfId="0" applyAlignment="1" applyBorder="1" applyFont="1">
      <alignment horizontal="center" shrinkToFit="0" vertical="center" wrapText="1"/>
    </xf>
    <xf borderId="46" fillId="49" fontId="78" numFmtId="0" xfId="0" applyAlignment="1" applyBorder="1" applyFont="1">
      <alignment horizontal="center" shrinkToFit="0" vertical="center" wrapText="1"/>
    </xf>
    <xf borderId="47" fillId="49" fontId="78" numFmtId="0" xfId="0" applyAlignment="1" applyBorder="1" applyFont="1">
      <alignment horizontal="center" shrinkToFit="0" vertical="center" wrapText="1"/>
    </xf>
    <xf borderId="30" fillId="50" fontId="78" numFmtId="0" xfId="0" applyAlignment="1" applyBorder="1" applyFont="1">
      <alignment horizontal="center" shrinkToFit="0" vertical="center" wrapText="1"/>
    </xf>
    <xf borderId="24" fillId="40" fontId="44" numFmtId="0" xfId="0" applyAlignment="1" applyBorder="1" applyFont="1">
      <alignment horizontal="center"/>
    </xf>
    <xf borderId="3" fillId="40" fontId="20" numFmtId="0" xfId="0" applyAlignment="1" applyBorder="1" applyFont="1">
      <alignment horizontal="center"/>
    </xf>
    <xf borderId="7" fillId="15" fontId="77" numFmtId="0" xfId="0" applyAlignment="1" applyBorder="1" applyFont="1">
      <alignment horizontal="center" shrinkToFit="0" vertical="center" wrapText="1"/>
    </xf>
    <xf borderId="52" fillId="15" fontId="73" numFmtId="0" xfId="0" applyAlignment="1" applyBorder="1" applyFont="1">
      <alignment horizontal="center" shrinkToFit="0" vertical="center" wrapText="1"/>
    </xf>
    <xf borderId="30" fillId="15" fontId="73" numFmtId="0" xfId="0" applyAlignment="1" applyBorder="1" applyFont="1">
      <alignment horizontal="center" shrinkToFit="0" vertical="center" wrapText="1"/>
    </xf>
    <xf borderId="7" fillId="40" fontId="77" numFmtId="0" xfId="0" applyAlignment="1" applyBorder="1" applyFont="1">
      <alignment horizontal="center" shrinkToFit="0" vertical="center" wrapText="1"/>
    </xf>
    <xf borderId="52" fillId="40" fontId="77" numFmtId="0" xfId="0" applyAlignment="1" applyBorder="1" applyFont="1">
      <alignment horizontal="center" shrinkToFit="0" vertical="center" wrapText="1"/>
    </xf>
    <xf borderId="53" fillId="15" fontId="77" numFmtId="0" xfId="0" applyAlignment="1" applyBorder="1" applyFont="1">
      <alignment horizontal="center" shrinkToFit="0" vertical="center" wrapText="1"/>
    </xf>
    <xf borderId="52" fillId="40" fontId="73" numFmtId="0" xfId="0" applyAlignment="1" applyBorder="1" applyFont="1">
      <alignment horizontal="center" shrinkToFit="0" vertical="center" wrapText="1"/>
    </xf>
    <xf borderId="4" fillId="40" fontId="20" numFmtId="0" xfId="0" applyAlignment="1" applyBorder="1" applyFont="1">
      <alignment horizontal="center"/>
    </xf>
    <xf borderId="4" fillId="0" fontId="73" numFmtId="0" xfId="0" applyAlignment="1" applyBorder="1" applyFont="1">
      <alignment horizontal="center" shrinkToFit="0" vertical="center" wrapText="1"/>
    </xf>
    <xf borderId="52" fillId="44" fontId="77" numFmtId="0" xfId="0" applyAlignment="1" applyBorder="1" applyFont="1">
      <alignment horizontal="center" shrinkToFit="0" vertical="center" wrapText="1"/>
    </xf>
    <xf borderId="4" fillId="0" fontId="77" numFmtId="0" xfId="0" applyAlignment="1" applyBorder="1" applyFont="1">
      <alignment horizontal="center" shrinkToFit="0" vertical="center" wrapText="1"/>
    </xf>
    <xf borderId="18" fillId="0" fontId="77" numFmtId="0" xfId="0" applyAlignment="1" applyBorder="1" applyFont="1">
      <alignment horizontal="center" shrinkToFit="0" vertical="center" wrapText="1"/>
    </xf>
    <xf borderId="4" fillId="44" fontId="73" numFmtId="0" xfId="0" applyAlignment="1" applyBorder="1" applyFont="1">
      <alignment horizontal="center" shrinkToFit="0" vertical="center" wrapText="1"/>
    </xf>
    <xf borderId="3" fillId="40" fontId="44" numFmtId="0" xfId="0" applyAlignment="1" applyBorder="1" applyFont="1">
      <alignment horizontal="center"/>
    </xf>
    <xf borderId="3" fillId="43" fontId="44" numFmtId="0" xfId="0" applyAlignment="1" applyBorder="1" applyFont="1">
      <alignment horizontal="center" shrinkToFit="0" wrapText="1"/>
    </xf>
    <xf borderId="52" fillId="43" fontId="23" numFmtId="0" xfId="0" applyAlignment="1" applyBorder="1" applyFont="1">
      <alignment horizontal="center" shrinkToFit="0" vertical="center" wrapText="1"/>
    </xf>
    <xf borderId="52" fillId="44" fontId="73" numFmtId="0" xfId="0" applyAlignment="1" applyBorder="1" applyFont="1">
      <alignment horizontal="center" shrinkToFit="0" vertical="center" wrapText="1"/>
    </xf>
    <xf borderId="3" fillId="40" fontId="44" numFmtId="0" xfId="0" applyAlignment="1" applyBorder="1" applyFont="1">
      <alignment horizontal="center" shrinkToFit="0" wrapText="1"/>
    </xf>
    <xf borderId="3" fillId="43" fontId="44" numFmtId="0" xfId="0" applyAlignment="1" applyBorder="1" applyFont="1">
      <alignment horizontal="center"/>
    </xf>
    <xf borderId="24" fillId="52" fontId="76" numFmtId="0" xfId="0" applyAlignment="1" applyBorder="1" applyFont="1">
      <alignment horizontal="center" shrinkToFit="0" vertical="center" wrapText="1"/>
    </xf>
    <xf borderId="54" fillId="52" fontId="47" numFmtId="0" xfId="0" applyAlignment="1" applyBorder="1" applyFont="1">
      <alignment horizontal="center" shrinkToFit="0" vertical="center" wrapText="1"/>
    </xf>
    <xf borderId="55" fillId="0" fontId="7" numFmtId="0" xfId="0" applyBorder="1" applyFont="1"/>
    <xf borderId="54" fillId="52" fontId="79" numFmtId="0" xfId="0" applyAlignment="1" applyBorder="1" applyFont="1">
      <alignment horizontal="center" shrinkToFit="0" vertical="center" wrapText="1"/>
    </xf>
    <xf borderId="54" fillId="52" fontId="80" numFmtId="0" xfId="0" applyAlignment="1" applyBorder="1" applyFont="1">
      <alignment horizontal="center" shrinkToFit="0" vertical="center" wrapText="1"/>
    </xf>
    <xf borderId="56" fillId="52" fontId="80" numFmtId="0" xfId="0" applyAlignment="1" applyBorder="1" applyFont="1">
      <alignment horizontal="center" shrinkToFit="0" vertical="center" wrapText="1"/>
    </xf>
    <xf borderId="57" fillId="52" fontId="76" numFmtId="0" xfId="0" applyAlignment="1" applyBorder="1" applyFont="1">
      <alignment horizontal="center" shrinkToFit="0" vertical="center" wrapText="1"/>
    </xf>
    <xf borderId="58" fillId="52" fontId="46" numFmtId="0" xfId="0" applyAlignment="1" applyBorder="1" applyFont="1">
      <alignment horizontal="center" shrinkToFit="0" vertical="center" wrapText="1"/>
    </xf>
    <xf borderId="59" fillId="0" fontId="7" numFmtId="0" xfId="0" applyBorder="1" applyFont="1"/>
    <xf borderId="60" fillId="52" fontId="80" numFmtId="0" xfId="0" applyAlignment="1" applyBorder="1" applyFont="1">
      <alignment horizontal="center" shrinkToFit="0" vertical="center" wrapText="1"/>
    </xf>
    <xf borderId="61" fillId="0" fontId="7" numFmtId="0" xfId="0" applyBorder="1" applyFont="1"/>
    <xf borderId="62" fillId="52" fontId="80" numFmtId="0" xfId="0" applyAlignment="1" applyBorder="1" applyFont="1">
      <alignment horizontal="center" shrinkToFit="0" vertical="center" wrapText="1"/>
    </xf>
    <xf borderId="24" fillId="40" fontId="76" numFmtId="0" xfId="0" applyBorder="1" applyFont="1"/>
    <xf borderId="24" fillId="52" fontId="76" numFmtId="0" xfId="0" applyBorder="1" applyFont="1"/>
    <xf borderId="0" fillId="0" fontId="73" numFmtId="0" xfId="0" applyAlignment="1" applyFont="1">
      <alignment horizontal="center" readingOrder="0" shrinkToFit="0" vertical="center" wrapText="1"/>
    </xf>
    <xf borderId="0" fillId="0" fontId="73" numFmtId="0" xfId="0" applyAlignment="1" applyFont="1">
      <alignment horizontal="center" shrinkToFit="0" vertical="center" wrapText="1"/>
    </xf>
    <xf borderId="13" fillId="0" fontId="73" numFmtId="0" xfId="0" applyAlignment="1" applyBorder="1" applyFont="1">
      <alignment horizontal="center" shrinkToFit="0" vertical="center" wrapText="1"/>
    </xf>
    <xf borderId="34" fillId="0" fontId="73" numFmtId="0" xfId="0" applyAlignment="1" applyBorder="1" applyFont="1">
      <alignment horizontal="center" shrinkToFit="0" vertical="center" wrapText="1"/>
    </xf>
    <xf borderId="0" fillId="0" fontId="81" numFmtId="0" xfId="0" applyAlignment="1" applyFont="1">
      <alignment horizontal="left"/>
    </xf>
    <xf borderId="0" fillId="0" fontId="63" numFmtId="0" xfId="0" applyAlignment="1" applyFont="1">
      <alignment horizontal="left"/>
    </xf>
    <xf borderId="25" fillId="0" fontId="81" numFmtId="0" xfId="0" applyAlignment="1" applyBorder="1" applyFont="1">
      <alignment horizontal="left"/>
    </xf>
    <xf borderId="14" fillId="44" fontId="81" numFmtId="0" xfId="0" applyAlignment="1" applyBorder="1" applyFont="1">
      <alignment horizontal="left"/>
    </xf>
    <xf borderId="17" fillId="44" fontId="63" numFmtId="0" xfId="0" applyAlignment="1" applyBorder="1" applyFont="1">
      <alignment horizontal="left"/>
    </xf>
    <xf borderId="25" fillId="44" fontId="63" numFmtId="0" xfId="0" applyAlignment="1" applyBorder="1" applyFont="1">
      <alignment horizontal="left"/>
    </xf>
    <xf borderId="25" fillId="51" fontId="81" numFmtId="0" xfId="0" applyAlignment="1" applyBorder="1" applyFont="1">
      <alignment horizontal="left"/>
    </xf>
    <xf borderId="25" fillId="0" fontId="63" numFmtId="0" xfId="0" applyAlignment="1" applyBorder="1" applyFont="1">
      <alignment horizontal="left"/>
    </xf>
    <xf borderId="14" fillId="44" fontId="63" numFmtId="0" xfId="0" applyAlignment="1" applyBorder="1" applyFont="1">
      <alignment horizontal="left"/>
    </xf>
    <xf quotePrefix="1" borderId="17" fillId="44" fontId="63" numFmtId="0" xfId="0" applyAlignment="1" applyBorder="1" applyFont="1">
      <alignment horizontal="left"/>
    </xf>
    <xf borderId="14" fillId="51" fontId="81" numFmtId="0" xfId="0" applyAlignment="1" applyBorder="1" applyFont="1">
      <alignment horizontal="left"/>
    </xf>
    <xf borderId="17" fillId="0" fontId="63" numFmtId="0" xfId="0" applyAlignment="1" applyBorder="1" applyFont="1">
      <alignment horizontal="left"/>
    </xf>
    <xf borderId="14" fillId="0" fontId="63" numFmtId="0" xfId="0" applyAlignment="1" applyBorder="1" applyFont="1">
      <alignment horizontal="left"/>
    </xf>
    <xf borderId="17" fillId="0" fontId="63" numFmtId="0" xfId="0" applyAlignment="1" applyBorder="1" applyFont="1">
      <alignment horizontal="left" vertical="bottom"/>
    </xf>
    <xf borderId="14" fillId="57" fontId="63" numFmtId="0" xfId="0" applyAlignment="1" applyBorder="1" applyFill="1" applyFont="1">
      <alignment horizontal="left"/>
    </xf>
    <xf borderId="17" fillId="57" fontId="63" numFmtId="0" xfId="0" applyAlignment="1" applyBorder="1" applyFont="1">
      <alignment horizontal="left"/>
    </xf>
    <xf borderId="25" fillId="57" fontId="63" numFmtId="0" xfId="0" applyAlignment="1" applyBorder="1" applyFont="1">
      <alignment horizontal="left"/>
    </xf>
    <xf quotePrefix="1" borderId="17" fillId="57" fontId="63" numFmtId="0" xfId="0" applyAlignment="1" applyBorder="1" applyFont="1">
      <alignment horizontal="left"/>
    </xf>
    <xf borderId="17" fillId="57" fontId="63" numFmtId="0" xfId="0" applyAlignment="1" applyBorder="1" applyFont="1">
      <alignment horizontal="left" readingOrder="0"/>
    </xf>
    <xf borderId="25" fillId="57" fontId="63" numFmtId="0" xfId="0" applyAlignment="1" applyBorder="1" applyFont="1">
      <alignment horizontal="left" shrinkToFit="0" wrapText="0"/>
    </xf>
    <xf borderId="17" fillId="44" fontId="63" numFmtId="0" xfId="0" applyAlignment="1" applyBorder="1" applyFont="1">
      <alignment horizontal="left" readingOrder="0"/>
    </xf>
    <xf borderId="0" fillId="0" fontId="63" numFmtId="0" xfId="0" applyAlignment="1" applyFont="1">
      <alignment horizontal="center"/>
    </xf>
    <xf borderId="14" fillId="58" fontId="63" numFmtId="0" xfId="0" applyAlignment="1" applyBorder="1" applyFill="1" applyFont="1">
      <alignment horizontal="left"/>
    </xf>
    <xf borderId="17" fillId="58" fontId="63" numFmtId="0" xfId="0" applyAlignment="1" applyBorder="1" applyFont="1">
      <alignment horizontal="left"/>
    </xf>
    <xf borderId="25" fillId="58" fontId="63" numFmtId="0" xfId="0" applyAlignment="1" applyBorder="1" applyFont="1">
      <alignment horizontal="left"/>
    </xf>
    <xf quotePrefix="1" borderId="17" fillId="58" fontId="63" numFmtId="0" xfId="0" applyAlignment="1" applyBorder="1" applyFont="1">
      <alignment horizontal="left"/>
    </xf>
    <xf borderId="17" fillId="59" fontId="63" numFmtId="0" xfId="0" applyAlignment="1" applyBorder="1" applyFill="1" applyFont="1">
      <alignment horizontal="left"/>
    </xf>
    <xf borderId="14" fillId="60" fontId="63" numFmtId="0" xfId="0" applyAlignment="1" applyBorder="1" applyFill="1" applyFont="1">
      <alignment horizontal="left"/>
    </xf>
    <xf quotePrefix="1" borderId="17" fillId="60" fontId="63" numFmtId="0" xfId="0" applyAlignment="1" applyBorder="1" applyFont="1">
      <alignment horizontal="left"/>
    </xf>
    <xf borderId="17" fillId="60" fontId="63" numFmtId="0" xfId="0" applyAlignment="1" applyBorder="1" applyFont="1">
      <alignment horizontal="left"/>
    </xf>
    <xf borderId="25" fillId="60" fontId="63" numFmtId="0" xfId="0" applyAlignment="1" applyBorder="1" applyFont="1">
      <alignment horizontal="left"/>
    </xf>
    <xf borderId="14" fillId="40" fontId="63" numFmtId="0" xfId="0" applyAlignment="1" applyBorder="1" applyFont="1">
      <alignment horizontal="left"/>
    </xf>
    <xf borderId="17" fillId="40" fontId="63" numFmtId="0" xfId="0" applyAlignment="1" applyBorder="1" applyFont="1">
      <alignment horizontal="left"/>
    </xf>
    <xf borderId="25" fillId="40" fontId="63" numFmtId="0" xfId="0" applyAlignment="1" applyBorder="1" applyFont="1">
      <alignment horizontal="left"/>
    </xf>
    <xf borderId="14" fillId="48" fontId="63" numFmtId="0" xfId="0" applyAlignment="1" applyBorder="1" applyFont="1">
      <alignment horizontal="left"/>
    </xf>
    <xf borderId="17" fillId="48" fontId="63" numFmtId="0" xfId="0" applyAlignment="1" applyBorder="1" applyFont="1">
      <alignment horizontal="left"/>
    </xf>
    <xf quotePrefix="1" borderId="17" fillId="48" fontId="63" numFmtId="0" xfId="0" applyAlignment="1" applyBorder="1" applyFont="1">
      <alignment horizontal="left"/>
    </xf>
    <xf borderId="25" fillId="48" fontId="63" numFmtId="0" xfId="0" applyAlignment="1" applyBorder="1" applyFont="1">
      <alignment horizontal="left"/>
    </xf>
    <xf borderId="17" fillId="48" fontId="82" numFmtId="0" xfId="0" applyAlignment="1" applyBorder="1" applyFont="1">
      <alignment horizontal="left"/>
    </xf>
    <xf borderId="0" fillId="40" fontId="63" numFmtId="0" xfId="0" applyAlignment="1" applyFont="1">
      <alignment horizontal="left" vertical="bottom"/>
    </xf>
    <xf borderId="14" fillId="59" fontId="28" numFmtId="0" xfId="0" applyAlignment="1" applyBorder="1" applyFont="1">
      <alignment horizontal="left"/>
    </xf>
    <xf borderId="17" fillId="59" fontId="28" numFmtId="0" xfId="0" applyAlignment="1" applyBorder="1" applyFont="1">
      <alignment horizontal="left"/>
    </xf>
    <xf quotePrefix="1" borderId="17" fillId="59" fontId="28" numFmtId="0" xfId="0" applyAlignment="1" applyBorder="1" applyFont="1">
      <alignment horizontal="left"/>
    </xf>
    <xf borderId="25" fillId="59" fontId="28" numFmtId="0" xfId="0" applyAlignment="1" applyBorder="1" applyFont="1">
      <alignment horizontal="left"/>
    </xf>
    <xf borderId="0" fillId="0" fontId="28" numFmtId="0" xfId="0" applyAlignment="1" applyFont="1">
      <alignment horizontal="left"/>
    </xf>
    <xf borderId="14" fillId="44" fontId="28" numFmtId="0" xfId="0" applyAlignment="1" applyBorder="1" applyFont="1">
      <alignment horizontal="left"/>
    </xf>
    <xf borderId="17" fillId="44" fontId="28" numFmtId="0" xfId="0" applyAlignment="1" applyBorder="1" applyFont="1">
      <alignment horizontal="left"/>
    </xf>
    <xf borderId="17" fillId="44" fontId="28" numFmtId="0" xfId="0" applyAlignment="1" applyBorder="1" applyFont="1">
      <alignment horizontal="left" readingOrder="0"/>
    </xf>
    <xf borderId="25" fillId="44" fontId="28" numFmtId="0" xfId="0" applyAlignment="1" applyBorder="1" applyFont="1">
      <alignment horizontal="left"/>
    </xf>
    <xf borderId="17" fillId="44" fontId="28" numFmtId="0" xfId="0" applyAlignment="1" applyBorder="1" applyFont="1">
      <alignment horizontal="left" vertical="bottom"/>
    </xf>
    <xf borderId="25" fillId="44" fontId="28" numFmtId="0" xfId="0" applyAlignment="1" applyBorder="1" applyFont="1">
      <alignment horizontal="left" vertical="bottom"/>
    </xf>
    <xf borderId="0" fillId="0" fontId="28" numFmtId="0" xfId="0" applyAlignment="1" applyFont="1">
      <alignment horizontal="left" vertical="bottom"/>
    </xf>
    <xf borderId="0" fillId="0" fontId="63" numFmtId="0" xfId="0" applyAlignment="1" applyFont="1">
      <alignment horizontal="left" vertical="bottom"/>
    </xf>
    <xf quotePrefix="1" borderId="17" fillId="44" fontId="28" numFmtId="0" xfId="0" applyAlignment="1" applyBorder="1" applyFont="1">
      <alignment horizontal="left" vertical="bottom"/>
    </xf>
    <xf borderId="3" fillId="44" fontId="28" numFmtId="0" xfId="0" applyAlignment="1" applyBorder="1" applyFont="1">
      <alignment horizontal="left"/>
    </xf>
    <xf borderId="0" fillId="0" fontId="59" numFmtId="0" xfId="0" applyAlignment="1" applyFont="1">
      <alignment horizontal="left"/>
    </xf>
    <xf borderId="3" fillId="40" fontId="83" numFmtId="0" xfId="0" applyAlignment="1" applyBorder="1" applyFont="1">
      <alignment readingOrder="0"/>
    </xf>
    <xf borderId="3" fillId="0" fontId="28" numFmtId="0" xfId="0" applyAlignment="1" applyBorder="1" applyFont="1">
      <alignment horizontal="left"/>
    </xf>
    <xf borderId="3" fillId="0" fontId="84" numFmtId="0" xfId="0" applyBorder="1" applyFont="1"/>
    <xf borderId="17" fillId="0" fontId="28" numFmtId="0" xfId="0" applyAlignment="1" applyBorder="1" applyFont="1">
      <alignment horizontal="left"/>
    </xf>
    <xf borderId="25" fillId="0" fontId="28" numFmtId="0" xfId="0" applyAlignment="1" applyBorder="1" applyFont="1">
      <alignment horizontal="left"/>
    </xf>
    <xf borderId="0" fillId="0" fontId="81" numFmtId="0" xfId="0" applyAlignment="1" applyFont="1">
      <alignment horizontal="center"/>
    </xf>
    <xf borderId="17" fillId="48" fontId="81" numFmtId="0" xfId="0" applyAlignment="1" applyBorder="1" applyFont="1">
      <alignment horizontal="left"/>
    </xf>
    <xf borderId="25" fillId="48" fontId="81" numFmtId="0" xfId="0" applyAlignment="1" applyBorder="1" applyFont="1">
      <alignment horizontal="left"/>
    </xf>
    <xf borderId="0" fillId="40" fontId="81" numFmtId="0" xfId="0" applyAlignment="1" applyFont="1">
      <alignment horizontal="left"/>
    </xf>
    <xf borderId="0" fillId="40" fontId="63" numFmtId="0" xfId="0" applyAlignment="1" applyFont="1">
      <alignment horizontal="left"/>
    </xf>
    <xf borderId="14" fillId="48" fontId="81" numFmtId="0" xfId="0" applyAlignment="1" applyBorder="1" applyFont="1">
      <alignment horizontal="left"/>
    </xf>
    <xf borderId="14" fillId="4" fontId="63" numFmtId="0" xfId="0" applyAlignment="1" applyBorder="1" applyFont="1">
      <alignment horizontal="left"/>
    </xf>
    <xf borderId="17" fillId="4" fontId="63" numFmtId="0" xfId="0" applyAlignment="1" applyBorder="1" applyFont="1">
      <alignment horizontal="left"/>
    </xf>
    <xf borderId="14" fillId="61" fontId="63" numFmtId="0" xfId="0" applyAlignment="1" applyBorder="1" applyFill="1" applyFont="1">
      <alignment horizontal="left"/>
    </xf>
    <xf borderId="17" fillId="61" fontId="63" numFmtId="0" xfId="0" applyAlignment="1" applyBorder="1" applyFont="1">
      <alignment horizontal="left"/>
    </xf>
    <xf borderId="25" fillId="61" fontId="63" numFmtId="0" xfId="0" applyAlignment="1" applyBorder="1" applyFont="1">
      <alignment horizontal="left"/>
    </xf>
    <xf quotePrefix="1" borderId="17" fillId="61" fontId="63" numFmtId="0" xfId="0" applyAlignment="1" applyBorder="1" applyFont="1">
      <alignment horizontal="left"/>
    </xf>
    <xf borderId="14" fillId="51" fontId="63" numFmtId="0" xfId="0" applyAlignment="1" applyBorder="1" applyFont="1">
      <alignment horizontal="left"/>
    </xf>
    <xf borderId="17" fillId="51" fontId="63" numFmtId="0" xfId="0" applyAlignment="1" applyBorder="1" applyFont="1">
      <alignment horizontal="left"/>
    </xf>
    <xf borderId="25" fillId="51" fontId="63" numFmtId="0" xfId="0" applyAlignment="1" applyBorder="1" applyFont="1">
      <alignment horizontal="left"/>
    </xf>
    <xf borderId="0" fillId="0" fontId="81" numFmtId="0" xfId="0" applyAlignment="1" applyFont="1">
      <alignment horizontal="left" readingOrder="0"/>
    </xf>
    <xf quotePrefix="1" borderId="17" fillId="51" fontId="63" numFmtId="0" xfId="0" applyAlignment="1" applyBorder="1" applyFont="1">
      <alignment horizontal="left"/>
    </xf>
    <xf borderId="17" fillId="62" fontId="63" numFmtId="0" xfId="0" applyAlignment="1" applyBorder="1" applyFill="1" applyFont="1">
      <alignment horizontal="left"/>
    </xf>
    <xf borderId="14" fillId="62" fontId="63" numFmtId="0" xfId="0" applyAlignment="1" applyBorder="1" applyFont="1">
      <alignment horizontal="left"/>
    </xf>
    <xf quotePrefix="1" borderId="17" fillId="62" fontId="63" numFmtId="0" xfId="0" applyAlignment="1" applyBorder="1" applyFont="1">
      <alignment horizontal="left"/>
    </xf>
    <xf borderId="25" fillId="62" fontId="63" numFmtId="0" xfId="0" applyAlignment="1" applyBorder="1" applyFont="1">
      <alignment horizontal="left"/>
    </xf>
    <xf borderId="25" fillId="4" fontId="63" numFmtId="0" xfId="0" applyAlignment="1" applyBorder="1" applyFont="1">
      <alignment horizontal="left"/>
    </xf>
    <xf quotePrefix="1" borderId="17" fillId="4" fontId="63" numFmtId="0" xfId="0" applyAlignment="1" applyBorder="1" applyFont="1">
      <alignment horizontal="left"/>
    </xf>
    <xf borderId="17" fillId="3" fontId="63" numFmtId="0" xfId="0" applyAlignment="1" applyBorder="1" applyFont="1">
      <alignment horizontal="left"/>
    </xf>
    <xf quotePrefix="1" borderId="17" fillId="3" fontId="63" numFmtId="0" xfId="0" applyAlignment="1" applyBorder="1" applyFont="1">
      <alignment horizontal="left"/>
    </xf>
    <xf borderId="25" fillId="3" fontId="63" numFmtId="0" xfId="0" applyAlignment="1" applyBorder="1" applyFont="1">
      <alignment horizontal="left"/>
    </xf>
    <xf borderId="14" fillId="63" fontId="63" numFmtId="0" xfId="0" applyAlignment="1" applyBorder="1" applyFill="1" applyFont="1">
      <alignment horizontal="left"/>
    </xf>
    <xf borderId="17" fillId="63" fontId="63" numFmtId="0" xfId="0" applyAlignment="1" applyBorder="1" applyFont="1">
      <alignment horizontal="left"/>
    </xf>
    <xf quotePrefix="1" borderId="17" fillId="63" fontId="63" numFmtId="0" xfId="0" applyAlignment="1" applyBorder="1" applyFont="1">
      <alignment horizontal="left"/>
    </xf>
    <xf quotePrefix="1" borderId="25" fillId="63" fontId="63" numFmtId="0" xfId="0" applyAlignment="1" applyBorder="1" applyFont="1">
      <alignment horizontal="left"/>
    </xf>
    <xf borderId="25" fillId="63" fontId="63" numFmtId="0" xfId="0" applyAlignment="1" applyBorder="1" applyFont="1">
      <alignment horizontal="left"/>
    </xf>
    <xf borderId="14" fillId="53" fontId="63" numFmtId="0" xfId="0" applyAlignment="1" applyBorder="1" applyFont="1">
      <alignment horizontal="left"/>
    </xf>
    <xf borderId="17" fillId="53" fontId="63" numFmtId="0" xfId="0" applyAlignment="1" applyBorder="1" applyFont="1">
      <alignment horizontal="left"/>
    </xf>
    <xf borderId="25" fillId="53" fontId="63" numFmtId="0" xfId="0" applyAlignment="1" applyBorder="1" applyFont="1">
      <alignment horizontal="left"/>
    </xf>
    <xf quotePrefix="1" borderId="17" fillId="53" fontId="63" numFmtId="0" xfId="0" applyAlignment="1" applyBorder="1" applyFont="1">
      <alignment horizontal="left"/>
    </xf>
    <xf borderId="0" fillId="0" fontId="2" numFmtId="0" xfId="0" applyAlignment="1" applyFont="1">
      <alignment horizontal="left" shrinkToFit="0" vertical="top" wrapText="1"/>
    </xf>
    <xf borderId="17" fillId="40" fontId="59" numFmtId="0" xfId="0" applyAlignment="1" applyBorder="1" applyFont="1">
      <alignment horizontal="left" shrinkToFit="0" vertical="top" wrapText="1"/>
    </xf>
    <xf borderId="17" fillId="40" fontId="85" numFmtId="0" xfId="0" applyAlignment="1" applyBorder="1" applyFont="1">
      <alignment horizontal="left" shrinkToFit="0" vertical="top" wrapText="1"/>
    </xf>
    <xf borderId="25" fillId="40" fontId="85" numFmtId="0" xfId="0" applyAlignment="1" applyBorder="1" applyFont="1">
      <alignment horizontal="left" shrinkToFit="0" vertical="top" wrapText="1"/>
    </xf>
    <xf borderId="17" fillId="64" fontId="86" numFmtId="0" xfId="0" applyAlignment="1" applyBorder="1" applyFill="1" applyFont="1">
      <alignment horizontal="left" shrinkToFit="0" vertical="top" wrapText="1"/>
    </xf>
    <xf borderId="17" fillId="64" fontId="87" numFmtId="0" xfId="0" applyAlignment="1" applyBorder="1" applyFont="1">
      <alignment horizontal="left" shrinkToFit="0" vertical="top" wrapText="1"/>
    </xf>
    <xf borderId="25" fillId="64" fontId="87" numFmtId="0" xfId="0" applyAlignment="1" applyBorder="1" applyFont="1">
      <alignment horizontal="left" shrinkToFit="0" vertical="top" wrapText="1"/>
    </xf>
    <xf borderId="17" fillId="6" fontId="86" numFmtId="0" xfId="0" applyAlignment="1" applyBorder="1" applyFont="1">
      <alignment horizontal="left" shrinkToFit="0" vertical="top" wrapText="1"/>
    </xf>
    <xf borderId="17" fillId="6" fontId="87" numFmtId="0" xfId="0" applyAlignment="1" applyBorder="1" applyFont="1">
      <alignment horizontal="left" shrinkToFit="0" vertical="top" wrapText="1"/>
    </xf>
    <xf borderId="25" fillId="6" fontId="87" numFmtId="0" xfId="0" applyAlignment="1" applyBorder="1" applyFont="1">
      <alignment horizontal="left" shrinkToFit="0" vertical="top" wrapText="1"/>
    </xf>
    <xf borderId="2" fillId="6" fontId="86" numFmtId="0" xfId="0" applyAlignment="1" applyBorder="1" applyFont="1">
      <alignment horizontal="left" shrinkToFit="0" vertical="top" wrapText="1"/>
    </xf>
    <xf borderId="2" fillId="6" fontId="87" numFmtId="0" xfId="0" applyAlignment="1" applyBorder="1" applyFont="1">
      <alignment horizontal="left" shrinkToFit="0" vertical="top" wrapText="1"/>
    </xf>
    <xf borderId="0" fillId="6" fontId="87" numFmtId="0" xfId="0" applyAlignment="1" applyFont="1">
      <alignment horizontal="left" shrinkToFit="0" vertical="top" wrapText="1"/>
    </xf>
    <xf borderId="0" fillId="64" fontId="86" numFmtId="0" xfId="0" applyAlignment="1" applyFont="1">
      <alignment horizontal="left" shrinkToFit="0" vertical="top" wrapText="1"/>
    </xf>
    <xf borderId="0" fillId="64" fontId="2" numFmtId="0" xfId="0" applyAlignment="1" applyFont="1">
      <alignment horizontal="left" shrinkToFit="0" vertical="top" wrapText="1"/>
    </xf>
    <xf borderId="0" fillId="64" fontId="87" numFmtId="0" xfId="0" applyAlignment="1" applyFont="1">
      <alignment horizontal="left" shrinkToFit="0" vertical="top" wrapText="1"/>
    </xf>
    <xf borderId="0" fillId="2" fontId="2" numFmtId="164" xfId="0" applyAlignment="1" applyFont="1" applyNumberFormat="1">
      <alignment horizontal="right" vertical="top"/>
    </xf>
    <xf borderId="0" fillId="2" fontId="2" numFmtId="165" xfId="0" applyAlignment="1" applyFont="1" applyNumberFormat="1">
      <alignment vertical="top"/>
    </xf>
    <xf borderId="0" fillId="0" fontId="11" numFmtId="0" xfId="0" applyAlignment="1" applyFont="1">
      <alignment vertical="top"/>
    </xf>
    <xf borderId="9" fillId="0" fontId="11" numFmtId="0" xfId="0" applyAlignment="1" applyBorder="1" applyFont="1">
      <alignment horizontal="center" vertical="top"/>
    </xf>
    <xf borderId="0" fillId="65" fontId="11" numFmtId="0" xfId="0" applyAlignment="1" applyFill="1" applyFont="1">
      <alignment vertical="top"/>
    </xf>
    <xf borderId="1" fillId="65" fontId="11" numFmtId="0" xfId="0" applyAlignment="1" applyBorder="1" applyFont="1">
      <alignment horizontal="center" vertical="top"/>
    </xf>
    <xf borderId="2" fillId="65" fontId="11" numFmtId="0" xfId="0" applyAlignment="1" applyBorder="1" applyFont="1">
      <alignment horizontal="center" vertical="top"/>
    </xf>
    <xf borderId="1" fillId="65" fontId="11" numFmtId="10" xfId="0" applyAlignment="1" applyBorder="1" applyFont="1" applyNumberFormat="1">
      <alignment horizontal="center" vertical="top"/>
    </xf>
    <xf borderId="2" fillId="65" fontId="11" numFmtId="10" xfId="0" applyAlignment="1" applyBorder="1" applyFont="1" applyNumberFormat="1">
      <alignment horizontal="center" vertical="top"/>
    </xf>
    <xf borderId="0" fillId="65" fontId="11" numFmtId="10" xfId="0" applyAlignment="1" applyFont="1" applyNumberFormat="1">
      <alignment vertical="top"/>
    </xf>
    <xf borderId="0" fillId="65" fontId="11" numFmtId="164" xfId="0" applyAlignment="1" applyFont="1" applyNumberFormat="1">
      <alignment vertical="top"/>
    </xf>
    <xf borderId="0" fillId="0" fontId="61" numFmtId="0" xfId="0" applyAlignment="1" applyFont="1">
      <alignment vertical="top"/>
    </xf>
    <xf borderId="0" fillId="6" fontId="88" numFmtId="169" xfId="0" applyAlignment="1" applyFont="1" applyNumberFormat="1">
      <alignment horizontal="center" vertical="center"/>
    </xf>
    <xf borderId="0" fillId="6" fontId="11" numFmtId="0" xfId="0" applyAlignment="1" applyFont="1">
      <alignment horizontal="center" vertical="center"/>
    </xf>
    <xf borderId="1" fillId="6" fontId="11" numFmtId="10" xfId="0" applyAlignment="1" applyBorder="1" applyFont="1" applyNumberFormat="1">
      <alignment horizontal="center" vertical="center"/>
    </xf>
    <xf borderId="0" fillId="6" fontId="11" numFmtId="10" xfId="0" applyAlignment="1" applyFont="1" applyNumberFormat="1">
      <alignment horizontal="center" vertical="center"/>
    </xf>
    <xf borderId="1" fillId="6" fontId="61" numFmtId="10" xfId="0" applyAlignment="1" applyBorder="1" applyFont="1" applyNumberFormat="1">
      <alignment horizontal="center" vertical="center"/>
    </xf>
    <xf borderId="0" fillId="6" fontId="61" numFmtId="10" xfId="0" applyAlignment="1" applyFont="1" applyNumberFormat="1">
      <alignment horizontal="center" vertical="center"/>
    </xf>
    <xf borderId="1" fillId="6" fontId="11" numFmtId="0" xfId="0" applyAlignment="1" applyBorder="1" applyFont="1">
      <alignment horizontal="center" vertical="center"/>
    </xf>
    <xf borderId="0" fillId="6" fontId="2" numFmtId="0" xfId="0" applyAlignment="1" applyFont="1">
      <alignment vertical="top"/>
    </xf>
    <xf borderId="2" fillId="6" fontId="11" numFmtId="10" xfId="0" applyAlignment="1" applyBorder="1" applyFont="1" applyNumberFormat="1">
      <alignment horizontal="center" vertical="center"/>
    </xf>
    <xf borderId="0" fillId="6" fontId="2" numFmtId="9" xfId="0" applyAlignment="1" applyFont="1" applyNumberFormat="1">
      <alignment vertical="top"/>
    </xf>
    <xf borderId="0" fillId="6" fontId="61" numFmtId="0" xfId="0" applyAlignment="1" applyFont="1">
      <alignment horizontal="center" vertical="center"/>
    </xf>
    <xf borderId="0" fillId="6" fontId="14" numFmtId="0" xfId="0" applyAlignment="1" applyFont="1">
      <alignment horizontal="center" vertical="center"/>
    </xf>
    <xf borderId="0" fillId="17" fontId="2" numFmtId="166" xfId="0" applyAlignment="1" applyFont="1" applyNumberFormat="1">
      <alignment horizontal="center" vertical="top"/>
    </xf>
    <xf borderId="0" fillId="8" fontId="2" numFmtId="164" xfId="0" applyAlignment="1" applyFont="1" applyNumberFormat="1">
      <alignment horizontal="center" vertical="top"/>
    </xf>
    <xf borderId="0" fillId="6" fontId="2" numFmtId="10" xfId="0" applyAlignment="1" applyFont="1" applyNumberFormat="1">
      <alignment vertical="top"/>
    </xf>
    <xf borderId="0" fillId="6" fontId="11" numFmtId="169" xfId="0" applyAlignment="1" applyFont="1" applyNumberFormat="1">
      <alignment horizontal="center" vertical="center"/>
    </xf>
    <xf borderId="0" fillId="20" fontId="2" numFmtId="164" xfId="0" applyAlignment="1" applyFont="1" applyNumberFormat="1">
      <alignment horizontal="center" vertical="top"/>
    </xf>
    <xf borderId="0" fillId="6" fontId="12" numFmtId="0" xfId="0" applyAlignment="1" applyFont="1">
      <alignment horizontal="center" vertical="center"/>
    </xf>
    <xf borderId="0" fillId="27" fontId="2" numFmtId="164" xfId="0" applyAlignment="1" applyFont="1" applyNumberFormat="1">
      <alignment horizontal="center" vertical="top"/>
    </xf>
    <xf borderId="0" fillId="59" fontId="11" numFmtId="169" xfId="0" applyAlignment="1" applyFont="1" applyNumberFormat="1">
      <alignment horizontal="center" vertical="center"/>
    </xf>
    <xf borderId="0" fillId="6" fontId="2" numFmtId="0" xfId="0" applyAlignment="1" applyFont="1">
      <alignment horizontal="center" shrinkToFit="0" vertical="center" wrapText="1"/>
    </xf>
    <xf borderId="0" fillId="32" fontId="2" numFmtId="166" xfId="0" applyAlignment="1" applyFont="1" applyNumberFormat="1">
      <alignment horizontal="center" vertical="top"/>
    </xf>
    <xf borderId="0" fillId="6" fontId="11" numFmtId="14" xfId="0" applyAlignment="1" applyFont="1" applyNumberFormat="1">
      <alignment horizontal="center" vertical="center"/>
    </xf>
    <xf borderId="0" fillId="6" fontId="89" numFmtId="170" xfId="0" applyAlignment="1" applyFont="1" applyNumberFormat="1">
      <alignment horizontal="center" vertical="center"/>
    </xf>
    <xf borderId="0" fillId="20" fontId="2" numFmtId="10" xfId="0" applyAlignment="1" applyFont="1" applyNumberFormat="1">
      <alignment horizontal="center" vertical="top"/>
    </xf>
    <xf borderId="1" fillId="6" fontId="61" numFmtId="0" xfId="0" applyAlignment="1" applyBorder="1" applyFont="1">
      <alignment horizontal="center" vertical="center"/>
    </xf>
    <xf borderId="4" fillId="6" fontId="61" numFmtId="0" xfId="0" applyAlignment="1" applyBorder="1" applyFont="1">
      <alignment horizontal="center" vertical="center"/>
    </xf>
    <xf borderId="3" fillId="0" fontId="21" numFmtId="0" xfId="0" applyBorder="1" applyFont="1"/>
    <xf borderId="3" fillId="39" fontId="41" numFmtId="0" xfId="0" applyAlignment="1" applyBorder="1" applyFont="1">
      <alignment horizontal="center" shrinkToFit="0" wrapText="1"/>
    </xf>
    <xf borderId="4" fillId="39" fontId="41" numFmtId="0" xfId="0" applyAlignment="1" applyBorder="1" applyFont="1">
      <alignment horizontal="center" shrinkToFit="0" wrapText="1"/>
    </xf>
    <xf borderId="4" fillId="39" fontId="90" numFmtId="0" xfId="0" applyAlignment="1" applyBorder="1" applyFont="1">
      <alignment horizontal="center" shrinkToFit="0" wrapText="1"/>
    </xf>
    <xf borderId="3" fillId="0" fontId="23" numFmtId="0" xfId="0" applyAlignment="1" applyBorder="1" applyFont="1">
      <alignment horizontal="center" shrinkToFit="0" wrapText="1"/>
    </xf>
    <xf borderId="4" fillId="0" fontId="42" numFmtId="0" xfId="0" applyAlignment="1" applyBorder="1" applyFont="1">
      <alignment horizontal="center"/>
    </xf>
    <xf borderId="4" fillId="0" fontId="41" numFmtId="0" xfId="0" applyAlignment="1" applyBorder="1" applyFont="1">
      <alignment horizontal="center" shrinkToFit="0" wrapText="1"/>
    </xf>
    <xf borderId="4" fillId="0" fontId="73" numFmtId="0" xfId="0" applyAlignment="1" applyBorder="1" applyFont="1">
      <alignment horizontal="center"/>
    </xf>
    <xf borderId="4" fillId="0" fontId="21" numFmtId="0" xfId="0" applyBorder="1" applyFont="1"/>
    <xf borderId="4" fillId="15" fontId="21" numFmtId="0" xfId="0" applyBorder="1" applyFont="1"/>
    <xf borderId="4" fillId="0" fontId="21" numFmtId="0" xfId="0" applyAlignment="1" applyBorder="1" applyFont="1">
      <alignment horizontal="center"/>
    </xf>
    <xf borderId="25" fillId="0" fontId="21" numFmtId="0" xfId="0" applyAlignment="1" applyBorder="1" applyFont="1">
      <alignment horizontal="center"/>
    </xf>
    <xf borderId="4" fillId="0" fontId="21" numFmtId="9" xfId="0" applyAlignment="1" applyBorder="1" applyFont="1" applyNumberFormat="1">
      <alignment horizontal="center"/>
    </xf>
    <xf borderId="3" fillId="0" fontId="41" numFmtId="0" xfId="0" applyAlignment="1" applyBorder="1" applyFont="1">
      <alignment horizontal="center" shrinkToFit="0" wrapText="1"/>
    </xf>
    <xf borderId="4" fillId="0" fontId="21" numFmtId="0" xfId="0" applyAlignment="1" applyBorder="1" applyFont="1">
      <alignment horizontal="center" shrinkToFit="0" wrapText="1"/>
    </xf>
    <xf borderId="3" fillId="0" fontId="91" numFmtId="0" xfId="0" applyAlignment="1" applyBorder="1" applyFont="1">
      <alignment horizontal="center"/>
    </xf>
    <xf borderId="4" fillId="0" fontId="73" numFmtId="0" xfId="0" applyBorder="1" applyFont="1"/>
    <xf borderId="4" fillId="0" fontId="21" numFmtId="0" xfId="0" applyAlignment="1" applyBorder="1" applyFont="1">
      <alignment horizontal="left" shrinkToFit="0" wrapText="1"/>
    </xf>
    <xf borderId="43" fillId="15" fontId="42" numFmtId="0" xfId="0" applyBorder="1" applyFont="1"/>
    <xf borderId="63" fillId="0" fontId="7" numFmtId="0" xfId="0" applyBorder="1" applyFont="1"/>
    <xf borderId="4" fillId="0" fontId="49" numFmtId="0" xfId="0" applyAlignment="1" applyBorder="1" applyFont="1">
      <alignment horizontal="center" shrinkToFit="0" wrapText="1"/>
    </xf>
    <xf borderId="0" fillId="0" fontId="92" numFmtId="0" xfId="0" applyAlignment="1" applyFont="1">
      <alignment shrinkToFit="0" wrapText="1"/>
    </xf>
    <xf borderId="0" fillId="0" fontId="92" numFmtId="0" xfId="0" applyFont="1"/>
    <xf borderId="0" fillId="0" fontId="45" numFmtId="4" xfId="0" applyFont="1" applyNumberFormat="1"/>
    <xf borderId="0" fillId="0" fontId="45" numFmtId="0" xfId="0" applyFont="1"/>
    <xf borderId="0" fillId="0" fontId="59" numFmtId="49" xfId="0" applyFont="1" applyNumberFormat="1"/>
    <xf borderId="0" fillId="0" fontId="59" numFmtId="0" xfId="0" applyFont="1"/>
    <xf borderId="0" fillId="0" fontId="45" numFmtId="169" xfId="0" applyFont="1" applyNumberFormat="1"/>
    <xf borderId="0" fillId="0" fontId="45" numFmtId="3" xfId="0" applyFont="1" applyNumberFormat="1"/>
    <xf borderId="0" fillId="0" fontId="45" numFmtId="171" xfId="0" applyAlignment="1" applyFont="1" applyNumberFormat="1">
      <alignment horizontal="right"/>
    </xf>
    <xf borderId="0" fillId="0" fontId="45" numFmtId="171" xfId="0" applyFont="1" applyNumberFormat="1"/>
    <xf borderId="0" fillId="0" fontId="45" numFmtId="14" xfId="0" applyFont="1" applyNumberFormat="1"/>
    <xf borderId="3" fillId="0" fontId="45" numFmtId="0" xfId="0" applyBorder="1" applyFont="1"/>
    <xf borderId="3" fillId="0" fontId="45" numFmtId="3" xfId="0" applyBorder="1" applyFont="1" applyNumberFormat="1"/>
    <xf borderId="17" fillId="40" fontId="59" numFmtId="0" xfId="0" applyAlignment="1" applyBorder="1" applyFont="1">
      <alignment shrinkToFit="0" vertical="top" wrapText="1"/>
    </xf>
    <xf borderId="3" fillId="40" fontId="85" numFmtId="0" xfId="0" applyAlignment="1" applyBorder="1" applyFont="1">
      <alignment shrinkToFit="0" vertical="top" wrapText="1"/>
    </xf>
    <xf borderId="3" fillId="0" fontId="45" numFmtId="0" xfId="0" applyAlignment="1" applyBorder="1" applyFont="1">
      <alignment shrinkToFit="0" wrapText="1"/>
    </xf>
    <xf borderId="17" fillId="64" fontId="86" numFmtId="0" xfId="0" applyAlignment="1" applyBorder="1" applyFont="1">
      <alignment shrinkToFit="0" vertical="top" wrapText="1"/>
    </xf>
    <xf borderId="3" fillId="64" fontId="87" numFmtId="0" xfId="0" applyAlignment="1" applyBorder="1" applyFont="1">
      <alignment shrinkToFit="0" vertical="top" wrapText="1"/>
    </xf>
    <xf borderId="17" fillId="6" fontId="86" numFmtId="0" xfId="0" applyAlignment="1" applyBorder="1" applyFont="1">
      <alignment shrinkToFit="0" vertical="top" wrapText="1"/>
    </xf>
    <xf borderId="3" fillId="6" fontId="87" numFmtId="0" xfId="0" applyAlignment="1" applyBorder="1" applyFont="1">
      <alignment shrinkToFit="0" vertical="top" wrapText="1"/>
    </xf>
    <xf borderId="0" fillId="0" fontId="45" numFmtId="10" xfId="0" applyFont="1" applyNumberFormat="1"/>
    <xf borderId="2" fillId="6" fontId="86" numFmtId="0" xfId="0" applyAlignment="1" applyBorder="1" applyFont="1">
      <alignment shrinkToFit="0" vertical="top" wrapText="1"/>
    </xf>
    <xf borderId="0" fillId="64" fontId="86" numFmtId="0" xfId="0" applyAlignment="1" applyFont="1">
      <alignment shrinkToFit="0" vertical="top" wrapText="1"/>
    </xf>
    <xf borderId="3" fillId="64" fontId="45" numFmtId="0" xfId="0" applyAlignment="1" applyBorder="1" applyFont="1">
      <alignment vertical="top"/>
    </xf>
    <xf borderId="0" fillId="0" fontId="45" numFmtId="9" xfId="0" applyFont="1" applyNumberFormat="1"/>
    <xf borderId="0" fillId="0" fontId="45" numFmtId="166" xfId="0" applyFont="1" applyNumberFormat="1"/>
    <xf borderId="0" fillId="0" fontId="45" numFmtId="167" xfId="0" applyFont="1" applyNumberFormat="1"/>
    <xf borderId="0" fillId="0" fontId="45" numFmtId="164" xfId="0" applyFont="1" applyNumberFormat="1"/>
    <xf borderId="0" fillId="0" fontId="2" numFmtId="10" xfId="0" applyAlignment="1" applyFont="1" applyNumberFormat="1">
      <alignment horizontal="right" vertical="top"/>
    </xf>
    <xf borderId="0" fillId="0" fontId="4" numFmtId="0" xfId="0" applyAlignment="1" applyFont="1">
      <alignment vertical="top"/>
    </xf>
    <xf borderId="0" fillId="2" fontId="4" numFmtId="0" xfId="0" applyAlignment="1" applyFont="1">
      <alignment vertical="top"/>
    </xf>
    <xf borderId="0" fillId="2" fontId="4" numFmtId="166" xfId="0" applyAlignment="1" applyFont="1" applyNumberFormat="1">
      <alignment horizontal="right" vertical="top"/>
    </xf>
    <xf borderId="0" fillId="2" fontId="4" numFmtId="165" xfId="0" applyAlignment="1" applyFont="1" applyNumberFormat="1">
      <alignment vertical="top"/>
    </xf>
    <xf borderId="9" fillId="0" fontId="61" numFmtId="0" xfId="0" applyAlignment="1" applyBorder="1" applyFont="1">
      <alignment horizontal="center" vertical="top"/>
    </xf>
    <xf borderId="0" fillId="65" fontId="61" numFmtId="0" xfId="0" applyAlignment="1" applyFont="1">
      <alignment vertical="top"/>
    </xf>
    <xf borderId="1" fillId="65" fontId="61" numFmtId="0" xfId="0" applyAlignment="1" applyBorder="1" applyFont="1">
      <alignment horizontal="center" vertical="top"/>
    </xf>
    <xf borderId="2" fillId="65" fontId="61" numFmtId="0" xfId="0" applyAlignment="1" applyBorder="1" applyFont="1">
      <alignment horizontal="center" vertical="top"/>
    </xf>
    <xf borderId="1" fillId="65" fontId="61" numFmtId="10" xfId="0" applyAlignment="1" applyBorder="1" applyFont="1" applyNumberFormat="1">
      <alignment horizontal="center" vertical="top"/>
    </xf>
    <xf borderId="2" fillId="65" fontId="61" numFmtId="10" xfId="0" applyAlignment="1" applyBorder="1" applyFont="1" applyNumberFormat="1">
      <alignment horizontal="center" vertical="top"/>
    </xf>
    <xf borderId="0" fillId="65" fontId="61" numFmtId="10" xfId="0" applyAlignment="1" applyFont="1" applyNumberFormat="1">
      <alignment vertical="top"/>
    </xf>
    <xf borderId="0" fillId="65" fontId="61" numFmtId="164" xfId="0" applyAlignment="1" applyFont="1" applyNumberFormat="1">
      <alignment vertical="top"/>
    </xf>
    <xf borderId="0" fillId="54" fontId="11" numFmtId="169" xfId="0" applyAlignment="1" applyFont="1" applyNumberFormat="1">
      <alignment horizontal="center" vertical="top"/>
    </xf>
    <xf borderId="1" fillId="6" fontId="11" numFmtId="10" xfId="0" applyAlignment="1" applyBorder="1" applyFont="1" applyNumberFormat="1">
      <alignment horizontal="center" vertical="top"/>
    </xf>
    <xf borderId="0" fillId="6" fontId="11" numFmtId="10" xfId="0" applyAlignment="1" applyFont="1" applyNumberFormat="1">
      <alignment horizontal="center" vertical="top"/>
    </xf>
    <xf borderId="2" fillId="6" fontId="11" numFmtId="10" xfId="0" applyAlignment="1" applyBorder="1" applyFont="1" applyNumberFormat="1">
      <alignment horizontal="center" vertical="top"/>
    </xf>
    <xf borderId="0" fillId="6" fontId="2" numFmtId="0" xfId="0" applyAlignment="1" applyFont="1">
      <alignment horizontal="left" vertical="top"/>
    </xf>
    <xf borderId="0" fillId="19" fontId="15" numFmtId="0" xfId="0" applyAlignment="1" applyFont="1">
      <alignment horizontal="center" vertical="top"/>
    </xf>
    <xf borderId="1" fillId="6" fontId="11" numFmtId="0" xfId="0" applyAlignment="1" applyBorder="1" applyFont="1">
      <alignment horizontal="center" vertical="top"/>
    </xf>
    <xf borderId="1" fillId="6" fontId="61" numFmtId="10" xfId="0" applyAlignment="1" applyBorder="1" applyFont="1" applyNumberFormat="1">
      <alignment horizontal="center" vertical="top"/>
    </xf>
    <xf borderId="0" fillId="6" fontId="11" numFmtId="169" xfId="0" applyAlignment="1" applyFont="1" applyNumberFormat="1">
      <alignment horizontal="center" vertical="top"/>
    </xf>
    <xf borderId="0" fillId="6" fontId="14" numFmtId="0" xfId="0" applyAlignment="1" applyFont="1">
      <alignment horizontal="center"/>
    </xf>
    <xf borderId="0" fillId="18" fontId="2" numFmtId="10" xfId="0" applyAlignment="1" applyFont="1" applyNumberFormat="1">
      <alignment horizontal="center" vertical="top"/>
    </xf>
    <xf borderId="0" fillId="6" fontId="2" numFmtId="0" xfId="0" applyAlignment="1" applyFont="1">
      <alignment horizontal="left" shrinkToFit="0" vertical="top" wrapText="0"/>
    </xf>
    <xf borderId="0" fillId="7" fontId="10" numFmtId="0" xfId="0" applyAlignment="1" applyFont="1">
      <alignment horizontal="center" vertical="top"/>
    </xf>
    <xf borderId="0" fillId="6" fontId="61" numFmtId="0" xfId="0" applyAlignment="1" applyFont="1">
      <alignment horizontal="center" vertical="top"/>
    </xf>
    <xf borderId="2" fillId="6" fontId="11" numFmtId="0" xfId="0" applyAlignment="1" applyBorder="1" applyFont="1">
      <alignment horizontal="center" vertical="top"/>
    </xf>
    <xf borderId="0" fillId="35" fontId="2" numFmtId="164" xfId="0" applyAlignment="1" applyFont="1" applyNumberFormat="1">
      <alignment horizontal="center" vertical="top"/>
    </xf>
    <xf borderId="0" fillId="6" fontId="2" numFmtId="169" xfId="0" applyAlignment="1" applyFont="1" applyNumberFormat="1">
      <alignment horizontal="center" vertical="top"/>
    </xf>
  </cellXfs>
  <cellStyles count="1">
    <cellStyle xfId="0" name="Normal" builtinId="0"/>
  </cellStyles>
  <dxfs count="2">
    <dxf>
      <font/>
      <fill>
        <patternFill patternType="solid">
          <fgColor rgb="FF93C47D"/>
          <bgColor rgb="FF93C47D"/>
        </patternFill>
      </fill>
      <border/>
    </dxf>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xdr:row>
      <xdr:rowOff>47625</xdr:rowOff>
    </xdr:from>
    <xdr:ext cx="9629775" cy="38195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drive.google.com/file/d/1qmozTpn8dg5mVMKh7vDhRG1vbZnn0lF9/view?usp=drive_link" TargetMode="External"/><Relationship Id="rId10" Type="http://schemas.openxmlformats.org/officeDocument/2006/relationships/hyperlink" Target="https://drive.google.com/file/d/1bUkEiZOuHvziI5T59B0s0WhkuJ3Vzyoc/view?usp=sharing" TargetMode="External"/><Relationship Id="rId13" Type="http://schemas.openxmlformats.org/officeDocument/2006/relationships/vmlDrawing" Target="../drawings/vmlDrawing1.vml"/><Relationship Id="rId12"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drive.google.com/file/d/1xnV4TG1VA-riB2k2TcHcScDTyyjtj-8W/view?usp=sharing" TargetMode="External"/><Relationship Id="rId3" Type="http://schemas.openxmlformats.org/officeDocument/2006/relationships/hyperlink" Target="https://drive.google.com/file/d/17zi1Uld2HhH9KcZMCnr9BN4HJveJx2Qf/view?usp=sharing" TargetMode="External"/><Relationship Id="rId4" Type="http://schemas.openxmlformats.org/officeDocument/2006/relationships/hyperlink" Target="https://drive.google.com/file/d/1NfeE3e_XubHvwenwxOppEfq6rz0aU9hG/view?usp=drive_link" TargetMode="External"/><Relationship Id="rId9" Type="http://schemas.openxmlformats.org/officeDocument/2006/relationships/hyperlink" Target="https://drive.google.com/file/d/1YXc8N75diG-mBsh2mld9Yo_UP4fPnZDy/view?usp=sharing" TargetMode="External"/><Relationship Id="rId5" Type="http://schemas.openxmlformats.org/officeDocument/2006/relationships/hyperlink" Target="https://drive.google.com/file/d/1D1xmAqt52jOYjosPc8VcPPDs2R2ep2P-/view?usp=sharing" TargetMode="External"/><Relationship Id="rId6" Type="http://schemas.openxmlformats.org/officeDocument/2006/relationships/hyperlink" Target="https://drive.google.com/file/d/1PskvueSf0tf4aoS-4JeiB6yAyLifTRdI/view?usp=sharing" TargetMode="External"/><Relationship Id="rId7" Type="http://schemas.openxmlformats.org/officeDocument/2006/relationships/hyperlink" Target="https://drive.google.com/drive/folders/1oGRq4XB6HYa1gh1WEU-MkD9K0tOgWhHP?usp=sharing" TargetMode="External"/><Relationship Id="rId8" Type="http://schemas.openxmlformats.org/officeDocument/2006/relationships/hyperlink" Target="https://drive.google.com/file/d/1QR5falobItgx2Eviz52ueXLPbxjUfzQ9/view?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document/d/16uRa_PrFBmGwWVN0VUQz6z6IPOuOp459TAhR1v7fAv4/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7zi1Uld2HhH9KcZMCnr9BN4HJveJx2Qf/view?usp=drive_link" TargetMode="External"/><Relationship Id="rId2" Type="http://schemas.openxmlformats.org/officeDocument/2006/relationships/hyperlink" Target="https://drive.google.com/file/d/1XHvZT3cD6s8bY7JlVmKuPOkNrQUNoQSJ/view?usp=drive_link" TargetMode="External"/><Relationship Id="rId3" Type="http://schemas.openxmlformats.org/officeDocument/2006/relationships/hyperlink" Target="https://drive.google.com/file/d/1hUpfsj5pQc6pp0O_QyiToj4lNn_FwUOz/view?usp=drive_link" TargetMode="External"/><Relationship Id="rId4" Type="http://schemas.openxmlformats.org/officeDocument/2006/relationships/hyperlink" Target="https://drive.google.com/file/d/17L8GA_bF4vJWSOw5U0-gLvevJMOJr_nx/view?usp=drive_link" TargetMode="External"/><Relationship Id="rId5" Type="http://schemas.openxmlformats.org/officeDocument/2006/relationships/hyperlink" Target="https://drive.google.com/file/d/1DGmAcKtlj8DJCtmdvKiUh5ca-rRIm2Ei/view?usp=drive_link" TargetMode="External"/><Relationship Id="rId6" Type="http://schemas.openxmlformats.org/officeDocument/2006/relationships/hyperlink" Target="https://drive.google.com/file/d/1i3QOceLrSA-Lhemqmy61P3CzBeE8h6yi/view?usp=drive_link"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7zi1Uld2HhH9KcZMCnr9BN4HJveJx2Qf/view?usp=drive_link"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hyperlink" Target="mailto:Shradhajethwa.ext@adcb.co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file/d/18mDCXCDBrVFeVLSh688wY1vIVr3k4m7E/view?usp=drive_link" TargetMode="External"/><Relationship Id="rId2" Type="http://schemas.openxmlformats.org/officeDocument/2006/relationships/hyperlink" Target="https://drive.google.com/file/d/17zi1Uld2HhH9KcZMCnr9BN4HJveJx2Qf/view?usp=drive_link" TargetMode="External"/><Relationship Id="rId3" Type="http://schemas.openxmlformats.org/officeDocument/2006/relationships/hyperlink" Target="https://drive.google.com/file/d/1XHvZT3cD6s8bY7JlVmKuPOkNrQUNoQSJ/view?usp=drive_link" TargetMode="External"/><Relationship Id="rId4" Type="http://schemas.openxmlformats.org/officeDocument/2006/relationships/hyperlink" Target="https://drive.google.com/file/d/1AGGfQRGf0dd03a_Tjyl47V3pCbeWvdYY/view?usp=drive_link" TargetMode="External"/><Relationship Id="rId5" Type="http://schemas.openxmlformats.org/officeDocument/2006/relationships/hyperlink" Target="https://drive.google.com/file/d/1DGmAcKtlj8DJCtmdvKiUh5ca-rRIm2Ei/view?usp=drive_link" TargetMode="External"/><Relationship Id="rId6" Type="http://schemas.openxmlformats.org/officeDocument/2006/relationships/hyperlink" Target="https://drive.google.com/file/d/1mmGJiWrDvD2SRuOYlmb7kzV6rb0dT0_4/view?usp=drive_link" TargetMode="External"/><Relationship Id="rId7" Type="http://schemas.openxmlformats.org/officeDocument/2006/relationships/hyperlink" Target="https://drive.google.com/file/d/1i3QOceLrSA-Lhemqmy61P3CzBeE8h6yi/view?usp=drive_link" TargetMode="External"/><Relationship Id="rId8"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file/d/18mDCXCDBrVFeVLSh688wY1vIVr3k4m7E/view?usp=drive_link" TargetMode="External"/><Relationship Id="rId2" Type="http://schemas.openxmlformats.org/officeDocument/2006/relationships/hyperlink" Target="https://drive.google.com/file/d/17zi1Uld2HhH9KcZMCnr9BN4HJveJx2Qf/view?usp=drive_link" TargetMode="External"/><Relationship Id="rId3" Type="http://schemas.openxmlformats.org/officeDocument/2006/relationships/hyperlink" Target="https://drive.google.com/file/d/1XHvZT3cD6s8bY7JlVmKuPOkNrQUNoQSJ/view?usp=drive_link" TargetMode="External"/><Relationship Id="rId4" Type="http://schemas.openxmlformats.org/officeDocument/2006/relationships/hyperlink" Target="https://drive.google.com/file/d/1hUpfsj5pQc6pp0O_QyiToj4lNn_FwUOz/view?usp=drive_link" TargetMode="External"/><Relationship Id="rId9" Type="http://schemas.openxmlformats.org/officeDocument/2006/relationships/drawing" Target="../drawings/drawing11.xml"/><Relationship Id="rId5" Type="http://schemas.openxmlformats.org/officeDocument/2006/relationships/hyperlink" Target="https://drive.google.com/file/d/17L8GA_bF4vJWSOw5U0-gLvevJMOJr_nx/view?usp=drive_link" TargetMode="External"/><Relationship Id="rId6" Type="http://schemas.openxmlformats.org/officeDocument/2006/relationships/hyperlink" Target="https://drive.google.com/file/d/1DGmAcKtlj8DJCtmdvKiUh5ca-rRIm2Ei/view?usp=drive_link" TargetMode="External"/><Relationship Id="rId7" Type="http://schemas.openxmlformats.org/officeDocument/2006/relationships/hyperlink" Target="https://drive.google.com/file/d/1mmGJiWrDvD2SRuOYlmb7kzV6rb0dT0_4/view?usp=drive_link" TargetMode="External"/><Relationship Id="rId8" Type="http://schemas.openxmlformats.org/officeDocument/2006/relationships/hyperlink" Target="https://drive.google.com/file/d/1i3QOceLrSA-Lhemqmy61P3CzBeE8h6yi/view?usp=drive_link" TargetMode="Externa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rive.google.com/drive/folders/1sm5P6JCE-6UtrKIbTbYcLynbaZjJ8WRu" TargetMode="External"/><Relationship Id="rId3" Type="http://schemas.openxmlformats.org/officeDocument/2006/relationships/drawing" Target="../drawings/drawing12.xml"/><Relationship Id="rId4"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0"/>
  <cols>
    <col customWidth="1" min="1" max="1" width="9.25"/>
    <col customWidth="1" min="2" max="2" width="15.0"/>
    <col customWidth="1" min="3" max="3" width="11.5"/>
    <col customWidth="1" min="4" max="4" width="8.25"/>
    <col customWidth="1" min="5" max="5" width="5.5"/>
    <col customWidth="1" min="6" max="6" width="18.75"/>
    <col customWidth="1" min="7" max="7" width="17.13"/>
    <col customWidth="1" min="8" max="9" width="12.13"/>
    <col customWidth="1" min="10" max="10" width="8.13"/>
    <col customWidth="1" min="11" max="11" width="5.63"/>
    <col customWidth="1" min="12" max="12" width="30.38"/>
    <col customWidth="1" min="13" max="13" width="27.38"/>
    <col customWidth="1" min="14" max="14" width="15.0"/>
    <col customWidth="1" min="15" max="15" width="14.13"/>
    <col customWidth="1" min="16" max="16" width="28.13"/>
    <col customWidth="1" min="17" max="17" width="7.38"/>
    <col customWidth="1" min="18" max="18" width="16.25"/>
    <col customWidth="1" min="19" max="19" width="13.0"/>
    <col customWidth="1" min="20" max="20" width="11.5"/>
    <col customWidth="1" min="21" max="21" width="21.5"/>
    <col customWidth="1" min="22" max="22" width="14.75"/>
    <col customWidth="1" min="23" max="23" width="8.38"/>
    <col customWidth="1" min="24" max="24" width="11.0"/>
    <col customWidth="1" min="25" max="25" width="11.88"/>
    <col customWidth="1" min="26" max="26" width="15.5"/>
    <col customWidth="1" min="27" max="27" width="16.13"/>
    <col customWidth="1" min="28" max="28" width="13.63"/>
    <col customWidth="1" min="29" max="29" width="41.88"/>
    <col customWidth="1" min="30" max="30" width="16.63"/>
    <col customWidth="1" min="31" max="31" width="27.63"/>
  </cols>
  <sheetData>
    <row r="1">
      <c r="B1" s="1"/>
      <c r="E1" s="2"/>
      <c r="F1" s="2"/>
      <c r="G1" s="2"/>
      <c r="H1" s="2"/>
      <c r="I1" s="2"/>
      <c r="J1" s="2"/>
      <c r="K1" s="2"/>
      <c r="L1" s="3" t="s">
        <v>0</v>
      </c>
      <c r="N1" s="4"/>
      <c r="O1" s="4"/>
      <c r="P1" s="4"/>
      <c r="Q1" s="5" t="s">
        <v>1</v>
      </c>
      <c r="R1" s="5" t="s">
        <v>2</v>
      </c>
      <c r="S1" s="6"/>
      <c r="T1" s="4"/>
      <c r="U1" s="6"/>
      <c r="V1" s="4"/>
      <c r="W1" s="4"/>
      <c r="X1" s="4"/>
      <c r="Y1" s="4"/>
      <c r="Z1" s="4"/>
      <c r="AA1" s="4"/>
      <c r="AB1" s="4"/>
      <c r="AC1" s="4"/>
      <c r="AD1" s="4"/>
      <c r="AE1" s="4"/>
      <c r="AF1" s="4"/>
      <c r="AG1" s="4"/>
      <c r="AH1" s="4"/>
      <c r="AI1" s="4"/>
    </row>
    <row r="2">
      <c r="A2" s="4"/>
      <c r="B2" s="1"/>
      <c r="C2" s="7" t="s">
        <v>3</v>
      </c>
      <c r="D2" s="8" t="s">
        <v>4</v>
      </c>
      <c r="L2" s="9"/>
      <c r="M2" s="4"/>
      <c r="N2" s="4"/>
      <c r="O2" s="4"/>
      <c r="P2" s="5" t="s">
        <v>5</v>
      </c>
      <c r="Q2" s="10">
        <v>0.0431305</v>
      </c>
      <c r="R2" s="11">
        <v>45833.0</v>
      </c>
      <c r="S2" s="6"/>
      <c r="T2" s="4"/>
      <c r="U2" s="6"/>
      <c r="V2" s="4"/>
      <c r="W2" s="4"/>
      <c r="X2" s="4"/>
      <c r="Y2" s="4"/>
      <c r="Z2" s="4"/>
      <c r="AA2" s="4"/>
      <c r="AB2" s="4"/>
      <c r="AC2" s="4"/>
      <c r="AD2" s="4"/>
      <c r="AE2" s="4"/>
      <c r="AF2" s="4"/>
      <c r="AG2" s="4"/>
      <c r="AH2" s="4"/>
      <c r="AI2" s="4"/>
    </row>
    <row r="3">
      <c r="A3" s="4"/>
      <c r="B3" s="1"/>
      <c r="C3" s="12"/>
      <c r="D3" s="13" t="s">
        <v>6</v>
      </c>
      <c r="E3" s="14"/>
      <c r="F3" s="12" t="s">
        <v>7</v>
      </c>
      <c r="G3" s="14"/>
      <c r="H3" s="12" t="s">
        <v>8</v>
      </c>
      <c r="I3" s="14"/>
      <c r="J3" s="12" t="s">
        <v>9</v>
      </c>
      <c r="K3" s="14"/>
      <c r="L3" s="9"/>
      <c r="M3" s="15"/>
      <c r="N3" s="4"/>
      <c r="O3" s="4"/>
      <c r="P3" s="5" t="s">
        <v>10</v>
      </c>
      <c r="Q3" s="10">
        <v>0.0413577</v>
      </c>
      <c r="R3" s="11">
        <v>45833.0</v>
      </c>
      <c r="S3" s="6"/>
      <c r="T3" s="4"/>
      <c r="U3" s="6"/>
      <c r="V3" s="4"/>
      <c r="W3" s="4"/>
      <c r="X3" s="4"/>
      <c r="Y3" s="4"/>
      <c r="Z3" s="4"/>
      <c r="AA3" s="4"/>
      <c r="AB3" s="4"/>
      <c r="AC3" s="4"/>
      <c r="AD3" s="4"/>
      <c r="AE3" s="4"/>
      <c r="AF3" s="4"/>
      <c r="AG3" s="4"/>
      <c r="AH3" s="4"/>
      <c r="AI3" s="4"/>
    </row>
    <row r="4" ht="22.5" customHeight="1">
      <c r="A4" s="16" t="s">
        <v>11</v>
      </c>
      <c r="B4" s="17" t="s">
        <v>12</v>
      </c>
      <c r="C4" s="16"/>
      <c r="D4" s="18" t="s">
        <v>13</v>
      </c>
      <c r="E4" s="19" t="s">
        <v>14</v>
      </c>
      <c r="F4" s="16" t="s">
        <v>13</v>
      </c>
      <c r="G4" s="19" t="s">
        <v>14</v>
      </c>
      <c r="H4" s="20" t="s">
        <v>13</v>
      </c>
      <c r="I4" s="21" t="s">
        <v>14</v>
      </c>
      <c r="J4" s="16" t="s">
        <v>13</v>
      </c>
      <c r="K4" s="19" t="s">
        <v>14</v>
      </c>
      <c r="L4" s="16" t="s">
        <v>15</v>
      </c>
      <c r="M4" s="16" t="s">
        <v>16</v>
      </c>
      <c r="N4" s="16" t="s">
        <v>17</v>
      </c>
      <c r="O4" s="16" t="s">
        <v>18</v>
      </c>
      <c r="P4" s="16" t="s">
        <v>19</v>
      </c>
      <c r="Q4" s="20" t="s">
        <v>20</v>
      </c>
      <c r="R4" s="16" t="s">
        <v>21</v>
      </c>
      <c r="S4" s="16" t="s">
        <v>22</v>
      </c>
      <c r="T4" s="16" t="s">
        <v>23</v>
      </c>
      <c r="U4" s="22" t="s">
        <v>24</v>
      </c>
      <c r="V4" s="17" t="s">
        <v>25</v>
      </c>
      <c r="W4" s="16" t="s">
        <v>26</v>
      </c>
      <c r="X4" s="16" t="s">
        <v>27</v>
      </c>
      <c r="Y4" s="16" t="s">
        <v>28</v>
      </c>
      <c r="Z4" s="17" t="s">
        <v>29</v>
      </c>
      <c r="AA4" s="16" t="s">
        <v>30</v>
      </c>
      <c r="AB4" s="16" t="s">
        <v>31</v>
      </c>
      <c r="AC4" s="16" t="s">
        <v>32</v>
      </c>
      <c r="AD4" s="16" t="s">
        <v>33</v>
      </c>
      <c r="AE4" s="17" t="s">
        <v>34</v>
      </c>
      <c r="AF4" s="17" t="s">
        <v>35</v>
      </c>
      <c r="AG4" s="16"/>
      <c r="AH4" s="16"/>
      <c r="AI4" s="16"/>
    </row>
    <row r="5" ht="40.5" customHeight="1">
      <c r="A5" s="23" t="s">
        <v>36</v>
      </c>
      <c r="B5" s="24" t="s">
        <v>37</v>
      </c>
      <c r="C5" s="25"/>
      <c r="D5" s="26"/>
      <c r="E5" s="27"/>
      <c r="F5" s="25">
        <v>0.0398</v>
      </c>
      <c r="G5" s="27">
        <v>0.0415</v>
      </c>
      <c r="H5" s="28">
        <v>0.0415</v>
      </c>
      <c r="I5" s="27">
        <v>0.043</v>
      </c>
      <c r="J5" s="29"/>
      <c r="K5" s="30"/>
      <c r="L5" s="25" t="s">
        <v>38</v>
      </c>
      <c r="M5" s="31" t="s">
        <v>39</v>
      </c>
      <c r="N5" s="29" t="s">
        <v>40</v>
      </c>
      <c r="O5" s="32" t="s">
        <v>41</v>
      </c>
      <c r="P5" s="29" t="s">
        <v>42</v>
      </c>
      <c r="Q5" s="33">
        <f>4.15%+2.1%</f>
        <v>0.0625</v>
      </c>
      <c r="R5" s="34">
        <v>3.5E-4</v>
      </c>
      <c r="S5" s="34">
        <f>0.005% * 12</f>
        <v>0.0006</v>
      </c>
      <c r="T5" s="35">
        <f>3000*1.05</f>
        <v>3150</v>
      </c>
      <c r="U5" s="36" t="s">
        <v>43</v>
      </c>
      <c r="V5" s="37"/>
      <c r="W5" s="37">
        <v>200000.0</v>
      </c>
      <c r="X5" s="36" t="s">
        <v>44</v>
      </c>
      <c r="Y5" s="37" t="s">
        <v>45</v>
      </c>
      <c r="Z5" s="38" t="s">
        <v>46</v>
      </c>
      <c r="AA5" s="36">
        <v>0.55</v>
      </c>
      <c r="AB5" s="36">
        <v>0.65</v>
      </c>
      <c r="AC5" s="4" t="s">
        <v>47</v>
      </c>
      <c r="AD5" s="4">
        <v>1.0</v>
      </c>
      <c r="AE5" s="4"/>
      <c r="AF5" s="4"/>
      <c r="AG5" s="4"/>
      <c r="AH5" s="4"/>
      <c r="AI5" s="4"/>
    </row>
    <row r="6">
      <c r="A6" s="23" t="s">
        <v>48</v>
      </c>
      <c r="B6" s="24" t="s">
        <v>49</v>
      </c>
      <c r="C6" s="29"/>
      <c r="D6" s="39"/>
      <c r="E6" s="30"/>
      <c r="F6" s="29"/>
      <c r="G6" s="30"/>
      <c r="H6" s="25">
        <v>0.0395</v>
      </c>
      <c r="I6" s="27">
        <v>0.041</v>
      </c>
      <c r="J6" s="25">
        <v>0.045</v>
      </c>
      <c r="K6" s="27">
        <v>0.047</v>
      </c>
      <c r="L6" s="29"/>
      <c r="M6" s="31" t="s">
        <v>50</v>
      </c>
      <c r="N6" s="29" t="s">
        <v>51</v>
      </c>
      <c r="O6" s="40" t="s">
        <v>52</v>
      </c>
      <c r="P6" s="29" t="s">
        <v>53</v>
      </c>
      <c r="Q6" s="41">
        <f>1.5% + $Q$3 + (R6*12)</f>
        <v>0.0599577</v>
      </c>
      <c r="R6" s="42">
        <v>3.0E-4</v>
      </c>
      <c r="S6" s="43">
        <v>3.325E-4</v>
      </c>
      <c r="T6" s="44">
        <v>2500.0</v>
      </c>
      <c r="U6" s="45" t="s">
        <v>54</v>
      </c>
      <c r="V6" s="37"/>
      <c r="W6" s="37">
        <v>250000.0</v>
      </c>
      <c r="X6" s="36" t="s">
        <v>55</v>
      </c>
      <c r="Y6" s="37">
        <v>10000.0</v>
      </c>
      <c r="Z6" s="46">
        <v>0.05</v>
      </c>
      <c r="AA6" s="36">
        <v>0.8</v>
      </c>
      <c r="AB6" s="36">
        <v>0.8</v>
      </c>
      <c r="AC6" s="4" t="s">
        <v>56</v>
      </c>
      <c r="AD6" s="4">
        <v>2.0</v>
      </c>
      <c r="AE6" s="47" t="s">
        <v>57</v>
      </c>
      <c r="AF6" s="4"/>
      <c r="AG6" s="4"/>
      <c r="AH6" s="4"/>
      <c r="AI6" s="4"/>
    </row>
    <row r="7" ht="37.5" customHeight="1">
      <c r="A7" s="23" t="s">
        <v>58</v>
      </c>
      <c r="B7" s="48" t="s">
        <v>59</v>
      </c>
      <c r="C7" s="29"/>
      <c r="D7" s="39"/>
      <c r="E7" s="27"/>
      <c r="F7" s="23" t="s">
        <v>60</v>
      </c>
      <c r="G7" s="49" t="s">
        <v>61</v>
      </c>
      <c r="H7" s="23" t="s">
        <v>62</v>
      </c>
      <c r="I7" s="49" t="s">
        <v>63</v>
      </c>
      <c r="J7" s="25">
        <v>0.0469</v>
      </c>
      <c r="K7" s="27">
        <v>0.0469</v>
      </c>
      <c r="L7" s="50" t="s">
        <v>64</v>
      </c>
      <c r="M7" s="51" t="s">
        <v>65</v>
      </c>
      <c r="N7" s="25">
        <v>0.0199</v>
      </c>
      <c r="O7" s="40" t="s">
        <v>52</v>
      </c>
      <c r="P7" s="29" t="s">
        <v>66</v>
      </c>
      <c r="Q7" s="52">
        <f>1.99% + $Q$2</f>
        <v>0.0630305</v>
      </c>
      <c r="R7" s="53" t="s">
        <v>67</v>
      </c>
      <c r="S7" s="54">
        <v>0.0012</v>
      </c>
      <c r="T7" s="55">
        <v>3150.0</v>
      </c>
      <c r="U7" s="56" t="s">
        <v>68</v>
      </c>
      <c r="V7" s="56" t="s">
        <v>68</v>
      </c>
      <c r="W7" s="37">
        <v>250000.0</v>
      </c>
      <c r="X7" s="36" t="s">
        <v>69</v>
      </c>
      <c r="Y7" s="37">
        <v>15000.0</v>
      </c>
      <c r="Z7" s="57">
        <v>0.025</v>
      </c>
      <c r="AA7" s="36">
        <v>0.95</v>
      </c>
      <c r="AB7" s="36">
        <v>1.0</v>
      </c>
      <c r="AC7" s="4" t="s">
        <v>70</v>
      </c>
      <c r="AD7" s="4">
        <v>3.0</v>
      </c>
      <c r="AE7" s="47" t="s">
        <v>71</v>
      </c>
      <c r="AF7" s="4"/>
      <c r="AG7" s="4"/>
      <c r="AH7" s="4"/>
      <c r="AI7" s="4"/>
    </row>
    <row r="8">
      <c r="A8" s="23" t="s">
        <v>72</v>
      </c>
      <c r="B8" s="24" t="s">
        <v>73</v>
      </c>
      <c r="C8" s="25"/>
      <c r="D8" s="26"/>
      <c r="E8" s="27"/>
      <c r="F8" s="23"/>
      <c r="G8" s="49" t="s">
        <v>74</v>
      </c>
      <c r="H8" s="28"/>
      <c r="I8" s="58"/>
      <c r="J8" s="25"/>
      <c r="K8" s="27"/>
      <c r="L8" s="23" t="s">
        <v>75</v>
      </c>
      <c r="M8" s="59" t="s">
        <v>76</v>
      </c>
      <c r="N8" s="23" t="s">
        <v>77</v>
      </c>
      <c r="O8" s="60" t="s">
        <v>78</v>
      </c>
      <c r="P8" s="23" t="s">
        <v>79</v>
      </c>
      <c r="Q8" s="61" t="s">
        <v>80</v>
      </c>
      <c r="R8" s="62">
        <f>0.165%/12</f>
        <v>0.0001375</v>
      </c>
      <c r="S8" s="63">
        <v>6.0E-4</v>
      </c>
      <c r="T8" s="64">
        <v>2625.0</v>
      </c>
      <c r="U8" s="65" t="s">
        <v>81</v>
      </c>
      <c r="V8" s="37"/>
      <c r="W8" s="37">
        <v>350000.0</v>
      </c>
      <c r="X8" s="36" t="s">
        <v>82</v>
      </c>
      <c r="Y8" s="37">
        <v>15000.0</v>
      </c>
      <c r="Z8" s="66">
        <v>0.05</v>
      </c>
      <c r="AA8" s="36">
        <v>0.9</v>
      </c>
      <c r="AB8" s="36">
        <v>0.9</v>
      </c>
      <c r="AC8" s="4"/>
      <c r="AD8" s="4">
        <v>4.0</v>
      </c>
      <c r="AE8" s="47" t="s">
        <v>83</v>
      </c>
      <c r="AF8" s="4"/>
      <c r="AG8" s="4"/>
      <c r="AH8" s="4"/>
      <c r="AI8" s="4"/>
    </row>
    <row r="9">
      <c r="A9" s="23" t="s">
        <v>84</v>
      </c>
      <c r="B9" s="24" t="s">
        <v>85</v>
      </c>
      <c r="C9" s="28"/>
      <c r="D9" s="67">
        <v>0.0399</v>
      </c>
      <c r="E9" s="27">
        <v>0.0424</v>
      </c>
      <c r="F9" s="28">
        <v>0.0399</v>
      </c>
      <c r="G9" s="27">
        <v>0.0424</v>
      </c>
      <c r="H9" s="28">
        <v>0.0399</v>
      </c>
      <c r="I9" s="27">
        <v>0.0424</v>
      </c>
      <c r="J9" s="25">
        <v>0.0419</v>
      </c>
      <c r="K9" s="27">
        <v>0.0444</v>
      </c>
      <c r="L9" s="23" t="s">
        <v>86</v>
      </c>
      <c r="M9" s="68"/>
      <c r="N9" s="25">
        <v>0.0199</v>
      </c>
      <c r="O9" s="40" t="s">
        <v>52</v>
      </c>
      <c r="P9" s="23" t="s">
        <v>87</v>
      </c>
      <c r="Q9" s="69">
        <f>$Q$3+ 1.5%</f>
        <v>0.0563577</v>
      </c>
      <c r="R9" s="70">
        <v>1.12E-4</v>
      </c>
      <c r="S9" s="71">
        <v>5.25E-4</v>
      </c>
      <c r="T9" s="55">
        <v>3150.0</v>
      </c>
      <c r="U9" s="72" t="s">
        <v>88</v>
      </c>
      <c r="V9" s="37"/>
      <c r="W9" s="37">
        <v>750000.0</v>
      </c>
      <c r="X9" s="36" t="s">
        <v>89</v>
      </c>
      <c r="Y9" s="37">
        <v>15000.0</v>
      </c>
      <c r="Z9" s="73">
        <v>0.05</v>
      </c>
      <c r="AA9" s="36">
        <v>0.95</v>
      </c>
      <c r="AB9" s="36">
        <v>1.0</v>
      </c>
      <c r="AC9" s="47" t="s">
        <v>90</v>
      </c>
      <c r="AD9" s="4">
        <v>6.0</v>
      </c>
      <c r="AE9" s="47" t="s">
        <v>91</v>
      </c>
      <c r="AF9" s="4"/>
      <c r="AG9" s="4"/>
      <c r="AH9" s="4"/>
      <c r="AI9" s="4"/>
    </row>
    <row r="10">
      <c r="A10" s="23" t="s">
        <v>84</v>
      </c>
      <c r="B10" s="24" t="s">
        <v>92</v>
      </c>
      <c r="C10" s="23" t="s">
        <v>93</v>
      </c>
      <c r="D10" s="67">
        <v>0.0459</v>
      </c>
      <c r="E10" s="58">
        <v>0.0469</v>
      </c>
      <c r="F10" s="28">
        <v>0.0439</v>
      </c>
      <c r="G10" s="58">
        <v>0.0449</v>
      </c>
      <c r="H10" s="28">
        <v>0.0439</v>
      </c>
      <c r="I10" s="58">
        <v>0.0439</v>
      </c>
      <c r="J10" s="28">
        <v>0.0459</v>
      </c>
      <c r="K10" s="58">
        <v>0.0459</v>
      </c>
      <c r="L10" s="74" t="s">
        <v>94</v>
      </c>
      <c r="M10" s="75" t="s">
        <v>95</v>
      </c>
      <c r="N10" s="76">
        <v>0.0275</v>
      </c>
      <c r="O10" s="32" t="s">
        <v>52</v>
      </c>
      <c r="P10" s="23" t="s">
        <v>96</v>
      </c>
      <c r="Q10" s="77">
        <f>1.11%+Q3+2%</f>
        <v>0.0724577</v>
      </c>
      <c r="R10" s="78" t="s">
        <v>97</v>
      </c>
      <c r="S10" s="79">
        <v>5.31E-4</v>
      </c>
      <c r="T10" s="80" t="s">
        <v>98</v>
      </c>
      <c r="U10" s="81" t="s">
        <v>99</v>
      </c>
      <c r="V10" s="82">
        <v>0.0</v>
      </c>
      <c r="W10" s="37">
        <v>300000.0</v>
      </c>
      <c r="X10" s="36" t="s">
        <v>100</v>
      </c>
      <c r="Y10" s="37">
        <v>30000.0</v>
      </c>
      <c r="Z10" s="83">
        <v>0.05</v>
      </c>
      <c r="AA10" s="36">
        <v>0.9</v>
      </c>
      <c r="AB10" s="36">
        <v>0.95</v>
      </c>
      <c r="AC10" s="47" t="s">
        <v>101</v>
      </c>
      <c r="AD10" s="4">
        <v>7.0</v>
      </c>
      <c r="AE10" s="47" t="s">
        <v>102</v>
      </c>
      <c r="AF10" s="4"/>
      <c r="AG10" s="4"/>
      <c r="AH10" s="4"/>
      <c r="AI10" s="4"/>
    </row>
    <row r="11">
      <c r="A11" s="29" t="s">
        <v>103</v>
      </c>
      <c r="B11" s="84" t="s">
        <v>104</v>
      </c>
      <c r="C11" s="25"/>
      <c r="D11" s="26"/>
      <c r="E11" s="27"/>
      <c r="F11" s="25"/>
      <c r="G11" s="27"/>
      <c r="H11" s="25">
        <v>0.0399</v>
      </c>
      <c r="I11" s="27">
        <v>0.0424</v>
      </c>
      <c r="J11" s="25">
        <v>0.0434</v>
      </c>
      <c r="K11" s="27">
        <v>0.0459</v>
      </c>
      <c r="L11" s="29" t="s">
        <v>105</v>
      </c>
      <c r="M11" s="59" t="s">
        <v>106</v>
      </c>
      <c r="N11" s="29" t="s">
        <v>77</v>
      </c>
      <c r="O11" s="32" t="s">
        <v>52</v>
      </c>
      <c r="P11" s="85" t="s">
        <v>107</v>
      </c>
      <c r="Q11" s="86">
        <f>1.6%+$Q$2+(0.025%)</f>
        <v>0.0593805</v>
      </c>
      <c r="R11" s="87">
        <v>2.5E-4</v>
      </c>
      <c r="S11" s="65" t="s">
        <v>81</v>
      </c>
      <c r="T11" s="64">
        <v>2625.0</v>
      </c>
      <c r="U11" s="88" t="s">
        <v>108</v>
      </c>
      <c r="V11" s="37"/>
      <c r="W11" s="37">
        <v>250000.0</v>
      </c>
      <c r="X11" s="36" t="s">
        <v>109</v>
      </c>
      <c r="Y11" s="36" t="s">
        <v>110</v>
      </c>
      <c r="Z11" s="73">
        <v>0.05</v>
      </c>
      <c r="AA11" s="36">
        <v>1.0</v>
      </c>
      <c r="AB11" s="36">
        <v>1.05</v>
      </c>
      <c r="AC11" s="4" t="s">
        <v>101</v>
      </c>
      <c r="AD11" s="4">
        <v>8.0</v>
      </c>
      <c r="AE11" s="47" t="s">
        <v>111</v>
      </c>
      <c r="AF11" s="4"/>
      <c r="AG11" s="4"/>
      <c r="AH11" s="4"/>
      <c r="AI11" s="4"/>
    </row>
    <row r="12">
      <c r="A12" s="29" t="s">
        <v>112</v>
      </c>
      <c r="B12" s="84" t="s">
        <v>113</v>
      </c>
      <c r="C12" s="25"/>
      <c r="D12" s="26"/>
      <c r="E12" s="58">
        <v>0.0499</v>
      </c>
      <c r="F12" s="25"/>
      <c r="G12" s="58">
        <v>0.0489</v>
      </c>
      <c r="H12" s="25"/>
      <c r="I12" s="58">
        <v>0.0439</v>
      </c>
      <c r="J12" s="25"/>
      <c r="K12" s="58">
        <v>0.0449</v>
      </c>
      <c r="L12" s="29" t="s">
        <v>114</v>
      </c>
      <c r="M12" s="31" t="s">
        <v>115</v>
      </c>
      <c r="N12" s="23" t="s">
        <v>116</v>
      </c>
      <c r="O12" s="32" t="s">
        <v>52</v>
      </c>
      <c r="P12" s="74" t="s">
        <v>117</v>
      </c>
      <c r="Q12" s="89">
        <f>1.69%+3.83%+2%</f>
        <v>0.0752</v>
      </c>
      <c r="R12" s="78" t="s">
        <v>118</v>
      </c>
      <c r="S12" s="81" t="s">
        <v>119</v>
      </c>
      <c r="T12" s="64">
        <v>2625.0</v>
      </c>
      <c r="U12" s="81" t="s">
        <v>120</v>
      </c>
      <c r="V12" s="37"/>
      <c r="W12" s="37">
        <v>350000.0</v>
      </c>
      <c r="X12" s="36" t="s">
        <v>109</v>
      </c>
      <c r="Y12" s="37">
        <v>15000.0</v>
      </c>
      <c r="Z12" s="73">
        <v>0.05</v>
      </c>
      <c r="AA12" s="36">
        <v>0.85</v>
      </c>
      <c r="AB12" s="36">
        <v>0.9</v>
      </c>
      <c r="AC12" s="90" t="s">
        <v>121</v>
      </c>
      <c r="AD12" s="4">
        <v>9.0</v>
      </c>
      <c r="AE12" s="91" t="s">
        <v>122</v>
      </c>
      <c r="AF12" s="4"/>
      <c r="AG12" s="4"/>
      <c r="AH12" s="4"/>
      <c r="AI12" s="4"/>
    </row>
    <row r="13">
      <c r="A13" s="23" t="s">
        <v>84</v>
      </c>
      <c r="B13" s="84" t="s">
        <v>123</v>
      </c>
      <c r="C13" s="25"/>
      <c r="D13" s="26">
        <v>0.0489</v>
      </c>
      <c r="E13" s="27">
        <v>0.0499</v>
      </c>
      <c r="F13" s="29"/>
      <c r="G13" s="30"/>
      <c r="H13" s="25">
        <v>0.0399</v>
      </c>
      <c r="I13" s="27">
        <v>0.0449</v>
      </c>
      <c r="J13" s="25">
        <v>0.0419</v>
      </c>
      <c r="K13" s="27">
        <v>0.0449</v>
      </c>
      <c r="L13" s="25"/>
      <c r="M13" s="31" t="s">
        <v>124</v>
      </c>
      <c r="N13" s="29" t="s">
        <v>51</v>
      </c>
      <c r="O13" s="92" t="s">
        <v>125</v>
      </c>
      <c r="P13" s="29" t="s">
        <v>126</v>
      </c>
      <c r="Q13" s="89">
        <f>1.79% + $Q$3 + 2%</f>
        <v>0.0792577</v>
      </c>
      <c r="R13" s="93">
        <v>1.167E-4</v>
      </c>
      <c r="S13" s="94">
        <v>6.0E-4</v>
      </c>
      <c r="T13" s="37" t="s">
        <v>127</v>
      </c>
      <c r="U13" s="95" t="s">
        <v>128</v>
      </c>
      <c r="V13" s="37"/>
      <c r="W13" s="37">
        <v>250000.0</v>
      </c>
      <c r="X13" s="36" t="s">
        <v>20</v>
      </c>
      <c r="Y13" s="37">
        <v>12000.0</v>
      </c>
      <c r="Z13" s="73">
        <v>0.05</v>
      </c>
      <c r="AA13" s="36">
        <v>1.0</v>
      </c>
      <c r="AB13" s="36">
        <v>1.05</v>
      </c>
      <c r="AC13" s="4" t="s">
        <v>129</v>
      </c>
      <c r="AD13" s="4">
        <v>10.0</v>
      </c>
      <c r="AE13" s="4"/>
      <c r="AF13" s="4"/>
      <c r="AG13" s="4"/>
      <c r="AH13" s="4"/>
      <c r="AI13" s="4"/>
    </row>
    <row r="14">
      <c r="A14" s="23" t="s">
        <v>130</v>
      </c>
      <c r="B14" s="24" t="s">
        <v>131</v>
      </c>
      <c r="C14" s="29"/>
      <c r="D14" s="39"/>
      <c r="E14" s="30"/>
      <c r="F14" s="23" t="s">
        <v>132</v>
      </c>
      <c r="G14" s="49" t="s">
        <v>133</v>
      </c>
      <c r="H14" s="23"/>
      <c r="I14" s="49"/>
      <c r="J14" s="29"/>
      <c r="K14" s="30"/>
      <c r="L14" s="96" t="s">
        <v>134</v>
      </c>
      <c r="M14" s="59" t="s">
        <v>135</v>
      </c>
      <c r="N14" s="29"/>
      <c r="O14" s="32" t="s">
        <v>52</v>
      </c>
      <c r="P14" s="29" t="s">
        <v>79</v>
      </c>
      <c r="Q14" s="97">
        <f>4.1%+2%</f>
        <v>0.061</v>
      </c>
      <c r="R14" s="98">
        <v>0.0159</v>
      </c>
      <c r="S14" s="99">
        <f>0.035%*1.05</f>
        <v>0.0003675</v>
      </c>
      <c r="T14" s="100">
        <f>2350*1.05</f>
        <v>2467.5</v>
      </c>
      <c r="U14" s="72" t="s">
        <v>136</v>
      </c>
      <c r="V14" s="37"/>
      <c r="W14" s="37">
        <v>1000000.0</v>
      </c>
      <c r="X14" s="36" t="s">
        <v>137</v>
      </c>
      <c r="Y14" s="37">
        <v>15000.0</v>
      </c>
      <c r="Z14" s="73">
        <v>0.05</v>
      </c>
      <c r="AA14" s="36">
        <v>0.75</v>
      </c>
      <c r="AB14" s="36"/>
      <c r="AC14" s="4" t="s">
        <v>138</v>
      </c>
      <c r="AD14" s="4">
        <v>11.0</v>
      </c>
      <c r="AE14" s="47" t="s">
        <v>139</v>
      </c>
      <c r="AF14" s="47">
        <v>4.213E7</v>
      </c>
      <c r="AG14" s="4"/>
      <c r="AH14" s="4"/>
      <c r="AI14" s="4"/>
    </row>
    <row r="15">
      <c r="A15" s="23" t="s">
        <v>36</v>
      </c>
      <c r="B15" s="24" t="s">
        <v>140</v>
      </c>
      <c r="C15" s="25"/>
      <c r="D15" s="26"/>
      <c r="E15" s="27"/>
      <c r="F15" s="25"/>
      <c r="G15" s="27"/>
      <c r="H15" s="28">
        <v>0.0399</v>
      </c>
      <c r="I15" s="58">
        <v>0.0425</v>
      </c>
      <c r="J15" s="29"/>
      <c r="K15" s="30"/>
      <c r="L15" s="23" t="s">
        <v>141</v>
      </c>
      <c r="M15" s="31" t="s">
        <v>142</v>
      </c>
      <c r="N15" s="29"/>
      <c r="O15" s="32" t="s">
        <v>52</v>
      </c>
      <c r="P15" s="29" t="s">
        <v>142</v>
      </c>
      <c r="Q15" s="101">
        <f>1.75%+$Q$3</f>
        <v>0.0588577</v>
      </c>
      <c r="R15" s="102">
        <v>4.31E-4</v>
      </c>
      <c r="S15" s="103">
        <v>3.78E-4</v>
      </c>
      <c r="T15" s="44">
        <v>2625.0</v>
      </c>
      <c r="U15" s="104" t="s">
        <v>143</v>
      </c>
      <c r="V15" s="37"/>
      <c r="W15" s="37">
        <v>200000.0</v>
      </c>
      <c r="X15" s="36"/>
      <c r="Y15" s="37">
        <v>15000.0</v>
      </c>
      <c r="Z15" s="38"/>
      <c r="AA15" s="36">
        <v>0.8</v>
      </c>
      <c r="AB15" s="36">
        <v>0.85</v>
      </c>
      <c r="AC15" s="105"/>
      <c r="AD15" s="4">
        <v>12.0</v>
      </c>
      <c r="AE15" s="105"/>
      <c r="AF15" s="105"/>
      <c r="AG15" s="105"/>
      <c r="AH15" s="105"/>
      <c r="AI15" s="105"/>
    </row>
    <row r="16">
      <c r="A16" s="23" t="s">
        <v>144</v>
      </c>
      <c r="B16" s="24" t="s">
        <v>145</v>
      </c>
      <c r="C16" s="25"/>
      <c r="D16" s="26">
        <v>0.0399</v>
      </c>
      <c r="E16" s="58">
        <v>0.0424</v>
      </c>
      <c r="F16" s="25">
        <v>0.0399</v>
      </c>
      <c r="G16" s="58">
        <v>0.0424</v>
      </c>
      <c r="H16" s="25">
        <v>0.0419</v>
      </c>
      <c r="I16" s="27">
        <v>0.0439</v>
      </c>
      <c r="J16" s="25">
        <v>0.0449</v>
      </c>
      <c r="K16" s="27">
        <v>0.0459</v>
      </c>
      <c r="L16" s="29" t="s">
        <v>146</v>
      </c>
      <c r="M16" s="31" t="s">
        <v>147</v>
      </c>
      <c r="N16" s="23" t="s">
        <v>148</v>
      </c>
      <c r="O16" s="40" t="s">
        <v>52</v>
      </c>
      <c r="P16" s="29" t="s">
        <v>149</v>
      </c>
      <c r="Q16" s="97">
        <f>1.89%+$Q$3</f>
        <v>0.0602577</v>
      </c>
      <c r="R16" s="102">
        <v>1.97E-4</v>
      </c>
      <c r="S16" s="103">
        <v>6.0E-4</v>
      </c>
      <c r="T16" s="44">
        <v>3150.0</v>
      </c>
      <c r="U16" s="106">
        <v>0.005</v>
      </c>
      <c r="V16" s="37"/>
      <c r="W16" s="37">
        <v>500000.0</v>
      </c>
      <c r="X16" s="36" t="s">
        <v>69</v>
      </c>
      <c r="Y16" s="37">
        <v>15000.0</v>
      </c>
      <c r="Z16" s="38"/>
      <c r="AA16" s="36">
        <v>1.0</v>
      </c>
      <c r="AB16" s="36">
        <v>1.0</v>
      </c>
      <c r="AC16" s="105"/>
      <c r="AD16" s="4">
        <v>13.0</v>
      </c>
      <c r="AE16" s="105"/>
      <c r="AF16" s="105"/>
      <c r="AG16" s="105"/>
      <c r="AH16" s="105"/>
      <c r="AI16" s="105"/>
    </row>
    <row r="17">
      <c r="A17" s="23" t="s">
        <v>150</v>
      </c>
      <c r="B17" s="24" t="s">
        <v>151</v>
      </c>
      <c r="C17" s="29"/>
      <c r="D17" s="39"/>
      <c r="E17" s="30"/>
      <c r="F17" s="29"/>
      <c r="G17" s="30"/>
      <c r="H17" s="76">
        <v>0.045</v>
      </c>
      <c r="I17" s="107">
        <v>0.0475</v>
      </c>
      <c r="J17" s="76">
        <v>0.0425</v>
      </c>
      <c r="K17" s="107">
        <v>0.045</v>
      </c>
      <c r="L17" s="23" t="s">
        <v>152</v>
      </c>
      <c r="M17" s="75" t="s">
        <v>153</v>
      </c>
      <c r="N17" s="29"/>
      <c r="O17" s="40" t="s">
        <v>52</v>
      </c>
      <c r="P17" s="23" t="s">
        <v>154</v>
      </c>
      <c r="Q17" s="101">
        <f>1.49%+2%+Q3</f>
        <v>0.0762577</v>
      </c>
      <c r="R17" s="108">
        <v>2.358E-4</v>
      </c>
      <c r="S17" s="109">
        <v>4.0E-4</v>
      </c>
      <c r="T17" s="44">
        <v>2625.0</v>
      </c>
      <c r="U17" s="106">
        <v>0.005</v>
      </c>
      <c r="V17" s="37"/>
      <c r="W17" s="37">
        <v>200000.0</v>
      </c>
      <c r="X17" s="36" t="s">
        <v>89</v>
      </c>
      <c r="Y17" s="37">
        <v>15000.0</v>
      </c>
      <c r="Z17" s="73">
        <v>0.05</v>
      </c>
      <c r="AA17" s="36">
        <v>0.9</v>
      </c>
      <c r="AB17" s="36">
        <v>0.9</v>
      </c>
      <c r="AC17" s="105"/>
      <c r="AD17" s="4">
        <v>14.0</v>
      </c>
      <c r="AE17" s="105"/>
      <c r="AF17" s="105"/>
      <c r="AG17" s="105"/>
      <c r="AH17" s="105"/>
      <c r="AI17" s="105"/>
    </row>
    <row r="18">
      <c r="A18" s="29"/>
      <c r="B18" s="84" t="s">
        <v>155</v>
      </c>
      <c r="C18" s="25"/>
      <c r="D18" s="26"/>
      <c r="E18" s="27"/>
      <c r="F18" s="25">
        <v>0.0399</v>
      </c>
      <c r="G18" s="27">
        <v>0.0425</v>
      </c>
      <c r="H18" s="25">
        <v>0.042</v>
      </c>
      <c r="I18" s="27">
        <v>0.0435</v>
      </c>
      <c r="J18" s="28">
        <v>0.0439</v>
      </c>
      <c r="K18" s="58">
        <v>0.0459</v>
      </c>
      <c r="L18" s="25"/>
      <c r="M18" s="31" t="s">
        <v>156</v>
      </c>
      <c r="N18" s="29"/>
      <c r="O18" s="40" t="s">
        <v>52</v>
      </c>
      <c r="P18" s="29" t="s">
        <v>156</v>
      </c>
      <c r="Q18" s="101">
        <f>1.79%+$Q$3</f>
        <v>0.0592577</v>
      </c>
      <c r="R18" s="78">
        <v>1.0191666666666667E-4</v>
      </c>
      <c r="S18" s="97">
        <v>5.0E-4</v>
      </c>
      <c r="T18" s="36">
        <v>2625.0</v>
      </c>
      <c r="U18" s="97"/>
      <c r="V18" s="37"/>
      <c r="W18" s="37"/>
      <c r="X18" s="36"/>
      <c r="Y18" s="37"/>
      <c r="Z18" s="38"/>
      <c r="AA18" s="36">
        <v>0.43</v>
      </c>
      <c r="AB18" s="36">
        <v>0.48</v>
      </c>
      <c r="AC18" s="105"/>
      <c r="AD18" s="4">
        <v>15.0</v>
      </c>
      <c r="AE18" s="110" t="s">
        <v>157</v>
      </c>
      <c r="AF18" s="105"/>
      <c r="AG18" s="105"/>
      <c r="AH18" s="105"/>
      <c r="AI18" s="105"/>
    </row>
    <row r="19">
      <c r="A19" s="23" t="s">
        <v>158</v>
      </c>
      <c r="B19" s="111" t="s">
        <v>159</v>
      </c>
      <c r="C19" s="28"/>
      <c r="D19" s="67">
        <v>0.0375</v>
      </c>
      <c r="E19" s="58">
        <v>0.0399</v>
      </c>
      <c r="F19" s="25"/>
      <c r="G19" s="27"/>
      <c r="H19" s="25"/>
      <c r="I19" s="27"/>
      <c r="J19" s="29"/>
      <c r="K19" s="27"/>
      <c r="L19" s="29"/>
      <c r="M19" s="31"/>
      <c r="N19" s="29"/>
      <c r="O19" s="40"/>
      <c r="P19" s="29"/>
      <c r="Q19" s="101"/>
      <c r="R19" s="112"/>
      <c r="S19" s="113"/>
      <c r="T19" s="55"/>
      <c r="U19" s="114"/>
      <c r="V19" s="37"/>
      <c r="W19" s="37"/>
      <c r="X19" s="36"/>
      <c r="Y19" s="36"/>
      <c r="Z19" s="38"/>
      <c r="AA19" s="36"/>
      <c r="AB19" s="36"/>
      <c r="AC19" s="4"/>
      <c r="AD19" s="4"/>
      <c r="AE19" s="4"/>
      <c r="AF19" s="4"/>
      <c r="AG19" s="4"/>
      <c r="AH19" s="4"/>
      <c r="AI19" s="4"/>
    </row>
    <row r="20">
      <c r="A20" s="29"/>
      <c r="B20" s="84" t="s">
        <v>160</v>
      </c>
      <c r="C20" s="25"/>
      <c r="D20" s="26"/>
      <c r="E20" s="27"/>
      <c r="F20" s="25"/>
      <c r="G20" s="27">
        <v>0.0474</v>
      </c>
      <c r="H20" s="25"/>
      <c r="I20" s="27">
        <v>0.045</v>
      </c>
      <c r="J20" s="29"/>
      <c r="K20" s="27">
        <v>0.0449</v>
      </c>
      <c r="L20" s="29" t="s">
        <v>161</v>
      </c>
      <c r="M20" s="31" t="s">
        <v>162</v>
      </c>
      <c r="N20" s="29"/>
      <c r="O20" s="40" t="s">
        <v>52</v>
      </c>
      <c r="P20" s="29" t="s">
        <v>162</v>
      </c>
      <c r="Q20" s="101">
        <f>2.25% + $Q$3</f>
        <v>0.0638577</v>
      </c>
      <c r="R20" s="112">
        <v>1.84E-4</v>
      </c>
      <c r="S20" s="113">
        <v>4.2E-4</v>
      </c>
      <c r="T20" s="55">
        <v>3150.0</v>
      </c>
      <c r="U20" s="114">
        <v>0.005</v>
      </c>
      <c r="V20" s="37"/>
      <c r="W20" s="37">
        <v>250000.0</v>
      </c>
      <c r="X20" s="36" t="s">
        <v>163</v>
      </c>
      <c r="Y20" s="36">
        <v>15000.0</v>
      </c>
      <c r="Z20" s="38"/>
      <c r="AA20" s="36">
        <v>0.9</v>
      </c>
      <c r="AB20" s="36">
        <v>0.9</v>
      </c>
      <c r="AC20" s="4"/>
      <c r="AD20" s="4">
        <v>5.0</v>
      </c>
      <c r="AE20" s="47" t="s">
        <v>164</v>
      </c>
      <c r="AF20" s="4"/>
      <c r="AG20" s="4"/>
      <c r="AH20" s="4"/>
      <c r="AI20" s="4"/>
    </row>
    <row r="21">
      <c r="A21" s="4"/>
      <c r="B21" s="1"/>
      <c r="C21" s="110"/>
      <c r="D21" s="110" t="s">
        <v>165</v>
      </c>
      <c r="E21" s="2"/>
      <c r="F21" s="2"/>
      <c r="G21" s="2"/>
      <c r="H21" s="2"/>
      <c r="I21" s="115"/>
      <c r="J21" s="2"/>
      <c r="K21" s="2"/>
      <c r="L21" s="9"/>
      <c r="M21" s="4"/>
      <c r="N21" s="4"/>
      <c r="O21" s="4"/>
      <c r="P21" s="4"/>
      <c r="Q21" s="9"/>
      <c r="R21" s="4"/>
      <c r="S21" s="4"/>
      <c r="T21" s="4"/>
      <c r="U21" s="6"/>
      <c r="V21" s="4"/>
      <c r="W21" s="4"/>
      <c r="X21" s="4"/>
      <c r="Y21" s="4"/>
      <c r="Z21" s="4"/>
      <c r="AA21" s="4"/>
      <c r="AB21" s="4"/>
      <c r="AC21" s="4"/>
      <c r="AD21" s="47" t="s">
        <v>166</v>
      </c>
      <c r="AE21" s="47" t="s">
        <v>167</v>
      </c>
      <c r="AF21" s="4"/>
      <c r="AG21" s="4"/>
      <c r="AH21" s="4"/>
      <c r="AI21" s="4"/>
    </row>
    <row r="22">
      <c r="A22" s="4"/>
      <c r="B22" s="47" t="s">
        <v>26</v>
      </c>
      <c r="C22" s="2"/>
      <c r="D22" s="2">
        <f t="shared" ref="D22:K22" si="1">MIN(D5:D19)</f>
        <v>0.0375</v>
      </c>
      <c r="E22" s="2">
        <f t="shared" si="1"/>
        <v>0.0399</v>
      </c>
      <c r="F22" s="2">
        <f t="shared" si="1"/>
        <v>0.0398</v>
      </c>
      <c r="G22" s="2">
        <f t="shared" si="1"/>
        <v>0.0415</v>
      </c>
      <c r="H22" s="2">
        <f t="shared" si="1"/>
        <v>0.0395</v>
      </c>
      <c r="I22" s="2">
        <f t="shared" si="1"/>
        <v>0.041</v>
      </c>
      <c r="J22" s="2">
        <f t="shared" si="1"/>
        <v>0.0419</v>
      </c>
      <c r="K22" s="2">
        <f t="shared" si="1"/>
        <v>0.0444</v>
      </c>
      <c r="L22" s="9"/>
      <c r="M22" s="4"/>
      <c r="N22" s="4"/>
      <c r="O22" s="4"/>
      <c r="P22" s="4" t="s">
        <v>168</v>
      </c>
      <c r="Q22" s="9">
        <v>0.0752</v>
      </c>
      <c r="R22" s="9"/>
      <c r="S22" s="4"/>
      <c r="T22" s="4"/>
      <c r="U22" s="6"/>
      <c r="V22" s="4"/>
      <c r="W22" s="4"/>
      <c r="X22" s="4"/>
      <c r="Y22" s="4"/>
      <c r="Z22" s="4"/>
      <c r="AA22" s="4"/>
      <c r="AB22" s="4"/>
      <c r="AC22" s="4"/>
      <c r="AD22" s="47" t="s">
        <v>169</v>
      </c>
      <c r="AE22" s="47" t="s">
        <v>170</v>
      </c>
      <c r="AF22" s="4"/>
      <c r="AG22" s="4"/>
      <c r="AH22" s="4"/>
      <c r="AI22" s="4"/>
    </row>
    <row r="23">
      <c r="A23" s="4"/>
      <c r="B23" s="47" t="s">
        <v>171</v>
      </c>
      <c r="C23" s="2"/>
      <c r="D23" s="2">
        <f t="shared" ref="D23:K23" si="2">MAX(D5:D19)</f>
        <v>0.0489</v>
      </c>
      <c r="E23" s="2">
        <f t="shared" si="2"/>
        <v>0.0499</v>
      </c>
      <c r="F23" s="2">
        <f t="shared" si="2"/>
        <v>0.0439</v>
      </c>
      <c r="G23" s="2">
        <f t="shared" si="2"/>
        <v>0.0489</v>
      </c>
      <c r="H23" s="2">
        <f t="shared" si="2"/>
        <v>0.045</v>
      </c>
      <c r="I23" s="2">
        <f t="shared" si="2"/>
        <v>0.0475</v>
      </c>
      <c r="J23" s="2">
        <f t="shared" si="2"/>
        <v>0.0469</v>
      </c>
      <c r="K23" s="2">
        <f t="shared" si="2"/>
        <v>0.047</v>
      </c>
      <c r="L23" s="9"/>
      <c r="M23" s="116"/>
      <c r="N23" s="4"/>
      <c r="O23" s="4"/>
      <c r="P23" s="4" t="s">
        <v>172</v>
      </c>
      <c r="Q23" s="9">
        <f>MEDIAN(Q6,Q7,Q8,Q20,Q9,Q11,Q13,Q14,Q16,Q18,Q11)</f>
        <v>0.0601077</v>
      </c>
      <c r="R23" s="4"/>
      <c r="S23" s="4"/>
      <c r="T23" s="4"/>
      <c r="U23" s="6"/>
      <c r="V23" s="4"/>
      <c r="W23" s="4"/>
      <c r="X23" s="4"/>
      <c r="Y23" s="4"/>
      <c r="Z23" s="4"/>
      <c r="AA23" s="4"/>
      <c r="AB23" s="4"/>
      <c r="AC23" s="4"/>
      <c r="AD23" s="4"/>
      <c r="AE23" s="4"/>
      <c r="AF23" s="4"/>
      <c r="AG23" s="4"/>
      <c r="AH23" s="4"/>
      <c r="AI23" s="4"/>
    </row>
    <row r="24">
      <c r="A24" s="4"/>
      <c r="B24" s="1"/>
      <c r="C24" s="2"/>
      <c r="D24" s="2"/>
      <c r="E24" s="2"/>
      <c r="F24" s="2"/>
      <c r="G24" s="2"/>
      <c r="H24" s="2"/>
      <c r="I24" s="9"/>
      <c r="J24" s="2"/>
      <c r="K24" s="2"/>
      <c r="L24" s="9"/>
      <c r="M24" s="4"/>
      <c r="N24" s="4"/>
      <c r="O24" s="4"/>
      <c r="P24" s="4" t="s">
        <v>173</v>
      </c>
      <c r="Q24" s="9">
        <f>MIN(Q6,Q7,Q8,Q20,Q9,Q11,Q13,Q14,Q16,Q18)</f>
        <v>0.0563577</v>
      </c>
      <c r="R24" s="4" t="str">
        <f t="array" ref="R24">INDEX(A4:AD18,MATCH(Q24,Q4:Q18,0),MATCH("BANK NAME",A4:AD4,0))</f>
        <v>#N/A</v>
      </c>
      <c r="S24" s="4"/>
      <c r="T24" s="4"/>
      <c r="U24" s="6"/>
      <c r="V24" s="4"/>
      <c r="W24" s="4"/>
      <c r="X24" s="4"/>
      <c r="Y24" s="4"/>
      <c r="Z24" s="4"/>
      <c r="AA24" s="4"/>
      <c r="AB24" s="4"/>
      <c r="AC24" s="4"/>
      <c r="AD24" s="4"/>
      <c r="AE24" s="4"/>
      <c r="AF24" s="4"/>
      <c r="AG24" s="4"/>
      <c r="AH24" s="4"/>
      <c r="AI24" s="4"/>
    </row>
    <row r="25">
      <c r="A25" s="4"/>
      <c r="B25" s="1"/>
      <c r="C25" s="2"/>
      <c r="D25" s="2"/>
      <c r="E25" s="2"/>
      <c r="F25" s="2"/>
      <c r="G25" s="2"/>
      <c r="H25" s="2"/>
      <c r="I25" s="9"/>
      <c r="J25" s="2"/>
      <c r="K25" s="2"/>
      <c r="L25" s="9"/>
      <c r="M25" s="4"/>
      <c r="N25" s="4"/>
      <c r="O25" s="4"/>
      <c r="P25" s="4" t="s">
        <v>171</v>
      </c>
      <c r="Q25" s="9">
        <f>MAX(Q6,Q7,Q8,Q20,Q9,Q11,Q13,Q14,Q16,Q18)</f>
        <v>0.0792577</v>
      </c>
      <c r="R25" s="4" t="str">
        <f t="array" ref="R25">INDEX(A4:AD18,MATCH(Q25,Q4:Q18,0),MATCH("BANK NAME",A4:AD4,0))</f>
        <v>#N/A</v>
      </c>
      <c r="S25" s="4"/>
      <c r="T25" s="4"/>
      <c r="U25" s="6"/>
      <c r="V25" s="4"/>
      <c r="W25" s="4"/>
      <c r="X25" s="4"/>
      <c r="Y25" s="4"/>
      <c r="Z25" s="4"/>
      <c r="AA25" s="4"/>
      <c r="AB25" s="4"/>
      <c r="AC25" s="4"/>
      <c r="AD25" s="4"/>
      <c r="AE25" s="4"/>
      <c r="AF25" s="4"/>
      <c r="AG25" s="4"/>
      <c r="AH25" s="4"/>
      <c r="AI25" s="4"/>
    </row>
    <row r="26">
      <c r="A26" s="4"/>
      <c r="B26" s="1"/>
      <c r="C26" s="2"/>
      <c r="D26" s="2"/>
      <c r="E26" s="2"/>
      <c r="F26" s="2"/>
      <c r="G26" s="2"/>
      <c r="H26" s="2"/>
      <c r="I26" s="9"/>
      <c r="J26" s="2"/>
      <c r="K26" s="2"/>
      <c r="L26" s="9"/>
      <c r="M26" s="4"/>
      <c r="N26" s="4"/>
      <c r="O26" s="4"/>
      <c r="P26" s="4"/>
      <c r="Q26" s="9"/>
      <c r="R26" s="15"/>
      <c r="S26" s="4"/>
      <c r="T26" s="4"/>
      <c r="U26" s="6"/>
      <c r="V26" s="4"/>
      <c r="W26" s="4"/>
      <c r="X26" s="4"/>
      <c r="Y26" s="4"/>
      <c r="Z26" s="4"/>
      <c r="AA26" s="4"/>
      <c r="AB26" s="4"/>
      <c r="AC26" s="4"/>
      <c r="AD26" s="4"/>
      <c r="AE26" s="4"/>
      <c r="AF26" s="4"/>
      <c r="AG26" s="4"/>
      <c r="AH26" s="4"/>
      <c r="AI26" s="4"/>
    </row>
    <row r="27">
      <c r="A27" s="4"/>
      <c r="B27" s="1"/>
      <c r="C27" s="2"/>
      <c r="D27" s="2"/>
      <c r="E27" s="2"/>
      <c r="F27" s="2"/>
      <c r="G27" s="2"/>
      <c r="H27" s="2"/>
      <c r="I27" s="9"/>
      <c r="J27" s="2"/>
      <c r="K27" s="2"/>
      <c r="L27" s="9"/>
      <c r="M27" s="4"/>
      <c r="N27" s="4"/>
      <c r="O27" s="4"/>
      <c r="P27" s="4"/>
      <c r="Q27" s="9"/>
      <c r="R27" s="4"/>
      <c r="S27" s="4"/>
      <c r="T27" s="4"/>
      <c r="U27" s="6"/>
      <c r="V27" s="4"/>
      <c r="W27" s="4"/>
      <c r="X27" s="4"/>
      <c r="Y27" s="4"/>
      <c r="Z27" s="4"/>
      <c r="AA27" s="4"/>
      <c r="AB27" s="4"/>
      <c r="AC27" s="4"/>
      <c r="AD27" s="4"/>
      <c r="AE27" s="4"/>
      <c r="AF27" s="4"/>
      <c r="AG27" s="4"/>
      <c r="AH27" s="4"/>
      <c r="AI27" s="4"/>
    </row>
    <row r="28">
      <c r="A28" s="116"/>
      <c r="B28" s="117"/>
      <c r="C28" s="2"/>
      <c r="D28" s="2"/>
      <c r="E28" s="2"/>
      <c r="F28" s="2"/>
      <c r="G28" s="2"/>
      <c r="H28" s="2"/>
      <c r="I28" s="9"/>
      <c r="J28" s="2"/>
      <c r="K28" s="2"/>
      <c r="L28" s="9"/>
      <c r="M28" s="4"/>
      <c r="N28" s="4"/>
      <c r="O28" s="4"/>
      <c r="P28" s="4"/>
      <c r="Q28" s="9"/>
      <c r="R28" s="4"/>
      <c r="S28" s="4"/>
      <c r="T28" s="4"/>
      <c r="U28" s="6"/>
      <c r="V28" s="4"/>
      <c r="W28" s="4"/>
      <c r="X28" s="4"/>
      <c r="Y28" s="4"/>
      <c r="Z28" s="4"/>
      <c r="AA28" s="4"/>
      <c r="AB28" s="4"/>
      <c r="AC28" s="4"/>
      <c r="AD28" s="4"/>
      <c r="AE28" s="4"/>
      <c r="AF28" s="4"/>
      <c r="AG28" s="4"/>
      <c r="AH28" s="4"/>
      <c r="AI28" s="4"/>
    </row>
    <row r="29">
      <c r="A29" s="4"/>
      <c r="B29" s="1"/>
      <c r="C29" s="2"/>
      <c r="D29" s="2"/>
      <c r="E29" s="2"/>
      <c r="F29" s="2"/>
      <c r="G29" s="2"/>
      <c r="H29" s="2"/>
      <c r="I29" s="9"/>
      <c r="J29" s="2"/>
      <c r="K29" s="2"/>
      <c r="L29" s="9"/>
      <c r="M29" s="4"/>
      <c r="N29" s="4"/>
      <c r="O29" s="4"/>
      <c r="P29" s="4"/>
      <c r="Q29" s="9"/>
      <c r="R29" s="4"/>
      <c r="S29" s="4"/>
      <c r="T29" s="4"/>
      <c r="U29" s="6"/>
      <c r="V29" s="4"/>
      <c r="W29" s="4"/>
      <c r="X29" s="4"/>
      <c r="Y29" s="4"/>
      <c r="Z29" s="4"/>
      <c r="AA29" s="4"/>
      <c r="AB29" s="4"/>
      <c r="AC29" s="4"/>
      <c r="AD29" s="4"/>
      <c r="AE29" s="4"/>
      <c r="AF29" s="4"/>
      <c r="AG29" s="4"/>
      <c r="AH29" s="4"/>
      <c r="AI29" s="4"/>
    </row>
    <row r="30">
      <c r="A30" s="4"/>
      <c r="B30" s="1"/>
      <c r="C30" s="2"/>
      <c r="D30" s="2"/>
      <c r="E30" s="2"/>
      <c r="F30" s="2"/>
      <c r="G30" s="2"/>
      <c r="H30" s="2"/>
      <c r="I30" s="9"/>
      <c r="J30" s="2"/>
      <c r="K30" s="2"/>
      <c r="L30" s="9"/>
      <c r="M30" s="4"/>
      <c r="N30" s="4"/>
      <c r="O30" s="4"/>
      <c r="P30" s="4"/>
      <c r="Q30" s="9"/>
      <c r="R30" s="4"/>
      <c r="S30" s="4"/>
      <c r="T30" s="4"/>
      <c r="U30" s="6"/>
      <c r="V30" s="4"/>
      <c r="W30" s="4"/>
      <c r="X30" s="4"/>
      <c r="Y30" s="4"/>
      <c r="Z30" s="4"/>
      <c r="AA30" s="4"/>
      <c r="AB30" s="4"/>
      <c r="AC30" s="4"/>
      <c r="AD30" s="4"/>
      <c r="AE30" s="4"/>
      <c r="AF30" s="4"/>
      <c r="AG30" s="4"/>
      <c r="AH30" s="4"/>
      <c r="AI30" s="4"/>
    </row>
    <row r="31">
      <c r="A31" s="4"/>
      <c r="B31" s="1"/>
      <c r="C31" s="2"/>
      <c r="D31" s="2"/>
      <c r="E31" s="2"/>
      <c r="F31" s="2"/>
      <c r="G31" s="2"/>
      <c r="H31" s="2"/>
      <c r="I31" s="9"/>
      <c r="J31" s="2"/>
      <c r="K31" s="2"/>
      <c r="L31" s="9"/>
      <c r="M31" s="4"/>
      <c r="N31" s="4"/>
      <c r="O31" s="4"/>
      <c r="P31" s="4"/>
      <c r="Q31" s="9"/>
      <c r="R31" s="4"/>
      <c r="S31" s="4"/>
      <c r="T31" s="4"/>
      <c r="U31" s="6"/>
      <c r="V31" s="4"/>
      <c r="W31" s="4"/>
      <c r="X31" s="4"/>
      <c r="Y31" s="4"/>
      <c r="Z31" s="4"/>
      <c r="AA31" s="4"/>
      <c r="AB31" s="4"/>
      <c r="AC31" s="4"/>
      <c r="AD31" s="4"/>
      <c r="AE31" s="4"/>
      <c r="AF31" s="4"/>
      <c r="AG31" s="4"/>
      <c r="AH31" s="4"/>
      <c r="AI31" s="4"/>
    </row>
    <row r="32">
      <c r="A32" s="4"/>
      <c r="B32" s="1"/>
      <c r="C32" s="2"/>
      <c r="D32" s="2"/>
      <c r="E32" s="2"/>
      <c r="F32" s="2"/>
      <c r="G32" s="2"/>
      <c r="H32" s="2"/>
      <c r="I32" s="9"/>
      <c r="J32" s="2"/>
      <c r="K32" s="2"/>
      <c r="L32" s="9"/>
      <c r="M32" s="4"/>
      <c r="N32" s="4"/>
      <c r="O32" s="4"/>
      <c r="P32" s="4"/>
      <c r="Q32" s="9"/>
      <c r="R32" s="4"/>
      <c r="S32" s="4"/>
      <c r="T32" s="4"/>
      <c r="U32" s="6"/>
      <c r="V32" s="4"/>
      <c r="W32" s="4"/>
      <c r="X32" s="4"/>
      <c r="Y32" s="4"/>
      <c r="Z32" s="4"/>
      <c r="AA32" s="4"/>
      <c r="AB32" s="4"/>
      <c r="AC32" s="4"/>
      <c r="AD32" s="4"/>
      <c r="AE32" s="4"/>
      <c r="AF32" s="4"/>
      <c r="AG32" s="4"/>
      <c r="AH32" s="4"/>
      <c r="AI32" s="4"/>
    </row>
    <row r="33">
      <c r="A33" s="4"/>
      <c r="B33" s="1"/>
      <c r="C33" s="2"/>
      <c r="D33" s="2"/>
      <c r="E33" s="2"/>
      <c r="F33" s="2"/>
      <c r="G33" s="2"/>
      <c r="H33" s="2"/>
      <c r="I33" s="9"/>
      <c r="J33" s="2"/>
      <c r="K33" s="2"/>
      <c r="L33" s="9"/>
      <c r="M33" s="4"/>
      <c r="N33" s="4"/>
      <c r="O33" s="4"/>
      <c r="P33" s="4"/>
      <c r="Q33" s="9"/>
      <c r="R33" s="4"/>
      <c r="S33" s="4"/>
      <c r="T33" s="4"/>
      <c r="U33" s="6"/>
      <c r="V33" s="4"/>
      <c r="W33" s="4"/>
      <c r="X33" s="4"/>
      <c r="Y33" s="4"/>
      <c r="Z33" s="4"/>
      <c r="AA33" s="4"/>
      <c r="AB33" s="4"/>
      <c r="AC33" s="4"/>
      <c r="AD33" s="4"/>
      <c r="AE33" s="4"/>
      <c r="AF33" s="4"/>
      <c r="AG33" s="4"/>
      <c r="AH33" s="4"/>
      <c r="AI33" s="4"/>
    </row>
    <row r="34">
      <c r="A34" s="4"/>
      <c r="B34" s="1"/>
      <c r="C34" s="2"/>
      <c r="D34" s="2"/>
      <c r="E34" s="2"/>
      <c r="F34" s="2"/>
      <c r="G34" s="2"/>
      <c r="H34" s="2"/>
      <c r="I34" s="9"/>
      <c r="J34" s="2"/>
      <c r="K34" s="2"/>
      <c r="L34" s="9"/>
      <c r="M34" s="4"/>
      <c r="N34" s="4"/>
      <c r="O34" s="4"/>
      <c r="P34" s="4"/>
      <c r="Q34" s="9"/>
      <c r="R34" s="4"/>
      <c r="S34" s="4"/>
      <c r="T34" s="4"/>
      <c r="U34" s="6"/>
      <c r="V34" s="4"/>
      <c r="W34" s="4"/>
      <c r="X34" s="4"/>
      <c r="Y34" s="4"/>
      <c r="Z34" s="4"/>
      <c r="AA34" s="4"/>
      <c r="AB34" s="4"/>
      <c r="AC34" s="4"/>
      <c r="AD34" s="4"/>
      <c r="AE34" s="4"/>
      <c r="AF34" s="4"/>
      <c r="AG34" s="4"/>
      <c r="AH34" s="4"/>
      <c r="AI34" s="4"/>
    </row>
    <row r="35">
      <c r="A35" s="4"/>
      <c r="B35" s="1"/>
      <c r="C35" s="2"/>
      <c r="D35" s="2"/>
      <c r="E35" s="2"/>
      <c r="F35" s="2"/>
      <c r="G35" s="2"/>
      <c r="H35" s="2"/>
      <c r="I35" s="9"/>
      <c r="J35" s="2"/>
      <c r="K35" s="2"/>
      <c r="L35" s="9"/>
      <c r="M35" s="4"/>
      <c r="N35" s="4"/>
      <c r="O35" s="4"/>
      <c r="P35" s="4"/>
      <c r="Q35" s="9"/>
      <c r="R35" s="4"/>
      <c r="S35" s="4"/>
      <c r="T35" s="4"/>
      <c r="U35" s="6"/>
      <c r="V35" s="4"/>
      <c r="W35" s="4"/>
      <c r="X35" s="4"/>
      <c r="Y35" s="4"/>
      <c r="Z35" s="4"/>
      <c r="AA35" s="4"/>
      <c r="AB35" s="4"/>
      <c r="AC35" s="4"/>
      <c r="AD35" s="4"/>
      <c r="AE35" s="4"/>
      <c r="AF35" s="4"/>
      <c r="AG35" s="4"/>
      <c r="AH35" s="4"/>
      <c r="AI35" s="4"/>
    </row>
    <row r="36">
      <c r="A36" s="4"/>
      <c r="B36" s="1"/>
      <c r="C36" s="2"/>
      <c r="D36" s="2"/>
      <c r="E36" s="2"/>
      <c r="F36" s="2"/>
      <c r="G36" s="2"/>
      <c r="H36" s="2"/>
      <c r="I36" s="9"/>
      <c r="J36" s="2"/>
      <c r="K36" s="2"/>
      <c r="L36" s="118"/>
      <c r="M36" s="4"/>
      <c r="N36" s="4"/>
      <c r="O36" s="4"/>
      <c r="P36" s="4"/>
      <c r="Q36" s="9"/>
      <c r="R36" s="4"/>
      <c r="S36" s="4"/>
      <c r="T36" s="4"/>
      <c r="U36" s="6"/>
      <c r="V36" s="4"/>
      <c r="W36" s="4"/>
      <c r="X36" s="4"/>
      <c r="Y36" s="4"/>
      <c r="Z36" s="4"/>
      <c r="AA36" s="4"/>
      <c r="AB36" s="4"/>
      <c r="AC36" s="4"/>
      <c r="AD36" s="4"/>
      <c r="AE36" s="4"/>
      <c r="AF36" s="4"/>
      <c r="AG36" s="4"/>
      <c r="AH36" s="4"/>
      <c r="AI36" s="4"/>
    </row>
    <row r="37">
      <c r="A37" s="4"/>
      <c r="B37" s="1"/>
      <c r="C37" s="2"/>
      <c r="D37" s="2"/>
      <c r="E37" s="2"/>
      <c r="F37" s="2"/>
      <c r="G37" s="2"/>
      <c r="H37" s="2"/>
      <c r="I37" s="9"/>
      <c r="J37" s="2"/>
      <c r="K37" s="2"/>
      <c r="L37" s="118"/>
      <c r="M37" s="4"/>
      <c r="N37" s="4"/>
      <c r="O37" s="4"/>
      <c r="P37" s="4"/>
      <c r="Q37" s="9"/>
      <c r="R37" s="4"/>
      <c r="S37" s="4"/>
      <c r="T37" s="4"/>
      <c r="U37" s="6"/>
      <c r="V37" s="4"/>
      <c r="W37" s="4"/>
      <c r="X37" s="4"/>
      <c r="Y37" s="4"/>
      <c r="Z37" s="4"/>
      <c r="AA37" s="4"/>
      <c r="AB37" s="4"/>
      <c r="AC37" s="4"/>
      <c r="AD37" s="4"/>
      <c r="AE37" s="4"/>
      <c r="AF37" s="4"/>
      <c r="AG37" s="4"/>
      <c r="AH37" s="4"/>
      <c r="AI37" s="4"/>
    </row>
    <row r="38">
      <c r="A38" s="4"/>
      <c r="B38" s="1"/>
      <c r="C38" s="2"/>
      <c r="D38" s="2"/>
      <c r="E38" s="2"/>
      <c r="F38" s="2"/>
      <c r="G38" s="2"/>
      <c r="H38" s="2"/>
      <c r="I38" s="9"/>
      <c r="J38" s="2"/>
      <c r="K38" s="2"/>
      <c r="L38" s="118"/>
      <c r="M38" s="4"/>
      <c r="N38" s="4"/>
      <c r="O38" s="4"/>
      <c r="P38" s="4"/>
      <c r="Q38" s="9"/>
      <c r="R38" s="4"/>
      <c r="S38" s="4"/>
      <c r="T38" s="4"/>
      <c r="U38" s="6"/>
      <c r="V38" s="4"/>
      <c r="W38" s="4"/>
      <c r="X38" s="4"/>
      <c r="Y38" s="4"/>
      <c r="Z38" s="4"/>
      <c r="AA38" s="4"/>
      <c r="AB38" s="4"/>
      <c r="AC38" s="4"/>
      <c r="AD38" s="4"/>
      <c r="AE38" s="4"/>
      <c r="AF38" s="4"/>
      <c r="AG38" s="4"/>
      <c r="AH38" s="4"/>
      <c r="AI38" s="4"/>
    </row>
    <row r="39">
      <c r="A39" s="4"/>
      <c r="B39" s="1"/>
      <c r="C39" s="2"/>
      <c r="D39" s="2"/>
      <c r="E39" s="2"/>
      <c r="F39" s="2"/>
      <c r="G39" s="2"/>
      <c r="H39" s="2"/>
      <c r="I39" s="9"/>
      <c r="J39" s="2"/>
      <c r="K39" s="2"/>
      <c r="L39" s="118"/>
      <c r="M39" s="4"/>
      <c r="N39" s="4"/>
      <c r="O39" s="4"/>
      <c r="P39" s="4"/>
      <c r="Q39" s="9"/>
      <c r="R39" s="4"/>
      <c r="S39" s="4"/>
      <c r="T39" s="4"/>
      <c r="U39" s="6"/>
      <c r="V39" s="4"/>
      <c r="W39" s="4"/>
      <c r="X39" s="4"/>
      <c r="Y39" s="4"/>
      <c r="Z39" s="4"/>
      <c r="AA39" s="4"/>
      <c r="AB39" s="4"/>
      <c r="AC39" s="4"/>
      <c r="AD39" s="4"/>
      <c r="AE39" s="4"/>
      <c r="AF39" s="4"/>
      <c r="AG39" s="4"/>
      <c r="AH39" s="4"/>
      <c r="AI39" s="4"/>
    </row>
    <row r="40">
      <c r="A40" s="4"/>
      <c r="B40" s="1"/>
      <c r="C40" s="2"/>
      <c r="D40" s="2"/>
      <c r="E40" s="2"/>
      <c r="F40" s="2"/>
      <c r="G40" s="2"/>
      <c r="H40" s="2"/>
      <c r="I40" s="9"/>
      <c r="J40" s="2"/>
      <c r="K40" s="2"/>
      <c r="L40" s="118"/>
      <c r="M40" s="4"/>
      <c r="N40" s="4"/>
      <c r="O40" s="4"/>
      <c r="P40" s="4"/>
      <c r="Q40" s="9"/>
      <c r="R40" s="4"/>
      <c r="S40" s="4"/>
      <c r="T40" s="4"/>
      <c r="U40" s="6"/>
      <c r="V40" s="4"/>
      <c r="W40" s="4"/>
      <c r="X40" s="4"/>
      <c r="Y40" s="4"/>
      <c r="Z40" s="4"/>
      <c r="AA40" s="4"/>
      <c r="AB40" s="4"/>
      <c r="AC40" s="4"/>
      <c r="AD40" s="4"/>
      <c r="AE40" s="4"/>
      <c r="AF40" s="4"/>
      <c r="AG40" s="4"/>
      <c r="AH40" s="4"/>
      <c r="AI40" s="4"/>
    </row>
    <row r="41">
      <c r="A41" s="4"/>
      <c r="B41" s="1"/>
      <c r="C41" s="2"/>
      <c r="D41" s="2"/>
      <c r="E41" s="2"/>
      <c r="F41" s="2"/>
      <c r="G41" s="2"/>
      <c r="H41" s="2"/>
      <c r="I41" s="9"/>
      <c r="J41" s="2"/>
      <c r="K41" s="2"/>
      <c r="L41" s="118"/>
      <c r="M41" s="4"/>
      <c r="N41" s="4"/>
      <c r="O41" s="4"/>
      <c r="P41" s="4"/>
      <c r="Q41" s="9"/>
      <c r="R41" s="4"/>
      <c r="S41" s="4"/>
      <c r="T41" s="4"/>
      <c r="U41" s="6"/>
      <c r="V41" s="4"/>
      <c r="W41" s="4"/>
      <c r="X41" s="4"/>
      <c r="Y41" s="4"/>
      <c r="Z41" s="4"/>
      <c r="AA41" s="4"/>
      <c r="AB41" s="4"/>
      <c r="AC41" s="4"/>
      <c r="AD41" s="4"/>
      <c r="AE41" s="4"/>
      <c r="AF41" s="4"/>
      <c r="AG41" s="4"/>
      <c r="AH41" s="4"/>
      <c r="AI41" s="4"/>
    </row>
    <row r="42">
      <c r="A42" s="4"/>
      <c r="B42" s="1"/>
      <c r="C42" s="2"/>
      <c r="D42" s="2"/>
      <c r="E42" s="2"/>
      <c r="F42" s="2"/>
      <c r="G42" s="2"/>
      <c r="H42" s="2"/>
      <c r="I42" s="9"/>
      <c r="J42" s="2"/>
      <c r="K42" s="2"/>
      <c r="L42" s="118"/>
      <c r="M42" s="4"/>
      <c r="N42" s="4"/>
      <c r="O42" s="4"/>
      <c r="P42" s="4"/>
      <c r="Q42" s="9"/>
      <c r="R42" s="4"/>
      <c r="S42" s="4"/>
      <c r="T42" s="4"/>
      <c r="U42" s="6"/>
      <c r="V42" s="4"/>
      <c r="W42" s="4"/>
      <c r="X42" s="4"/>
      <c r="Y42" s="4"/>
      <c r="Z42" s="4"/>
      <c r="AA42" s="4"/>
      <c r="AB42" s="4"/>
      <c r="AC42" s="4"/>
      <c r="AD42" s="4"/>
      <c r="AE42" s="4"/>
      <c r="AF42" s="4"/>
      <c r="AG42" s="4"/>
      <c r="AH42" s="4"/>
      <c r="AI42" s="4"/>
    </row>
    <row r="43">
      <c r="A43" s="4"/>
      <c r="B43" s="1"/>
      <c r="C43" s="2"/>
      <c r="D43" s="2"/>
      <c r="E43" s="2"/>
      <c r="F43" s="2"/>
      <c r="G43" s="2"/>
      <c r="H43" s="2"/>
      <c r="I43" s="9"/>
      <c r="J43" s="2"/>
      <c r="K43" s="2"/>
      <c r="L43" s="118"/>
      <c r="M43" s="4"/>
      <c r="N43" s="4"/>
      <c r="O43" s="4"/>
      <c r="P43" s="4"/>
      <c r="Q43" s="9"/>
      <c r="R43" s="4"/>
      <c r="S43" s="4"/>
      <c r="T43" s="4"/>
      <c r="U43" s="6"/>
      <c r="V43" s="4"/>
      <c r="W43" s="4"/>
      <c r="X43" s="4"/>
      <c r="Y43" s="4"/>
      <c r="Z43" s="4"/>
      <c r="AA43" s="4"/>
      <c r="AB43" s="4"/>
      <c r="AC43" s="4"/>
      <c r="AD43" s="4"/>
      <c r="AE43" s="4"/>
      <c r="AF43" s="4"/>
      <c r="AG43" s="4"/>
      <c r="AH43" s="4"/>
      <c r="AI43" s="4"/>
    </row>
    <row r="44">
      <c r="A44" s="4"/>
      <c r="B44" s="1"/>
      <c r="C44" s="2"/>
      <c r="D44" s="2"/>
      <c r="E44" s="2"/>
      <c r="F44" s="2"/>
      <c r="G44" s="2"/>
      <c r="H44" s="2"/>
      <c r="I44" s="9"/>
      <c r="J44" s="2"/>
      <c r="K44" s="2"/>
      <c r="L44" s="118"/>
      <c r="M44" s="4"/>
      <c r="N44" s="4"/>
      <c r="O44" s="4"/>
      <c r="P44" s="4"/>
      <c r="Q44" s="9"/>
      <c r="R44" s="4"/>
      <c r="S44" s="4"/>
      <c r="T44" s="4"/>
      <c r="U44" s="6"/>
      <c r="V44" s="4"/>
      <c r="W44" s="4"/>
      <c r="X44" s="4"/>
      <c r="Y44" s="4"/>
      <c r="Z44" s="4"/>
      <c r="AA44" s="4"/>
      <c r="AB44" s="4"/>
      <c r="AC44" s="4"/>
      <c r="AD44" s="4"/>
      <c r="AE44" s="4"/>
      <c r="AF44" s="4"/>
      <c r="AG44" s="4"/>
      <c r="AH44" s="4"/>
      <c r="AI44" s="4"/>
    </row>
    <row r="45">
      <c r="A45" s="4"/>
      <c r="B45" s="1"/>
      <c r="C45" s="2"/>
      <c r="D45" s="2"/>
      <c r="E45" s="2"/>
      <c r="F45" s="2"/>
      <c r="G45" s="2"/>
      <c r="H45" s="2"/>
      <c r="I45" s="9"/>
      <c r="J45" s="2"/>
      <c r="K45" s="2"/>
      <c r="L45" s="118"/>
      <c r="M45" s="4"/>
      <c r="N45" s="4"/>
      <c r="O45" s="4"/>
      <c r="P45" s="4"/>
      <c r="Q45" s="9"/>
      <c r="R45" s="4"/>
      <c r="S45" s="4"/>
      <c r="T45" s="4"/>
      <c r="U45" s="6"/>
      <c r="V45" s="4"/>
      <c r="W45" s="4"/>
      <c r="X45" s="4"/>
      <c r="Y45" s="4"/>
      <c r="Z45" s="4"/>
      <c r="AA45" s="4"/>
      <c r="AB45" s="4"/>
      <c r="AC45" s="4"/>
      <c r="AD45" s="4"/>
      <c r="AE45" s="4"/>
      <c r="AF45" s="4"/>
      <c r="AG45" s="4"/>
      <c r="AH45" s="4"/>
      <c r="AI45" s="4"/>
    </row>
    <row r="46">
      <c r="A46" s="4"/>
      <c r="B46" s="1"/>
      <c r="C46" s="2"/>
      <c r="D46" s="2"/>
      <c r="E46" s="2"/>
      <c r="F46" s="2"/>
      <c r="G46" s="2"/>
      <c r="H46" s="2"/>
      <c r="I46" s="9"/>
      <c r="J46" s="2"/>
      <c r="K46" s="2"/>
      <c r="L46" s="118"/>
      <c r="M46" s="4"/>
      <c r="N46" s="4"/>
      <c r="O46" s="4"/>
      <c r="P46" s="4"/>
      <c r="Q46" s="9"/>
      <c r="R46" s="4"/>
      <c r="S46" s="4"/>
      <c r="T46" s="4"/>
      <c r="U46" s="6"/>
      <c r="V46" s="4"/>
      <c r="W46" s="4"/>
      <c r="X46" s="4"/>
      <c r="Y46" s="4"/>
      <c r="Z46" s="4"/>
      <c r="AA46" s="4"/>
      <c r="AB46" s="4"/>
      <c r="AC46" s="4"/>
      <c r="AD46" s="4"/>
      <c r="AE46" s="4"/>
      <c r="AF46" s="4"/>
      <c r="AG46" s="4"/>
      <c r="AH46" s="4"/>
      <c r="AI46" s="4"/>
    </row>
    <row r="47">
      <c r="A47" s="4"/>
      <c r="B47" s="1"/>
      <c r="C47" s="2"/>
      <c r="D47" s="2"/>
      <c r="E47" s="2"/>
      <c r="F47" s="2"/>
      <c r="G47" s="2"/>
      <c r="H47" s="2"/>
      <c r="I47" s="9"/>
      <c r="J47" s="2"/>
      <c r="K47" s="2"/>
      <c r="L47" s="118"/>
      <c r="M47" s="4"/>
      <c r="N47" s="4"/>
      <c r="O47" s="4"/>
      <c r="P47" s="4"/>
      <c r="Q47" s="9"/>
      <c r="R47" s="4"/>
      <c r="S47" s="4"/>
      <c r="T47" s="4"/>
      <c r="U47" s="6"/>
      <c r="V47" s="4"/>
      <c r="W47" s="4"/>
      <c r="X47" s="4"/>
      <c r="Y47" s="4"/>
      <c r="Z47" s="4"/>
      <c r="AA47" s="4"/>
      <c r="AB47" s="4"/>
      <c r="AC47" s="4"/>
      <c r="AD47" s="4"/>
      <c r="AE47" s="4"/>
      <c r="AF47" s="4"/>
      <c r="AG47" s="4"/>
      <c r="AH47" s="4"/>
      <c r="AI47" s="4"/>
    </row>
    <row r="48">
      <c r="A48" s="4"/>
      <c r="B48" s="1"/>
      <c r="C48" s="2"/>
      <c r="D48" s="2"/>
      <c r="E48" s="2"/>
      <c r="F48" s="2"/>
      <c r="G48" s="2"/>
      <c r="H48" s="2"/>
      <c r="I48" s="9"/>
      <c r="J48" s="2"/>
      <c r="K48" s="2"/>
      <c r="L48" s="118"/>
      <c r="M48" s="4"/>
      <c r="N48" s="4"/>
      <c r="O48" s="4"/>
      <c r="P48" s="4"/>
      <c r="Q48" s="9"/>
      <c r="R48" s="4"/>
      <c r="S48" s="4"/>
      <c r="T48" s="4"/>
      <c r="U48" s="6"/>
      <c r="V48" s="4"/>
      <c r="W48" s="4"/>
      <c r="X48" s="4"/>
      <c r="Y48" s="4"/>
      <c r="Z48" s="4"/>
      <c r="AA48" s="4"/>
      <c r="AB48" s="4"/>
      <c r="AC48" s="4"/>
      <c r="AD48" s="4"/>
      <c r="AE48" s="4"/>
      <c r="AF48" s="4"/>
      <c r="AG48" s="4"/>
      <c r="AH48" s="4"/>
      <c r="AI48" s="4"/>
    </row>
    <row r="49">
      <c r="A49" s="4"/>
      <c r="B49" s="1"/>
      <c r="C49" s="2"/>
      <c r="D49" s="2"/>
      <c r="E49" s="2"/>
      <c r="F49" s="2"/>
      <c r="G49" s="2"/>
      <c r="H49" s="2"/>
      <c r="I49" s="9"/>
      <c r="J49" s="2"/>
      <c r="K49" s="2"/>
      <c r="L49" s="118"/>
      <c r="M49" s="4"/>
      <c r="N49" s="4"/>
      <c r="O49" s="4"/>
      <c r="P49" s="4"/>
      <c r="Q49" s="9"/>
      <c r="R49" s="4"/>
      <c r="S49" s="4"/>
      <c r="T49" s="4"/>
      <c r="U49" s="6"/>
      <c r="V49" s="4"/>
      <c r="W49" s="4"/>
      <c r="X49" s="4"/>
      <c r="Y49" s="4"/>
      <c r="Z49" s="4"/>
      <c r="AA49" s="4"/>
      <c r="AB49" s="4"/>
      <c r="AC49" s="4"/>
      <c r="AD49" s="4"/>
      <c r="AE49" s="4"/>
      <c r="AF49" s="4"/>
      <c r="AG49" s="4"/>
      <c r="AH49" s="4"/>
      <c r="AI49" s="4"/>
    </row>
    <row r="50">
      <c r="A50" s="4"/>
      <c r="B50" s="1"/>
      <c r="C50" s="2"/>
      <c r="D50" s="2"/>
      <c r="E50" s="2"/>
      <c r="F50" s="2"/>
      <c r="G50" s="2"/>
      <c r="H50" s="2"/>
      <c r="I50" s="9"/>
      <c r="J50" s="2"/>
      <c r="K50" s="2"/>
      <c r="L50" s="118"/>
      <c r="M50" s="4"/>
      <c r="N50" s="4"/>
      <c r="O50" s="4"/>
      <c r="P50" s="4"/>
      <c r="Q50" s="9"/>
      <c r="R50" s="4"/>
      <c r="S50" s="4"/>
      <c r="T50" s="4"/>
      <c r="U50" s="6"/>
      <c r="V50" s="4"/>
      <c r="W50" s="4"/>
      <c r="X50" s="4"/>
      <c r="Y50" s="4"/>
      <c r="Z50" s="4"/>
      <c r="AA50" s="4"/>
      <c r="AB50" s="4"/>
      <c r="AC50" s="4"/>
      <c r="AD50" s="4"/>
      <c r="AE50" s="4"/>
      <c r="AF50" s="4"/>
      <c r="AG50" s="4"/>
      <c r="AH50" s="4"/>
      <c r="AI50" s="4"/>
    </row>
    <row r="51">
      <c r="A51" s="4"/>
      <c r="B51" s="1"/>
      <c r="C51" s="2"/>
      <c r="D51" s="2"/>
      <c r="E51" s="2"/>
      <c r="F51" s="2"/>
      <c r="G51" s="2"/>
      <c r="H51" s="2"/>
      <c r="I51" s="9"/>
      <c r="J51" s="2"/>
      <c r="K51" s="2"/>
      <c r="L51" s="118"/>
      <c r="M51" s="4"/>
      <c r="N51" s="4"/>
      <c r="O51" s="4"/>
      <c r="P51" s="4"/>
      <c r="Q51" s="9"/>
      <c r="R51" s="4"/>
      <c r="S51" s="4"/>
      <c r="T51" s="4"/>
      <c r="U51" s="6"/>
      <c r="V51" s="4"/>
      <c r="W51" s="4"/>
      <c r="X51" s="4"/>
      <c r="Y51" s="4"/>
      <c r="Z51" s="4"/>
      <c r="AA51" s="4"/>
      <c r="AB51" s="4"/>
      <c r="AC51" s="4"/>
      <c r="AD51" s="4"/>
      <c r="AE51" s="4"/>
      <c r="AF51" s="4"/>
      <c r="AG51" s="4"/>
      <c r="AH51" s="4"/>
      <c r="AI51" s="4"/>
    </row>
    <row r="52">
      <c r="A52" s="4"/>
      <c r="B52" s="1"/>
      <c r="C52" s="2"/>
      <c r="D52" s="2"/>
      <c r="E52" s="2"/>
      <c r="F52" s="2"/>
      <c r="G52" s="2"/>
      <c r="H52" s="2"/>
      <c r="I52" s="9"/>
      <c r="J52" s="2"/>
      <c r="K52" s="2"/>
      <c r="L52" s="118"/>
      <c r="M52" s="4"/>
      <c r="N52" s="4"/>
      <c r="O52" s="4"/>
      <c r="P52" s="4"/>
      <c r="Q52" s="9"/>
      <c r="R52" s="4"/>
      <c r="S52" s="4"/>
      <c r="T52" s="4"/>
      <c r="U52" s="6"/>
      <c r="V52" s="4"/>
      <c r="W52" s="4"/>
      <c r="X52" s="4"/>
      <c r="Y52" s="4"/>
      <c r="Z52" s="4"/>
      <c r="AA52" s="4"/>
      <c r="AB52" s="4"/>
      <c r="AC52" s="4"/>
      <c r="AD52" s="4"/>
      <c r="AE52" s="4"/>
      <c r="AF52" s="4"/>
      <c r="AG52" s="4"/>
      <c r="AH52" s="4"/>
      <c r="AI52" s="4"/>
    </row>
    <row r="53">
      <c r="A53" s="4"/>
      <c r="B53" s="1"/>
      <c r="C53" s="2"/>
      <c r="D53" s="2"/>
      <c r="E53" s="2"/>
      <c r="F53" s="2"/>
      <c r="G53" s="2"/>
      <c r="H53" s="2"/>
      <c r="I53" s="9"/>
      <c r="J53" s="2"/>
      <c r="K53" s="2"/>
      <c r="L53" s="118"/>
      <c r="M53" s="4"/>
      <c r="N53" s="4"/>
      <c r="O53" s="4"/>
      <c r="P53" s="4"/>
      <c r="Q53" s="9"/>
      <c r="R53" s="4"/>
      <c r="S53" s="4"/>
      <c r="T53" s="4"/>
      <c r="U53" s="6"/>
      <c r="V53" s="4"/>
      <c r="W53" s="4"/>
      <c r="X53" s="4"/>
      <c r="Y53" s="4"/>
      <c r="Z53" s="4"/>
      <c r="AA53" s="4"/>
      <c r="AB53" s="4"/>
      <c r="AC53" s="4"/>
      <c r="AD53" s="4"/>
      <c r="AE53" s="4"/>
      <c r="AF53" s="4"/>
      <c r="AG53" s="4"/>
      <c r="AH53" s="4"/>
      <c r="AI53" s="4"/>
    </row>
    <row r="54">
      <c r="A54" s="4"/>
      <c r="B54" s="1"/>
      <c r="C54" s="2"/>
      <c r="D54" s="2"/>
      <c r="E54" s="2"/>
      <c r="F54" s="2"/>
      <c r="G54" s="2"/>
      <c r="H54" s="2"/>
      <c r="I54" s="9"/>
      <c r="J54" s="2"/>
      <c r="K54" s="2"/>
      <c r="L54" s="118"/>
      <c r="M54" s="4"/>
      <c r="N54" s="4"/>
      <c r="O54" s="4"/>
      <c r="P54" s="4"/>
      <c r="Q54" s="9"/>
      <c r="R54" s="4"/>
      <c r="S54" s="4"/>
      <c r="T54" s="4"/>
      <c r="U54" s="6"/>
      <c r="V54" s="4"/>
      <c r="W54" s="4"/>
      <c r="X54" s="4"/>
      <c r="Y54" s="4"/>
      <c r="Z54" s="4"/>
      <c r="AA54" s="4"/>
      <c r="AB54" s="4"/>
      <c r="AC54" s="4"/>
      <c r="AD54" s="4"/>
      <c r="AE54" s="4"/>
      <c r="AF54" s="4"/>
      <c r="AG54" s="4"/>
      <c r="AH54" s="4"/>
      <c r="AI54" s="4"/>
    </row>
    <row r="55">
      <c r="A55" s="4"/>
      <c r="B55" s="1"/>
      <c r="C55" s="2"/>
      <c r="D55" s="2"/>
      <c r="E55" s="2"/>
      <c r="F55" s="2"/>
      <c r="G55" s="2"/>
      <c r="H55" s="2"/>
      <c r="I55" s="9"/>
      <c r="J55" s="2"/>
      <c r="K55" s="2"/>
      <c r="L55" s="118"/>
      <c r="M55" s="4"/>
      <c r="N55" s="4"/>
      <c r="O55" s="4"/>
      <c r="P55" s="4"/>
      <c r="Q55" s="9"/>
      <c r="R55" s="4"/>
      <c r="S55" s="4"/>
      <c r="T55" s="4"/>
      <c r="U55" s="6"/>
      <c r="V55" s="4"/>
      <c r="W55" s="4"/>
      <c r="X55" s="4"/>
      <c r="Y55" s="4"/>
      <c r="Z55" s="4"/>
      <c r="AA55" s="4"/>
      <c r="AB55" s="4"/>
      <c r="AC55" s="4"/>
      <c r="AD55" s="4"/>
      <c r="AE55" s="4"/>
      <c r="AF55" s="4"/>
      <c r="AG55" s="4"/>
      <c r="AH55" s="4"/>
      <c r="AI55" s="4"/>
    </row>
    <row r="56">
      <c r="A56" s="4"/>
      <c r="B56" s="1"/>
      <c r="C56" s="2"/>
      <c r="D56" s="2"/>
      <c r="E56" s="2"/>
      <c r="F56" s="2"/>
      <c r="G56" s="2"/>
      <c r="H56" s="2"/>
      <c r="I56" s="9"/>
      <c r="J56" s="2"/>
      <c r="K56" s="2"/>
      <c r="L56" s="9"/>
      <c r="M56" s="4"/>
      <c r="N56" s="4"/>
      <c r="O56" s="4"/>
      <c r="P56" s="4"/>
      <c r="Q56" s="9"/>
      <c r="R56" s="4"/>
      <c r="S56" s="4"/>
      <c r="T56" s="4"/>
      <c r="U56" s="6"/>
      <c r="V56" s="4"/>
      <c r="W56" s="4"/>
      <c r="X56" s="4"/>
      <c r="Y56" s="4"/>
      <c r="Z56" s="4"/>
      <c r="AA56" s="4"/>
      <c r="AB56" s="4"/>
      <c r="AC56" s="4"/>
      <c r="AD56" s="4"/>
      <c r="AE56" s="4"/>
      <c r="AF56" s="4"/>
      <c r="AG56" s="4"/>
      <c r="AH56" s="4"/>
      <c r="AI56" s="4"/>
    </row>
    <row r="57">
      <c r="A57" s="4"/>
      <c r="B57" s="1"/>
      <c r="C57" s="2"/>
      <c r="D57" s="2"/>
      <c r="E57" s="2"/>
      <c r="F57" s="2"/>
      <c r="G57" s="2"/>
      <c r="H57" s="2"/>
      <c r="I57" s="9"/>
      <c r="J57" s="2"/>
      <c r="K57" s="2"/>
      <c r="L57" s="9"/>
      <c r="M57" s="4"/>
      <c r="N57" s="4"/>
      <c r="O57" s="4"/>
      <c r="P57" s="4"/>
      <c r="Q57" s="9"/>
      <c r="R57" s="4"/>
      <c r="S57" s="4"/>
      <c r="T57" s="4"/>
      <c r="U57" s="6"/>
      <c r="V57" s="4"/>
      <c r="W57" s="4"/>
      <c r="X57" s="4"/>
      <c r="Y57" s="4"/>
      <c r="Z57" s="4"/>
      <c r="AA57" s="4"/>
      <c r="AB57" s="4"/>
      <c r="AC57" s="4"/>
      <c r="AD57" s="4"/>
      <c r="AE57" s="4"/>
      <c r="AF57" s="4"/>
      <c r="AG57" s="4"/>
      <c r="AH57" s="4"/>
      <c r="AI57" s="4"/>
    </row>
    <row r="58">
      <c r="A58" s="4"/>
      <c r="B58" s="1"/>
      <c r="C58" s="2"/>
      <c r="D58" s="2"/>
      <c r="E58" s="2"/>
      <c r="F58" s="2"/>
      <c r="G58" s="2"/>
      <c r="H58" s="2"/>
      <c r="I58" s="9"/>
      <c r="J58" s="2"/>
      <c r="K58" s="2"/>
      <c r="L58" s="9"/>
      <c r="M58" s="4"/>
      <c r="N58" s="4"/>
      <c r="O58" s="4"/>
      <c r="P58" s="4"/>
      <c r="Q58" s="9"/>
      <c r="R58" s="4"/>
      <c r="S58" s="4"/>
      <c r="T58" s="4"/>
      <c r="U58" s="6"/>
      <c r="V58" s="4"/>
      <c r="W58" s="4"/>
      <c r="X58" s="4"/>
      <c r="Y58" s="4"/>
      <c r="Z58" s="4"/>
      <c r="AA58" s="4"/>
      <c r="AB58" s="4"/>
      <c r="AC58" s="4"/>
      <c r="AD58" s="4"/>
      <c r="AE58" s="4"/>
      <c r="AF58" s="4"/>
      <c r="AG58" s="4"/>
      <c r="AH58" s="4"/>
      <c r="AI58" s="4"/>
    </row>
    <row r="59">
      <c r="A59" s="4"/>
      <c r="B59" s="1"/>
      <c r="C59" s="2"/>
      <c r="D59" s="2"/>
      <c r="E59" s="2"/>
      <c r="F59" s="2"/>
      <c r="G59" s="2"/>
      <c r="H59" s="2"/>
      <c r="I59" s="9"/>
      <c r="J59" s="2"/>
      <c r="K59" s="2"/>
      <c r="L59" s="9"/>
      <c r="M59" s="4"/>
      <c r="N59" s="4"/>
      <c r="O59" s="4"/>
      <c r="P59" s="4"/>
      <c r="Q59" s="9"/>
      <c r="R59" s="4"/>
      <c r="S59" s="4"/>
      <c r="T59" s="4"/>
      <c r="U59" s="6"/>
      <c r="V59" s="4"/>
      <c r="W59" s="4"/>
      <c r="X59" s="4"/>
      <c r="Y59" s="4"/>
      <c r="Z59" s="4"/>
      <c r="AA59" s="4"/>
      <c r="AB59" s="4"/>
      <c r="AC59" s="4"/>
      <c r="AD59" s="4"/>
      <c r="AE59" s="4"/>
      <c r="AF59" s="4"/>
      <c r="AG59" s="4"/>
      <c r="AH59" s="4"/>
      <c r="AI59" s="4"/>
    </row>
    <row r="60">
      <c r="A60" s="4"/>
      <c r="B60" s="1"/>
      <c r="C60" s="2"/>
      <c r="D60" s="2"/>
      <c r="E60" s="2"/>
      <c r="F60" s="2"/>
      <c r="G60" s="2"/>
      <c r="H60" s="2"/>
      <c r="I60" s="9"/>
      <c r="J60" s="2"/>
      <c r="K60" s="2"/>
      <c r="L60" s="9"/>
      <c r="M60" s="4"/>
      <c r="N60" s="4"/>
      <c r="O60" s="4"/>
      <c r="P60" s="4"/>
      <c r="Q60" s="9"/>
      <c r="R60" s="4"/>
      <c r="S60" s="4"/>
      <c r="T60" s="4"/>
      <c r="U60" s="6"/>
      <c r="V60" s="4"/>
      <c r="W60" s="4"/>
      <c r="X60" s="4"/>
      <c r="Y60" s="4"/>
      <c r="Z60" s="4"/>
      <c r="AA60" s="4"/>
      <c r="AB60" s="4"/>
      <c r="AC60" s="4"/>
      <c r="AD60" s="4"/>
      <c r="AE60" s="4"/>
      <c r="AF60" s="4"/>
      <c r="AG60" s="4"/>
      <c r="AH60" s="4"/>
      <c r="AI60" s="4"/>
    </row>
    <row r="61">
      <c r="A61" s="4"/>
      <c r="B61" s="1"/>
      <c r="C61" s="2"/>
      <c r="D61" s="2"/>
      <c r="E61" s="2"/>
      <c r="F61" s="2"/>
      <c r="G61" s="2"/>
      <c r="H61" s="2"/>
      <c r="I61" s="9"/>
      <c r="J61" s="2"/>
      <c r="K61" s="2"/>
      <c r="L61" s="9"/>
      <c r="M61" s="4"/>
      <c r="N61" s="4"/>
      <c r="O61" s="4"/>
      <c r="P61" s="4"/>
      <c r="Q61" s="9"/>
      <c r="R61" s="4"/>
      <c r="S61" s="4"/>
      <c r="T61" s="4"/>
      <c r="U61" s="6"/>
      <c r="V61" s="4"/>
      <c r="W61" s="4"/>
      <c r="X61" s="4"/>
      <c r="Y61" s="4"/>
      <c r="Z61" s="4"/>
      <c r="AA61" s="4"/>
      <c r="AB61" s="4"/>
      <c r="AC61" s="4"/>
      <c r="AD61" s="4"/>
      <c r="AE61" s="4"/>
      <c r="AF61" s="4"/>
      <c r="AG61" s="4"/>
      <c r="AH61" s="4"/>
      <c r="AI61" s="4"/>
    </row>
    <row r="62">
      <c r="A62" s="4"/>
      <c r="B62" s="1"/>
      <c r="C62" s="2"/>
      <c r="D62" s="2"/>
      <c r="E62" s="2"/>
      <c r="F62" s="2"/>
      <c r="G62" s="2"/>
      <c r="H62" s="2"/>
      <c r="I62" s="9"/>
      <c r="J62" s="2"/>
      <c r="K62" s="2"/>
      <c r="L62" s="9"/>
      <c r="M62" s="4"/>
      <c r="N62" s="4"/>
      <c r="O62" s="4"/>
      <c r="P62" s="4"/>
      <c r="Q62" s="9"/>
      <c r="R62" s="4"/>
      <c r="S62" s="4"/>
      <c r="T62" s="4"/>
      <c r="U62" s="6"/>
      <c r="V62" s="4"/>
      <c r="W62" s="4"/>
      <c r="X62" s="4"/>
      <c r="Y62" s="4"/>
      <c r="Z62" s="4"/>
      <c r="AA62" s="4"/>
      <c r="AB62" s="4"/>
      <c r="AC62" s="4"/>
      <c r="AD62" s="4"/>
      <c r="AE62" s="4"/>
      <c r="AF62" s="4"/>
      <c r="AG62" s="4"/>
      <c r="AH62" s="4"/>
      <c r="AI62" s="4"/>
    </row>
    <row r="63">
      <c r="A63" s="4"/>
      <c r="B63" s="1"/>
      <c r="C63" s="2"/>
      <c r="D63" s="2"/>
      <c r="E63" s="2"/>
      <c r="F63" s="2"/>
      <c r="G63" s="2"/>
      <c r="H63" s="2"/>
      <c r="I63" s="9"/>
      <c r="J63" s="2"/>
      <c r="K63" s="2"/>
      <c r="L63" s="9"/>
      <c r="M63" s="4"/>
      <c r="N63" s="4"/>
      <c r="O63" s="4"/>
      <c r="P63" s="4"/>
      <c r="Q63" s="9"/>
      <c r="R63" s="4"/>
      <c r="S63" s="4"/>
      <c r="T63" s="4"/>
      <c r="U63" s="6"/>
      <c r="V63" s="4"/>
      <c r="W63" s="4"/>
      <c r="X63" s="4"/>
      <c r="Y63" s="4"/>
      <c r="Z63" s="4"/>
      <c r="AA63" s="4"/>
      <c r="AB63" s="4"/>
      <c r="AC63" s="4"/>
      <c r="AD63" s="4"/>
      <c r="AE63" s="4"/>
      <c r="AF63" s="4"/>
      <c r="AG63" s="4"/>
      <c r="AH63" s="4"/>
      <c r="AI63" s="4"/>
    </row>
    <row r="64">
      <c r="A64" s="4"/>
      <c r="B64" s="1"/>
      <c r="C64" s="2"/>
      <c r="D64" s="2"/>
      <c r="E64" s="2"/>
      <c r="F64" s="2"/>
      <c r="G64" s="2"/>
      <c r="H64" s="2"/>
      <c r="I64" s="9"/>
      <c r="J64" s="2"/>
      <c r="K64" s="2"/>
      <c r="L64" s="9"/>
      <c r="M64" s="4"/>
      <c r="N64" s="4"/>
      <c r="O64" s="4"/>
      <c r="P64" s="4"/>
      <c r="Q64" s="9"/>
      <c r="R64" s="4"/>
      <c r="S64" s="4"/>
      <c r="T64" s="4"/>
      <c r="U64" s="6"/>
      <c r="V64" s="4"/>
      <c r="W64" s="4"/>
      <c r="X64" s="4"/>
      <c r="Y64" s="4"/>
      <c r="Z64" s="4"/>
      <c r="AA64" s="4"/>
      <c r="AB64" s="4"/>
      <c r="AC64" s="4"/>
      <c r="AD64" s="4"/>
      <c r="AE64" s="4"/>
      <c r="AF64" s="4"/>
      <c r="AG64" s="4"/>
      <c r="AH64" s="4"/>
      <c r="AI64" s="4"/>
    </row>
    <row r="65">
      <c r="A65" s="4"/>
      <c r="B65" s="1"/>
      <c r="C65" s="2"/>
      <c r="D65" s="2"/>
      <c r="E65" s="2"/>
      <c r="F65" s="2"/>
      <c r="G65" s="2"/>
      <c r="H65" s="2"/>
      <c r="I65" s="9"/>
      <c r="J65" s="2"/>
      <c r="K65" s="2"/>
      <c r="L65" s="9"/>
      <c r="M65" s="4"/>
      <c r="N65" s="4"/>
      <c r="O65" s="4"/>
      <c r="P65" s="4"/>
      <c r="Q65" s="9"/>
      <c r="R65" s="4"/>
      <c r="S65" s="4"/>
      <c r="T65" s="4"/>
      <c r="U65" s="6"/>
      <c r="V65" s="4"/>
      <c r="W65" s="4"/>
      <c r="X65" s="4"/>
      <c r="Y65" s="4"/>
      <c r="Z65" s="4"/>
      <c r="AA65" s="4"/>
      <c r="AB65" s="4"/>
      <c r="AC65" s="4"/>
      <c r="AD65" s="4"/>
      <c r="AE65" s="4"/>
      <c r="AF65" s="4"/>
      <c r="AG65" s="4"/>
      <c r="AH65" s="4"/>
      <c r="AI65" s="4"/>
    </row>
    <row r="66">
      <c r="A66" s="4"/>
      <c r="B66" s="1"/>
      <c r="C66" s="2"/>
      <c r="D66" s="2"/>
      <c r="E66" s="2"/>
      <c r="F66" s="2"/>
      <c r="G66" s="2"/>
      <c r="H66" s="2"/>
      <c r="I66" s="9"/>
      <c r="J66" s="2"/>
      <c r="K66" s="2"/>
      <c r="L66" s="9"/>
      <c r="M66" s="4"/>
      <c r="N66" s="4"/>
      <c r="O66" s="4"/>
      <c r="P66" s="4"/>
      <c r="Q66" s="9"/>
      <c r="R66" s="4"/>
      <c r="S66" s="4"/>
      <c r="T66" s="4"/>
      <c r="U66" s="6"/>
      <c r="V66" s="4"/>
      <c r="W66" s="4"/>
      <c r="X66" s="4"/>
      <c r="Y66" s="4"/>
      <c r="Z66" s="4"/>
      <c r="AA66" s="4"/>
      <c r="AB66" s="4"/>
      <c r="AC66" s="4"/>
      <c r="AD66" s="4"/>
      <c r="AE66" s="4"/>
      <c r="AF66" s="4"/>
      <c r="AG66" s="4"/>
      <c r="AH66" s="4"/>
      <c r="AI66" s="4"/>
    </row>
    <row r="67">
      <c r="A67" s="4"/>
      <c r="B67" s="1"/>
      <c r="C67" s="2"/>
      <c r="D67" s="2"/>
      <c r="E67" s="2"/>
      <c r="F67" s="2"/>
      <c r="G67" s="2"/>
      <c r="H67" s="2"/>
      <c r="I67" s="9"/>
      <c r="J67" s="2"/>
      <c r="K67" s="2"/>
      <c r="L67" s="9"/>
      <c r="M67" s="4"/>
      <c r="N67" s="4"/>
      <c r="O67" s="4"/>
      <c r="P67" s="4"/>
      <c r="Q67" s="9"/>
      <c r="R67" s="4"/>
      <c r="S67" s="4"/>
      <c r="T67" s="4"/>
      <c r="U67" s="6"/>
      <c r="V67" s="4"/>
      <c r="W67" s="4"/>
      <c r="X67" s="4"/>
      <c r="Y67" s="4"/>
      <c r="Z67" s="4"/>
      <c r="AA67" s="4"/>
      <c r="AB67" s="4"/>
      <c r="AC67" s="4"/>
      <c r="AD67" s="4"/>
      <c r="AE67" s="4"/>
      <c r="AF67" s="4"/>
      <c r="AG67" s="4"/>
      <c r="AH67" s="4"/>
      <c r="AI67" s="4"/>
    </row>
    <row r="68">
      <c r="A68" s="4"/>
      <c r="B68" s="1"/>
      <c r="C68" s="2"/>
      <c r="D68" s="2"/>
      <c r="E68" s="2"/>
      <c r="F68" s="2"/>
      <c r="G68" s="2"/>
      <c r="H68" s="2"/>
      <c r="I68" s="9"/>
      <c r="J68" s="2"/>
      <c r="K68" s="2"/>
      <c r="L68" s="9"/>
      <c r="M68" s="4"/>
      <c r="N68" s="4"/>
      <c r="O68" s="4"/>
      <c r="P68" s="4"/>
      <c r="Q68" s="9"/>
      <c r="R68" s="4"/>
      <c r="S68" s="4"/>
      <c r="T68" s="4"/>
      <c r="U68" s="6"/>
      <c r="V68" s="4"/>
      <c r="W68" s="4"/>
      <c r="X68" s="4"/>
      <c r="Y68" s="4"/>
      <c r="Z68" s="4"/>
      <c r="AA68" s="4"/>
      <c r="AB68" s="4"/>
      <c r="AC68" s="4"/>
      <c r="AD68" s="4"/>
      <c r="AE68" s="4"/>
      <c r="AF68" s="4"/>
      <c r="AG68" s="4"/>
      <c r="AH68" s="4"/>
      <c r="AI68" s="4"/>
    </row>
    <row r="69">
      <c r="A69" s="4"/>
      <c r="B69" s="1"/>
      <c r="C69" s="2"/>
      <c r="D69" s="2"/>
      <c r="E69" s="2"/>
      <c r="F69" s="2"/>
      <c r="G69" s="2"/>
      <c r="H69" s="2"/>
      <c r="I69" s="9"/>
      <c r="J69" s="2"/>
      <c r="K69" s="2"/>
      <c r="L69" s="9"/>
      <c r="M69" s="4"/>
      <c r="N69" s="4"/>
      <c r="O69" s="4"/>
      <c r="P69" s="4"/>
      <c r="Q69" s="9"/>
      <c r="R69" s="4"/>
      <c r="S69" s="4"/>
      <c r="T69" s="4"/>
      <c r="U69" s="6"/>
      <c r="V69" s="4"/>
      <c r="W69" s="4"/>
      <c r="X69" s="4"/>
      <c r="Y69" s="4"/>
      <c r="Z69" s="4"/>
      <c r="AA69" s="4"/>
      <c r="AB69" s="4"/>
      <c r="AC69" s="4"/>
      <c r="AD69" s="4"/>
      <c r="AE69" s="4"/>
      <c r="AF69" s="4"/>
      <c r="AG69" s="4"/>
      <c r="AH69" s="4"/>
      <c r="AI69" s="4"/>
    </row>
    <row r="70">
      <c r="A70" s="4"/>
      <c r="B70" s="1"/>
      <c r="C70" s="2"/>
      <c r="D70" s="2"/>
      <c r="E70" s="2"/>
      <c r="F70" s="2"/>
      <c r="G70" s="2"/>
      <c r="H70" s="2"/>
      <c r="I70" s="9"/>
      <c r="J70" s="2"/>
      <c r="K70" s="2"/>
      <c r="L70" s="9"/>
      <c r="M70" s="4"/>
      <c r="N70" s="4"/>
      <c r="O70" s="4"/>
      <c r="P70" s="4"/>
      <c r="Q70" s="9"/>
      <c r="R70" s="4"/>
      <c r="S70" s="4"/>
      <c r="T70" s="4"/>
      <c r="U70" s="6"/>
      <c r="V70" s="4"/>
      <c r="W70" s="4"/>
      <c r="X70" s="4"/>
      <c r="Y70" s="4"/>
      <c r="Z70" s="4"/>
      <c r="AA70" s="4"/>
      <c r="AB70" s="4"/>
      <c r="AC70" s="4"/>
      <c r="AD70" s="4"/>
      <c r="AE70" s="4"/>
      <c r="AF70" s="4"/>
      <c r="AG70" s="4"/>
      <c r="AH70" s="4"/>
      <c r="AI70" s="4"/>
    </row>
    <row r="71">
      <c r="A71" s="4"/>
      <c r="B71" s="1"/>
      <c r="C71" s="2"/>
      <c r="D71" s="2"/>
      <c r="E71" s="2"/>
      <c r="F71" s="2"/>
      <c r="G71" s="2"/>
      <c r="H71" s="2"/>
      <c r="I71" s="9"/>
      <c r="J71" s="2"/>
      <c r="K71" s="2"/>
      <c r="L71" s="9"/>
      <c r="M71" s="4"/>
      <c r="N71" s="4"/>
      <c r="O71" s="4"/>
      <c r="P71" s="4"/>
      <c r="Q71" s="9"/>
      <c r="R71" s="4"/>
      <c r="S71" s="4"/>
      <c r="T71" s="4"/>
      <c r="U71" s="6"/>
      <c r="V71" s="4"/>
      <c r="W71" s="4"/>
      <c r="X71" s="4"/>
      <c r="Y71" s="4"/>
      <c r="Z71" s="4"/>
      <c r="AA71" s="4"/>
      <c r="AB71" s="4"/>
      <c r="AC71" s="4"/>
      <c r="AD71" s="4"/>
      <c r="AE71" s="4"/>
      <c r="AF71" s="4"/>
      <c r="AG71" s="4"/>
      <c r="AH71" s="4"/>
      <c r="AI71" s="4"/>
    </row>
    <row r="72">
      <c r="A72" s="4"/>
      <c r="B72" s="1"/>
      <c r="C72" s="2"/>
      <c r="D72" s="2"/>
      <c r="E72" s="2"/>
      <c r="F72" s="2"/>
      <c r="G72" s="2"/>
      <c r="H72" s="2"/>
      <c r="I72" s="9"/>
      <c r="J72" s="2"/>
      <c r="K72" s="2"/>
      <c r="L72" s="9"/>
      <c r="M72" s="4"/>
      <c r="N72" s="4"/>
      <c r="O72" s="4"/>
      <c r="P72" s="4"/>
      <c r="Q72" s="9"/>
      <c r="R72" s="4"/>
      <c r="S72" s="4"/>
      <c r="T72" s="4"/>
      <c r="U72" s="6"/>
      <c r="V72" s="4"/>
      <c r="W72" s="4"/>
      <c r="X72" s="4"/>
      <c r="Y72" s="4"/>
      <c r="Z72" s="4"/>
      <c r="AA72" s="4"/>
      <c r="AB72" s="4"/>
      <c r="AC72" s="4"/>
      <c r="AD72" s="4"/>
      <c r="AE72" s="4"/>
      <c r="AF72" s="4"/>
      <c r="AG72" s="4"/>
      <c r="AH72" s="4"/>
      <c r="AI72" s="4"/>
    </row>
    <row r="73">
      <c r="A73" s="4"/>
      <c r="B73" s="1"/>
      <c r="C73" s="2"/>
      <c r="D73" s="2"/>
      <c r="E73" s="2"/>
      <c r="F73" s="2"/>
      <c r="G73" s="2"/>
      <c r="H73" s="2"/>
      <c r="I73" s="9"/>
      <c r="J73" s="2"/>
      <c r="K73" s="2"/>
      <c r="L73" s="9"/>
      <c r="M73" s="4"/>
      <c r="N73" s="4"/>
      <c r="O73" s="4"/>
      <c r="P73" s="4"/>
      <c r="Q73" s="9"/>
      <c r="R73" s="4"/>
      <c r="S73" s="4"/>
      <c r="T73" s="4"/>
      <c r="U73" s="6"/>
      <c r="V73" s="4"/>
      <c r="W73" s="4"/>
      <c r="X73" s="4"/>
      <c r="Y73" s="4"/>
      <c r="Z73" s="4"/>
      <c r="AA73" s="4"/>
      <c r="AB73" s="4"/>
      <c r="AC73" s="4"/>
      <c r="AD73" s="4"/>
      <c r="AE73" s="4"/>
      <c r="AF73" s="4"/>
      <c r="AG73" s="4"/>
      <c r="AH73" s="4"/>
      <c r="AI73" s="4"/>
    </row>
    <row r="74">
      <c r="A74" s="4"/>
      <c r="B74" s="1"/>
      <c r="C74" s="2"/>
      <c r="D74" s="2"/>
      <c r="E74" s="2"/>
      <c r="F74" s="2"/>
      <c r="G74" s="2"/>
      <c r="H74" s="2"/>
      <c r="I74" s="9"/>
      <c r="J74" s="2"/>
      <c r="K74" s="2"/>
      <c r="L74" s="9"/>
      <c r="M74" s="4"/>
      <c r="N74" s="4"/>
      <c r="O74" s="4"/>
      <c r="P74" s="4"/>
      <c r="Q74" s="9"/>
      <c r="R74" s="4"/>
      <c r="S74" s="4"/>
      <c r="T74" s="4"/>
      <c r="U74" s="6"/>
      <c r="V74" s="4"/>
      <c r="W74" s="4"/>
      <c r="X74" s="4"/>
      <c r="Y74" s="4"/>
      <c r="Z74" s="4"/>
      <c r="AA74" s="4"/>
      <c r="AB74" s="4"/>
      <c r="AC74" s="4"/>
      <c r="AD74" s="4"/>
      <c r="AE74" s="4"/>
      <c r="AF74" s="4"/>
      <c r="AG74" s="4"/>
      <c r="AH74" s="4"/>
      <c r="AI74" s="4"/>
    </row>
    <row r="75">
      <c r="A75" s="4"/>
      <c r="B75" s="1"/>
      <c r="C75" s="2"/>
      <c r="D75" s="2"/>
      <c r="E75" s="2"/>
      <c r="F75" s="2"/>
      <c r="G75" s="2"/>
      <c r="H75" s="2"/>
      <c r="I75" s="9"/>
      <c r="J75" s="2"/>
      <c r="K75" s="2"/>
      <c r="L75" s="9"/>
      <c r="M75" s="4"/>
      <c r="N75" s="4"/>
      <c r="O75" s="4"/>
      <c r="P75" s="4"/>
      <c r="Q75" s="9"/>
      <c r="R75" s="4"/>
      <c r="S75" s="4"/>
      <c r="T75" s="4"/>
      <c r="U75" s="6"/>
      <c r="V75" s="4"/>
      <c r="W75" s="4"/>
      <c r="X75" s="4"/>
      <c r="Y75" s="4"/>
      <c r="Z75" s="4"/>
      <c r="AA75" s="4"/>
      <c r="AB75" s="4"/>
      <c r="AC75" s="4"/>
      <c r="AD75" s="4"/>
      <c r="AE75" s="4"/>
      <c r="AF75" s="4"/>
      <c r="AG75" s="4"/>
      <c r="AH75" s="4"/>
      <c r="AI75" s="4"/>
    </row>
    <row r="76">
      <c r="A76" s="4"/>
      <c r="B76" s="1"/>
      <c r="C76" s="2"/>
      <c r="D76" s="2"/>
      <c r="E76" s="2"/>
      <c r="F76" s="2"/>
      <c r="G76" s="2"/>
      <c r="H76" s="2"/>
      <c r="I76" s="9"/>
      <c r="J76" s="2"/>
      <c r="K76" s="2"/>
      <c r="L76" s="9"/>
      <c r="M76" s="4"/>
      <c r="N76" s="4"/>
      <c r="O76" s="4"/>
      <c r="P76" s="4"/>
      <c r="Q76" s="9"/>
      <c r="R76" s="4"/>
      <c r="S76" s="4"/>
      <c r="T76" s="4"/>
      <c r="U76" s="6"/>
      <c r="V76" s="4"/>
      <c r="W76" s="4"/>
      <c r="X76" s="4"/>
      <c r="Y76" s="4"/>
      <c r="Z76" s="4"/>
      <c r="AA76" s="4"/>
      <c r="AB76" s="4"/>
      <c r="AC76" s="4"/>
      <c r="AD76" s="4"/>
      <c r="AE76" s="4"/>
      <c r="AF76" s="4"/>
      <c r="AG76" s="4"/>
      <c r="AH76" s="4"/>
      <c r="AI76" s="4"/>
    </row>
    <row r="77">
      <c r="A77" s="4"/>
      <c r="B77" s="1"/>
      <c r="C77" s="2"/>
      <c r="D77" s="2"/>
      <c r="E77" s="2"/>
      <c r="F77" s="2"/>
      <c r="G77" s="2"/>
      <c r="H77" s="2"/>
      <c r="I77" s="9"/>
      <c r="J77" s="2"/>
      <c r="K77" s="2"/>
      <c r="L77" s="9"/>
      <c r="M77" s="4"/>
      <c r="N77" s="4"/>
      <c r="O77" s="4"/>
      <c r="P77" s="4"/>
      <c r="Q77" s="9"/>
      <c r="R77" s="4"/>
      <c r="S77" s="4"/>
      <c r="T77" s="4"/>
      <c r="U77" s="6"/>
      <c r="V77" s="4"/>
      <c r="W77" s="4"/>
      <c r="X77" s="4"/>
      <c r="Y77" s="4"/>
      <c r="Z77" s="4"/>
      <c r="AA77" s="4"/>
      <c r="AB77" s="4"/>
      <c r="AC77" s="4"/>
      <c r="AD77" s="4"/>
      <c r="AE77" s="4"/>
      <c r="AF77" s="4"/>
      <c r="AG77" s="4"/>
      <c r="AH77" s="4"/>
      <c r="AI77" s="4"/>
    </row>
    <row r="78">
      <c r="A78" s="4"/>
      <c r="B78" s="1"/>
      <c r="C78" s="2"/>
      <c r="D78" s="2"/>
      <c r="E78" s="2"/>
      <c r="F78" s="2"/>
      <c r="G78" s="2"/>
      <c r="H78" s="2"/>
      <c r="I78" s="9"/>
      <c r="J78" s="2"/>
      <c r="K78" s="2"/>
      <c r="L78" s="9"/>
      <c r="M78" s="4"/>
      <c r="N78" s="4"/>
      <c r="O78" s="4"/>
      <c r="P78" s="4"/>
      <c r="Q78" s="9"/>
      <c r="R78" s="4"/>
      <c r="S78" s="4"/>
      <c r="T78" s="4"/>
      <c r="U78" s="6"/>
      <c r="V78" s="4"/>
      <c r="W78" s="4"/>
      <c r="X78" s="4"/>
      <c r="Y78" s="4"/>
      <c r="Z78" s="4"/>
      <c r="AA78" s="4"/>
      <c r="AB78" s="4"/>
      <c r="AC78" s="4"/>
      <c r="AD78" s="4"/>
      <c r="AE78" s="4"/>
      <c r="AF78" s="4"/>
      <c r="AG78" s="4"/>
      <c r="AH78" s="4"/>
      <c r="AI78" s="4"/>
    </row>
    <row r="79">
      <c r="A79" s="4"/>
      <c r="B79" s="1"/>
      <c r="C79" s="2"/>
      <c r="D79" s="2"/>
      <c r="E79" s="2"/>
      <c r="F79" s="2"/>
      <c r="G79" s="2"/>
      <c r="H79" s="2"/>
      <c r="I79" s="9"/>
      <c r="J79" s="2"/>
      <c r="K79" s="2"/>
      <c r="L79" s="9"/>
      <c r="M79" s="4"/>
      <c r="N79" s="4"/>
      <c r="O79" s="4"/>
      <c r="P79" s="4"/>
      <c r="Q79" s="9"/>
      <c r="R79" s="4"/>
      <c r="S79" s="4"/>
      <c r="T79" s="4"/>
      <c r="U79" s="6"/>
      <c r="V79" s="4"/>
      <c r="W79" s="4"/>
      <c r="X79" s="4"/>
      <c r="Y79" s="4"/>
      <c r="Z79" s="4"/>
      <c r="AA79" s="4"/>
      <c r="AB79" s="4"/>
      <c r="AC79" s="4"/>
      <c r="AD79" s="4"/>
      <c r="AE79" s="4"/>
      <c r="AF79" s="4"/>
      <c r="AG79" s="4"/>
      <c r="AH79" s="4"/>
      <c r="AI79" s="4"/>
    </row>
    <row r="80">
      <c r="A80" s="4"/>
      <c r="B80" s="1"/>
      <c r="C80" s="2"/>
      <c r="D80" s="2"/>
      <c r="E80" s="2"/>
      <c r="F80" s="2"/>
      <c r="G80" s="2"/>
      <c r="H80" s="2"/>
      <c r="I80" s="9"/>
      <c r="J80" s="2"/>
      <c r="K80" s="2"/>
      <c r="L80" s="9"/>
      <c r="M80" s="4"/>
      <c r="N80" s="4"/>
      <c r="O80" s="4"/>
      <c r="P80" s="4"/>
      <c r="Q80" s="9"/>
      <c r="R80" s="4"/>
      <c r="S80" s="4"/>
      <c r="T80" s="4"/>
      <c r="U80" s="6"/>
      <c r="V80" s="4"/>
      <c r="W80" s="4"/>
      <c r="X80" s="4"/>
      <c r="Y80" s="4"/>
      <c r="Z80" s="4"/>
      <c r="AA80" s="4"/>
      <c r="AB80" s="4"/>
      <c r="AC80" s="4"/>
      <c r="AD80" s="4"/>
      <c r="AE80" s="4"/>
      <c r="AF80" s="4"/>
      <c r="AG80" s="4"/>
      <c r="AH80" s="4"/>
      <c r="AI80" s="4"/>
    </row>
    <row r="81">
      <c r="A81" s="4"/>
      <c r="B81" s="1"/>
      <c r="C81" s="2"/>
      <c r="D81" s="2"/>
      <c r="E81" s="2"/>
      <c r="F81" s="2"/>
      <c r="G81" s="2"/>
      <c r="H81" s="2"/>
      <c r="I81" s="9"/>
      <c r="J81" s="2"/>
      <c r="K81" s="2"/>
      <c r="L81" s="9"/>
      <c r="M81" s="4"/>
      <c r="N81" s="4"/>
      <c r="O81" s="4"/>
      <c r="P81" s="4"/>
      <c r="Q81" s="9"/>
      <c r="R81" s="4"/>
      <c r="S81" s="4"/>
      <c r="T81" s="4"/>
      <c r="U81" s="6"/>
      <c r="V81" s="4"/>
      <c r="W81" s="4"/>
      <c r="X81" s="4"/>
      <c r="Y81" s="4"/>
      <c r="Z81" s="4"/>
      <c r="AA81" s="4"/>
      <c r="AB81" s="4"/>
      <c r="AC81" s="4"/>
      <c r="AD81" s="4"/>
      <c r="AE81" s="4"/>
      <c r="AF81" s="4"/>
      <c r="AG81" s="4"/>
      <c r="AH81" s="4"/>
      <c r="AI81" s="4"/>
    </row>
    <row r="82">
      <c r="A82" s="4"/>
      <c r="B82" s="1"/>
      <c r="C82" s="2"/>
      <c r="D82" s="2"/>
      <c r="E82" s="2"/>
      <c r="F82" s="2"/>
      <c r="G82" s="2"/>
      <c r="H82" s="2"/>
      <c r="I82" s="9"/>
      <c r="J82" s="2"/>
      <c r="K82" s="2"/>
      <c r="L82" s="9"/>
      <c r="M82" s="4"/>
      <c r="N82" s="4"/>
      <c r="O82" s="4"/>
      <c r="P82" s="4"/>
      <c r="Q82" s="9"/>
      <c r="R82" s="4"/>
      <c r="S82" s="4"/>
      <c r="T82" s="4"/>
      <c r="U82" s="6"/>
      <c r="V82" s="4"/>
      <c r="W82" s="4"/>
      <c r="X82" s="4"/>
      <c r="Y82" s="4"/>
      <c r="Z82" s="4"/>
      <c r="AA82" s="4"/>
      <c r="AB82" s="4"/>
      <c r="AC82" s="4"/>
      <c r="AD82" s="4"/>
      <c r="AE82" s="4"/>
      <c r="AF82" s="4"/>
      <c r="AG82" s="4"/>
      <c r="AH82" s="4"/>
      <c r="AI82" s="4"/>
    </row>
    <row r="83">
      <c r="A83" s="4"/>
      <c r="B83" s="1"/>
      <c r="C83" s="2"/>
      <c r="D83" s="2"/>
      <c r="E83" s="2"/>
      <c r="F83" s="2"/>
      <c r="G83" s="2"/>
      <c r="H83" s="2"/>
      <c r="I83" s="9"/>
      <c r="J83" s="2"/>
      <c r="K83" s="2"/>
      <c r="L83" s="9"/>
      <c r="M83" s="4"/>
      <c r="N83" s="4"/>
      <c r="O83" s="4"/>
      <c r="P83" s="4"/>
      <c r="Q83" s="9"/>
      <c r="R83" s="4"/>
      <c r="S83" s="4"/>
      <c r="T83" s="4"/>
      <c r="U83" s="6"/>
      <c r="V83" s="4"/>
      <c r="W83" s="4"/>
      <c r="X83" s="4"/>
      <c r="Y83" s="4"/>
      <c r="Z83" s="4"/>
      <c r="AA83" s="4"/>
      <c r="AB83" s="4"/>
      <c r="AC83" s="4"/>
      <c r="AD83" s="4"/>
      <c r="AE83" s="4"/>
      <c r="AF83" s="4"/>
      <c r="AG83" s="4"/>
      <c r="AH83" s="4"/>
      <c r="AI83" s="4"/>
    </row>
    <row r="84">
      <c r="A84" s="4"/>
      <c r="B84" s="1"/>
      <c r="C84" s="2"/>
      <c r="D84" s="2"/>
      <c r="E84" s="2"/>
      <c r="F84" s="2"/>
      <c r="G84" s="2"/>
      <c r="H84" s="2"/>
      <c r="I84" s="9"/>
      <c r="J84" s="2"/>
      <c r="K84" s="2"/>
      <c r="L84" s="9"/>
      <c r="M84" s="4"/>
      <c r="N84" s="4"/>
      <c r="O84" s="4"/>
      <c r="P84" s="4"/>
      <c r="Q84" s="9"/>
      <c r="R84" s="4"/>
      <c r="S84" s="4"/>
      <c r="T84" s="4"/>
      <c r="U84" s="6"/>
      <c r="V84" s="4"/>
      <c r="W84" s="4"/>
      <c r="X84" s="4"/>
      <c r="Y84" s="4"/>
      <c r="Z84" s="4"/>
      <c r="AA84" s="4"/>
      <c r="AB84" s="4"/>
      <c r="AC84" s="4"/>
      <c r="AD84" s="4"/>
      <c r="AE84" s="4"/>
      <c r="AF84" s="4"/>
      <c r="AG84" s="4"/>
      <c r="AH84" s="4"/>
      <c r="AI84" s="4"/>
    </row>
    <row r="85">
      <c r="A85" s="4"/>
      <c r="B85" s="1"/>
      <c r="C85" s="2"/>
      <c r="D85" s="2"/>
      <c r="E85" s="2"/>
      <c r="F85" s="2"/>
      <c r="G85" s="2"/>
      <c r="H85" s="2"/>
      <c r="I85" s="9"/>
      <c r="J85" s="2"/>
      <c r="K85" s="2"/>
      <c r="L85" s="9"/>
      <c r="M85" s="4"/>
      <c r="N85" s="4"/>
      <c r="O85" s="4"/>
      <c r="P85" s="4"/>
      <c r="Q85" s="9"/>
      <c r="R85" s="4"/>
      <c r="S85" s="4"/>
      <c r="T85" s="4"/>
      <c r="U85" s="6"/>
      <c r="V85" s="4"/>
      <c r="W85" s="4"/>
      <c r="X85" s="4"/>
      <c r="Y85" s="4"/>
      <c r="Z85" s="4"/>
      <c r="AA85" s="4"/>
      <c r="AB85" s="4"/>
      <c r="AC85" s="4"/>
      <c r="AD85" s="4"/>
      <c r="AE85" s="4"/>
      <c r="AF85" s="4"/>
      <c r="AG85" s="4"/>
      <c r="AH85" s="4"/>
      <c r="AI85" s="4"/>
    </row>
    <row r="86">
      <c r="A86" s="4"/>
      <c r="B86" s="1"/>
      <c r="C86" s="2"/>
      <c r="D86" s="2"/>
      <c r="E86" s="2"/>
      <c r="F86" s="2"/>
      <c r="G86" s="2"/>
      <c r="H86" s="2"/>
      <c r="I86" s="9"/>
      <c r="J86" s="2"/>
      <c r="K86" s="2"/>
      <c r="L86" s="9"/>
      <c r="M86" s="4"/>
      <c r="N86" s="4"/>
      <c r="O86" s="4"/>
      <c r="P86" s="4"/>
      <c r="Q86" s="9"/>
      <c r="R86" s="4"/>
      <c r="S86" s="4"/>
      <c r="T86" s="4"/>
      <c r="U86" s="6"/>
      <c r="V86" s="4"/>
      <c r="W86" s="4"/>
      <c r="X86" s="4"/>
      <c r="Y86" s="4"/>
      <c r="Z86" s="4"/>
      <c r="AA86" s="4"/>
      <c r="AB86" s="4"/>
      <c r="AC86" s="4"/>
      <c r="AD86" s="4"/>
      <c r="AE86" s="4"/>
      <c r="AF86" s="4"/>
      <c r="AG86" s="4"/>
      <c r="AH86" s="4"/>
      <c r="AI86" s="4"/>
    </row>
    <row r="87">
      <c r="A87" s="4"/>
      <c r="B87" s="1"/>
      <c r="C87" s="2"/>
      <c r="D87" s="2"/>
      <c r="E87" s="2"/>
      <c r="F87" s="2"/>
      <c r="G87" s="2"/>
      <c r="H87" s="2"/>
      <c r="I87" s="9"/>
      <c r="J87" s="2"/>
      <c r="K87" s="2"/>
      <c r="L87" s="9"/>
      <c r="M87" s="4"/>
      <c r="N87" s="4"/>
      <c r="O87" s="4"/>
      <c r="P87" s="4"/>
      <c r="Q87" s="9"/>
      <c r="R87" s="4"/>
      <c r="S87" s="4"/>
      <c r="T87" s="4"/>
      <c r="U87" s="6"/>
      <c r="V87" s="4"/>
      <c r="W87" s="4"/>
      <c r="X87" s="4"/>
      <c r="Y87" s="4"/>
      <c r="Z87" s="4"/>
      <c r="AA87" s="4"/>
      <c r="AB87" s="4"/>
      <c r="AC87" s="4"/>
      <c r="AD87" s="4"/>
      <c r="AE87" s="4"/>
      <c r="AF87" s="4"/>
      <c r="AG87" s="4"/>
      <c r="AH87" s="4"/>
      <c r="AI87" s="4"/>
    </row>
    <row r="88">
      <c r="A88" s="4"/>
      <c r="B88" s="1"/>
      <c r="C88" s="2"/>
      <c r="D88" s="2"/>
      <c r="E88" s="2"/>
      <c r="F88" s="2"/>
      <c r="G88" s="2"/>
      <c r="H88" s="2"/>
      <c r="I88" s="9"/>
      <c r="J88" s="2"/>
      <c r="K88" s="2"/>
      <c r="L88" s="9"/>
      <c r="M88" s="4"/>
      <c r="N88" s="4"/>
      <c r="O88" s="4"/>
      <c r="P88" s="4"/>
      <c r="Q88" s="9"/>
      <c r="R88" s="4"/>
      <c r="S88" s="4"/>
      <c r="T88" s="4"/>
      <c r="U88" s="6"/>
      <c r="V88" s="4"/>
      <c r="W88" s="4"/>
      <c r="X88" s="4"/>
      <c r="Y88" s="4"/>
      <c r="Z88" s="4"/>
      <c r="AA88" s="4"/>
      <c r="AB88" s="4"/>
      <c r="AC88" s="4"/>
      <c r="AD88" s="4"/>
      <c r="AE88" s="4"/>
      <c r="AF88" s="4"/>
      <c r="AG88" s="4"/>
      <c r="AH88" s="4"/>
      <c r="AI88" s="4"/>
    </row>
    <row r="89">
      <c r="A89" s="4"/>
      <c r="B89" s="1"/>
      <c r="C89" s="2"/>
      <c r="D89" s="2"/>
      <c r="E89" s="2"/>
      <c r="F89" s="2"/>
      <c r="G89" s="2"/>
      <c r="H89" s="2"/>
      <c r="I89" s="9"/>
      <c r="J89" s="2"/>
      <c r="K89" s="2"/>
      <c r="L89" s="9"/>
      <c r="M89" s="4"/>
      <c r="N89" s="4"/>
      <c r="O89" s="4"/>
      <c r="P89" s="4"/>
      <c r="Q89" s="9"/>
      <c r="R89" s="4"/>
      <c r="S89" s="4"/>
      <c r="T89" s="4"/>
      <c r="U89" s="6"/>
      <c r="V89" s="4"/>
      <c r="W89" s="4"/>
      <c r="X89" s="4"/>
      <c r="Y89" s="4"/>
      <c r="Z89" s="4"/>
      <c r="AA89" s="4"/>
      <c r="AB89" s="4"/>
      <c r="AC89" s="4"/>
      <c r="AD89" s="4"/>
      <c r="AE89" s="4"/>
      <c r="AF89" s="4"/>
      <c r="AG89" s="4"/>
      <c r="AH89" s="4"/>
      <c r="AI89" s="4"/>
    </row>
    <row r="90">
      <c r="A90" s="4"/>
      <c r="B90" s="1"/>
      <c r="C90" s="2"/>
      <c r="D90" s="2"/>
      <c r="E90" s="2"/>
      <c r="F90" s="2"/>
      <c r="G90" s="2"/>
      <c r="H90" s="2"/>
      <c r="I90" s="9"/>
      <c r="J90" s="2"/>
      <c r="K90" s="2"/>
      <c r="L90" s="9"/>
      <c r="M90" s="4"/>
      <c r="N90" s="4"/>
      <c r="O90" s="4"/>
      <c r="P90" s="4"/>
      <c r="Q90" s="9"/>
      <c r="R90" s="4"/>
      <c r="S90" s="4"/>
      <c r="T90" s="4"/>
      <c r="U90" s="6"/>
      <c r="V90" s="4"/>
      <c r="W90" s="4"/>
      <c r="X90" s="4"/>
      <c r="Y90" s="4"/>
      <c r="Z90" s="4"/>
      <c r="AA90" s="4"/>
      <c r="AB90" s="4"/>
      <c r="AC90" s="4"/>
      <c r="AD90" s="4"/>
      <c r="AE90" s="4"/>
      <c r="AF90" s="4"/>
      <c r="AG90" s="4"/>
      <c r="AH90" s="4"/>
      <c r="AI90" s="4"/>
    </row>
    <row r="91">
      <c r="A91" s="4"/>
      <c r="B91" s="1"/>
      <c r="C91" s="2"/>
      <c r="D91" s="2"/>
      <c r="E91" s="2"/>
      <c r="F91" s="2"/>
      <c r="G91" s="2"/>
      <c r="H91" s="2"/>
      <c r="I91" s="9"/>
      <c r="J91" s="2"/>
      <c r="K91" s="2"/>
      <c r="L91" s="9"/>
      <c r="M91" s="4"/>
      <c r="N91" s="4"/>
      <c r="O91" s="4"/>
      <c r="P91" s="4"/>
      <c r="Q91" s="9"/>
      <c r="R91" s="4"/>
      <c r="S91" s="4"/>
      <c r="T91" s="4"/>
      <c r="U91" s="6"/>
      <c r="V91" s="4"/>
      <c r="W91" s="4"/>
      <c r="X91" s="4"/>
      <c r="Y91" s="4"/>
      <c r="Z91" s="4"/>
      <c r="AA91" s="4"/>
      <c r="AB91" s="4"/>
      <c r="AC91" s="4"/>
      <c r="AD91" s="4"/>
      <c r="AE91" s="4"/>
      <c r="AF91" s="4"/>
      <c r="AG91" s="4"/>
      <c r="AH91" s="4"/>
      <c r="AI91" s="4"/>
    </row>
    <row r="92">
      <c r="A92" s="4"/>
      <c r="B92" s="1"/>
      <c r="C92" s="2"/>
      <c r="D92" s="2"/>
      <c r="E92" s="2"/>
      <c r="F92" s="2"/>
      <c r="G92" s="2"/>
      <c r="H92" s="2"/>
      <c r="I92" s="9"/>
      <c r="J92" s="2"/>
      <c r="K92" s="2"/>
      <c r="L92" s="9"/>
      <c r="M92" s="4"/>
      <c r="N92" s="4"/>
      <c r="O92" s="4"/>
      <c r="P92" s="4"/>
      <c r="Q92" s="9"/>
      <c r="R92" s="4"/>
      <c r="S92" s="4"/>
      <c r="T92" s="4"/>
      <c r="U92" s="6"/>
      <c r="V92" s="4"/>
      <c r="W92" s="4"/>
      <c r="X92" s="4"/>
      <c r="Y92" s="4"/>
      <c r="Z92" s="4"/>
      <c r="AA92" s="4"/>
      <c r="AB92" s="4"/>
      <c r="AC92" s="4"/>
      <c r="AD92" s="4"/>
      <c r="AE92" s="4"/>
      <c r="AF92" s="4"/>
      <c r="AG92" s="4"/>
      <c r="AH92" s="4"/>
      <c r="AI92" s="4"/>
    </row>
    <row r="93">
      <c r="A93" s="4"/>
      <c r="B93" s="1"/>
      <c r="C93" s="2"/>
      <c r="D93" s="2"/>
      <c r="E93" s="2"/>
      <c r="F93" s="2"/>
      <c r="G93" s="2"/>
      <c r="H93" s="2"/>
      <c r="I93" s="9"/>
      <c r="J93" s="2"/>
      <c r="K93" s="2"/>
      <c r="L93" s="9"/>
      <c r="M93" s="4"/>
      <c r="N93" s="4"/>
      <c r="O93" s="4"/>
      <c r="P93" s="4"/>
      <c r="Q93" s="9"/>
      <c r="R93" s="4"/>
      <c r="S93" s="4"/>
      <c r="T93" s="4"/>
      <c r="U93" s="6"/>
      <c r="V93" s="4"/>
      <c r="W93" s="4"/>
      <c r="X93" s="4"/>
      <c r="Y93" s="4"/>
      <c r="Z93" s="4"/>
      <c r="AA93" s="4"/>
      <c r="AB93" s="4"/>
      <c r="AC93" s="4"/>
      <c r="AD93" s="4"/>
      <c r="AE93" s="4"/>
      <c r="AF93" s="4"/>
      <c r="AG93" s="4"/>
      <c r="AH93" s="4"/>
      <c r="AI93" s="4"/>
    </row>
    <row r="94">
      <c r="A94" s="4"/>
      <c r="B94" s="1"/>
      <c r="C94" s="2"/>
      <c r="D94" s="2"/>
      <c r="E94" s="2"/>
      <c r="F94" s="2"/>
      <c r="G94" s="2"/>
      <c r="H94" s="2"/>
      <c r="I94" s="9"/>
      <c r="J94" s="2"/>
      <c r="K94" s="2"/>
      <c r="L94" s="9"/>
      <c r="M94" s="4"/>
      <c r="N94" s="4"/>
      <c r="O94" s="4"/>
      <c r="P94" s="4"/>
      <c r="Q94" s="9"/>
      <c r="R94" s="4"/>
      <c r="S94" s="4"/>
      <c r="T94" s="4"/>
      <c r="U94" s="6"/>
      <c r="V94" s="4"/>
      <c r="W94" s="4"/>
      <c r="X94" s="4"/>
      <c r="Y94" s="4"/>
      <c r="Z94" s="4"/>
      <c r="AA94" s="4"/>
      <c r="AB94" s="4"/>
      <c r="AC94" s="4"/>
      <c r="AD94" s="4"/>
      <c r="AE94" s="4"/>
      <c r="AF94" s="4"/>
      <c r="AG94" s="4"/>
      <c r="AH94" s="4"/>
      <c r="AI94" s="4"/>
    </row>
    <row r="95">
      <c r="A95" s="4"/>
      <c r="B95" s="1"/>
      <c r="C95" s="2"/>
      <c r="D95" s="2"/>
      <c r="E95" s="2"/>
      <c r="F95" s="2"/>
      <c r="G95" s="2"/>
      <c r="H95" s="2"/>
      <c r="I95" s="9"/>
      <c r="J95" s="2"/>
      <c r="K95" s="2"/>
      <c r="L95" s="9"/>
      <c r="M95" s="4"/>
      <c r="N95" s="4"/>
      <c r="O95" s="4"/>
      <c r="P95" s="4"/>
      <c r="Q95" s="9"/>
      <c r="R95" s="4"/>
      <c r="S95" s="4"/>
      <c r="T95" s="4"/>
      <c r="U95" s="6"/>
      <c r="V95" s="4"/>
      <c r="W95" s="4"/>
      <c r="X95" s="4"/>
      <c r="Y95" s="4"/>
      <c r="Z95" s="4"/>
      <c r="AA95" s="4"/>
      <c r="AB95" s="4"/>
      <c r="AC95" s="4"/>
      <c r="AD95" s="4"/>
      <c r="AE95" s="4"/>
      <c r="AF95" s="4"/>
      <c r="AG95" s="4"/>
      <c r="AH95" s="4"/>
      <c r="AI95" s="4"/>
    </row>
    <row r="96">
      <c r="A96" s="4"/>
      <c r="B96" s="1"/>
      <c r="C96" s="2"/>
      <c r="D96" s="2"/>
      <c r="E96" s="2"/>
      <c r="F96" s="2"/>
      <c r="G96" s="2"/>
      <c r="H96" s="2"/>
      <c r="I96" s="9"/>
      <c r="J96" s="2"/>
      <c r="K96" s="2"/>
      <c r="L96" s="9"/>
      <c r="M96" s="4"/>
      <c r="N96" s="4"/>
      <c r="O96" s="4"/>
      <c r="P96" s="4"/>
      <c r="Q96" s="9"/>
      <c r="R96" s="4"/>
      <c r="S96" s="4"/>
      <c r="T96" s="4"/>
      <c r="U96" s="6"/>
      <c r="V96" s="4"/>
      <c r="W96" s="4"/>
      <c r="X96" s="4"/>
      <c r="Y96" s="4"/>
      <c r="Z96" s="4"/>
      <c r="AA96" s="4"/>
      <c r="AB96" s="4"/>
      <c r="AC96" s="4"/>
      <c r="AD96" s="4"/>
      <c r="AE96" s="4"/>
      <c r="AF96" s="4"/>
      <c r="AG96" s="4"/>
      <c r="AH96" s="4"/>
      <c r="AI96" s="4"/>
    </row>
    <row r="97">
      <c r="A97" s="4"/>
      <c r="B97" s="1"/>
      <c r="C97" s="2"/>
      <c r="D97" s="2"/>
      <c r="E97" s="2"/>
      <c r="F97" s="2"/>
      <c r="G97" s="2"/>
      <c r="H97" s="2"/>
      <c r="I97" s="9"/>
      <c r="J97" s="2"/>
      <c r="K97" s="2"/>
      <c r="L97" s="9"/>
      <c r="M97" s="4"/>
      <c r="N97" s="4"/>
      <c r="O97" s="4"/>
      <c r="P97" s="4"/>
      <c r="Q97" s="9"/>
      <c r="R97" s="4"/>
      <c r="S97" s="4"/>
      <c r="T97" s="4"/>
      <c r="U97" s="6"/>
      <c r="V97" s="4"/>
      <c r="W97" s="4"/>
      <c r="X97" s="4"/>
      <c r="Y97" s="4"/>
      <c r="Z97" s="4"/>
      <c r="AA97" s="4"/>
      <c r="AB97" s="4"/>
      <c r="AC97" s="4"/>
      <c r="AD97" s="4"/>
      <c r="AE97" s="4"/>
      <c r="AF97" s="4"/>
      <c r="AG97" s="4"/>
      <c r="AH97" s="4"/>
      <c r="AI97" s="4"/>
    </row>
    <row r="98">
      <c r="A98" s="4"/>
      <c r="B98" s="1"/>
      <c r="C98" s="2"/>
      <c r="D98" s="2"/>
      <c r="E98" s="2"/>
      <c r="F98" s="2"/>
      <c r="G98" s="2"/>
      <c r="H98" s="2"/>
      <c r="I98" s="9"/>
      <c r="J98" s="2"/>
      <c r="K98" s="2"/>
      <c r="L98" s="9"/>
      <c r="M98" s="4"/>
      <c r="N98" s="4"/>
      <c r="O98" s="4"/>
      <c r="P98" s="4"/>
      <c r="Q98" s="9"/>
      <c r="R98" s="4"/>
      <c r="S98" s="4"/>
      <c r="T98" s="4"/>
      <c r="U98" s="6"/>
      <c r="V98" s="4"/>
      <c r="W98" s="4"/>
      <c r="X98" s="4"/>
      <c r="Y98" s="4"/>
      <c r="Z98" s="4"/>
      <c r="AA98" s="4"/>
      <c r="AB98" s="4"/>
      <c r="AC98" s="4"/>
      <c r="AD98" s="4"/>
      <c r="AE98" s="4"/>
      <c r="AF98" s="4"/>
      <c r="AG98" s="4"/>
      <c r="AH98" s="4"/>
      <c r="AI98" s="4"/>
    </row>
    <row r="99">
      <c r="A99" s="4"/>
      <c r="B99" s="1"/>
      <c r="C99" s="2"/>
      <c r="D99" s="2"/>
      <c r="E99" s="2"/>
      <c r="F99" s="2"/>
      <c r="G99" s="2"/>
      <c r="H99" s="2"/>
      <c r="I99" s="9"/>
      <c r="J99" s="2"/>
      <c r="K99" s="2"/>
      <c r="L99" s="9"/>
      <c r="M99" s="4"/>
      <c r="N99" s="4"/>
      <c r="O99" s="4"/>
      <c r="P99" s="4"/>
      <c r="Q99" s="9"/>
      <c r="R99" s="4"/>
      <c r="S99" s="4"/>
      <c r="T99" s="4"/>
      <c r="U99" s="6"/>
      <c r="V99" s="4"/>
      <c r="W99" s="4"/>
      <c r="X99" s="4"/>
      <c r="Y99" s="4"/>
      <c r="Z99" s="4"/>
      <c r="AA99" s="4"/>
      <c r="AB99" s="4"/>
      <c r="AC99" s="4"/>
      <c r="AD99" s="4"/>
      <c r="AE99" s="4"/>
      <c r="AF99" s="4"/>
      <c r="AG99" s="4"/>
      <c r="AH99" s="4"/>
      <c r="AI99" s="4"/>
    </row>
    <row r="100">
      <c r="A100" s="4"/>
      <c r="B100" s="1"/>
      <c r="C100" s="2"/>
      <c r="D100" s="2"/>
      <c r="E100" s="2"/>
      <c r="F100" s="2"/>
      <c r="G100" s="2"/>
      <c r="H100" s="2"/>
      <c r="I100" s="9"/>
      <c r="J100" s="2"/>
      <c r="K100" s="2"/>
      <c r="L100" s="9"/>
      <c r="M100" s="4"/>
      <c r="N100" s="4"/>
      <c r="O100" s="4"/>
      <c r="P100" s="4"/>
      <c r="Q100" s="9"/>
      <c r="R100" s="4"/>
      <c r="S100" s="4"/>
      <c r="T100" s="4"/>
      <c r="U100" s="6"/>
      <c r="V100" s="4"/>
      <c r="W100" s="4"/>
      <c r="X100" s="4"/>
      <c r="Y100" s="4"/>
      <c r="Z100" s="4"/>
      <c r="AA100" s="4"/>
      <c r="AB100" s="4"/>
      <c r="AC100" s="4"/>
      <c r="AD100" s="4"/>
      <c r="AE100" s="4"/>
      <c r="AF100" s="4"/>
      <c r="AG100" s="4"/>
      <c r="AH100" s="4"/>
      <c r="AI100" s="4"/>
    </row>
    <row r="101">
      <c r="A101" s="4"/>
      <c r="B101" s="1"/>
      <c r="C101" s="2"/>
      <c r="D101" s="2"/>
      <c r="E101" s="2"/>
      <c r="F101" s="2"/>
      <c r="G101" s="2"/>
      <c r="H101" s="2"/>
      <c r="I101" s="9"/>
      <c r="J101" s="2"/>
      <c r="K101" s="2"/>
      <c r="L101" s="9"/>
      <c r="M101" s="4"/>
      <c r="N101" s="4"/>
      <c r="O101" s="4"/>
      <c r="P101" s="4"/>
      <c r="Q101" s="9"/>
      <c r="R101" s="4"/>
      <c r="S101" s="4"/>
      <c r="T101" s="4"/>
      <c r="U101" s="6"/>
      <c r="V101" s="4"/>
      <c r="W101" s="4"/>
      <c r="X101" s="4"/>
      <c r="Y101" s="4"/>
      <c r="Z101" s="4"/>
      <c r="AA101" s="4"/>
      <c r="AB101" s="4"/>
      <c r="AC101" s="4"/>
      <c r="AD101" s="4"/>
      <c r="AE101" s="4"/>
      <c r="AF101" s="4"/>
      <c r="AG101" s="4"/>
      <c r="AH101" s="4"/>
      <c r="AI101" s="4"/>
    </row>
    <row r="102">
      <c r="A102" s="4"/>
      <c r="B102" s="1"/>
      <c r="C102" s="2"/>
      <c r="D102" s="2"/>
      <c r="E102" s="2"/>
      <c r="F102" s="2"/>
      <c r="G102" s="2"/>
      <c r="H102" s="2"/>
      <c r="I102" s="9"/>
      <c r="J102" s="2"/>
      <c r="K102" s="2"/>
      <c r="L102" s="9"/>
      <c r="M102" s="4"/>
      <c r="N102" s="4"/>
      <c r="O102" s="4"/>
      <c r="P102" s="4"/>
      <c r="Q102" s="9"/>
      <c r="R102" s="4"/>
      <c r="S102" s="4"/>
      <c r="T102" s="4"/>
      <c r="U102" s="6"/>
      <c r="V102" s="4"/>
      <c r="W102" s="4"/>
      <c r="X102" s="4"/>
      <c r="Y102" s="4"/>
      <c r="Z102" s="4"/>
      <c r="AA102" s="4"/>
      <c r="AB102" s="4"/>
      <c r="AC102" s="4"/>
      <c r="AD102" s="4"/>
      <c r="AE102" s="4"/>
      <c r="AF102" s="4"/>
      <c r="AG102" s="4"/>
      <c r="AH102" s="4"/>
      <c r="AI102" s="4"/>
    </row>
    <row r="103">
      <c r="A103" s="4"/>
      <c r="B103" s="1"/>
      <c r="C103" s="2"/>
      <c r="D103" s="2"/>
      <c r="E103" s="2"/>
      <c r="F103" s="2"/>
      <c r="G103" s="2"/>
      <c r="H103" s="2"/>
      <c r="I103" s="9"/>
      <c r="J103" s="2"/>
      <c r="K103" s="2"/>
      <c r="L103" s="9"/>
      <c r="M103" s="4"/>
      <c r="N103" s="4"/>
      <c r="O103" s="4"/>
      <c r="P103" s="4"/>
      <c r="Q103" s="9"/>
      <c r="R103" s="4"/>
      <c r="S103" s="4"/>
      <c r="T103" s="4"/>
      <c r="U103" s="6"/>
      <c r="V103" s="4"/>
      <c r="W103" s="4"/>
      <c r="X103" s="4"/>
      <c r="Y103" s="4"/>
      <c r="Z103" s="4"/>
      <c r="AA103" s="4"/>
      <c r="AB103" s="4"/>
      <c r="AC103" s="4"/>
      <c r="AD103" s="4"/>
      <c r="AE103" s="4"/>
      <c r="AF103" s="4"/>
      <c r="AG103" s="4"/>
      <c r="AH103" s="4"/>
      <c r="AI103" s="4"/>
    </row>
    <row r="104">
      <c r="A104" s="4"/>
      <c r="B104" s="1"/>
      <c r="C104" s="2"/>
      <c r="D104" s="2"/>
      <c r="E104" s="2"/>
      <c r="F104" s="2"/>
      <c r="G104" s="2"/>
      <c r="H104" s="2"/>
      <c r="I104" s="9"/>
      <c r="J104" s="2"/>
      <c r="K104" s="2"/>
      <c r="L104" s="9"/>
      <c r="M104" s="4"/>
      <c r="N104" s="4"/>
      <c r="O104" s="4"/>
      <c r="P104" s="4"/>
      <c r="Q104" s="9"/>
      <c r="R104" s="4"/>
      <c r="S104" s="4"/>
      <c r="T104" s="4"/>
      <c r="U104" s="6"/>
      <c r="V104" s="4"/>
      <c r="W104" s="4"/>
      <c r="X104" s="4"/>
      <c r="Y104" s="4"/>
      <c r="Z104" s="4"/>
      <c r="AA104" s="4"/>
      <c r="AB104" s="4"/>
      <c r="AC104" s="4"/>
      <c r="AD104" s="4"/>
      <c r="AE104" s="4"/>
      <c r="AF104" s="4"/>
      <c r="AG104" s="4"/>
      <c r="AH104" s="4"/>
      <c r="AI104" s="4"/>
    </row>
    <row r="105">
      <c r="A105" s="4"/>
      <c r="B105" s="1"/>
      <c r="C105" s="2"/>
      <c r="D105" s="2"/>
      <c r="E105" s="2"/>
      <c r="F105" s="2"/>
      <c r="G105" s="2"/>
      <c r="H105" s="2"/>
      <c r="I105" s="9"/>
      <c r="J105" s="2"/>
      <c r="K105" s="2"/>
      <c r="L105" s="9"/>
      <c r="M105" s="4"/>
      <c r="N105" s="4"/>
      <c r="O105" s="4"/>
      <c r="P105" s="4"/>
      <c r="Q105" s="9"/>
      <c r="R105" s="4"/>
      <c r="S105" s="4"/>
      <c r="T105" s="4"/>
      <c r="U105" s="6"/>
      <c r="V105" s="4"/>
      <c r="W105" s="4"/>
      <c r="X105" s="4"/>
      <c r="Y105" s="4"/>
      <c r="Z105" s="4"/>
      <c r="AA105" s="4"/>
      <c r="AB105" s="4"/>
      <c r="AC105" s="4"/>
      <c r="AD105" s="4"/>
      <c r="AE105" s="4"/>
      <c r="AF105" s="4"/>
      <c r="AG105" s="4"/>
      <c r="AH105" s="4"/>
      <c r="AI105" s="4"/>
    </row>
    <row r="106">
      <c r="A106" s="4"/>
      <c r="B106" s="1"/>
      <c r="C106" s="2"/>
      <c r="D106" s="2"/>
      <c r="E106" s="2"/>
      <c r="F106" s="2"/>
      <c r="G106" s="2"/>
      <c r="H106" s="2"/>
      <c r="I106" s="9"/>
      <c r="J106" s="2"/>
      <c r="K106" s="2"/>
      <c r="L106" s="9"/>
      <c r="M106" s="4"/>
      <c r="N106" s="4"/>
      <c r="O106" s="4"/>
      <c r="P106" s="4"/>
      <c r="Q106" s="9"/>
      <c r="R106" s="4"/>
      <c r="S106" s="4"/>
      <c r="T106" s="4"/>
      <c r="U106" s="6"/>
      <c r="V106" s="4"/>
      <c r="W106" s="4"/>
      <c r="X106" s="4"/>
      <c r="Y106" s="4"/>
      <c r="Z106" s="4"/>
      <c r="AA106" s="4"/>
      <c r="AB106" s="4"/>
      <c r="AC106" s="4"/>
      <c r="AD106" s="4"/>
      <c r="AE106" s="4"/>
      <c r="AF106" s="4"/>
      <c r="AG106" s="4"/>
      <c r="AH106" s="4"/>
      <c r="AI106" s="4"/>
    </row>
    <row r="107">
      <c r="A107" s="4"/>
      <c r="B107" s="1"/>
      <c r="C107" s="2"/>
      <c r="D107" s="2"/>
      <c r="E107" s="2"/>
      <c r="F107" s="2"/>
      <c r="G107" s="2"/>
      <c r="H107" s="2"/>
      <c r="I107" s="9"/>
      <c r="J107" s="2"/>
      <c r="K107" s="2"/>
      <c r="L107" s="9"/>
      <c r="M107" s="4"/>
      <c r="N107" s="4"/>
      <c r="O107" s="4"/>
      <c r="P107" s="4"/>
      <c r="Q107" s="9"/>
      <c r="R107" s="4"/>
      <c r="S107" s="4"/>
      <c r="T107" s="4"/>
      <c r="U107" s="6"/>
      <c r="V107" s="4"/>
      <c r="W107" s="4"/>
      <c r="X107" s="4"/>
      <c r="Y107" s="4"/>
      <c r="Z107" s="4"/>
      <c r="AA107" s="4"/>
      <c r="AB107" s="4"/>
      <c r="AC107" s="4"/>
      <c r="AD107" s="4"/>
      <c r="AE107" s="4"/>
      <c r="AF107" s="4"/>
      <c r="AG107" s="4"/>
      <c r="AH107" s="4"/>
      <c r="AI107" s="4"/>
    </row>
    <row r="108">
      <c r="A108" s="4"/>
      <c r="B108" s="1"/>
      <c r="C108" s="2"/>
      <c r="D108" s="2"/>
      <c r="E108" s="2"/>
      <c r="F108" s="2"/>
      <c r="G108" s="2"/>
      <c r="H108" s="2"/>
      <c r="I108" s="9"/>
      <c r="J108" s="2"/>
      <c r="K108" s="2"/>
      <c r="L108" s="9"/>
      <c r="M108" s="4"/>
      <c r="N108" s="4"/>
      <c r="O108" s="4"/>
      <c r="P108" s="4"/>
      <c r="Q108" s="9"/>
      <c r="R108" s="4"/>
      <c r="S108" s="4"/>
      <c r="T108" s="4"/>
      <c r="U108" s="6"/>
      <c r="V108" s="4"/>
      <c r="W108" s="4"/>
      <c r="X108" s="4"/>
      <c r="Y108" s="4"/>
      <c r="Z108" s="4"/>
      <c r="AA108" s="4"/>
      <c r="AB108" s="4"/>
      <c r="AC108" s="4"/>
      <c r="AD108" s="4"/>
      <c r="AE108" s="4"/>
      <c r="AF108" s="4"/>
      <c r="AG108" s="4"/>
      <c r="AH108" s="4"/>
      <c r="AI108" s="4"/>
    </row>
    <row r="109">
      <c r="A109" s="4"/>
      <c r="B109" s="1"/>
      <c r="C109" s="2"/>
      <c r="D109" s="2"/>
      <c r="E109" s="2"/>
      <c r="F109" s="2"/>
      <c r="G109" s="2"/>
      <c r="H109" s="2"/>
      <c r="I109" s="9"/>
      <c r="J109" s="2"/>
      <c r="K109" s="2"/>
      <c r="L109" s="9"/>
      <c r="M109" s="4"/>
      <c r="N109" s="4"/>
      <c r="O109" s="4"/>
      <c r="P109" s="4"/>
      <c r="Q109" s="9"/>
      <c r="R109" s="4"/>
      <c r="S109" s="4"/>
      <c r="T109" s="4"/>
      <c r="U109" s="6"/>
      <c r="V109" s="4"/>
      <c r="W109" s="4"/>
      <c r="X109" s="4"/>
      <c r="Y109" s="4"/>
      <c r="Z109" s="4"/>
      <c r="AA109" s="4"/>
      <c r="AB109" s="4"/>
      <c r="AC109" s="4"/>
      <c r="AD109" s="4"/>
      <c r="AE109" s="4"/>
      <c r="AF109" s="4"/>
      <c r="AG109" s="4"/>
      <c r="AH109" s="4"/>
      <c r="AI109" s="4"/>
    </row>
    <row r="110">
      <c r="A110" s="4"/>
      <c r="B110" s="1"/>
      <c r="C110" s="2"/>
      <c r="D110" s="2"/>
      <c r="E110" s="2"/>
      <c r="F110" s="2"/>
      <c r="G110" s="2"/>
      <c r="H110" s="2"/>
      <c r="I110" s="9"/>
      <c r="J110" s="2"/>
      <c r="K110" s="2"/>
      <c r="L110" s="9"/>
      <c r="M110" s="4"/>
      <c r="N110" s="4"/>
      <c r="O110" s="4"/>
      <c r="P110" s="4"/>
      <c r="Q110" s="9"/>
      <c r="R110" s="4"/>
      <c r="S110" s="4"/>
      <c r="T110" s="4"/>
      <c r="U110" s="6"/>
      <c r="V110" s="4"/>
      <c r="W110" s="4"/>
      <c r="X110" s="4"/>
      <c r="Y110" s="4"/>
      <c r="Z110" s="4"/>
      <c r="AA110" s="4"/>
      <c r="AB110" s="4"/>
      <c r="AC110" s="4"/>
      <c r="AD110" s="4"/>
      <c r="AE110" s="4"/>
      <c r="AF110" s="4"/>
      <c r="AG110" s="4"/>
      <c r="AH110" s="4"/>
      <c r="AI110" s="4"/>
    </row>
    <row r="111">
      <c r="A111" s="4"/>
      <c r="B111" s="1"/>
      <c r="C111" s="2"/>
      <c r="D111" s="2"/>
      <c r="E111" s="2"/>
      <c r="F111" s="2"/>
      <c r="G111" s="2"/>
      <c r="H111" s="2"/>
      <c r="I111" s="9"/>
      <c r="J111" s="2"/>
      <c r="K111" s="2"/>
      <c r="L111" s="9"/>
      <c r="M111" s="4"/>
      <c r="N111" s="4"/>
      <c r="O111" s="4"/>
      <c r="P111" s="4"/>
      <c r="Q111" s="9"/>
      <c r="R111" s="4"/>
      <c r="S111" s="4"/>
      <c r="T111" s="4"/>
      <c r="U111" s="6"/>
      <c r="V111" s="4"/>
      <c r="W111" s="4"/>
      <c r="X111" s="4"/>
      <c r="Y111" s="4"/>
      <c r="Z111" s="4"/>
      <c r="AA111" s="4"/>
      <c r="AB111" s="4"/>
      <c r="AC111" s="4"/>
      <c r="AD111" s="4"/>
      <c r="AE111" s="4"/>
      <c r="AF111" s="4"/>
      <c r="AG111" s="4"/>
      <c r="AH111" s="4"/>
      <c r="AI111" s="4"/>
    </row>
    <row r="112">
      <c r="A112" s="4"/>
      <c r="B112" s="1"/>
      <c r="C112" s="2"/>
      <c r="D112" s="2"/>
      <c r="E112" s="2"/>
      <c r="F112" s="2"/>
      <c r="G112" s="2"/>
      <c r="H112" s="2"/>
      <c r="I112" s="9"/>
      <c r="J112" s="2"/>
      <c r="K112" s="2"/>
      <c r="L112" s="9"/>
      <c r="M112" s="4"/>
      <c r="N112" s="4"/>
      <c r="O112" s="4"/>
      <c r="P112" s="4"/>
      <c r="Q112" s="9"/>
      <c r="R112" s="4"/>
      <c r="S112" s="4"/>
      <c r="T112" s="4"/>
      <c r="U112" s="6"/>
      <c r="V112" s="4"/>
      <c r="W112" s="4"/>
      <c r="X112" s="4"/>
      <c r="Y112" s="4"/>
      <c r="Z112" s="4"/>
      <c r="AA112" s="4"/>
      <c r="AB112" s="4"/>
      <c r="AC112" s="4"/>
      <c r="AD112" s="4"/>
      <c r="AE112" s="4"/>
      <c r="AF112" s="4"/>
      <c r="AG112" s="4"/>
      <c r="AH112" s="4"/>
      <c r="AI112" s="4"/>
    </row>
    <row r="113">
      <c r="A113" s="4"/>
      <c r="B113" s="1"/>
      <c r="C113" s="2"/>
      <c r="D113" s="2"/>
      <c r="E113" s="2"/>
      <c r="F113" s="2"/>
      <c r="G113" s="2"/>
      <c r="H113" s="2"/>
      <c r="I113" s="9"/>
      <c r="J113" s="2"/>
      <c r="K113" s="2"/>
      <c r="L113" s="9"/>
      <c r="M113" s="4"/>
      <c r="N113" s="4"/>
      <c r="O113" s="4"/>
      <c r="P113" s="4"/>
      <c r="Q113" s="9"/>
      <c r="R113" s="4"/>
      <c r="S113" s="4"/>
      <c r="T113" s="4"/>
      <c r="U113" s="6"/>
      <c r="V113" s="4"/>
      <c r="W113" s="4"/>
      <c r="X113" s="4"/>
      <c r="Y113" s="4"/>
      <c r="Z113" s="4"/>
      <c r="AA113" s="4"/>
      <c r="AB113" s="4"/>
      <c r="AC113" s="4"/>
      <c r="AD113" s="4"/>
      <c r="AE113" s="4"/>
      <c r="AF113" s="4"/>
      <c r="AG113" s="4"/>
      <c r="AH113" s="4"/>
      <c r="AI113" s="4"/>
    </row>
    <row r="114">
      <c r="A114" s="4"/>
      <c r="B114" s="1"/>
      <c r="C114" s="2"/>
      <c r="D114" s="2"/>
      <c r="E114" s="2"/>
      <c r="F114" s="2"/>
      <c r="G114" s="2"/>
      <c r="H114" s="2"/>
      <c r="I114" s="9"/>
      <c r="J114" s="2"/>
      <c r="K114" s="2"/>
      <c r="L114" s="9"/>
      <c r="M114" s="4"/>
      <c r="N114" s="4"/>
      <c r="O114" s="4"/>
      <c r="P114" s="4"/>
      <c r="Q114" s="9"/>
      <c r="R114" s="4"/>
      <c r="S114" s="4"/>
      <c r="T114" s="4"/>
      <c r="U114" s="6"/>
      <c r="V114" s="4"/>
      <c r="W114" s="4"/>
      <c r="X114" s="4"/>
      <c r="Y114" s="4"/>
      <c r="Z114" s="4"/>
      <c r="AA114" s="4"/>
      <c r="AB114" s="4"/>
      <c r="AC114" s="4"/>
      <c r="AD114" s="4"/>
      <c r="AE114" s="4"/>
      <c r="AF114" s="4"/>
      <c r="AG114" s="4"/>
      <c r="AH114" s="4"/>
      <c r="AI114" s="4"/>
    </row>
    <row r="115">
      <c r="A115" s="4"/>
      <c r="B115" s="1"/>
      <c r="C115" s="2"/>
      <c r="D115" s="2"/>
      <c r="E115" s="2"/>
      <c r="F115" s="2"/>
      <c r="G115" s="2"/>
      <c r="H115" s="2"/>
      <c r="I115" s="9"/>
      <c r="J115" s="2"/>
      <c r="K115" s="2"/>
      <c r="L115" s="9"/>
      <c r="M115" s="4"/>
      <c r="N115" s="4"/>
      <c r="O115" s="4"/>
      <c r="P115" s="4"/>
      <c r="Q115" s="9"/>
      <c r="R115" s="4"/>
      <c r="S115" s="4"/>
      <c r="T115" s="4"/>
      <c r="U115" s="6"/>
      <c r="V115" s="4"/>
      <c r="W115" s="4"/>
      <c r="X115" s="4"/>
      <c r="Y115" s="4"/>
      <c r="Z115" s="4"/>
      <c r="AA115" s="4"/>
      <c r="AB115" s="4"/>
      <c r="AC115" s="4"/>
      <c r="AD115" s="4"/>
      <c r="AE115" s="4"/>
      <c r="AF115" s="4"/>
      <c r="AG115" s="4"/>
      <c r="AH115" s="4"/>
      <c r="AI115" s="4"/>
    </row>
    <row r="116">
      <c r="A116" s="4"/>
      <c r="B116" s="1"/>
      <c r="C116" s="2"/>
      <c r="D116" s="2"/>
      <c r="E116" s="2"/>
      <c r="F116" s="2"/>
      <c r="G116" s="2"/>
      <c r="H116" s="2"/>
      <c r="I116" s="9"/>
      <c r="J116" s="2"/>
      <c r="K116" s="2"/>
      <c r="L116" s="9"/>
      <c r="M116" s="4"/>
      <c r="N116" s="4"/>
      <c r="O116" s="4"/>
      <c r="P116" s="4"/>
      <c r="Q116" s="9"/>
      <c r="R116" s="4"/>
      <c r="S116" s="4"/>
      <c r="T116" s="4"/>
      <c r="U116" s="6"/>
      <c r="V116" s="4"/>
      <c r="W116" s="4"/>
      <c r="X116" s="4"/>
      <c r="Y116" s="4"/>
      <c r="Z116" s="4"/>
      <c r="AA116" s="4"/>
      <c r="AB116" s="4"/>
      <c r="AC116" s="4"/>
      <c r="AD116" s="4"/>
      <c r="AE116" s="4"/>
      <c r="AF116" s="4"/>
      <c r="AG116" s="4"/>
      <c r="AH116" s="4"/>
      <c r="AI116" s="4"/>
    </row>
    <row r="117">
      <c r="A117" s="4"/>
      <c r="B117" s="1"/>
      <c r="C117" s="2"/>
      <c r="D117" s="2"/>
      <c r="E117" s="2"/>
      <c r="F117" s="2"/>
      <c r="G117" s="2"/>
      <c r="H117" s="2"/>
      <c r="I117" s="9"/>
      <c r="J117" s="2"/>
      <c r="K117" s="2"/>
      <c r="L117" s="9"/>
      <c r="M117" s="4"/>
      <c r="N117" s="4"/>
      <c r="O117" s="4"/>
      <c r="P117" s="4"/>
      <c r="Q117" s="9"/>
      <c r="R117" s="4"/>
      <c r="S117" s="4"/>
      <c r="T117" s="4"/>
      <c r="U117" s="6"/>
      <c r="V117" s="4"/>
      <c r="W117" s="4"/>
      <c r="X117" s="4"/>
      <c r="Y117" s="4"/>
      <c r="Z117" s="4"/>
      <c r="AA117" s="4"/>
      <c r="AB117" s="4"/>
      <c r="AC117" s="4"/>
      <c r="AD117" s="4"/>
      <c r="AE117" s="4"/>
      <c r="AF117" s="4"/>
      <c r="AG117" s="4"/>
      <c r="AH117" s="4"/>
      <c r="AI117" s="4"/>
    </row>
    <row r="118">
      <c r="A118" s="4"/>
      <c r="B118" s="1"/>
      <c r="C118" s="2"/>
      <c r="D118" s="2"/>
      <c r="E118" s="2"/>
      <c r="F118" s="2"/>
      <c r="G118" s="2"/>
      <c r="H118" s="2"/>
      <c r="I118" s="9"/>
      <c r="J118" s="2"/>
      <c r="K118" s="2"/>
      <c r="L118" s="9"/>
      <c r="M118" s="4"/>
      <c r="N118" s="4"/>
      <c r="O118" s="4"/>
      <c r="P118" s="4"/>
      <c r="Q118" s="9"/>
      <c r="R118" s="4"/>
      <c r="S118" s="4"/>
      <c r="T118" s="4"/>
      <c r="U118" s="6"/>
      <c r="V118" s="4"/>
      <c r="W118" s="4"/>
      <c r="X118" s="4"/>
      <c r="Y118" s="4"/>
      <c r="Z118" s="4"/>
      <c r="AA118" s="4"/>
      <c r="AB118" s="4"/>
      <c r="AC118" s="4"/>
      <c r="AD118" s="4"/>
      <c r="AE118" s="4"/>
      <c r="AF118" s="4"/>
      <c r="AG118" s="4"/>
      <c r="AH118" s="4"/>
      <c r="AI118" s="4"/>
    </row>
    <row r="119">
      <c r="A119" s="4"/>
      <c r="B119" s="1"/>
      <c r="C119" s="2"/>
      <c r="D119" s="2"/>
      <c r="E119" s="2"/>
      <c r="F119" s="2"/>
      <c r="G119" s="2"/>
      <c r="H119" s="2"/>
      <c r="I119" s="9"/>
      <c r="J119" s="2"/>
      <c r="K119" s="2"/>
      <c r="L119" s="9"/>
      <c r="M119" s="4"/>
      <c r="N119" s="4"/>
      <c r="O119" s="4"/>
      <c r="P119" s="4"/>
      <c r="Q119" s="9"/>
      <c r="R119" s="4"/>
      <c r="S119" s="4"/>
      <c r="T119" s="4"/>
      <c r="U119" s="6"/>
      <c r="V119" s="4"/>
      <c r="W119" s="4"/>
      <c r="X119" s="4"/>
      <c r="Y119" s="4"/>
      <c r="Z119" s="4"/>
      <c r="AA119" s="4"/>
      <c r="AB119" s="4"/>
      <c r="AC119" s="4"/>
      <c r="AD119" s="4"/>
      <c r="AE119" s="4"/>
      <c r="AF119" s="4"/>
      <c r="AG119" s="4"/>
      <c r="AH119" s="4"/>
      <c r="AI119" s="4"/>
    </row>
    <row r="120">
      <c r="A120" s="4"/>
      <c r="B120" s="1"/>
      <c r="C120" s="2"/>
      <c r="D120" s="2"/>
      <c r="E120" s="2"/>
      <c r="F120" s="2"/>
      <c r="G120" s="2"/>
      <c r="H120" s="2"/>
      <c r="I120" s="9"/>
      <c r="J120" s="2"/>
      <c r="K120" s="2"/>
      <c r="L120" s="9"/>
      <c r="M120" s="4"/>
      <c r="N120" s="4"/>
      <c r="O120" s="4"/>
      <c r="P120" s="4"/>
      <c r="Q120" s="9"/>
      <c r="R120" s="4"/>
      <c r="S120" s="4"/>
      <c r="T120" s="4"/>
      <c r="U120" s="6"/>
      <c r="V120" s="4"/>
      <c r="W120" s="4"/>
      <c r="X120" s="4"/>
      <c r="Y120" s="4"/>
      <c r="Z120" s="4"/>
      <c r="AA120" s="4"/>
      <c r="AB120" s="4"/>
      <c r="AC120" s="4"/>
      <c r="AD120" s="4"/>
      <c r="AE120" s="4"/>
      <c r="AF120" s="4"/>
      <c r="AG120" s="4"/>
      <c r="AH120" s="4"/>
      <c r="AI120" s="4"/>
    </row>
    <row r="121">
      <c r="A121" s="4"/>
      <c r="B121" s="1"/>
      <c r="C121" s="2"/>
      <c r="D121" s="2"/>
      <c r="E121" s="2"/>
      <c r="F121" s="2"/>
      <c r="G121" s="2"/>
      <c r="H121" s="2"/>
      <c r="I121" s="9"/>
      <c r="J121" s="2"/>
      <c r="K121" s="2"/>
      <c r="L121" s="9"/>
      <c r="M121" s="4"/>
      <c r="N121" s="4"/>
      <c r="O121" s="4"/>
      <c r="P121" s="4"/>
      <c r="Q121" s="9"/>
      <c r="R121" s="4"/>
      <c r="S121" s="4"/>
      <c r="T121" s="4"/>
      <c r="U121" s="6"/>
      <c r="V121" s="4"/>
      <c r="W121" s="4"/>
      <c r="X121" s="4"/>
      <c r="Y121" s="4"/>
      <c r="Z121" s="4"/>
      <c r="AA121" s="4"/>
      <c r="AB121" s="4"/>
      <c r="AC121" s="4"/>
      <c r="AD121" s="4"/>
      <c r="AE121" s="4"/>
      <c r="AF121" s="4"/>
      <c r="AG121" s="4"/>
      <c r="AH121" s="4"/>
      <c r="AI121" s="4"/>
    </row>
    <row r="122">
      <c r="A122" s="4"/>
      <c r="B122" s="1"/>
      <c r="C122" s="2"/>
      <c r="D122" s="2"/>
      <c r="E122" s="2"/>
      <c r="F122" s="2"/>
      <c r="G122" s="2"/>
      <c r="H122" s="2"/>
      <c r="I122" s="9"/>
      <c r="J122" s="2"/>
      <c r="K122" s="2"/>
      <c r="L122" s="9"/>
      <c r="M122" s="4"/>
      <c r="N122" s="4"/>
      <c r="O122" s="4"/>
      <c r="P122" s="4"/>
      <c r="Q122" s="9"/>
      <c r="R122" s="4"/>
      <c r="S122" s="4"/>
      <c r="T122" s="4"/>
      <c r="U122" s="6"/>
      <c r="V122" s="4"/>
      <c r="W122" s="4"/>
      <c r="X122" s="4"/>
      <c r="Y122" s="4"/>
      <c r="Z122" s="4"/>
      <c r="AA122" s="4"/>
      <c r="AB122" s="4"/>
      <c r="AC122" s="4"/>
      <c r="AD122" s="4"/>
      <c r="AE122" s="4"/>
      <c r="AF122" s="4"/>
      <c r="AG122" s="4"/>
      <c r="AH122" s="4"/>
      <c r="AI122" s="4"/>
    </row>
    <row r="123">
      <c r="A123" s="4"/>
      <c r="B123" s="1"/>
      <c r="C123" s="2"/>
      <c r="D123" s="2"/>
      <c r="E123" s="2"/>
      <c r="F123" s="2"/>
      <c r="G123" s="2"/>
      <c r="H123" s="2"/>
      <c r="I123" s="9"/>
      <c r="J123" s="2"/>
      <c r="K123" s="2"/>
      <c r="L123" s="9"/>
      <c r="M123" s="4"/>
      <c r="N123" s="4"/>
      <c r="O123" s="4"/>
      <c r="P123" s="4"/>
      <c r="Q123" s="9"/>
      <c r="R123" s="4"/>
      <c r="S123" s="4"/>
      <c r="T123" s="4"/>
      <c r="U123" s="6"/>
      <c r="V123" s="4"/>
      <c r="W123" s="4"/>
      <c r="X123" s="4"/>
      <c r="Y123" s="4"/>
      <c r="Z123" s="4"/>
      <c r="AA123" s="4"/>
      <c r="AB123" s="4"/>
      <c r="AC123" s="4"/>
      <c r="AD123" s="4"/>
      <c r="AE123" s="4"/>
      <c r="AF123" s="4"/>
      <c r="AG123" s="4"/>
      <c r="AH123" s="4"/>
      <c r="AI123" s="4"/>
    </row>
    <row r="124">
      <c r="A124" s="4"/>
      <c r="B124" s="1"/>
      <c r="C124" s="2"/>
      <c r="D124" s="2"/>
      <c r="E124" s="2"/>
      <c r="F124" s="2"/>
      <c r="G124" s="2"/>
      <c r="H124" s="2"/>
      <c r="I124" s="9"/>
      <c r="J124" s="2"/>
      <c r="K124" s="2"/>
      <c r="L124" s="9"/>
      <c r="M124" s="4"/>
      <c r="N124" s="4"/>
      <c r="O124" s="4"/>
      <c r="P124" s="4"/>
      <c r="Q124" s="9"/>
      <c r="R124" s="4"/>
      <c r="S124" s="4"/>
      <c r="T124" s="4"/>
      <c r="U124" s="6"/>
      <c r="V124" s="4"/>
      <c r="W124" s="4"/>
      <c r="X124" s="4"/>
      <c r="Y124" s="4"/>
      <c r="Z124" s="4"/>
      <c r="AA124" s="4"/>
      <c r="AB124" s="4"/>
      <c r="AC124" s="4"/>
      <c r="AD124" s="4"/>
      <c r="AE124" s="4"/>
      <c r="AF124" s="4"/>
      <c r="AG124" s="4"/>
      <c r="AH124" s="4"/>
      <c r="AI124" s="4"/>
    </row>
    <row r="125">
      <c r="A125" s="4"/>
      <c r="B125" s="1"/>
      <c r="C125" s="2"/>
      <c r="D125" s="2"/>
      <c r="E125" s="2"/>
      <c r="F125" s="2"/>
      <c r="G125" s="2"/>
      <c r="H125" s="2"/>
      <c r="I125" s="9"/>
      <c r="J125" s="2"/>
      <c r="K125" s="2"/>
      <c r="L125" s="9"/>
      <c r="M125" s="4"/>
      <c r="N125" s="4"/>
      <c r="O125" s="4"/>
      <c r="P125" s="4"/>
      <c r="Q125" s="9"/>
      <c r="R125" s="4"/>
      <c r="S125" s="4"/>
      <c r="T125" s="4"/>
      <c r="U125" s="6"/>
      <c r="V125" s="4"/>
      <c r="W125" s="4"/>
      <c r="X125" s="4"/>
      <c r="Y125" s="4"/>
      <c r="Z125" s="4"/>
      <c r="AA125" s="4"/>
      <c r="AB125" s="4"/>
      <c r="AC125" s="4"/>
      <c r="AD125" s="4"/>
      <c r="AE125" s="4"/>
      <c r="AF125" s="4"/>
      <c r="AG125" s="4"/>
      <c r="AH125" s="4"/>
      <c r="AI125" s="4"/>
    </row>
    <row r="126">
      <c r="A126" s="4"/>
      <c r="B126" s="1"/>
      <c r="C126" s="2"/>
      <c r="D126" s="2"/>
      <c r="E126" s="2"/>
      <c r="F126" s="2"/>
      <c r="G126" s="2"/>
      <c r="H126" s="2"/>
      <c r="I126" s="9"/>
      <c r="J126" s="2"/>
      <c r="K126" s="2"/>
      <c r="L126" s="9"/>
      <c r="M126" s="4"/>
      <c r="N126" s="4"/>
      <c r="O126" s="4"/>
      <c r="P126" s="4"/>
      <c r="Q126" s="9"/>
      <c r="R126" s="4"/>
      <c r="S126" s="4"/>
      <c r="T126" s="4"/>
      <c r="U126" s="6"/>
      <c r="V126" s="4"/>
      <c r="W126" s="4"/>
      <c r="X126" s="4"/>
      <c r="Y126" s="4"/>
      <c r="Z126" s="4"/>
      <c r="AA126" s="4"/>
      <c r="AB126" s="4"/>
      <c r="AC126" s="4"/>
      <c r="AD126" s="4"/>
      <c r="AE126" s="4"/>
      <c r="AF126" s="4"/>
      <c r="AG126" s="4"/>
      <c r="AH126" s="4"/>
      <c r="AI126" s="4"/>
    </row>
    <row r="127">
      <c r="A127" s="4"/>
      <c r="B127" s="1"/>
      <c r="C127" s="2"/>
      <c r="D127" s="2"/>
      <c r="E127" s="2"/>
      <c r="F127" s="2"/>
      <c r="G127" s="2"/>
      <c r="H127" s="2"/>
      <c r="I127" s="9"/>
      <c r="J127" s="2"/>
      <c r="K127" s="2"/>
      <c r="L127" s="9"/>
      <c r="M127" s="4"/>
      <c r="N127" s="4"/>
      <c r="O127" s="4"/>
      <c r="P127" s="4"/>
      <c r="Q127" s="9"/>
      <c r="R127" s="4"/>
      <c r="S127" s="4"/>
      <c r="T127" s="4"/>
      <c r="U127" s="6"/>
      <c r="V127" s="4"/>
      <c r="W127" s="4"/>
      <c r="X127" s="4"/>
      <c r="Y127" s="4"/>
      <c r="Z127" s="4"/>
      <c r="AA127" s="4"/>
      <c r="AB127" s="4"/>
      <c r="AC127" s="4"/>
      <c r="AD127" s="4"/>
      <c r="AE127" s="4"/>
      <c r="AF127" s="4"/>
      <c r="AG127" s="4"/>
      <c r="AH127" s="4"/>
      <c r="AI127" s="4"/>
    </row>
    <row r="128">
      <c r="A128" s="4"/>
      <c r="B128" s="1"/>
      <c r="C128" s="2"/>
      <c r="D128" s="2"/>
      <c r="E128" s="2"/>
      <c r="F128" s="2"/>
      <c r="G128" s="2"/>
      <c r="H128" s="2"/>
      <c r="I128" s="9"/>
      <c r="J128" s="2"/>
      <c r="K128" s="2"/>
      <c r="L128" s="9"/>
      <c r="M128" s="4"/>
      <c r="N128" s="4"/>
      <c r="O128" s="4"/>
      <c r="P128" s="4"/>
      <c r="Q128" s="9"/>
      <c r="R128" s="4"/>
      <c r="S128" s="4"/>
      <c r="T128" s="4"/>
      <c r="U128" s="6"/>
      <c r="V128" s="4"/>
      <c r="W128" s="4"/>
      <c r="X128" s="4"/>
      <c r="Y128" s="4"/>
      <c r="Z128" s="4"/>
      <c r="AA128" s="4"/>
      <c r="AB128" s="4"/>
      <c r="AC128" s="4"/>
      <c r="AD128" s="4"/>
      <c r="AE128" s="4"/>
      <c r="AF128" s="4"/>
      <c r="AG128" s="4"/>
      <c r="AH128" s="4"/>
      <c r="AI128" s="4"/>
    </row>
    <row r="129">
      <c r="A129" s="4"/>
      <c r="B129" s="1"/>
      <c r="C129" s="2"/>
      <c r="D129" s="2"/>
      <c r="E129" s="2"/>
      <c r="F129" s="2"/>
      <c r="G129" s="2"/>
      <c r="H129" s="2"/>
      <c r="I129" s="9"/>
      <c r="J129" s="2"/>
      <c r="K129" s="2"/>
      <c r="L129" s="9"/>
      <c r="M129" s="4"/>
      <c r="N129" s="4"/>
      <c r="O129" s="4"/>
      <c r="P129" s="4"/>
      <c r="Q129" s="9"/>
      <c r="R129" s="4"/>
      <c r="S129" s="4"/>
      <c r="T129" s="4"/>
      <c r="U129" s="6"/>
      <c r="V129" s="4"/>
      <c r="W129" s="4"/>
      <c r="X129" s="4"/>
      <c r="Y129" s="4"/>
      <c r="Z129" s="4"/>
      <c r="AA129" s="4"/>
      <c r="AB129" s="4"/>
      <c r="AC129" s="4"/>
      <c r="AD129" s="4"/>
      <c r="AE129" s="4"/>
      <c r="AF129" s="4"/>
      <c r="AG129" s="4"/>
      <c r="AH129" s="4"/>
      <c r="AI129" s="4"/>
    </row>
    <row r="130">
      <c r="A130" s="4"/>
      <c r="B130" s="1"/>
      <c r="C130" s="2"/>
      <c r="D130" s="2"/>
      <c r="E130" s="2"/>
      <c r="F130" s="2"/>
      <c r="G130" s="2"/>
      <c r="H130" s="2"/>
      <c r="I130" s="9"/>
      <c r="J130" s="2"/>
      <c r="K130" s="2"/>
      <c r="L130" s="9"/>
      <c r="M130" s="4"/>
      <c r="N130" s="4"/>
      <c r="O130" s="4"/>
      <c r="P130" s="4"/>
      <c r="Q130" s="9"/>
      <c r="R130" s="4"/>
      <c r="S130" s="4"/>
      <c r="T130" s="4"/>
      <c r="U130" s="6"/>
      <c r="V130" s="4"/>
      <c r="W130" s="4"/>
      <c r="X130" s="4"/>
      <c r="Y130" s="4"/>
      <c r="Z130" s="4"/>
      <c r="AA130" s="4"/>
      <c r="AB130" s="4"/>
      <c r="AC130" s="4"/>
      <c r="AD130" s="4"/>
      <c r="AE130" s="4"/>
      <c r="AF130" s="4"/>
      <c r="AG130" s="4"/>
      <c r="AH130" s="4"/>
      <c r="AI130" s="4"/>
    </row>
    <row r="131">
      <c r="A131" s="4"/>
      <c r="B131" s="1"/>
      <c r="C131" s="2"/>
      <c r="D131" s="2"/>
      <c r="E131" s="2"/>
      <c r="F131" s="2"/>
      <c r="G131" s="2"/>
      <c r="H131" s="2"/>
      <c r="I131" s="9"/>
      <c r="J131" s="2"/>
      <c r="K131" s="2"/>
      <c r="L131" s="9"/>
      <c r="M131" s="4"/>
      <c r="N131" s="4"/>
      <c r="O131" s="4"/>
      <c r="P131" s="4"/>
      <c r="Q131" s="9"/>
      <c r="R131" s="4"/>
      <c r="S131" s="4"/>
      <c r="T131" s="4"/>
      <c r="U131" s="6"/>
      <c r="V131" s="4"/>
      <c r="W131" s="4"/>
      <c r="X131" s="4"/>
      <c r="Y131" s="4"/>
      <c r="Z131" s="4"/>
      <c r="AA131" s="4"/>
      <c r="AB131" s="4"/>
      <c r="AC131" s="4"/>
      <c r="AD131" s="4"/>
      <c r="AE131" s="4"/>
      <c r="AF131" s="4"/>
      <c r="AG131" s="4"/>
      <c r="AH131" s="4"/>
      <c r="AI131" s="4"/>
    </row>
    <row r="132">
      <c r="A132" s="4"/>
      <c r="B132" s="1"/>
      <c r="C132" s="2"/>
      <c r="D132" s="2"/>
      <c r="E132" s="2"/>
      <c r="F132" s="2"/>
      <c r="G132" s="2"/>
      <c r="H132" s="2"/>
      <c r="I132" s="9"/>
      <c r="J132" s="2"/>
      <c r="K132" s="2"/>
      <c r="L132" s="9"/>
      <c r="M132" s="4"/>
      <c r="N132" s="4"/>
      <c r="O132" s="4"/>
      <c r="P132" s="4"/>
      <c r="Q132" s="9"/>
      <c r="R132" s="4"/>
      <c r="S132" s="4"/>
      <c r="T132" s="4"/>
      <c r="U132" s="6"/>
      <c r="V132" s="4"/>
      <c r="W132" s="4"/>
      <c r="X132" s="4"/>
      <c r="Y132" s="4"/>
      <c r="Z132" s="4"/>
      <c r="AA132" s="4"/>
      <c r="AB132" s="4"/>
      <c r="AC132" s="4"/>
      <c r="AD132" s="4"/>
      <c r="AE132" s="4"/>
      <c r="AF132" s="4"/>
      <c r="AG132" s="4"/>
      <c r="AH132" s="4"/>
      <c r="AI132" s="4"/>
    </row>
    <row r="133">
      <c r="A133" s="4"/>
      <c r="B133" s="1"/>
      <c r="C133" s="2"/>
      <c r="D133" s="2"/>
      <c r="E133" s="2"/>
      <c r="F133" s="2"/>
      <c r="G133" s="2"/>
      <c r="H133" s="2"/>
      <c r="I133" s="9"/>
      <c r="J133" s="2"/>
      <c r="K133" s="2"/>
      <c r="L133" s="9"/>
      <c r="M133" s="4"/>
      <c r="N133" s="4"/>
      <c r="O133" s="4"/>
      <c r="P133" s="4"/>
      <c r="Q133" s="9"/>
      <c r="R133" s="4"/>
      <c r="S133" s="4"/>
      <c r="T133" s="4"/>
      <c r="U133" s="6"/>
      <c r="V133" s="4"/>
      <c r="W133" s="4"/>
      <c r="X133" s="4"/>
      <c r="Y133" s="4"/>
      <c r="Z133" s="4"/>
      <c r="AA133" s="4"/>
      <c r="AB133" s="4"/>
      <c r="AC133" s="4"/>
      <c r="AD133" s="4"/>
      <c r="AE133" s="4"/>
      <c r="AF133" s="4"/>
      <c r="AG133" s="4"/>
      <c r="AH133" s="4"/>
      <c r="AI133" s="4"/>
    </row>
    <row r="134">
      <c r="A134" s="4"/>
      <c r="B134" s="1"/>
      <c r="C134" s="2"/>
      <c r="D134" s="2"/>
      <c r="E134" s="2"/>
      <c r="F134" s="2"/>
      <c r="G134" s="2"/>
      <c r="H134" s="2"/>
      <c r="I134" s="9"/>
      <c r="J134" s="2"/>
      <c r="K134" s="2"/>
      <c r="L134" s="9"/>
      <c r="M134" s="4"/>
      <c r="N134" s="4"/>
      <c r="O134" s="4"/>
      <c r="P134" s="4"/>
      <c r="Q134" s="9"/>
      <c r="R134" s="4"/>
      <c r="S134" s="4"/>
      <c r="T134" s="4"/>
      <c r="U134" s="6"/>
      <c r="V134" s="4"/>
      <c r="W134" s="4"/>
      <c r="X134" s="4"/>
      <c r="Y134" s="4"/>
      <c r="Z134" s="4"/>
      <c r="AA134" s="4"/>
      <c r="AB134" s="4"/>
      <c r="AC134" s="4"/>
      <c r="AD134" s="4"/>
      <c r="AE134" s="4"/>
      <c r="AF134" s="4"/>
      <c r="AG134" s="4"/>
      <c r="AH134" s="4"/>
      <c r="AI134" s="4"/>
    </row>
    <row r="135">
      <c r="A135" s="4"/>
      <c r="B135" s="1"/>
      <c r="C135" s="2"/>
      <c r="D135" s="2"/>
      <c r="E135" s="2"/>
      <c r="F135" s="2"/>
      <c r="G135" s="2"/>
      <c r="H135" s="2"/>
      <c r="I135" s="9"/>
      <c r="J135" s="2"/>
      <c r="K135" s="2"/>
      <c r="L135" s="9"/>
      <c r="M135" s="4"/>
      <c r="N135" s="4"/>
      <c r="O135" s="4"/>
      <c r="P135" s="4"/>
      <c r="Q135" s="9"/>
      <c r="R135" s="4"/>
      <c r="S135" s="4"/>
      <c r="T135" s="4"/>
      <c r="U135" s="6"/>
      <c r="V135" s="4"/>
      <c r="W135" s="4"/>
      <c r="X135" s="4"/>
      <c r="Y135" s="4"/>
      <c r="Z135" s="4"/>
      <c r="AA135" s="4"/>
      <c r="AB135" s="4"/>
      <c r="AC135" s="4"/>
      <c r="AD135" s="4"/>
      <c r="AE135" s="4"/>
      <c r="AF135" s="4"/>
      <c r="AG135" s="4"/>
      <c r="AH135" s="4"/>
      <c r="AI135" s="4"/>
    </row>
    <row r="136">
      <c r="A136" s="4"/>
      <c r="B136" s="1"/>
      <c r="C136" s="2"/>
      <c r="D136" s="2"/>
      <c r="E136" s="2"/>
      <c r="F136" s="2"/>
      <c r="G136" s="2"/>
      <c r="H136" s="2"/>
      <c r="I136" s="9"/>
      <c r="J136" s="2"/>
      <c r="K136" s="2"/>
      <c r="L136" s="9"/>
      <c r="M136" s="4"/>
      <c r="N136" s="4"/>
      <c r="O136" s="4"/>
      <c r="P136" s="4"/>
      <c r="Q136" s="9"/>
      <c r="R136" s="4"/>
      <c r="S136" s="4"/>
      <c r="T136" s="4"/>
      <c r="U136" s="6"/>
      <c r="V136" s="4"/>
      <c r="W136" s="4"/>
      <c r="X136" s="4"/>
      <c r="Y136" s="4"/>
      <c r="Z136" s="4"/>
      <c r="AA136" s="4"/>
      <c r="AB136" s="4"/>
      <c r="AC136" s="4"/>
      <c r="AD136" s="4"/>
      <c r="AE136" s="4"/>
      <c r="AF136" s="4"/>
      <c r="AG136" s="4"/>
      <c r="AH136" s="4"/>
      <c r="AI136" s="4"/>
    </row>
    <row r="137">
      <c r="A137" s="4"/>
      <c r="B137" s="1"/>
      <c r="C137" s="2"/>
      <c r="D137" s="2"/>
      <c r="E137" s="2"/>
      <c r="F137" s="2"/>
      <c r="G137" s="2"/>
      <c r="H137" s="2"/>
      <c r="I137" s="9"/>
      <c r="J137" s="2"/>
      <c r="K137" s="2"/>
      <c r="L137" s="9"/>
      <c r="M137" s="4"/>
      <c r="N137" s="4"/>
      <c r="O137" s="4"/>
      <c r="P137" s="4"/>
      <c r="Q137" s="9"/>
      <c r="R137" s="4"/>
      <c r="S137" s="4"/>
      <c r="T137" s="4"/>
      <c r="U137" s="6"/>
      <c r="V137" s="4"/>
      <c r="W137" s="4"/>
      <c r="X137" s="4"/>
      <c r="Y137" s="4"/>
      <c r="Z137" s="4"/>
      <c r="AA137" s="4"/>
      <c r="AB137" s="4"/>
      <c r="AC137" s="4"/>
      <c r="AD137" s="4"/>
      <c r="AE137" s="4"/>
      <c r="AF137" s="4"/>
      <c r="AG137" s="4"/>
      <c r="AH137" s="4"/>
      <c r="AI137" s="4"/>
    </row>
    <row r="138">
      <c r="A138" s="4"/>
      <c r="B138" s="1"/>
      <c r="C138" s="2"/>
      <c r="D138" s="2"/>
      <c r="E138" s="2"/>
      <c r="F138" s="2"/>
      <c r="G138" s="2"/>
      <c r="H138" s="2"/>
      <c r="I138" s="9"/>
      <c r="J138" s="2"/>
      <c r="K138" s="2"/>
      <c r="L138" s="9"/>
      <c r="M138" s="4"/>
      <c r="N138" s="4"/>
      <c r="O138" s="4"/>
      <c r="P138" s="4"/>
      <c r="Q138" s="9"/>
      <c r="R138" s="4"/>
      <c r="S138" s="4"/>
      <c r="T138" s="4"/>
      <c r="U138" s="6"/>
      <c r="V138" s="4"/>
      <c r="W138" s="4"/>
      <c r="X138" s="4"/>
      <c r="Y138" s="4"/>
      <c r="Z138" s="4"/>
      <c r="AA138" s="4"/>
      <c r="AB138" s="4"/>
      <c r="AC138" s="4"/>
      <c r="AD138" s="4"/>
      <c r="AE138" s="4"/>
      <c r="AF138" s="4"/>
      <c r="AG138" s="4"/>
      <c r="AH138" s="4"/>
      <c r="AI138" s="4"/>
    </row>
    <row r="139">
      <c r="A139" s="4"/>
      <c r="B139" s="1"/>
      <c r="C139" s="2"/>
      <c r="D139" s="2"/>
      <c r="E139" s="2"/>
      <c r="F139" s="2"/>
      <c r="G139" s="2"/>
      <c r="H139" s="2"/>
      <c r="I139" s="9"/>
      <c r="J139" s="2"/>
      <c r="K139" s="2"/>
      <c r="L139" s="9"/>
      <c r="M139" s="4"/>
      <c r="N139" s="4"/>
      <c r="O139" s="4"/>
      <c r="P139" s="4"/>
      <c r="Q139" s="9"/>
      <c r="R139" s="4"/>
      <c r="S139" s="4"/>
      <c r="T139" s="4"/>
      <c r="U139" s="6"/>
      <c r="V139" s="4"/>
      <c r="W139" s="4"/>
      <c r="X139" s="4"/>
      <c r="Y139" s="4"/>
      <c r="Z139" s="4"/>
      <c r="AA139" s="4"/>
      <c r="AB139" s="4"/>
      <c r="AC139" s="4"/>
      <c r="AD139" s="4"/>
      <c r="AE139" s="4"/>
      <c r="AF139" s="4"/>
      <c r="AG139" s="4"/>
      <c r="AH139" s="4"/>
      <c r="AI139" s="4"/>
    </row>
    <row r="140">
      <c r="A140" s="4"/>
      <c r="B140" s="1"/>
      <c r="C140" s="2"/>
      <c r="D140" s="2"/>
      <c r="E140" s="2"/>
      <c r="F140" s="2"/>
      <c r="G140" s="2"/>
      <c r="H140" s="2"/>
      <c r="I140" s="9"/>
      <c r="J140" s="2"/>
      <c r="K140" s="2"/>
      <c r="L140" s="9"/>
      <c r="M140" s="4"/>
      <c r="N140" s="4"/>
      <c r="O140" s="4"/>
      <c r="P140" s="4"/>
      <c r="Q140" s="9"/>
      <c r="R140" s="4"/>
      <c r="S140" s="4"/>
      <c r="T140" s="4"/>
      <c r="U140" s="6"/>
      <c r="V140" s="4"/>
      <c r="W140" s="4"/>
      <c r="X140" s="4"/>
      <c r="Y140" s="4"/>
      <c r="Z140" s="4"/>
      <c r="AA140" s="4"/>
      <c r="AB140" s="4"/>
      <c r="AC140" s="4"/>
      <c r="AD140" s="4"/>
      <c r="AE140" s="4"/>
      <c r="AF140" s="4"/>
      <c r="AG140" s="4"/>
      <c r="AH140" s="4"/>
      <c r="AI140" s="4"/>
    </row>
    <row r="141">
      <c r="A141" s="4"/>
      <c r="B141" s="1"/>
      <c r="C141" s="2"/>
      <c r="D141" s="2"/>
      <c r="E141" s="2"/>
      <c r="F141" s="2"/>
      <c r="G141" s="2"/>
      <c r="H141" s="2"/>
      <c r="I141" s="9"/>
      <c r="J141" s="2"/>
      <c r="K141" s="2"/>
      <c r="L141" s="9"/>
      <c r="M141" s="4"/>
      <c r="N141" s="4"/>
      <c r="O141" s="4"/>
      <c r="P141" s="4"/>
      <c r="Q141" s="9"/>
      <c r="R141" s="4"/>
      <c r="S141" s="4"/>
      <c r="T141" s="4"/>
      <c r="U141" s="6"/>
      <c r="V141" s="4"/>
      <c r="W141" s="4"/>
      <c r="X141" s="4"/>
      <c r="Y141" s="4"/>
      <c r="Z141" s="4"/>
      <c r="AA141" s="4"/>
      <c r="AB141" s="4"/>
      <c r="AC141" s="4"/>
      <c r="AD141" s="4"/>
      <c r="AE141" s="4"/>
      <c r="AF141" s="4"/>
      <c r="AG141" s="4"/>
      <c r="AH141" s="4"/>
      <c r="AI141" s="4"/>
    </row>
    <row r="142">
      <c r="A142" s="4"/>
      <c r="B142" s="1"/>
      <c r="C142" s="2"/>
      <c r="D142" s="2"/>
      <c r="E142" s="2"/>
      <c r="F142" s="2"/>
      <c r="G142" s="2"/>
      <c r="H142" s="2"/>
      <c r="I142" s="9"/>
      <c r="J142" s="2"/>
      <c r="K142" s="2"/>
      <c r="L142" s="9"/>
      <c r="M142" s="4"/>
      <c r="N142" s="4"/>
      <c r="O142" s="4"/>
      <c r="P142" s="4"/>
      <c r="Q142" s="9"/>
      <c r="R142" s="4"/>
      <c r="S142" s="4"/>
      <c r="T142" s="4"/>
      <c r="U142" s="6"/>
      <c r="V142" s="4"/>
      <c r="W142" s="4"/>
      <c r="X142" s="4"/>
      <c r="Y142" s="4"/>
      <c r="Z142" s="4"/>
      <c r="AA142" s="4"/>
      <c r="AB142" s="4"/>
      <c r="AC142" s="4"/>
      <c r="AD142" s="4"/>
      <c r="AE142" s="4"/>
      <c r="AF142" s="4"/>
      <c r="AG142" s="4"/>
      <c r="AH142" s="4"/>
      <c r="AI142" s="4"/>
    </row>
    <row r="143">
      <c r="A143" s="4"/>
      <c r="B143" s="1"/>
      <c r="C143" s="2"/>
      <c r="D143" s="2"/>
      <c r="E143" s="2"/>
      <c r="F143" s="2"/>
      <c r="G143" s="2"/>
      <c r="H143" s="2"/>
      <c r="I143" s="9"/>
      <c r="J143" s="2"/>
      <c r="K143" s="2"/>
      <c r="L143" s="9"/>
      <c r="M143" s="4"/>
      <c r="N143" s="4"/>
      <c r="O143" s="4"/>
      <c r="P143" s="4"/>
      <c r="Q143" s="9"/>
      <c r="R143" s="4"/>
      <c r="S143" s="4"/>
      <c r="T143" s="4"/>
      <c r="U143" s="6"/>
      <c r="V143" s="4"/>
      <c r="W143" s="4"/>
      <c r="X143" s="4"/>
      <c r="Y143" s="4"/>
      <c r="Z143" s="4"/>
      <c r="AA143" s="4"/>
      <c r="AB143" s="4"/>
      <c r="AC143" s="4"/>
      <c r="AD143" s="4"/>
      <c r="AE143" s="4"/>
      <c r="AF143" s="4"/>
      <c r="AG143" s="4"/>
      <c r="AH143" s="4"/>
      <c r="AI143" s="4"/>
    </row>
    <row r="144">
      <c r="A144" s="4"/>
      <c r="B144" s="1"/>
      <c r="C144" s="2"/>
      <c r="D144" s="2"/>
      <c r="E144" s="2"/>
      <c r="F144" s="2"/>
      <c r="G144" s="2"/>
      <c r="H144" s="2"/>
      <c r="I144" s="9"/>
      <c r="J144" s="2"/>
      <c r="K144" s="2"/>
      <c r="L144" s="9"/>
      <c r="M144" s="4"/>
      <c r="N144" s="4"/>
      <c r="O144" s="4"/>
      <c r="P144" s="4"/>
      <c r="Q144" s="9"/>
      <c r="R144" s="4"/>
      <c r="S144" s="4"/>
      <c r="T144" s="4"/>
      <c r="U144" s="6"/>
      <c r="V144" s="4"/>
      <c r="W144" s="4"/>
      <c r="X144" s="4"/>
      <c r="Y144" s="4"/>
      <c r="Z144" s="4"/>
      <c r="AA144" s="4"/>
      <c r="AB144" s="4"/>
      <c r="AC144" s="4"/>
      <c r="AD144" s="4"/>
      <c r="AE144" s="4"/>
      <c r="AF144" s="4"/>
      <c r="AG144" s="4"/>
      <c r="AH144" s="4"/>
      <c r="AI144" s="4"/>
    </row>
    <row r="145">
      <c r="A145" s="4"/>
      <c r="B145" s="1"/>
      <c r="C145" s="2"/>
      <c r="D145" s="2"/>
      <c r="E145" s="2"/>
      <c r="F145" s="2"/>
      <c r="G145" s="2"/>
      <c r="H145" s="2"/>
      <c r="I145" s="9"/>
      <c r="J145" s="2"/>
      <c r="K145" s="2"/>
      <c r="L145" s="9"/>
      <c r="M145" s="4"/>
      <c r="N145" s="4"/>
      <c r="O145" s="4"/>
      <c r="P145" s="4"/>
      <c r="Q145" s="9"/>
      <c r="R145" s="4"/>
      <c r="S145" s="4"/>
      <c r="T145" s="4"/>
      <c r="U145" s="6"/>
      <c r="V145" s="4"/>
      <c r="W145" s="4"/>
      <c r="X145" s="4"/>
      <c r="Y145" s="4"/>
      <c r="Z145" s="4"/>
      <c r="AA145" s="4"/>
      <c r="AB145" s="4"/>
      <c r="AC145" s="4"/>
      <c r="AD145" s="4"/>
      <c r="AE145" s="4"/>
      <c r="AF145" s="4"/>
      <c r="AG145" s="4"/>
      <c r="AH145" s="4"/>
      <c r="AI145" s="4"/>
    </row>
    <row r="146">
      <c r="A146" s="4"/>
      <c r="B146" s="1"/>
      <c r="C146" s="2"/>
      <c r="D146" s="2"/>
      <c r="E146" s="2"/>
      <c r="F146" s="2"/>
      <c r="G146" s="2"/>
      <c r="H146" s="2"/>
      <c r="I146" s="9"/>
      <c r="J146" s="2"/>
      <c r="K146" s="2"/>
      <c r="L146" s="9"/>
      <c r="M146" s="4"/>
      <c r="N146" s="4"/>
      <c r="O146" s="4"/>
      <c r="P146" s="4"/>
      <c r="Q146" s="9"/>
      <c r="R146" s="4"/>
      <c r="S146" s="4"/>
      <c r="T146" s="4"/>
      <c r="U146" s="6"/>
      <c r="V146" s="4"/>
      <c r="W146" s="4"/>
      <c r="X146" s="4"/>
      <c r="Y146" s="4"/>
      <c r="Z146" s="4"/>
      <c r="AA146" s="4"/>
      <c r="AB146" s="4"/>
      <c r="AC146" s="4"/>
      <c r="AD146" s="4"/>
      <c r="AE146" s="4"/>
      <c r="AF146" s="4"/>
      <c r="AG146" s="4"/>
      <c r="AH146" s="4"/>
      <c r="AI146" s="4"/>
    </row>
    <row r="147">
      <c r="A147" s="4"/>
      <c r="B147" s="1"/>
      <c r="C147" s="2"/>
      <c r="D147" s="2"/>
      <c r="E147" s="2"/>
      <c r="F147" s="2"/>
      <c r="G147" s="2"/>
      <c r="H147" s="2"/>
      <c r="I147" s="9"/>
      <c r="J147" s="2"/>
      <c r="K147" s="2"/>
      <c r="L147" s="9"/>
      <c r="M147" s="4"/>
      <c r="N147" s="4"/>
      <c r="O147" s="4"/>
      <c r="P147" s="4"/>
      <c r="Q147" s="9"/>
      <c r="R147" s="4"/>
      <c r="S147" s="4"/>
      <c r="T147" s="4"/>
      <c r="U147" s="6"/>
      <c r="V147" s="4"/>
      <c r="W147" s="4"/>
      <c r="X147" s="4"/>
      <c r="Y147" s="4"/>
      <c r="Z147" s="4"/>
      <c r="AA147" s="4"/>
      <c r="AB147" s="4"/>
      <c r="AC147" s="4"/>
      <c r="AD147" s="4"/>
      <c r="AE147" s="4"/>
      <c r="AF147" s="4"/>
      <c r="AG147" s="4"/>
      <c r="AH147" s="4"/>
      <c r="AI147" s="4"/>
    </row>
    <row r="148">
      <c r="A148" s="4"/>
      <c r="B148" s="1"/>
      <c r="C148" s="2"/>
      <c r="D148" s="2"/>
      <c r="E148" s="2"/>
      <c r="F148" s="2"/>
      <c r="G148" s="2"/>
      <c r="H148" s="2"/>
      <c r="I148" s="9"/>
      <c r="J148" s="2"/>
      <c r="K148" s="2"/>
      <c r="L148" s="9"/>
      <c r="M148" s="4"/>
      <c r="N148" s="4"/>
      <c r="O148" s="4"/>
      <c r="P148" s="4"/>
      <c r="Q148" s="9"/>
      <c r="R148" s="4"/>
      <c r="S148" s="4"/>
      <c r="T148" s="4"/>
      <c r="U148" s="6"/>
      <c r="V148" s="4"/>
      <c r="W148" s="4"/>
      <c r="X148" s="4"/>
      <c r="Y148" s="4"/>
      <c r="Z148" s="4"/>
      <c r="AA148" s="4"/>
      <c r="AB148" s="4"/>
      <c r="AC148" s="4"/>
      <c r="AD148" s="4"/>
      <c r="AE148" s="4"/>
      <c r="AF148" s="4"/>
      <c r="AG148" s="4"/>
      <c r="AH148" s="4"/>
      <c r="AI148" s="4"/>
    </row>
    <row r="149">
      <c r="A149" s="4"/>
      <c r="B149" s="1"/>
      <c r="C149" s="2"/>
      <c r="D149" s="2"/>
      <c r="E149" s="2"/>
      <c r="F149" s="2"/>
      <c r="G149" s="2"/>
      <c r="H149" s="2"/>
      <c r="I149" s="9"/>
      <c r="J149" s="2"/>
      <c r="K149" s="2"/>
      <c r="L149" s="9"/>
      <c r="M149" s="4"/>
      <c r="N149" s="4"/>
      <c r="O149" s="4"/>
      <c r="P149" s="4"/>
      <c r="Q149" s="9"/>
      <c r="R149" s="4"/>
      <c r="S149" s="4"/>
      <c r="T149" s="4"/>
      <c r="U149" s="6"/>
      <c r="V149" s="4"/>
      <c r="W149" s="4"/>
      <c r="X149" s="4"/>
      <c r="Y149" s="4"/>
      <c r="Z149" s="4"/>
      <c r="AA149" s="4"/>
      <c r="AB149" s="4"/>
      <c r="AC149" s="4"/>
      <c r="AD149" s="4"/>
      <c r="AE149" s="4"/>
      <c r="AF149" s="4"/>
      <c r="AG149" s="4"/>
      <c r="AH149" s="4"/>
      <c r="AI149" s="4"/>
    </row>
    <row r="150">
      <c r="A150" s="4"/>
      <c r="B150" s="1"/>
      <c r="C150" s="2"/>
      <c r="D150" s="2"/>
      <c r="E150" s="2"/>
      <c r="F150" s="2"/>
      <c r="G150" s="2"/>
      <c r="H150" s="2"/>
      <c r="I150" s="9"/>
      <c r="J150" s="2"/>
      <c r="K150" s="2"/>
      <c r="L150" s="9"/>
      <c r="M150" s="4"/>
      <c r="N150" s="4"/>
      <c r="O150" s="4"/>
      <c r="P150" s="4"/>
      <c r="Q150" s="9"/>
      <c r="R150" s="4"/>
      <c r="S150" s="4"/>
      <c r="T150" s="4"/>
      <c r="U150" s="6"/>
      <c r="V150" s="4"/>
      <c r="W150" s="4"/>
      <c r="X150" s="4"/>
      <c r="Y150" s="4"/>
      <c r="Z150" s="4"/>
      <c r="AA150" s="4"/>
      <c r="AB150" s="4"/>
      <c r="AC150" s="4"/>
      <c r="AD150" s="4"/>
      <c r="AE150" s="4"/>
      <c r="AF150" s="4"/>
      <c r="AG150" s="4"/>
      <c r="AH150" s="4"/>
      <c r="AI150" s="4"/>
    </row>
    <row r="151">
      <c r="A151" s="4"/>
      <c r="B151" s="1"/>
      <c r="C151" s="2"/>
      <c r="D151" s="2"/>
      <c r="E151" s="2"/>
      <c r="F151" s="2"/>
      <c r="G151" s="2"/>
      <c r="H151" s="2"/>
      <c r="I151" s="9"/>
      <c r="J151" s="2"/>
      <c r="K151" s="2"/>
      <c r="L151" s="9"/>
      <c r="M151" s="4"/>
      <c r="N151" s="4"/>
      <c r="O151" s="4"/>
      <c r="P151" s="4"/>
      <c r="Q151" s="9"/>
      <c r="R151" s="4"/>
      <c r="S151" s="4"/>
      <c r="T151" s="4"/>
      <c r="U151" s="6"/>
      <c r="V151" s="4"/>
      <c r="W151" s="4"/>
      <c r="X151" s="4"/>
      <c r="Y151" s="4"/>
      <c r="Z151" s="4"/>
      <c r="AA151" s="4"/>
      <c r="AB151" s="4"/>
      <c r="AC151" s="4"/>
      <c r="AD151" s="4"/>
      <c r="AE151" s="4"/>
      <c r="AF151" s="4"/>
      <c r="AG151" s="4"/>
      <c r="AH151" s="4"/>
      <c r="AI151" s="4"/>
    </row>
    <row r="152">
      <c r="A152" s="4"/>
      <c r="B152" s="1"/>
      <c r="C152" s="2"/>
      <c r="D152" s="2"/>
      <c r="E152" s="2"/>
      <c r="F152" s="2"/>
      <c r="G152" s="2"/>
      <c r="H152" s="2"/>
      <c r="I152" s="9"/>
      <c r="J152" s="2"/>
      <c r="K152" s="2"/>
      <c r="L152" s="9"/>
      <c r="M152" s="4"/>
      <c r="N152" s="4"/>
      <c r="O152" s="4"/>
      <c r="P152" s="4"/>
      <c r="Q152" s="9"/>
      <c r="R152" s="4"/>
      <c r="S152" s="4"/>
      <c r="T152" s="4"/>
      <c r="U152" s="6"/>
      <c r="V152" s="4"/>
      <c r="W152" s="4"/>
      <c r="X152" s="4"/>
      <c r="Y152" s="4"/>
      <c r="Z152" s="4"/>
      <c r="AA152" s="4"/>
      <c r="AB152" s="4"/>
      <c r="AC152" s="4"/>
      <c r="AD152" s="4"/>
      <c r="AE152" s="4"/>
      <c r="AF152" s="4"/>
      <c r="AG152" s="4"/>
      <c r="AH152" s="4"/>
      <c r="AI152" s="4"/>
    </row>
    <row r="153">
      <c r="A153" s="4"/>
      <c r="B153" s="1"/>
      <c r="C153" s="2"/>
      <c r="D153" s="2"/>
      <c r="E153" s="2"/>
      <c r="F153" s="2"/>
      <c r="G153" s="2"/>
      <c r="H153" s="2"/>
      <c r="I153" s="9"/>
      <c r="J153" s="2"/>
      <c r="K153" s="2"/>
      <c r="L153" s="9"/>
      <c r="M153" s="4"/>
      <c r="N153" s="4"/>
      <c r="O153" s="4"/>
      <c r="P153" s="4"/>
      <c r="Q153" s="9"/>
      <c r="R153" s="4"/>
      <c r="S153" s="4"/>
      <c r="T153" s="4"/>
      <c r="U153" s="6"/>
      <c r="V153" s="4"/>
      <c r="W153" s="4"/>
      <c r="X153" s="4"/>
      <c r="Y153" s="4"/>
      <c r="Z153" s="4"/>
      <c r="AA153" s="4"/>
      <c r="AB153" s="4"/>
      <c r="AC153" s="4"/>
      <c r="AD153" s="4"/>
      <c r="AE153" s="4"/>
      <c r="AF153" s="4"/>
      <c r="AG153" s="4"/>
      <c r="AH153" s="4"/>
      <c r="AI153" s="4"/>
    </row>
    <row r="154">
      <c r="A154" s="4"/>
      <c r="B154" s="1"/>
      <c r="C154" s="2"/>
      <c r="D154" s="2"/>
      <c r="E154" s="2"/>
      <c r="F154" s="2"/>
      <c r="G154" s="2"/>
      <c r="H154" s="2"/>
      <c r="I154" s="9"/>
      <c r="J154" s="2"/>
      <c r="K154" s="2"/>
      <c r="L154" s="9"/>
      <c r="M154" s="4"/>
      <c r="N154" s="4"/>
      <c r="O154" s="4"/>
      <c r="P154" s="4"/>
      <c r="Q154" s="9"/>
      <c r="R154" s="4"/>
      <c r="S154" s="4"/>
      <c r="T154" s="4"/>
      <c r="U154" s="6"/>
      <c r="V154" s="4"/>
      <c r="W154" s="4"/>
      <c r="X154" s="4"/>
      <c r="Y154" s="4"/>
      <c r="Z154" s="4"/>
      <c r="AA154" s="4"/>
      <c r="AB154" s="4"/>
      <c r="AC154" s="4"/>
      <c r="AD154" s="4"/>
      <c r="AE154" s="4"/>
      <c r="AF154" s="4"/>
      <c r="AG154" s="4"/>
      <c r="AH154" s="4"/>
      <c r="AI154" s="4"/>
    </row>
    <row r="155">
      <c r="A155" s="4"/>
      <c r="B155" s="1"/>
      <c r="C155" s="2"/>
      <c r="D155" s="2"/>
      <c r="E155" s="2"/>
      <c r="F155" s="2"/>
      <c r="G155" s="2"/>
      <c r="H155" s="2"/>
      <c r="I155" s="9"/>
      <c r="J155" s="2"/>
      <c r="K155" s="2"/>
      <c r="L155" s="9"/>
      <c r="M155" s="4"/>
      <c r="N155" s="4"/>
      <c r="O155" s="4"/>
      <c r="P155" s="4"/>
      <c r="Q155" s="9"/>
      <c r="R155" s="4"/>
      <c r="S155" s="4"/>
      <c r="T155" s="4"/>
      <c r="U155" s="6"/>
      <c r="V155" s="4"/>
      <c r="W155" s="4"/>
      <c r="X155" s="4"/>
      <c r="Y155" s="4"/>
      <c r="Z155" s="4"/>
      <c r="AA155" s="4"/>
      <c r="AB155" s="4"/>
      <c r="AC155" s="4"/>
      <c r="AD155" s="4"/>
      <c r="AE155" s="4"/>
      <c r="AF155" s="4"/>
      <c r="AG155" s="4"/>
      <c r="AH155" s="4"/>
      <c r="AI155" s="4"/>
    </row>
    <row r="156">
      <c r="A156" s="4"/>
      <c r="B156" s="1"/>
      <c r="C156" s="2"/>
      <c r="D156" s="2"/>
      <c r="E156" s="2"/>
      <c r="F156" s="2"/>
      <c r="G156" s="2"/>
      <c r="H156" s="2"/>
      <c r="I156" s="9"/>
      <c r="J156" s="2"/>
      <c r="K156" s="2"/>
      <c r="L156" s="9"/>
      <c r="M156" s="4"/>
      <c r="N156" s="4"/>
      <c r="O156" s="4"/>
      <c r="P156" s="4"/>
      <c r="Q156" s="9"/>
      <c r="R156" s="4"/>
      <c r="S156" s="4"/>
      <c r="T156" s="4"/>
      <c r="U156" s="6"/>
      <c r="V156" s="4"/>
      <c r="W156" s="4"/>
      <c r="X156" s="4"/>
      <c r="Y156" s="4"/>
      <c r="Z156" s="4"/>
      <c r="AA156" s="4"/>
      <c r="AB156" s="4"/>
      <c r="AC156" s="4"/>
      <c r="AD156" s="4"/>
      <c r="AE156" s="4"/>
      <c r="AF156" s="4"/>
      <c r="AG156" s="4"/>
      <c r="AH156" s="4"/>
      <c r="AI156" s="4"/>
    </row>
    <row r="157">
      <c r="A157" s="4"/>
      <c r="B157" s="1"/>
      <c r="C157" s="2"/>
      <c r="D157" s="2"/>
      <c r="E157" s="2"/>
      <c r="F157" s="2"/>
      <c r="G157" s="2"/>
      <c r="H157" s="2"/>
      <c r="I157" s="9"/>
      <c r="J157" s="2"/>
      <c r="K157" s="2"/>
      <c r="L157" s="9"/>
      <c r="M157" s="4"/>
      <c r="N157" s="4"/>
      <c r="O157" s="4"/>
      <c r="P157" s="4"/>
      <c r="Q157" s="9"/>
      <c r="R157" s="4"/>
      <c r="S157" s="4"/>
      <c r="T157" s="4"/>
      <c r="U157" s="6"/>
      <c r="V157" s="4"/>
      <c r="W157" s="4"/>
      <c r="X157" s="4"/>
      <c r="Y157" s="4"/>
      <c r="Z157" s="4"/>
      <c r="AA157" s="4"/>
      <c r="AB157" s="4"/>
      <c r="AC157" s="4"/>
      <c r="AD157" s="4"/>
      <c r="AE157" s="4"/>
      <c r="AF157" s="4"/>
      <c r="AG157" s="4"/>
      <c r="AH157" s="4"/>
      <c r="AI157" s="4"/>
    </row>
    <row r="158">
      <c r="A158" s="4"/>
      <c r="B158" s="1"/>
      <c r="C158" s="2"/>
      <c r="D158" s="2"/>
      <c r="E158" s="2"/>
      <c r="F158" s="2"/>
      <c r="G158" s="2"/>
      <c r="H158" s="2"/>
      <c r="I158" s="9"/>
      <c r="J158" s="2"/>
      <c r="K158" s="2"/>
      <c r="L158" s="9"/>
      <c r="M158" s="4"/>
      <c r="N158" s="4"/>
      <c r="O158" s="4"/>
      <c r="P158" s="4"/>
      <c r="Q158" s="9"/>
      <c r="R158" s="4"/>
      <c r="S158" s="4"/>
      <c r="T158" s="4"/>
      <c r="U158" s="6"/>
      <c r="V158" s="4"/>
      <c r="W158" s="4"/>
      <c r="X158" s="4"/>
      <c r="Y158" s="4"/>
      <c r="Z158" s="4"/>
      <c r="AA158" s="4"/>
      <c r="AB158" s="4"/>
      <c r="AC158" s="4"/>
      <c r="AD158" s="4"/>
      <c r="AE158" s="4"/>
      <c r="AF158" s="4"/>
      <c r="AG158" s="4"/>
      <c r="AH158" s="4"/>
      <c r="AI158" s="4"/>
    </row>
    <row r="159">
      <c r="A159" s="4"/>
      <c r="B159" s="1"/>
      <c r="C159" s="2"/>
      <c r="D159" s="2"/>
      <c r="E159" s="2"/>
      <c r="F159" s="2"/>
      <c r="G159" s="2"/>
      <c r="H159" s="2"/>
      <c r="I159" s="9"/>
      <c r="J159" s="2"/>
      <c r="K159" s="2"/>
      <c r="L159" s="9"/>
      <c r="M159" s="4"/>
      <c r="N159" s="4"/>
      <c r="O159" s="4"/>
      <c r="P159" s="4"/>
      <c r="Q159" s="9"/>
      <c r="R159" s="4"/>
      <c r="S159" s="4"/>
      <c r="T159" s="4"/>
      <c r="U159" s="6"/>
      <c r="V159" s="4"/>
      <c r="W159" s="4"/>
      <c r="X159" s="4"/>
      <c r="Y159" s="4"/>
      <c r="Z159" s="4"/>
      <c r="AA159" s="4"/>
      <c r="AB159" s="4"/>
      <c r="AC159" s="4"/>
      <c r="AD159" s="4"/>
      <c r="AE159" s="4"/>
      <c r="AF159" s="4"/>
      <c r="AG159" s="4"/>
      <c r="AH159" s="4"/>
      <c r="AI159" s="4"/>
    </row>
    <row r="160">
      <c r="A160" s="4"/>
      <c r="B160" s="1"/>
      <c r="C160" s="2"/>
      <c r="D160" s="2"/>
      <c r="E160" s="2"/>
      <c r="F160" s="2"/>
      <c r="G160" s="2"/>
      <c r="H160" s="2"/>
      <c r="I160" s="9"/>
      <c r="J160" s="2"/>
      <c r="K160" s="2"/>
      <c r="L160" s="9"/>
      <c r="M160" s="4"/>
      <c r="N160" s="4"/>
      <c r="O160" s="4"/>
      <c r="P160" s="4"/>
      <c r="Q160" s="9"/>
      <c r="R160" s="4"/>
      <c r="S160" s="4"/>
      <c r="T160" s="4"/>
      <c r="U160" s="6"/>
      <c r="V160" s="4"/>
      <c r="W160" s="4"/>
      <c r="X160" s="4"/>
      <c r="Y160" s="4"/>
      <c r="Z160" s="4"/>
      <c r="AA160" s="4"/>
      <c r="AB160" s="4"/>
      <c r="AC160" s="4"/>
      <c r="AD160" s="4"/>
      <c r="AE160" s="4"/>
      <c r="AF160" s="4"/>
      <c r="AG160" s="4"/>
      <c r="AH160" s="4"/>
      <c r="AI160" s="4"/>
    </row>
    <row r="161">
      <c r="A161" s="4"/>
      <c r="B161" s="1"/>
      <c r="C161" s="2"/>
      <c r="D161" s="2"/>
      <c r="E161" s="2"/>
      <c r="F161" s="2"/>
      <c r="G161" s="2"/>
      <c r="H161" s="2"/>
      <c r="I161" s="9"/>
      <c r="J161" s="2"/>
      <c r="K161" s="2"/>
      <c r="L161" s="9"/>
      <c r="M161" s="4"/>
      <c r="N161" s="4"/>
      <c r="O161" s="4"/>
      <c r="P161" s="4"/>
      <c r="Q161" s="9"/>
      <c r="R161" s="4"/>
      <c r="S161" s="4"/>
      <c r="T161" s="4"/>
      <c r="U161" s="6"/>
      <c r="V161" s="4"/>
      <c r="W161" s="4"/>
      <c r="X161" s="4"/>
      <c r="Y161" s="4"/>
      <c r="Z161" s="4"/>
      <c r="AA161" s="4"/>
      <c r="AB161" s="4"/>
      <c r="AC161" s="4"/>
      <c r="AD161" s="4"/>
      <c r="AE161" s="4"/>
      <c r="AF161" s="4"/>
      <c r="AG161" s="4"/>
      <c r="AH161" s="4"/>
      <c r="AI161" s="4"/>
    </row>
    <row r="162">
      <c r="A162" s="4"/>
      <c r="B162" s="1"/>
      <c r="C162" s="2"/>
      <c r="D162" s="2"/>
      <c r="E162" s="2"/>
      <c r="F162" s="2"/>
      <c r="G162" s="2"/>
      <c r="H162" s="2"/>
      <c r="I162" s="9"/>
      <c r="J162" s="2"/>
      <c r="K162" s="2"/>
      <c r="L162" s="9"/>
      <c r="M162" s="4"/>
      <c r="N162" s="4"/>
      <c r="O162" s="4"/>
      <c r="P162" s="4"/>
      <c r="Q162" s="9"/>
      <c r="R162" s="4"/>
      <c r="S162" s="4"/>
      <c r="T162" s="4"/>
      <c r="U162" s="6"/>
      <c r="V162" s="4"/>
      <c r="W162" s="4"/>
      <c r="X162" s="4"/>
      <c r="Y162" s="4"/>
      <c r="Z162" s="4"/>
      <c r="AA162" s="4"/>
      <c r="AB162" s="4"/>
      <c r="AC162" s="4"/>
      <c r="AD162" s="4"/>
      <c r="AE162" s="4"/>
      <c r="AF162" s="4"/>
      <c r="AG162" s="4"/>
      <c r="AH162" s="4"/>
      <c r="AI162" s="4"/>
    </row>
    <row r="163">
      <c r="A163" s="4"/>
      <c r="B163" s="1"/>
      <c r="C163" s="2"/>
      <c r="D163" s="2"/>
      <c r="E163" s="2"/>
      <c r="F163" s="2"/>
      <c r="G163" s="2"/>
      <c r="H163" s="2"/>
      <c r="I163" s="9"/>
      <c r="J163" s="2"/>
      <c r="K163" s="2"/>
      <c r="L163" s="9"/>
      <c r="M163" s="4"/>
      <c r="N163" s="4"/>
      <c r="O163" s="4"/>
      <c r="P163" s="4"/>
      <c r="Q163" s="9"/>
      <c r="R163" s="4"/>
      <c r="S163" s="4"/>
      <c r="T163" s="4"/>
      <c r="U163" s="6"/>
      <c r="V163" s="4"/>
      <c r="W163" s="4"/>
      <c r="X163" s="4"/>
      <c r="Y163" s="4"/>
      <c r="Z163" s="4"/>
      <c r="AA163" s="4"/>
      <c r="AB163" s="4"/>
      <c r="AC163" s="4"/>
      <c r="AD163" s="4"/>
      <c r="AE163" s="4"/>
      <c r="AF163" s="4"/>
      <c r="AG163" s="4"/>
      <c r="AH163" s="4"/>
      <c r="AI163" s="4"/>
    </row>
    <row r="164">
      <c r="A164" s="4"/>
      <c r="B164" s="1"/>
      <c r="C164" s="2"/>
      <c r="D164" s="2"/>
      <c r="E164" s="2"/>
      <c r="F164" s="2"/>
      <c r="G164" s="2"/>
      <c r="H164" s="2"/>
      <c r="I164" s="9"/>
      <c r="J164" s="2"/>
      <c r="K164" s="2"/>
      <c r="L164" s="9"/>
      <c r="M164" s="4"/>
      <c r="N164" s="4"/>
      <c r="O164" s="4"/>
      <c r="P164" s="4"/>
      <c r="Q164" s="9"/>
      <c r="R164" s="4"/>
      <c r="S164" s="4"/>
      <c r="T164" s="4"/>
      <c r="U164" s="6"/>
      <c r="V164" s="4"/>
      <c r="W164" s="4"/>
      <c r="X164" s="4"/>
      <c r="Y164" s="4"/>
      <c r="Z164" s="4"/>
      <c r="AA164" s="4"/>
      <c r="AB164" s="4"/>
      <c r="AC164" s="4"/>
      <c r="AD164" s="4"/>
      <c r="AE164" s="4"/>
      <c r="AF164" s="4"/>
      <c r="AG164" s="4"/>
      <c r="AH164" s="4"/>
      <c r="AI164" s="4"/>
    </row>
    <row r="165">
      <c r="A165" s="4"/>
      <c r="B165" s="1"/>
      <c r="C165" s="2"/>
      <c r="D165" s="2"/>
      <c r="E165" s="2"/>
      <c r="F165" s="2"/>
      <c r="G165" s="2"/>
      <c r="H165" s="2"/>
      <c r="I165" s="9"/>
      <c r="J165" s="2"/>
      <c r="K165" s="2"/>
      <c r="L165" s="9"/>
      <c r="M165" s="4"/>
      <c r="N165" s="4"/>
      <c r="O165" s="4"/>
      <c r="P165" s="4"/>
      <c r="Q165" s="9"/>
      <c r="R165" s="4"/>
      <c r="S165" s="4"/>
      <c r="T165" s="4"/>
      <c r="U165" s="6"/>
      <c r="V165" s="4"/>
      <c r="W165" s="4"/>
      <c r="X165" s="4"/>
      <c r="Y165" s="4"/>
      <c r="Z165" s="4"/>
      <c r="AA165" s="4"/>
      <c r="AB165" s="4"/>
      <c r="AC165" s="4"/>
      <c r="AD165" s="4"/>
      <c r="AE165" s="4"/>
      <c r="AF165" s="4"/>
      <c r="AG165" s="4"/>
      <c r="AH165" s="4"/>
      <c r="AI165" s="4"/>
    </row>
    <row r="166">
      <c r="A166" s="4"/>
      <c r="B166" s="1"/>
      <c r="C166" s="2"/>
      <c r="D166" s="2"/>
      <c r="E166" s="2"/>
      <c r="F166" s="2"/>
      <c r="G166" s="2"/>
      <c r="H166" s="2"/>
      <c r="I166" s="9"/>
      <c r="J166" s="2"/>
      <c r="K166" s="2"/>
      <c r="L166" s="9"/>
      <c r="M166" s="4"/>
      <c r="N166" s="4"/>
      <c r="O166" s="4"/>
      <c r="P166" s="4"/>
      <c r="Q166" s="9"/>
      <c r="R166" s="4"/>
      <c r="S166" s="4"/>
      <c r="T166" s="4"/>
      <c r="U166" s="6"/>
      <c r="V166" s="4"/>
      <c r="W166" s="4"/>
      <c r="X166" s="4"/>
      <c r="Y166" s="4"/>
      <c r="Z166" s="4"/>
      <c r="AA166" s="4"/>
      <c r="AB166" s="4"/>
      <c r="AC166" s="4"/>
      <c r="AD166" s="4"/>
      <c r="AE166" s="4"/>
      <c r="AF166" s="4"/>
      <c r="AG166" s="4"/>
      <c r="AH166" s="4"/>
      <c r="AI166" s="4"/>
    </row>
    <row r="167">
      <c r="A167" s="4"/>
      <c r="B167" s="1"/>
      <c r="C167" s="2"/>
      <c r="D167" s="2"/>
      <c r="E167" s="2"/>
      <c r="F167" s="2"/>
      <c r="G167" s="2"/>
      <c r="H167" s="2"/>
      <c r="I167" s="9"/>
      <c r="J167" s="2"/>
      <c r="K167" s="2"/>
      <c r="L167" s="9"/>
      <c r="M167" s="4"/>
      <c r="N167" s="4"/>
      <c r="O167" s="4"/>
      <c r="P167" s="4"/>
      <c r="Q167" s="9"/>
      <c r="R167" s="4"/>
      <c r="S167" s="4"/>
      <c r="T167" s="4"/>
      <c r="U167" s="6"/>
      <c r="V167" s="4"/>
      <c r="W167" s="4"/>
      <c r="X167" s="4"/>
      <c r="Y167" s="4"/>
      <c r="Z167" s="4"/>
      <c r="AA167" s="4"/>
      <c r="AB167" s="4"/>
      <c r="AC167" s="4"/>
      <c r="AD167" s="4"/>
      <c r="AE167" s="4"/>
      <c r="AF167" s="4"/>
      <c r="AG167" s="4"/>
      <c r="AH167" s="4"/>
      <c r="AI167" s="4"/>
    </row>
    <row r="168">
      <c r="A168" s="4"/>
      <c r="B168" s="1"/>
      <c r="C168" s="2"/>
      <c r="D168" s="2"/>
      <c r="E168" s="2"/>
      <c r="F168" s="2"/>
      <c r="G168" s="2"/>
      <c r="H168" s="2"/>
      <c r="I168" s="9"/>
      <c r="J168" s="2"/>
      <c r="K168" s="2"/>
      <c r="L168" s="9"/>
      <c r="M168" s="4"/>
      <c r="N168" s="4"/>
      <c r="O168" s="4"/>
      <c r="P168" s="4"/>
      <c r="Q168" s="9"/>
      <c r="R168" s="4"/>
      <c r="S168" s="4"/>
      <c r="T168" s="4"/>
      <c r="U168" s="6"/>
      <c r="V168" s="4"/>
      <c r="W168" s="4"/>
      <c r="X168" s="4"/>
      <c r="Y168" s="4"/>
      <c r="Z168" s="4"/>
      <c r="AA168" s="4"/>
      <c r="AB168" s="4"/>
      <c r="AC168" s="4"/>
      <c r="AD168" s="4"/>
      <c r="AE168" s="4"/>
      <c r="AF168" s="4"/>
      <c r="AG168" s="4"/>
      <c r="AH168" s="4"/>
      <c r="AI168" s="4"/>
    </row>
    <row r="169">
      <c r="A169" s="4"/>
      <c r="B169" s="1"/>
      <c r="C169" s="2"/>
      <c r="D169" s="2"/>
      <c r="E169" s="2"/>
      <c r="F169" s="2"/>
      <c r="G169" s="2"/>
      <c r="H169" s="2"/>
      <c r="I169" s="9"/>
      <c r="J169" s="2"/>
      <c r="K169" s="2"/>
      <c r="L169" s="9"/>
      <c r="M169" s="4"/>
      <c r="N169" s="4"/>
      <c r="O169" s="4"/>
      <c r="P169" s="4"/>
      <c r="Q169" s="9"/>
      <c r="R169" s="4"/>
      <c r="S169" s="4"/>
      <c r="T169" s="4"/>
      <c r="U169" s="6"/>
      <c r="V169" s="4"/>
      <c r="W169" s="4"/>
      <c r="X169" s="4"/>
      <c r="Y169" s="4"/>
      <c r="Z169" s="4"/>
      <c r="AA169" s="4"/>
      <c r="AB169" s="4"/>
      <c r="AC169" s="4"/>
      <c r="AD169" s="4"/>
      <c r="AE169" s="4"/>
      <c r="AF169" s="4"/>
      <c r="AG169" s="4"/>
      <c r="AH169" s="4"/>
      <c r="AI169" s="4"/>
    </row>
    <row r="170">
      <c r="A170" s="4"/>
      <c r="B170" s="1"/>
      <c r="C170" s="2"/>
      <c r="D170" s="2"/>
      <c r="E170" s="2"/>
      <c r="F170" s="2"/>
      <c r="G170" s="2"/>
      <c r="H170" s="2"/>
      <c r="I170" s="9"/>
      <c r="J170" s="2"/>
      <c r="K170" s="2"/>
      <c r="L170" s="9"/>
      <c r="M170" s="4"/>
      <c r="N170" s="4"/>
      <c r="O170" s="4"/>
      <c r="P170" s="4"/>
      <c r="Q170" s="9"/>
      <c r="R170" s="4"/>
      <c r="S170" s="4"/>
      <c r="T170" s="4"/>
      <c r="U170" s="6"/>
      <c r="V170" s="4"/>
      <c r="W170" s="4"/>
      <c r="X170" s="4"/>
      <c r="Y170" s="4"/>
      <c r="Z170" s="4"/>
      <c r="AA170" s="4"/>
      <c r="AB170" s="4"/>
      <c r="AC170" s="4"/>
      <c r="AD170" s="4"/>
      <c r="AE170" s="4"/>
      <c r="AF170" s="4"/>
      <c r="AG170" s="4"/>
      <c r="AH170" s="4"/>
      <c r="AI170" s="4"/>
    </row>
    <row r="171">
      <c r="A171" s="4"/>
      <c r="B171" s="1"/>
      <c r="C171" s="2"/>
      <c r="D171" s="2"/>
      <c r="E171" s="2"/>
      <c r="F171" s="2"/>
      <c r="G171" s="2"/>
      <c r="H171" s="2"/>
      <c r="I171" s="9"/>
      <c r="J171" s="2"/>
      <c r="K171" s="2"/>
      <c r="L171" s="9"/>
      <c r="M171" s="4"/>
      <c r="N171" s="4"/>
      <c r="O171" s="4"/>
      <c r="P171" s="4"/>
      <c r="Q171" s="9"/>
      <c r="R171" s="4"/>
      <c r="S171" s="4"/>
      <c r="T171" s="4"/>
      <c r="U171" s="6"/>
      <c r="V171" s="4"/>
      <c r="W171" s="4"/>
      <c r="X171" s="4"/>
      <c r="Y171" s="4"/>
      <c r="Z171" s="4"/>
      <c r="AA171" s="4"/>
      <c r="AB171" s="4"/>
      <c r="AC171" s="4"/>
      <c r="AD171" s="4"/>
      <c r="AE171" s="4"/>
      <c r="AF171" s="4"/>
      <c r="AG171" s="4"/>
      <c r="AH171" s="4"/>
      <c r="AI171" s="4"/>
    </row>
    <row r="172">
      <c r="A172" s="4"/>
      <c r="B172" s="1"/>
      <c r="C172" s="2"/>
      <c r="D172" s="2"/>
      <c r="E172" s="2"/>
      <c r="F172" s="2"/>
      <c r="G172" s="2"/>
      <c r="H172" s="2"/>
      <c r="I172" s="9"/>
      <c r="J172" s="2"/>
      <c r="K172" s="2"/>
      <c r="L172" s="9"/>
      <c r="M172" s="4"/>
      <c r="N172" s="4"/>
      <c r="O172" s="4"/>
      <c r="P172" s="4"/>
      <c r="Q172" s="9"/>
      <c r="R172" s="4"/>
      <c r="S172" s="4"/>
      <c r="T172" s="4"/>
      <c r="U172" s="6"/>
      <c r="V172" s="4"/>
      <c r="W172" s="4"/>
      <c r="X172" s="4"/>
      <c r="Y172" s="4"/>
      <c r="Z172" s="4"/>
      <c r="AA172" s="4"/>
      <c r="AB172" s="4"/>
      <c r="AC172" s="4"/>
      <c r="AD172" s="4"/>
      <c r="AE172" s="4"/>
      <c r="AF172" s="4"/>
      <c r="AG172" s="4"/>
      <c r="AH172" s="4"/>
      <c r="AI172" s="4"/>
    </row>
    <row r="173">
      <c r="A173" s="4"/>
      <c r="B173" s="1"/>
      <c r="C173" s="2"/>
      <c r="D173" s="2"/>
      <c r="E173" s="2"/>
      <c r="F173" s="2"/>
      <c r="G173" s="2"/>
      <c r="H173" s="2"/>
      <c r="I173" s="9"/>
      <c r="J173" s="2"/>
      <c r="K173" s="2"/>
      <c r="L173" s="9"/>
      <c r="M173" s="4"/>
      <c r="N173" s="4"/>
      <c r="O173" s="4"/>
      <c r="P173" s="4"/>
      <c r="Q173" s="9"/>
      <c r="R173" s="4"/>
      <c r="S173" s="4"/>
      <c r="T173" s="4"/>
      <c r="U173" s="6"/>
      <c r="V173" s="4"/>
      <c r="W173" s="4"/>
      <c r="X173" s="4"/>
      <c r="Y173" s="4"/>
      <c r="Z173" s="4"/>
      <c r="AA173" s="4"/>
      <c r="AB173" s="4"/>
      <c r="AC173" s="4"/>
      <c r="AD173" s="4"/>
      <c r="AE173" s="4"/>
      <c r="AF173" s="4"/>
      <c r="AG173" s="4"/>
      <c r="AH173" s="4"/>
      <c r="AI173" s="4"/>
    </row>
    <row r="174">
      <c r="A174" s="4"/>
      <c r="B174" s="1"/>
      <c r="C174" s="2"/>
      <c r="D174" s="2"/>
      <c r="E174" s="2"/>
      <c r="F174" s="2"/>
      <c r="G174" s="2"/>
      <c r="H174" s="2"/>
      <c r="I174" s="9"/>
      <c r="J174" s="2"/>
      <c r="K174" s="2"/>
      <c r="L174" s="9"/>
      <c r="M174" s="4"/>
      <c r="N174" s="4"/>
      <c r="O174" s="4"/>
      <c r="P174" s="4"/>
      <c r="Q174" s="9"/>
      <c r="R174" s="4"/>
      <c r="S174" s="4"/>
      <c r="T174" s="4"/>
      <c r="U174" s="6"/>
      <c r="V174" s="4"/>
      <c r="W174" s="4"/>
      <c r="X174" s="4"/>
      <c r="Y174" s="4"/>
      <c r="Z174" s="4"/>
      <c r="AA174" s="4"/>
      <c r="AB174" s="4"/>
      <c r="AC174" s="4"/>
      <c r="AD174" s="4"/>
      <c r="AE174" s="4"/>
      <c r="AF174" s="4"/>
      <c r="AG174" s="4"/>
      <c r="AH174" s="4"/>
      <c r="AI174" s="4"/>
    </row>
    <row r="175">
      <c r="A175" s="4"/>
      <c r="B175" s="1"/>
      <c r="C175" s="2"/>
      <c r="D175" s="2"/>
      <c r="E175" s="2"/>
      <c r="F175" s="2"/>
      <c r="G175" s="2"/>
      <c r="H175" s="2"/>
      <c r="I175" s="9"/>
      <c r="J175" s="2"/>
      <c r="K175" s="2"/>
      <c r="L175" s="9"/>
      <c r="M175" s="4"/>
      <c r="N175" s="4"/>
      <c r="O175" s="4"/>
      <c r="P175" s="4"/>
      <c r="Q175" s="9"/>
      <c r="R175" s="4"/>
      <c r="S175" s="4"/>
      <c r="T175" s="4"/>
      <c r="U175" s="6"/>
      <c r="V175" s="4"/>
      <c r="W175" s="4"/>
      <c r="X175" s="4"/>
      <c r="Y175" s="4"/>
      <c r="Z175" s="4"/>
      <c r="AA175" s="4"/>
      <c r="AB175" s="4"/>
      <c r="AC175" s="4"/>
      <c r="AD175" s="4"/>
      <c r="AE175" s="4"/>
      <c r="AF175" s="4"/>
      <c r="AG175" s="4"/>
      <c r="AH175" s="4"/>
      <c r="AI175" s="4"/>
    </row>
    <row r="176">
      <c r="A176" s="4"/>
      <c r="B176" s="1"/>
      <c r="C176" s="2"/>
      <c r="D176" s="2"/>
      <c r="E176" s="2"/>
      <c r="F176" s="2"/>
      <c r="G176" s="2"/>
      <c r="H176" s="2"/>
      <c r="I176" s="9"/>
      <c r="J176" s="2"/>
      <c r="K176" s="2"/>
      <c r="L176" s="9"/>
      <c r="M176" s="4"/>
      <c r="N176" s="4"/>
      <c r="O176" s="4"/>
      <c r="P176" s="4"/>
      <c r="Q176" s="9"/>
      <c r="R176" s="4"/>
      <c r="S176" s="4"/>
      <c r="T176" s="4"/>
      <c r="U176" s="6"/>
      <c r="V176" s="4"/>
      <c r="W176" s="4"/>
      <c r="X176" s="4"/>
      <c r="Y176" s="4"/>
      <c r="Z176" s="4"/>
      <c r="AA176" s="4"/>
      <c r="AB176" s="4"/>
      <c r="AC176" s="4"/>
      <c r="AD176" s="4"/>
      <c r="AE176" s="4"/>
      <c r="AF176" s="4"/>
      <c r="AG176" s="4"/>
      <c r="AH176" s="4"/>
      <c r="AI176" s="4"/>
    </row>
    <row r="177">
      <c r="A177" s="4"/>
      <c r="B177" s="1"/>
      <c r="C177" s="2"/>
      <c r="D177" s="2"/>
      <c r="E177" s="2"/>
      <c r="F177" s="2"/>
      <c r="G177" s="2"/>
      <c r="H177" s="2"/>
      <c r="I177" s="9"/>
      <c r="J177" s="2"/>
      <c r="K177" s="2"/>
      <c r="L177" s="9"/>
      <c r="M177" s="4"/>
      <c r="N177" s="4"/>
      <c r="O177" s="4"/>
      <c r="P177" s="4"/>
      <c r="Q177" s="9"/>
      <c r="R177" s="4"/>
      <c r="S177" s="4"/>
      <c r="T177" s="4"/>
      <c r="U177" s="6"/>
      <c r="V177" s="4"/>
      <c r="W177" s="4"/>
      <c r="X177" s="4"/>
      <c r="Y177" s="4"/>
      <c r="Z177" s="4"/>
      <c r="AA177" s="4"/>
      <c r="AB177" s="4"/>
      <c r="AC177" s="4"/>
      <c r="AD177" s="4"/>
      <c r="AE177" s="4"/>
      <c r="AF177" s="4"/>
      <c r="AG177" s="4"/>
      <c r="AH177" s="4"/>
      <c r="AI177" s="4"/>
    </row>
    <row r="178">
      <c r="A178" s="4"/>
      <c r="B178" s="1"/>
      <c r="C178" s="2"/>
      <c r="D178" s="2"/>
      <c r="E178" s="2"/>
      <c r="F178" s="2"/>
      <c r="G178" s="2"/>
      <c r="H178" s="2"/>
      <c r="I178" s="9"/>
      <c r="J178" s="2"/>
      <c r="K178" s="2"/>
      <c r="L178" s="9"/>
      <c r="M178" s="4"/>
      <c r="N178" s="4"/>
      <c r="O178" s="4"/>
      <c r="P178" s="4"/>
      <c r="Q178" s="9"/>
      <c r="R178" s="4"/>
      <c r="S178" s="4"/>
      <c r="T178" s="4"/>
      <c r="U178" s="6"/>
      <c r="V178" s="4"/>
      <c r="W178" s="4"/>
      <c r="X178" s="4"/>
      <c r="Y178" s="4"/>
      <c r="Z178" s="4"/>
      <c r="AA178" s="4"/>
      <c r="AB178" s="4"/>
      <c r="AC178" s="4"/>
      <c r="AD178" s="4"/>
      <c r="AE178" s="4"/>
      <c r="AF178" s="4"/>
      <c r="AG178" s="4"/>
      <c r="AH178" s="4"/>
      <c r="AI178" s="4"/>
    </row>
    <row r="179">
      <c r="A179" s="4"/>
      <c r="B179" s="1"/>
      <c r="C179" s="2"/>
      <c r="D179" s="2"/>
      <c r="E179" s="2"/>
      <c r="F179" s="2"/>
      <c r="G179" s="2"/>
      <c r="H179" s="2"/>
      <c r="I179" s="9"/>
      <c r="J179" s="2"/>
      <c r="K179" s="2"/>
      <c r="L179" s="9"/>
      <c r="M179" s="4"/>
      <c r="N179" s="4"/>
      <c r="O179" s="4"/>
      <c r="P179" s="4"/>
      <c r="Q179" s="9"/>
      <c r="R179" s="4"/>
      <c r="S179" s="4"/>
      <c r="T179" s="4"/>
      <c r="U179" s="6"/>
      <c r="V179" s="4"/>
      <c r="W179" s="4"/>
      <c r="X179" s="4"/>
      <c r="Y179" s="4"/>
      <c r="Z179" s="4"/>
      <c r="AA179" s="4"/>
      <c r="AB179" s="4"/>
      <c r="AC179" s="4"/>
      <c r="AD179" s="4"/>
      <c r="AE179" s="4"/>
      <c r="AF179" s="4"/>
      <c r="AG179" s="4"/>
      <c r="AH179" s="4"/>
      <c r="AI179" s="4"/>
    </row>
    <row r="180">
      <c r="A180" s="4"/>
      <c r="B180" s="1"/>
      <c r="C180" s="2"/>
      <c r="D180" s="2"/>
      <c r="E180" s="2"/>
      <c r="F180" s="2"/>
      <c r="G180" s="2"/>
      <c r="H180" s="2"/>
      <c r="I180" s="9"/>
      <c r="J180" s="2"/>
      <c r="K180" s="2"/>
      <c r="L180" s="9"/>
      <c r="M180" s="4"/>
      <c r="N180" s="4"/>
      <c r="O180" s="4"/>
      <c r="P180" s="4"/>
      <c r="Q180" s="9"/>
      <c r="R180" s="4"/>
      <c r="S180" s="4"/>
      <c r="T180" s="4"/>
      <c r="U180" s="6"/>
      <c r="V180" s="4"/>
      <c r="W180" s="4"/>
      <c r="X180" s="4"/>
      <c r="Y180" s="4"/>
      <c r="Z180" s="4"/>
      <c r="AA180" s="4"/>
      <c r="AB180" s="4"/>
      <c r="AC180" s="4"/>
      <c r="AD180" s="4"/>
      <c r="AE180" s="4"/>
      <c r="AF180" s="4"/>
      <c r="AG180" s="4"/>
      <c r="AH180" s="4"/>
      <c r="AI180" s="4"/>
    </row>
    <row r="181">
      <c r="A181" s="4"/>
      <c r="B181" s="1"/>
      <c r="C181" s="2"/>
      <c r="D181" s="2"/>
      <c r="E181" s="2"/>
      <c r="F181" s="2"/>
      <c r="G181" s="2"/>
      <c r="H181" s="2"/>
      <c r="I181" s="9"/>
      <c r="J181" s="2"/>
      <c r="K181" s="2"/>
      <c r="L181" s="9"/>
      <c r="M181" s="4"/>
      <c r="N181" s="4"/>
      <c r="O181" s="4"/>
      <c r="P181" s="4"/>
      <c r="Q181" s="9"/>
      <c r="R181" s="4"/>
      <c r="S181" s="4"/>
      <c r="T181" s="4"/>
      <c r="U181" s="6"/>
      <c r="V181" s="4"/>
      <c r="W181" s="4"/>
      <c r="X181" s="4"/>
      <c r="Y181" s="4"/>
      <c r="Z181" s="4"/>
      <c r="AA181" s="4"/>
      <c r="AB181" s="4"/>
      <c r="AC181" s="4"/>
      <c r="AD181" s="4"/>
      <c r="AE181" s="4"/>
      <c r="AF181" s="4"/>
      <c r="AG181" s="4"/>
      <c r="AH181" s="4"/>
      <c r="AI181" s="4"/>
    </row>
    <row r="182">
      <c r="A182" s="4"/>
      <c r="B182" s="1"/>
      <c r="C182" s="2"/>
      <c r="D182" s="2"/>
      <c r="E182" s="2"/>
      <c r="F182" s="2"/>
      <c r="G182" s="2"/>
      <c r="H182" s="2"/>
      <c r="I182" s="9"/>
      <c r="J182" s="2"/>
      <c r="K182" s="2"/>
      <c r="L182" s="9"/>
      <c r="M182" s="4"/>
      <c r="N182" s="4"/>
      <c r="O182" s="4"/>
      <c r="P182" s="4"/>
      <c r="Q182" s="9"/>
      <c r="R182" s="4"/>
      <c r="S182" s="4"/>
      <c r="T182" s="4"/>
      <c r="U182" s="6"/>
      <c r="V182" s="4"/>
      <c r="W182" s="4"/>
      <c r="X182" s="4"/>
      <c r="Y182" s="4"/>
      <c r="Z182" s="4"/>
      <c r="AA182" s="4"/>
      <c r="AB182" s="4"/>
      <c r="AC182" s="4"/>
      <c r="AD182" s="4"/>
      <c r="AE182" s="4"/>
      <c r="AF182" s="4"/>
      <c r="AG182" s="4"/>
      <c r="AH182" s="4"/>
      <c r="AI182" s="4"/>
    </row>
    <row r="183">
      <c r="A183" s="4"/>
      <c r="B183" s="1"/>
      <c r="C183" s="2"/>
      <c r="D183" s="2"/>
      <c r="E183" s="2"/>
      <c r="F183" s="2"/>
      <c r="G183" s="2"/>
      <c r="H183" s="2"/>
      <c r="I183" s="9"/>
      <c r="J183" s="2"/>
      <c r="K183" s="2"/>
      <c r="L183" s="9"/>
      <c r="M183" s="4"/>
      <c r="N183" s="4"/>
      <c r="O183" s="4"/>
      <c r="P183" s="4"/>
      <c r="Q183" s="9"/>
      <c r="R183" s="4"/>
      <c r="S183" s="4"/>
      <c r="T183" s="4"/>
      <c r="U183" s="6"/>
      <c r="V183" s="4"/>
      <c r="W183" s="4"/>
      <c r="X183" s="4"/>
      <c r="Y183" s="4"/>
      <c r="Z183" s="4"/>
      <c r="AA183" s="4"/>
      <c r="AB183" s="4"/>
      <c r="AC183" s="4"/>
      <c r="AD183" s="4"/>
      <c r="AE183" s="4"/>
      <c r="AF183" s="4"/>
      <c r="AG183" s="4"/>
      <c r="AH183" s="4"/>
      <c r="AI183" s="4"/>
    </row>
    <row r="184">
      <c r="A184" s="4"/>
      <c r="B184" s="1"/>
      <c r="C184" s="2"/>
      <c r="D184" s="2"/>
      <c r="E184" s="2"/>
      <c r="F184" s="2"/>
      <c r="G184" s="2"/>
      <c r="H184" s="2"/>
      <c r="I184" s="9"/>
      <c r="J184" s="2"/>
      <c r="K184" s="2"/>
      <c r="L184" s="9"/>
      <c r="M184" s="4"/>
      <c r="N184" s="4"/>
      <c r="O184" s="4"/>
      <c r="P184" s="4"/>
      <c r="Q184" s="9"/>
      <c r="R184" s="4"/>
      <c r="S184" s="4"/>
      <c r="T184" s="4"/>
      <c r="U184" s="6"/>
      <c r="V184" s="4"/>
      <c r="W184" s="4"/>
      <c r="X184" s="4"/>
      <c r="Y184" s="4"/>
      <c r="Z184" s="4"/>
      <c r="AA184" s="4"/>
      <c r="AB184" s="4"/>
      <c r="AC184" s="4"/>
      <c r="AD184" s="4"/>
      <c r="AE184" s="4"/>
      <c r="AF184" s="4"/>
      <c r="AG184" s="4"/>
      <c r="AH184" s="4"/>
      <c r="AI184" s="4"/>
    </row>
    <row r="185">
      <c r="A185" s="4"/>
      <c r="B185" s="1"/>
      <c r="C185" s="2"/>
      <c r="D185" s="2"/>
      <c r="E185" s="2"/>
      <c r="F185" s="2"/>
      <c r="G185" s="2"/>
      <c r="H185" s="2"/>
      <c r="I185" s="9"/>
      <c r="J185" s="2"/>
      <c r="K185" s="2"/>
      <c r="L185" s="9"/>
      <c r="M185" s="4"/>
      <c r="N185" s="4"/>
      <c r="O185" s="4"/>
      <c r="P185" s="4"/>
      <c r="Q185" s="9"/>
      <c r="R185" s="4"/>
      <c r="S185" s="4"/>
      <c r="T185" s="4"/>
      <c r="U185" s="6"/>
      <c r="V185" s="4"/>
      <c r="W185" s="4"/>
      <c r="X185" s="4"/>
      <c r="Y185" s="4"/>
      <c r="Z185" s="4"/>
      <c r="AA185" s="4"/>
      <c r="AB185" s="4"/>
      <c r="AC185" s="4"/>
      <c r="AD185" s="4"/>
      <c r="AE185" s="4"/>
      <c r="AF185" s="4"/>
      <c r="AG185" s="4"/>
      <c r="AH185" s="4"/>
      <c r="AI185" s="4"/>
    </row>
    <row r="186">
      <c r="A186" s="4"/>
      <c r="B186" s="1"/>
      <c r="C186" s="2"/>
      <c r="D186" s="2"/>
      <c r="E186" s="2"/>
      <c r="F186" s="2"/>
      <c r="G186" s="2"/>
      <c r="H186" s="2"/>
      <c r="I186" s="9"/>
      <c r="J186" s="2"/>
      <c r="K186" s="2"/>
      <c r="L186" s="9"/>
      <c r="M186" s="4"/>
      <c r="N186" s="4"/>
      <c r="O186" s="4"/>
      <c r="P186" s="4"/>
      <c r="Q186" s="9"/>
      <c r="R186" s="4"/>
      <c r="S186" s="4"/>
      <c r="T186" s="4"/>
      <c r="U186" s="6"/>
      <c r="V186" s="4"/>
      <c r="W186" s="4"/>
      <c r="X186" s="4"/>
      <c r="Y186" s="4"/>
      <c r="Z186" s="4"/>
      <c r="AA186" s="4"/>
      <c r="AB186" s="4"/>
      <c r="AC186" s="4"/>
      <c r="AD186" s="4"/>
      <c r="AE186" s="4"/>
      <c r="AF186" s="4"/>
      <c r="AG186" s="4"/>
      <c r="AH186" s="4"/>
      <c r="AI186" s="4"/>
    </row>
    <row r="187">
      <c r="A187" s="4"/>
      <c r="B187" s="1"/>
      <c r="C187" s="2"/>
      <c r="D187" s="2"/>
      <c r="E187" s="2"/>
      <c r="F187" s="2"/>
      <c r="G187" s="2"/>
      <c r="H187" s="2"/>
      <c r="I187" s="9"/>
      <c r="J187" s="2"/>
      <c r="K187" s="2"/>
      <c r="L187" s="9"/>
      <c r="M187" s="4"/>
      <c r="N187" s="4"/>
      <c r="O187" s="4"/>
      <c r="P187" s="4"/>
      <c r="Q187" s="9"/>
      <c r="R187" s="4"/>
      <c r="S187" s="4"/>
      <c r="T187" s="4"/>
      <c r="U187" s="6"/>
      <c r="V187" s="4"/>
      <c r="W187" s="4"/>
      <c r="X187" s="4"/>
      <c r="Y187" s="4"/>
      <c r="Z187" s="4"/>
      <c r="AA187" s="4"/>
      <c r="AB187" s="4"/>
      <c r="AC187" s="4"/>
      <c r="AD187" s="4"/>
      <c r="AE187" s="4"/>
      <c r="AF187" s="4"/>
      <c r="AG187" s="4"/>
      <c r="AH187" s="4"/>
      <c r="AI187" s="4"/>
    </row>
    <row r="188">
      <c r="A188" s="4"/>
      <c r="B188" s="1"/>
      <c r="C188" s="2"/>
      <c r="D188" s="2"/>
      <c r="E188" s="2"/>
      <c r="F188" s="2"/>
      <c r="G188" s="2"/>
      <c r="H188" s="2"/>
      <c r="I188" s="9"/>
      <c r="J188" s="2"/>
      <c r="K188" s="2"/>
      <c r="L188" s="9"/>
      <c r="M188" s="4"/>
      <c r="N188" s="4"/>
      <c r="O188" s="4"/>
      <c r="P188" s="4"/>
      <c r="Q188" s="9"/>
      <c r="R188" s="4"/>
      <c r="S188" s="4"/>
      <c r="T188" s="4"/>
      <c r="U188" s="6"/>
      <c r="V188" s="4"/>
      <c r="W188" s="4"/>
      <c r="X188" s="4"/>
      <c r="Y188" s="4"/>
      <c r="Z188" s="4"/>
      <c r="AA188" s="4"/>
      <c r="AB188" s="4"/>
      <c r="AC188" s="4"/>
      <c r="AD188" s="4"/>
      <c r="AE188" s="4"/>
      <c r="AF188" s="4"/>
      <c r="AG188" s="4"/>
      <c r="AH188" s="4"/>
      <c r="AI188" s="4"/>
    </row>
    <row r="189">
      <c r="A189" s="4"/>
      <c r="B189" s="1"/>
      <c r="C189" s="2"/>
      <c r="D189" s="2"/>
      <c r="E189" s="2"/>
      <c r="F189" s="2"/>
      <c r="G189" s="2"/>
      <c r="H189" s="2"/>
      <c r="I189" s="9"/>
      <c r="J189" s="2"/>
      <c r="K189" s="2"/>
      <c r="L189" s="9"/>
      <c r="M189" s="4"/>
      <c r="N189" s="4"/>
      <c r="O189" s="4"/>
      <c r="P189" s="4"/>
      <c r="Q189" s="9"/>
      <c r="R189" s="4"/>
      <c r="S189" s="4"/>
      <c r="T189" s="4"/>
      <c r="U189" s="6"/>
      <c r="V189" s="4"/>
      <c r="W189" s="4"/>
      <c r="X189" s="4"/>
      <c r="Y189" s="4"/>
      <c r="Z189" s="4"/>
      <c r="AA189" s="4"/>
      <c r="AB189" s="4"/>
      <c r="AC189" s="4"/>
      <c r="AD189" s="4"/>
      <c r="AE189" s="4"/>
      <c r="AF189" s="4"/>
      <c r="AG189" s="4"/>
      <c r="AH189" s="4"/>
      <c r="AI189" s="4"/>
    </row>
    <row r="190">
      <c r="A190" s="4"/>
      <c r="B190" s="1"/>
      <c r="C190" s="2"/>
      <c r="D190" s="2"/>
      <c r="E190" s="2"/>
      <c r="F190" s="2"/>
      <c r="G190" s="2"/>
      <c r="H190" s="2"/>
      <c r="I190" s="9"/>
      <c r="J190" s="2"/>
      <c r="K190" s="2"/>
      <c r="L190" s="9"/>
      <c r="M190" s="4"/>
      <c r="N190" s="4"/>
      <c r="O190" s="4"/>
      <c r="P190" s="4"/>
      <c r="Q190" s="9"/>
      <c r="R190" s="4"/>
      <c r="S190" s="4"/>
      <c r="T190" s="4"/>
      <c r="U190" s="6"/>
      <c r="V190" s="4"/>
      <c r="W190" s="4"/>
      <c r="X190" s="4"/>
      <c r="Y190" s="4"/>
      <c r="Z190" s="4"/>
      <c r="AA190" s="4"/>
      <c r="AB190" s="4"/>
      <c r="AC190" s="4"/>
      <c r="AD190" s="4"/>
      <c r="AE190" s="4"/>
      <c r="AF190" s="4"/>
      <c r="AG190" s="4"/>
      <c r="AH190" s="4"/>
      <c r="AI190" s="4"/>
    </row>
    <row r="191">
      <c r="A191" s="4"/>
      <c r="B191" s="1"/>
      <c r="C191" s="2"/>
      <c r="D191" s="2"/>
      <c r="E191" s="2"/>
      <c r="F191" s="2"/>
      <c r="G191" s="2"/>
      <c r="H191" s="2"/>
      <c r="I191" s="9"/>
      <c r="J191" s="2"/>
      <c r="K191" s="2"/>
      <c r="L191" s="9"/>
      <c r="M191" s="4"/>
      <c r="N191" s="4"/>
      <c r="O191" s="4"/>
      <c r="P191" s="4"/>
      <c r="Q191" s="9"/>
      <c r="R191" s="4"/>
      <c r="S191" s="4"/>
      <c r="T191" s="4"/>
      <c r="U191" s="6"/>
      <c r="V191" s="4"/>
      <c r="W191" s="4"/>
      <c r="X191" s="4"/>
      <c r="Y191" s="4"/>
      <c r="Z191" s="4"/>
      <c r="AA191" s="4"/>
      <c r="AB191" s="4"/>
      <c r="AC191" s="4"/>
      <c r="AD191" s="4"/>
      <c r="AE191" s="4"/>
      <c r="AF191" s="4"/>
      <c r="AG191" s="4"/>
      <c r="AH191" s="4"/>
      <c r="AI191" s="4"/>
    </row>
    <row r="192">
      <c r="A192" s="4"/>
      <c r="B192" s="1"/>
      <c r="C192" s="2"/>
      <c r="D192" s="2"/>
      <c r="E192" s="2"/>
      <c r="F192" s="2"/>
      <c r="G192" s="2"/>
      <c r="H192" s="2"/>
      <c r="I192" s="9"/>
      <c r="J192" s="2"/>
      <c r="K192" s="2"/>
      <c r="L192" s="9"/>
      <c r="M192" s="4"/>
      <c r="N192" s="4"/>
      <c r="O192" s="4"/>
      <c r="P192" s="4"/>
      <c r="Q192" s="9"/>
      <c r="R192" s="4"/>
      <c r="S192" s="4"/>
      <c r="T192" s="4"/>
      <c r="U192" s="6"/>
      <c r="V192" s="4"/>
      <c r="W192" s="4"/>
      <c r="X192" s="4"/>
      <c r="Y192" s="4"/>
      <c r="Z192" s="4"/>
      <c r="AA192" s="4"/>
      <c r="AB192" s="4"/>
      <c r="AC192" s="4"/>
      <c r="AD192" s="4"/>
      <c r="AE192" s="4"/>
      <c r="AF192" s="4"/>
      <c r="AG192" s="4"/>
      <c r="AH192" s="4"/>
      <c r="AI192" s="4"/>
    </row>
    <row r="193">
      <c r="A193" s="4"/>
      <c r="B193" s="1"/>
      <c r="C193" s="2"/>
      <c r="D193" s="2"/>
      <c r="E193" s="2"/>
      <c r="F193" s="2"/>
      <c r="G193" s="2"/>
      <c r="H193" s="2"/>
      <c r="I193" s="9"/>
      <c r="J193" s="2"/>
      <c r="K193" s="2"/>
      <c r="L193" s="9"/>
      <c r="M193" s="4"/>
      <c r="N193" s="4"/>
      <c r="O193" s="4"/>
      <c r="P193" s="4"/>
      <c r="Q193" s="9"/>
      <c r="R193" s="4"/>
      <c r="S193" s="4"/>
      <c r="T193" s="4"/>
      <c r="U193" s="6"/>
      <c r="V193" s="4"/>
      <c r="W193" s="4"/>
      <c r="X193" s="4"/>
      <c r="Y193" s="4"/>
      <c r="Z193" s="4"/>
      <c r="AA193" s="4"/>
      <c r="AB193" s="4"/>
      <c r="AC193" s="4"/>
      <c r="AD193" s="4"/>
      <c r="AE193" s="4"/>
      <c r="AF193" s="4"/>
      <c r="AG193" s="4"/>
      <c r="AH193" s="4"/>
      <c r="AI193" s="4"/>
    </row>
    <row r="194">
      <c r="A194" s="4"/>
      <c r="B194" s="1"/>
      <c r="C194" s="2"/>
      <c r="D194" s="2"/>
      <c r="E194" s="2"/>
      <c r="F194" s="2"/>
      <c r="G194" s="2"/>
      <c r="H194" s="2"/>
      <c r="I194" s="9"/>
      <c r="J194" s="2"/>
      <c r="K194" s="2"/>
      <c r="L194" s="9"/>
      <c r="M194" s="4"/>
      <c r="N194" s="4"/>
      <c r="O194" s="4"/>
      <c r="P194" s="4"/>
      <c r="Q194" s="9"/>
      <c r="R194" s="4"/>
      <c r="S194" s="4"/>
      <c r="T194" s="4"/>
      <c r="U194" s="6"/>
      <c r="V194" s="4"/>
      <c r="W194" s="4"/>
      <c r="X194" s="4"/>
      <c r="Y194" s="4"/>
      <c r="Z194" s="4"/>
      <c r="AA194" s="4"/>
      <c r="AB194" s="4"/>
      <c r="AC194" s="4"/>
      <c r="AD194" s="4"/>
      <c r="AE194" s="4"/>
      <c r="AF194" s="4"/>
      <c r="AG194" s="4"/>
      <c r="AH194" s="4"/>
      <c r="AI194" s="4"/>
    </row>
    <row r="195">
      <c r="A195" s="4"/>
      <c r="B195" s="1"/>
      <c r="C195" s="2"/>
      <c r="D195" s="2"/>
      <c r="E195" s="2"/>
      <c r="F195" s="2"/>
      <c r="G195" s="2"/>
      <c r="H195" s="2"/>
      <c r="I195" s="9"/>
      <c r="J195" s="2"/>
      <c r="K195" s="2"/>
      <c r="L195" s="9"/>
      <c r="M195" s="4"/>
      <c r="N195" s="4"/>
      <c r="O195" s="4"/>
      <c r="P195" s="4"/>
      <c r="Q195" s="9"/>
      <c r="R195" s="4"/>
      <c r="S195" s="4"/>
      <c r="T195" s="4"/>
      <c r="U195" s="6"/>
      <c r="V195" s="4"/>
      <c r="W195" s="4"/>
      <c r="X195" s="4"/>
      <c r="Y195" s="4"/>
      <c r="Z195" s="4"/>
      <c r="AA195" s="4"/>
      <c r="AB195" s="4"/>
      <c r="AC195" s="4"/>
      <c r="AD195" s="4"/>
      <c r="AE195" s="4"/>
      <c r="AF195" s="4"/>
      <c r="AG195" s="4"/>
      <c r="AH195" s="4"/>
      <c r="AI195" s="4"/>
    </row>
    <row r="196">
      <c r="A196" s="4"/>
      <c r="B196" s="1"/>
      <c r="C196" s="2"/>
      <c r="D196" s="2"/>
      <c r="E196" s="2"/>
      <c r="F196" s="2"/>
      <c r="G196" s="2"/>
      <c r="H196" s="2"/>
      <c r="I196" s="9"/>
      <c r="J196" s="2"/>
      <c r="K196" s="2"/>
      <c r="L196" s="9"/>
      <c r="M196" s="4"/>
      <c r="N196" s="4"/>
      <c r="O196" s="4"/>
      <c r="P196" s="4"/>
      <c r="Q196" s="9"/>
      <c r="R196" s="4"/>
      <c r="S196" s="4"/>
      <c r="T196" s="4"/>
      <c r="U196" s="6"/>
      <c r="V196" s="4"/>
      <c r="W196" s="4"/>
      <c r="X196" s="4"/>
      <c r="Y196" s="4"/>
      <c r="Z196" s="4"/>
      <c r="AA196" s="4"/>
      <c r="AB196" s="4"/>
      <c r="AC196" s="4"/>
      <c r="AD196" s="4"/>
      <c r="AE196" s="4"/>
      <c r="AF196" s="4"/>
      <c r="AG196" s="4"/>
      <c r="AH196" s="4"/>
      <c r="AI196" s="4"/>
    </row>
    <row r="197">
      <c r="A197" s="4"/>
      <c r="B197" s="1"/>
      <c r="C197" s="2"/>
      <c r="D197" s="2"/>
      <c r="E197" s="2"/>
      <c r="F197" s="2"/>
      <c r="G197" s="2"/>
      <c r="H197" s="2"/>
      <c r="I197" s="9"/>
      <c r="J197" s="2"/>
      <c r="K197" s="2"/>
      <c r="L197" s="9"/>
      <c r="M197" s="4"/>
      <c r="N197" s="4"/>
      <c r="O197" s="4"/>
      <c r="P197" s="4"/>
      <c r="Q197" s="9"/>
      <c r="R197" s="4"/>
      <c r="S197" s="4"/>
      <c r="T197" s="4"/>
      <c r="U197" s="6"/>
      <c r="V197" s="4"/>
      <c r="W197" s="4"/>
      <c r="X197" s="4"/>
      <c r="Y197" s="4"/>
      <c r="Z197" s="4"/>
      <c r="AA197" s="4"/>
      <c r="AB197" s="4"/>
      <c r="AC197" s="4"/>
      <c r="AD197" s="4"/>
      <c r="AE197" s="4"/>
      <c r="AF197" s="4"/>
      <c r="AG197" s="4"/>
      <c r="AH197" s="4"/>
      <c r="AI197" s="4"/>
    </row>
    <row r="198">
      <c r="A198" s="4"/>
      <c r="B198" s="1"/>
      <c r="C198" s="2"/>
      <c r="D198" s="2"/>
      <c r="E198" s="2"/>
      <c r="F198" s="2"/>
      <c r="G198" s="2"/>
      <c r="H198" s="2"/>
      <c r="I198" s="9"/>
      <c r="J198" s="2"/>
      <c r="K198" s="2"/>
      <c r="L198" s="9"/>
      <c r="M198" s="4"/>
      <c r="N198" s="4"/>
      <c r="O198" s="4"/>
      <c r="P198" s="4"/>
      <c r="Q198" s="9"/>
      <c r="R198" s="4"/>
      <c r="S198" s="4"/>
      <c r="T198" s="4"/>
      <c r="U198" s="6"/>
      <c r="V198" s="4"/>
      <c r="W198" s="4"/>
      <c r="X198" s="4"/>
      <c r="Y198" s="4"/>
      <c r="Z198" s="4"/>
      <c r="AA198" s="4"/>
      <c r="AB198" s="4"/>
      <c r="AC198" s="4"/>
      <c r="AD198" s="4"/>
      <c r="AE198" s="4"/>
      <c r="AF198" s="4"/>
      <c r="AG198" s="4"/>
      <c r="AH198" s="4"/>
      <c r="AI198" s="4"/>
    </row>
    <row r="199">
      <c r="A199" s="4"/>
      <c r="B199" s="1"/>
      <c r="C199" s="2"/>
      <c r="D199" s="2"/>
      <c r="E199" s="2"/>
      <c r="F199" s="2"/>
      <c r="G199" s="2"/>
      <c r="H199" s="2"/>
      <c r="I199" s="9"/>
      <c r="J199" s="2"/>
      <c r="K199" s="2"/>
      <c r="L199" s="9"/>
      <c r="M199" s="4"/>
      <c r="N199" s="4"/>
      <c r="O199" s="4"/>
      <c r="P199" s="4"/>
      <c r="Q199" s="9"/>
      <c r="R199" s="4"/>
      <c r="S199" s="4"/>
      <c r="T199" s="4"/>
      <c r="U199" s="6"/>
      <c r="V199" s="4"/>
      <c r="W199" s="4"/>
      <c r="X199" s="4"/>
      <c r="Y199" s="4"/>
      <c r="Z199" s="4"/>
      <c r="AA199" s="4"/>
      <c r="AB199" s="4"/>
      <c r="AC199" s="4"/>
      <c r="AD199" s="4"/>
      <c r="AE199" s="4"/>
      <c r="AF199" s="4"/>
      <c r="AG199" s="4"/>
      <c r="AH199" s="4"/>
      <c r="AI199" s="4"/>
    </row>
    <row r="200">
      <c r="A200" s="4"/>
      <c r="B200" s="1"/>
      <c r="C200" s="2"/>
      <c r="D200" s="2"/>
      <c r="E200" s="2"/>
      <c r="F200" s="2"/>
      <c r="G200" s="2"/>
      <c r="H200" s="2"/>
      <c r="I200" s="9"/>
      <c r="J200" s="2"/>
      <c r="K200" s="2"/>
      <c r="L200" s="9"/>
      <c r="M200" s="4"/>
      <c r="N200" s="4"/>
      <c r="O200" s="4"/>
      <c r="P200" s="4"/>
      <c r="Q200" s="9"/>
      <c r="R200" s="4"/>
      <c r="S200" s="4"/>
      <c r="T200" s="4"/>
      <c r="U200" s="6"/>
      <c r="V200" s="4"/>
      <c r="W200" s="4"/>
      <c r="X200" s="4"/>
      <c r="Y200" s="4"/>
      <c r="Z200" s="4"/>
      <c r="AA200" s="4"/>
      <c r="AB200" s="4"/>
      <c r="AC200" s="4"/>
      <c r="AD200" s="4"/>
      <c r="AE200" s="4"/>
      <c r="AF200" s="4"/>
      <c r="AG200" s="4"/>
      <c r="AH200" s="4"/>
      <c r="AI200" s="4"/>
    </row>
    <row r="201">
      <c r="A201" s="4"/>
      <c r="B201" s="1"/>
      <c r="C201" s="2"/>
      <c r="D201" s="2"/>
      <c r="E201" s="2"/>
      <c r="F201" s="2"/>
      <c r="G201" s="2"/>
      <c r="H201" s="2"/>
      <c r="I201" s="9"/>
      <c r="J201" s="2"/>
      <c r="K201" s="2"/>
      <c r="L201" s="9"/>
      <c r="M201" s="4"/>
      <c r="N201" s="4"/>
      <c r="O201" s="4"/>
      <c r="P201" s="4"/>
      <c r="Q201" s="9"/>
      <c r="R201" s="4"/>
      <c r="S201" s="4"/>
      <c r="T201" s="4"/>
      <c r="U201" s="6"/>
      <c r="V201" s="4"/>
      <c r="W201" s="4"/>
      <c r="X201" s="4"/>
      <c r="Y201" s="4"/>
      <c r="Z201" s="4"/>
      <c r="AA201" s="4"/>
      <c r="AB201" s="4"/>
      <c r="AC201" s="4"/>
      <c r="AD201" s="4"/>
      <c r="AE201" s="4"/>
      <c r="AF201" s="4"/>
      <c r="AG201" s="4"/>
      <c r="AH201" s="4"/>
      <c r="AI201" s="4"/>
    </row>
    <row r="202">
      <c r="A202" s="4"/>
      <c r="B202" s="1"/>
      <c r="C202" s="2"/>
      <c r="D202" s="2"/>
      <c r="E202" s="2"/>
      <c r="F202" s="2"/>
      <c r="G202" s="2"/>
      <c r="H202" s="2"/>
      <c r="I202" s="9"/>
      <c r="J202" s="2"/>
      <c r="K202" s="2"/>
      <c r="L202" s="9"/>
      <c r="M202" s="4"/>
      <c r="N202" s="4"/>
      <c r="O202" s="4"/>
      <c r="P202" s="4"/>
      <c r="Q202" s="9"/>
      <c r="R202" s="4"/>
      <c r="S202" s="4"/>
      <c r="T202" s="4"/>
      <c r="U202" s="6"/>
      <c r="V202" s="4"/>
      <c r="W202" s="4"/>
      <c r="X202" s="4"/>
      <c r="Y202" s="4"/>
      <c r="Z202" s="4"/>
      <c r="AA202" s="4"/>
      <c r="AB202" s="4"/>
      <c r="AC202" s="4"/>
      <c r="AD202" s="4"/>
      <c r="AE202" s="4"/>
      <c r="AF202" s="4"/>
      <c r="AG202" s="4"/>
      <c r="AH202" s="4"/>
      <c r="AI202" s="4"/>
    </row>
    <row r="203">
      <c r="A203" s="4"/>
      <c r="B203" s="1"/>
      <c r="C203" s="2"/>
      <c r="D203" s="2"/>
      <c r="E203" s="2"/>
      <c r="F203" s="2"/>
      <c r="G203" s="2"/>
      <c r="H203" s="2"/>
      <c r="I203" s="9"/>
      <c r="J203" s="2"/>
      <c r="K203" s="2"/>
      <c r="L203" s="9"/>
      <c r="M203" s="4"/>
      <c r="N203" s="4"/>
      <c r="O203" s="4"/>
      <c r="P203" s="4"/>
      <c r="Q203" s="9"/>
      <c r="R203" s="4"/>
      <c r="S203" s="4"/>
      <c r="T203" s="4"/>
      <c r="U203" s="6"/>
      <c r="V203" s="4"/>
      <c r="W203" s="4"/>
      <c r="X203" s="4"/>
      <c r="Y203" s="4"/>
      <c r="Z203" s="4"/>
      <c r="AA203" s="4"/>
      <c r="AB203" s="4"/>
      <c r="AC203" s="4"/>
      <c r="AD203" s="4"/>
      <c r="AE203" s="4"/>
      <c r="AF203" s="4"/>
      <c r="AG203" s="4"/>
      <c r="AH203" s="4"/>
      <c r="AI203" s="4"/>
    </row>
    <row r="204">
      <c r="A204" s="4"/>
      <c r="B204" s="1"/>
      <c r="C204" s="2"/>
      <c r="D204" s="2"/>
      <c r="E204" s="2"/>
      <c r="F204" s="2"/>
      <c r="G204" s="2"/>
      <c r="H204" s="2"/>
      <c r="I204" s="9"/>
      <c r="J204" s="2"/>
      <c r="K204" s="2"/>
      <c r="L204" s="9"/>
      <c r="M204" s="4"/>
      <c r="N204" s="4"/>
      <c r="O204" s="4"/>
      <c r="P204" s="4"/>
      <c r="Q204" s="9"/>
      <c r="R204" s="4"/>
      <c r="S204" s="4"/>
      <c r="T204" s="4"/>
      <c r="U204" s="6"/>
      <c r="V204" s="4"/>
      <c r="W204" s="4"/>
      <c r="X204" s="4"/>
      <c r="Y204" s="4"/>
      <c r="Z204" s="4"/>
      <c r="AA204" s="4"/>
      <c r="AB204" s="4"/>
      <c r="AC204" s="4"/>
      <c r="AD204" s="4"/>
      <c r="AE204" s="4"/>
      <c r="AF204" s="4"/>
      <c r="AG204" s="4"/>
      <c r="AH204" s="4"/>
      <c r="AI204" s="4"/>
    </row>
    <row r="205">
      <c r="A205" s="4"/>
      <c r="B205" s="1"/>
      <c r="C205" s="2"/>
      <c r="D205" s="2"/>
      <c r="E205" s="2"/>
      <c r="F205" s="2"/>
      <c r="G205" s="2"/>
      <c r="H205" s="2"/>
      <c r="I205" s="9"/>
      <c r="J205" s="2"/>
      <c r="K205" s="2"/>
      <c r="L205" s="9"/>
      <c r="M205" s="4"/>
      <c r="N205" s="4"/>
      <c r="O205" s="4"/>
      <c r="P205" s="4"/>
      <c r="Q205" s="9"/>
      <c r="R205" s="4"/>
      <c r="S205" s="4"/>
      <c r="T205" s="4"/>
      <c r="U205" s="6"/>
      <c r="V205" s="4"/>
      <c r="W205" s="4"/>
      <c r="X205" s="4"/>
      <c r="Y205" s="4"/>
      <c r="Z205" s="4"/>
      <c r="AA205" s="4"/>
      <c r="AB205" s="4"/>
      <c r="AC205" s="4"/>
      <c r="AD205" s="4"/>
      <c r="AE205" s="4"/>
      <c r="AF205" s="4"/>
      <c r="AG205" s="4"/>
      <c r="AH205" s="4"/>
      <c r="AI205" s="4"/>
    </row>
    <row r="206">
      <c r="A206" s="4"/>
      <c r="B206" s="1"/>
      <c r="C206" s="2"/>
      <c r="D206" s="2"/>
      <c r="E206" s="2"/>
      <c r="F206" s="2"/>
      <c r="G206" s="2"/>
      <c r="H206" s="2"/>
      <c r="I206" s="9"/>
      <c r="J206" s="2"/>
      <c r="K206" s="2"/>
      <c r="L206" s="9"/>
      <c r="M206" s="4"/>
      <c r="N206" s="4"/>
      <c r="O206" s="4"/>
      <c r="P206" s="4"/>
      <c r="Q206" s="9"/>
      <c r="R206" s="4"/>
      <c r="S206" s="4"/>
      <c r="T206" s="4"/>
      <c r="U206" s="6"/>
      <c r="V206" s="4"/>
      <c r="W206" s="4"/>
      <c r="X206" s="4"/>
      <c r="Y206" s="4"/>
      <c r="Z206" s="4"/>
      <c r="AA206" s="4"/>
      <c r="AB206" s="4"/>
      <c r="AC206" s="4"/>
      <c r="AD206" s="4"/>
      <c r="AE206" s="4"/>
      <c r="AF206" s="4"/>
      <c r="AG206" s="4"/>
      <c r="AH206" s="4"/>
      <c r="AI206" s="4"/>
    </row>
    <row r="207">
      <c r="A207" s="4"/>
      <c r="B207" s="1"/>
      <c r="C207" s="2"/>
      <c r="D207" s="2"/>
      <c r="E207" s="2"/>
      <c r="F207" s="2"/>
      <c r="G207" s="2"/>
      <c r="H207" s="2"/>
      <c r="I207" s="9"/>
      <c r="J207" s="2"/>
      <c r="K207" s="2"/>
      <c r="L207" s="9"/>
      <c r="M207" s="4"/>
      <c r="N207" s="4"/>
      <c r="O207" s="4"/>
      <c r="P207" s="4"/>
      <c r="Q207" s="9"/>
      <c r="R207" s="4"/>
      <c r="S207" s="4"/>
      <c r="T207" s="4"/>
      <c r="U207" s="6"/>
      <c r="V207" s="4"/>
      <c r="W207" s="4"/>
      <c r="X207" s="4"/>
      <c r="Y207" s="4"/>
      <c r="Z207" s="4"/>
      <c r="AA207" s="4"/>
      <c r="AB207" s="4"/>
      <c r="AC207" s="4"/>
      <c r="AD207" s="4"/>
      <c r="AE207" s="4"/>
      <c r="AF207" s="4"/>
      <c r="AG207" s="4"/>
      <c r="AH207" s="4"/>
      <c r="AI207" s="4"/>
    </row>
    <row r="208">
      <c r="A208" s="4"/>
      <c r="B208" s="1"/>
      <c r="C208" s="2"/>
      <c r="D208" s="2"/>
      <c r="E208" s="2"/>
      <c r="F208" s="2"/>
      <c r="G208" s="2"/>
      <c r="H208" s="2"/>
      <c r="I208" s="9"/>
      <c r="J208" s="2"/>
      <c r="K208" s="2"/>
      <c r="L208" s="9"/>
      <c r="M208" s="4"/>
      <c r="N208" s="4"/>
      <c r="O208" s="4"/>
      <c r="P208" s="4"/>
      <c r="Q208" s="9"/>
      <c r="R208" s="4"/>
      <c r="S208" s="4"/>
      <c r="T208" s="4"/>
      <c r="U208" s="6"/>
      <c r="V208" s="4"/>
      <c r="W208" s="4"/>
      <c r="X208" s="4"/>
      <c r="Y208" s="4"/>
      <c r="Z208" s="4"/>
      <c r="AA208" s="4"/>
      <c r="AB208" s="4"/>
      <c r="AC208" s="4"/>
      <c r="AD208" s="4"/>
      <c r="AE208" s="4"/>
      <c r="AF208" s="4"/>
      <c r="AG208" s="4"/>
      <c r="AH208" s="4"/>
      <c r="AI208" s="4"/>
    </row>
    <row r="209">
      <c r="A209" s="4"/>
      <c r="B209" s="1"/>
      <c r="C209" s="2"/>
      <c r="D209" s="2"/>
      <c r="E209" s="2"/>
      <c r="F209" s="2"/>
      <c r="G209" s="2"/>
      <c r="H209" s="2"/>
      <c r="I209" s="9"/>
      <c r="J209" s="2"/>
      <c r="K209" s="2"/>
      <c r="L209" s="9"/>
      <c r="M209" s="4"/>
      <c r="N209" s="4"/>
      <c r="O209" s="4"/>
      <c r="P209" s="4"/>
      <c r="Q209" s="9"/>
      <c r="R209" s="4"/>
      <c r="S209" s="4"/>
      <c r="T209" s="4"/>
      <c r="U209" s="6"/>
      <c r="V209" s="4"/>
      <c r="W209" s="4"/>
      <c r="X209" s="4"/>
      <c r="Y209" s="4"/>
      <c r="Z209" s="4"/>
      <c r="AA209" s="4"/>
      <c r="AB209" s="4"/>
      <c r="AC209" s="4"/>
      <c r="AD209" s="4"/>
      <c r="AE209" s="4"/>
      <c r="AF209" s="4"/>
      <c r="AG209" s="4"/>
      <c r="AH209" s="4"/>
      <c r="AI209" s="4"/>
    </row>
    <row r="210">
      <c r="A210" s="4"/>
      <c r="B210" s="1"/>
      <c r="C210" s="2"/>
      <c r="D210" s="2"/>
      <c r="E210" s="2"/>
      <c r="F210" s="2"/>
      <c r="G210" s="2"/>
      <c r="H210" s="2"/>
      <c r="I210" s="9"/>
      <c r="J210" s="2"/>
      <c r="K210" s="2"/>
      <c r="L210" s="9"/>
      <c r="M210" s="4"/>
      <c r="N210" s="4"/>
      <c r="O210" s="4"/>
      <c r="P210" s="4"/>
      <c r="Q210" s="9"/>
      <c r="R210" s="4"/>
      <c r="S210" s="4"/>
      <c r="T210" s="4"/>
      <c r="U210" s="6"/>
      <c r="V210" s="4"/>
      <c r="W210" s="4"/>
      <c r="X210" s="4"/>
      <c r="Y210" s="4"/>
      <c r="Z210" s="4"/>
      <c r="AA210" s="4"/>
      <c r="AB210" s="4"/>
      <c r="AC210" s="4"/>
      <c r="AD210" s="4"/>
      <c r="AE210" s="4"/>
      <c r="AF210" s="4"/>
      <c r="AG210" s="4"/>
      <c r="AH210" s="4"/>
      <c r="AI210" s="4"/>
    </row>
    <row r="211">
      <c r="A211" s="4"/>
      <c r="B211" s="1"/>
      <c r="C211" s="2"/>
      <c r="D211" s="2"/>
      <c r="E211" s="2"/>
      <c r="F211" s="2"/>
      <c r="G211" s="2"/>
      <c r="H211" s="2"/>
      <c r="I211" s="9"/>
      <c r="J211" s="2"/>
      <c r="K211" s="2"/>
      <c r="L211" s="9"/>
      <c r="M211" s="4"/>
      <c r="N211" s="4"/>
      <c r="O211" s="4"/>
      <c r="P211" s="4"/>
      <c r="Q211" s="9"/>
      <c r="R211" s="4"/>
      <c r="S211" s="4"/>
      <c r="T211" s="4"/>
      <c r="U211" s="6"/>
      <c r="V211" s="4"/>
      <c r="W211" s="4"/>
      <c r="X211" s="4"/>
      <c r="Y211" s="4"/>
      <c r="Z211" s="4"/>
      <c r="AA211" s="4"/>
      <c r="AB211" s="4"/>
      <c r="AC211" s="4"/>
      <c r="AD211" s="4"/>
      <c r="AE211" s="4"/>
      <c r="AF211" s="4"/>
      <c r="AG211" s="4"/>
      <c r="AH211" s="4"/>
      <c r="AI211" s="4"/>
    </row>
    <row r="212">
      <c r="A212" s="4"/>
      <c r="B212" s="1"/>
      <c r="C212" s="2"/>
      <c r="D212" s="2"/>
      <c r="E212" s="2"/>
      <c r="F212" s="2"/>
      <c r="G212" s="2"/>
      <c r="H212" s="2"/>
      <c r="I212" s="9"/>
      <c r="J212" s="2"/>
      <c r="K212" s="2"/>
      <c r="L212" s="9"/>
      <c r="M212" s="4"/>
      <c r="N212" s="4"/>
      <c r="O212" s="4"/>
      <c r="P212" s="4"/>
      <c r="Q212" s="9"/>
      <c r="R212" s="4"/>
      <c r="S212" s="4"/>
      <c r="T212" s="4"/>
      <c r="U212" s="6"/>
      <c r="V212" s="4"/>
      <c r="W212" s="4"/>
      <c r="X212" s="4"/>
      <c r="Y212" s="4"/>
      <c r="Z212" s="4"/>
      <c r="AA212" s="4"/>
      <c r="AB212" s="4"/>
      <c r="AC212" s="4"/>
      <c r="AD212" s="4"/>
      <c r="AE212" s="4"/>
      <c r="AF212" s="4"/>
      <c r="AG212" s="4"/>
      <c r="AH212" s="4"/>
      <c r="AI212" s="4"/>
    </row>
    <row r="213">
      <c r="A213" s="4"/>
      <c r="B213" s="1"/>
      <c r="C213" s="2"/>
      <c r="D213" s="2"/>
      <c r="E213" s="2"/>
      <c r="F213" s="2"/>
      <c r="G213" s="2"/>
      <c r="H213" s="2"/>
      <c r="I213" s="9"/>
      <c r="J213" s="2"/>
      <c r="K213" s="2"/>
      <c r="L213" s="9"/>
      <c r="M213" s="4"/>
      <c r="N213" s="4"/>
      <c r="O213" s="4"/>
      <c r="P213" s="4"/>
      <c r="Q213" s="9"/>
      <c r="R213" s="4"/>
      <c r="S213" s="4"/>
      <c r="T213" s="4"/>
      <c r="U213" s="6"/>
      <c r="V213" s="4"/>
      <c r="W213" s="4"/>
      <c r="X213" s="4"/>
      <c r="Y213" s="4"/>
      <c r="Z213" s="4"/>
      <c r="AA213" s="4"/>
      <c r="AB213" s="4"/>
      <c r="AC213" s="4"/>
      <c r="AD213" s="4"/>
      <c r="AE213" s="4"/>
      <c r="AF213" s="4"/>
      <c r="AG213" s="4"/>
      <c r="AH213" s="4"/>
      <c r="AI213" s="4"/>
    </row>
    <row r="214">
      <c r="A214" s="4"/>
      <c r="B214" s="1"/>
      <c r="C214" s="2"/>
      <c r="D214" s="2"/>
      <c r="E214" s="2"/>
      <c r="F214" s="2"/>
      <c r="G214" s="2"/>
      <c r="H214" s="2"/>
      <c r="I214" s="9"/>
      <c r="J214" s="2"/>
      <c r="K214" s="2"/>
      <c r="L214" s="9"/>
      <c r="M214" s="4"/>
      <c r="N214" s="4"/>
      <c r="O214" s="4"/>
      <c r="P214" s="4"/>
      <c r="Q214" s="9"/>
      <c r="R214" s="4"/>
      <c r="S214" s="4"/>
      <c r="T214" s="4"/>
      <c r="U214" s="6"/>
      <c r="V214" s="4"/>
      <c r="W214" s="4"/>
      <c r="X214" s="4"/>
      <c r="Y214" s="4"/>
      <c r="Z214" s="4"/>
      <c r="AA214" s="4"/>
      <c r="AB214" s="4"/>
      <c r="AC214" s="4"/>
      <c r="AD214" s="4"/>
      <c r="AE214" s="4"/>
      <c r="AF214" s="4"/>
      <c r="AG214" s="4"/>
      <c r="AH214" s="4"/>
      <c r="AI214" s="4"/>
    </row>
    <row r="215">
      <c r="A215" s="4"/>
      <c r="B215" s="1"/>
      <c r="C215" s="2"/>
      <c r="D215" s="2"/>
      <c r="E215" s="2"/>
      <c r="F215" s="2"/>
      <c r="G215" s="2"/>
      <c r="H215" s="2"/>
      <c r="I215" s="9"/>
      <c r="J215" s="2"/>
      <c r="K215" s="2"/>
      <c r="L215" s="9"/>
      <c r="M215" s="4"/>
      <c r="N215" s="4"/>
      <c r="O215" s="4"/>
      <c r="P215" s="4"/>
      <c r="Q215" s="9"/>
      <c r="R215" s="4"/>
      <c r="S215" s="4"/>
      <c r="T215" s="4"/>
      <c r="U215" s="6"/>
      <c r="V215" s="4"/>
      <c r="W215" s="4"/>
      <c r="X215" s="4"/>
      <c r="Y215" s="4"/>
      <c r="Z215" s="4"/>
      <c r="AA215" s="4"/>
      <c r="AB215" s="4"/>
      <c r="AC215" s="4"/>
      <c r="AD215" s="4"/>
      <c r="AE215" s="4"/>
      <c r="AF215" s="4"/>
      <c r="AG215" s="4"/>
      <c r="AH215" s="4"/>
      <c r="AI215" s="4"/>
    </row>
    <row r="216">
      <c r="A216" s="4"/>
      <c r="B216" s="1"/>
      <c r="C216" s="2"/>
      <c r="D216" s="2"/>
      <c r="E216" s="2"/>
      <c r="F216" s="2"/>
      <c r="G216" s="2"/>
      <c r="H216" s="2"/>
      <c r="I216" s="9"/>
      <c r="J216" s="2"/>
      <c r="K216" s="2"/>
      <c r="L216" s="9"/>
      <c r="M216" s="4"/>
      <c r="N216" s="4"/>
      <c r="O216" s="4"/>
      <c r="P216" s="4"/>
      <c r="Q216" s="9"/>
      <c r="R216" s="4"/>
      <c r="S216" s="4"/>
      <c r="T216" s="4"/>
      <c r="U216" s="6"/>
      <c r="V216" s="4"/>
      <c r="W216" s="4"/>
      <c r="X216" s="4"/>
      <c r="Y216" s="4"/>
      <c r="Z216" s="4"/>
      <c r="AA216" s="4"/>
      <c r="AB216" s="4"/>
      <c r="AC216" s="4"/>
      <c r="AD216" s="4"/>
      <c r="AE216" s="4"/>
      <c r="AF216" s="4"/>
      <c r="AG216" s="4"/>
      <c r="AH216" s="4"/>
      <c r="AI216" s="4"/>
    </row>
    <row r="217">
      <c r="A217" s="4"/>
      <c r="B217" s="1"/>
      <c r="C217" s="2"/>
      <c r="D217" s="2"/>
      <c r="E217" s="2"/>
      <c r="F217" s="2"/>
      <c r="G217" s="2"/>
      <c r="H217" s="2"/>
      <c r="I217" s="9"/>
      <c r="J217" s="2"/>
      <c r="K217" s="2"/>
      <c r="L217" s="9"/>
      <c r="M217" s="4"/>
      <c r="N217" s="4"/>
      <c r="O217" s="4"/>
      <c r="P217" s="4"/>
      <c r="Q217" s="9"/>
      <c r="R217" s="4"/>
      <c r="S217" s="4"/>
      <c r="T217" s="4"/>
      <c r="U217" s="6"/>
      <c r="V217" s="4"/>
      <c r="W217" s="4"/>
      <c r="X217" s="4"/>
      <c r="Y217" s="4"/>
      <c r="Z217" s="4"/>
      <c r="AA217" s="4"/>
      <c r="AB217" s="4"/>
      <c r="AC217" s="4"/>
      <c r="AD217" s="4"/>
      <c r="AE217" s="4"/>
      <c r="AF217" s="4"/>
      <c r="AG217" s="4"/>
      <c r="AH217" s="4"/>
      <c r="AI217" s="4"/>
    </row>
    <row r="218">
      <c r="A218" s="4"/>
      <c r="B218" s="1"/>
      <c r="C218" s="2"/>
      <c r="D218" s="2"/>
      <c r="E218" s="2"/>
      <c r="F218" s="2"/>
      <c r="G218" s="2"/>
      <c r="H218" s="2"/>
      <c r="I218" s="9"/>
      <c r="J218" s="2"/>
      <c r="K218" s="2"/>
      <c r="L218" s="9"/>
      <c r="M218" s="4"/>
      <c r="N218" s="4"/>
      <c r="O218" s="4"/>
      <c r="P218" s="4"/>
      <c r="Q218" s="9"/>
      <c r="R218" s="4"/>
      <c r="S218" s="4"/>
      <c r="T218" s="4"/>
      <c r="U218" s="6"/>
      <c r="V218" s="4"/>
      <c r="W218" s="4"/>
      <c r="X218" s="4"/>
      <c r="Y218" s="4"/>
      <c r="Z218" s="4"/>
      <c r="AA218" s="4"/>
      <c r="AB218" s="4"/>
      <c r="AC218" s="4"/>
      <c r="AD218" s="4"/>
      <c r="AE218" s="4"/>
      <c r="AF218" s="4"/>
      <c r="AG218" s="4"/>
      <c r="AH218" s="4"/>
      <c r="AI218" s="4"/>
    </row>
    <row r="219">
      <c r="A219" s="4"/>
      <c r="B219" s="1"/>
      <c r="C219" s="2"/>
      <c r="D219" s="2"/>
      <c r="E219" s="2"/>
      <c r="F219" s="2"/>
      <c r="G219" s="2"/>
      <c r="H219" s="2"/>
      <c r="I219" s="9"/>
      <c r="J219" s="2"/>
      <c r="K219" s="2"/>
      <c r="L219" s="9"/>
      <c r="M219" s="4"/>
      <c r="N219" s="4"/>
      <c r="O219" s="4"/>
      <c r="P219" s="4"/>
      <c r="Q219" s="9"/>
      <c r="R219" s="4"/>
      <c r="S219" s="4"/>
      <c r="T219" s="4"/>
      <c r="U219" s="6"/>
      <c r="V219" s="4"/>
      <c r="W219" s="4"/>
      <c r="X219" s="4"/>
      <c r="Y219" s="4"/>
      <c r="Z219" s="4"/>
      <c r="AA219" s="4"/>
      <c r="AB219" s="4"/>
      <c r="AC219" s="4"/>
      <c r="AD219" s="4"/>
      <c r="AE219" s="4"/>
      <c r="AF219" s="4"/>
      <c r="AG219" s="4"/>
      <c r="AH219" s="4"/>
      <c r="AI219" s="4"/>
    </row>
    <row r="220">
      <c r="A220" s="4"/>
      <c r="B220" s="1"/>
      <c r="C220" s="2"/>
      <c r="D220" s="2"/>
      <c r="E220" s="2"/>
      <c r="F220" s="2"/>
      <c r="G220" s="2"/>
      <c r="H220" s="2"/>
      <c r="I220" s="9"/>
      <c r="J220" s="2"/>
      <c r="K220" s="2"/>
      <c r="L220" s="9"/>
      <c r="M220" s="4"/>
      <c r="N220" s="4"/>
      <c r="O220" s="4"/>
      <c r="P220" s="4"/>
      <c r="Q220" s="9"/>
      <c r="R220" s="4"/>
      <c r="S220" s="4"/>
      <c r="T220" s="4"/>
      <c r="U220" s="6"/>
      <c r="V220" s="4"/>
      <c r="W220" s="4"/>
      <c r="X220" s="4"/>
      <c r="Y220" s="4"/>
      <c r="Z220" s="4"/>
      <c r="AA220" s="4"/>
      <c r="AB220" s="4"/>
      <c r="AC220" s="4"/>
      <c r="AD220" s="4"/>
      <c r="AE220" s="4"/>
      <c r="AF220" s="4"/>
      <c r="AG220" s="4"/>
      <c r="AH220" s="4"/>
      <c r="AI220" s="4"/>
    </row>
    <row r="221">
      <c r="A221" s="4"/>
      <c r="B221" s="1"/>
      <c r="C221" s="2"/>
      <c r="D221" s="2"/>
      <c r="E221" s="2"/>
      <c r="F221" s="2"/>
      <c r="G221" s="2"/>
      <c r="H221" s="2"/>
      <c r="I221" s="9"/>
      <c r="J221" s="2"/>
      <c r="K221" s="2"/>
      <c r="L221" s="9"/>
      <c r="M221" s="4"/>
      <c r="N221" s="4"/>
      <c r="O221" s="4"/>
      <c r="P221" s="4"/>
      <c r="Q221" s="9"/>
      <c r="R221" s="4"/>
      <c r="S221" s="4"/>
      <c r="T221" s="4"/>
      <c r="U221" s="6"/>
      <c r="V221" s="4"/>
      <c r="W221" s="4"/>
      <c r="X221" s="4"/>
      <c r="Y221" s="4"/>
      <c r="Z221" s="4"/>
      <c r="AA221" s="4"/>
      <c r="AB221" s="4"/>
      <c r="AC221" s="4"/>
      <c r="AD221" s="4"/>
      <c r="AE221" s="4"/>
      <c r="AF221" s="4"/>
      <c r="AG221" s="4"/>
      <c r="AH221" s="4"/>
      <c r="AI221" s="4"/>
    </row>
    <row r="222">
      <c r="A222" s="4"/>
      <c r="B222" s="1"/>
      <c r="C222" s="2"/>
      <c r="D222" s="2"/>
      <c r="E222" s="2"/>
      <c r="F222" s="2"/>
      <c r="G222" s="2"/>
      <c r="H222" s="2"/>
      <c r="I222" s="9"/>
      <c r="J222" s="2"/>
      <c r="K222" s="2"/>
      <c r="L222" s="9"/>
      <c r="M222" s="4"/>
      <c r="N222" s="4"/>
      <c r="O222" s="4"/>
      <c r="P222" s="4"/>
      <c r="Q222" s="9"/>
      <c r="R222" s="4"/>
      <c r="S222" s="4"/>
      <c r="T222" s="4"/>
      <c r="U222" s="6"/>
      <c r="V222" s="4"/>
      <c r="W222" s="4"/>
      <c r="X222" s="4"/>
      <c r="Y222" s="4"/>
      <c r="Z222" s="4"/>
      <c r="AA222" s="4"/>
      <c r="AB222" s="4"/>
      <c r="AC222" s="4"/>
      <c r="AD222" s="4"/>
      <c r="AE222" s="4"/>
      <c r="AF222" s="4"/>
      <c r="AG222" s="4"/>
      <c r="AH222" s="4"/>
      <c r="AI222" s="4"/>
    </row>
    <row r="223">
      <c r="A223" s="4"/>
      <c r="B223" s="1"/>
      <c r="C223" s="2"/>
      <c r="D223" s="2"/>
      <c r="E223" s="2"/>
      <c r="F223" s="2"/>
      <c r="G223" s="2"/>
      <c r="H223" s="2"/>
      <c r="I223" s="9"/>
      <c r="J223" s="2"/>
      <c r="K223" s="2"/>
      <c r="L223" s="9"/>
      <c r="M223" s="4"/>
      <c r="N223" s="4"/>
      <c r="O223" s="4"/>
      <c r="P223" s="4"/>
      <c r="Q223" s="9"/>
      <c r="R223" s="4"/>
      <c r="S223" s="4"/>
      <c r="T223" s="4"/>
      <c r="U223" s="6"/>
      <c r="V223" s="4"/>
      <c r="W223" s="4"/>
      <c r="X223" s="4"/>
      <c r="Y223" s="4"/>
      <c r="Z223" s="4"/>
      <c r="AA223" s="4"/>
      <c r="AB223" s="4"/>
      <c r="AC223" s="4"/>
      <c r="AD223" s="4"/>
      <c r="AE223" s="4"/>
      <c r="AF223" s="4"/>
      <c r="AG223" s="4"/>
      <c r="AH223" s="4"/>
      <c r="AI223" s="4"/>
    </row>
    <row r="224">
      <c r="A224" s="4"/>
      <c r="B224" s="1"/>
      <c r="C224" s="2"/>
      <c r="D224" s="2"/>
      <c r="E224" s="2"/>
      <c r="F224" s="2"/>
      <c r="G224" s="2"/>
      <c r="H224" s="2"/>
      <c r="I224" s="9"/>
      <c r="J224" s="2"/>
      <c r="K224" s="2"/>
      <c r="L224" s="9"/>
      <c r="M224" s="4"/>
      <c r="N224" s="4"/>
      <c r="O224" s="4"/>
      <c r="P224" s="4"/>
      <c r="Q224" s="9"/>
      <c r="R224" s="4"/>
      <c r="S224" s="4"/>
      <c r="T224" s="4"/>
      <c r="U224" s="6"/>
      <c r="V224" s="4"/>
      <c r="W224" s="4"/>
      <c r="X224" s="4"/>
      <c r="Y224" s="4"/>
      <c r="Z224" s="4"/>
      <c r="AA224" s="4"/>
      <c r="AB224" s="4"/>
      <c r="AC224" s="4"/>
      <c r="AD224" s="4"/>
      <c r="AE224" s="4"/>
      <c r="AF224" s="4"/>
      <c r="AG224" s="4"/>
      <c r="AH224" s="4"/>
      <c r="AI224" s="4"/>
    </row>
    <row r="225">
      <c r="A225" s="4"/>
      <c r="B225" s="1"/>
      <c r="C225" s="2"/>
      <c r="D225" s="2"/>
      <c r="E225" s="2"/>
      <c r="F225" s="2"/>
      <c r="G225" s="2"/>
      <c r="H225" s="2"/>
      <c r="I225" s="9"/>
      <c r="J225" s="2"/>
      <c r="K225" s="2"/>
      <c r="L225" s="9"/>
      <c r="M225" s="4"/>
      <c r="N225" s="4"/>
      <c r="O225" s="4"/>
      <c r="P225" s="4"/>
      <c r="Q225" s="9"/>
      <c r="R225" s="4"/>
      <c r="S225" s="4"/>
      <c r="T225" s="4"/>
      <c r="U225" s="6"/>
      <c r="V225" s="4"/>
      <c r="W225" s="4"/>
      <c r="X225" s="4"/>
      <c r="Y225" s="4"/>
      <c r="Z225" s="4"/>
      <c r="AA225" s="4"/>
      <c r="AB225" s="4"/>
      <c r="AC225" s="4"/>
      <c r="AD225" s="4"/>
      <c r="AE225" s="4"/>
      <c r="AF225" s="4"/>
      <c r="AG225" s="4"/>
      <c r="AH225" s="4"/>
      <c r="AI225" s="4"/>
    </row>
    <row r="226">
      <c r="A226" s="4"/>
      <c r="B226" s="1"/>
      <c r="C226" s="2"/>
      <c r="D226" s="2"/>
      <c r="E226" s="2"/>
      <c r="F226" s="2"/>
      <c r="G226" s="2"/>
      <c r="H226" s="2"/>
      <c r="I226" s="9"/>
      <c r="J226" s="2"/>
      <c r="K226" s="2"/>
      <c r="L226" s="9"/>
      <c r="M226" s="4"/>
      <c r="N226" s="4"/>
      <c r="O226" s="4"/>
      <c r="P226" s="4"/>
      <c r="Q226" s="9"/>
      <c r="R226" s="4"/>
      <c r="S226" s="4"/>
      <c r="T226" s="4"/>
      <c r="U226" s="6"/>
      <c r="V226" s="4"/>
      <c r="W226" s="4"/>
      <c r="X226" s="4"/>
      <c r="Y226" s="4"/>
      <c r="Z226" s="4"/>
      <c r="AA226" s="4"/>
      <c r="AB226" s="4"/>
      <c r="AC226" s="4"/>
      <c r="AD226" s="4"/>
      <c r="AE226" s="4"/>
      <c r="AF226" s="4"/>
      <c r="AG226" s="4"/>
      <c r="AH226" s="4"/>
      <c r="AI226" s="4"/>
    </row>
    <row r="227">
      <c r="A227" s="4"/>
      <c r="B227" s="1"/>
      <c r="C227" s="2"/>
      <c r="D227" s="2"/>
      <c r="E227" s="2"/>
      <c r="F227" s="2"/>
      <c r="G227" s="2"/>
      <c r="H227" s="2"/>
      <c r="I227" s="9"/>
      <c r="J227" s="2"/>
      <c r="K227" s="2"/>
      <c r="L227" s="9"/>
      <c r="M227" s="4"/>
      <c r="N227" s="4"/>
      <c r="O227" s="4"/>
      <c r="P227" s="4"/>
      <c r="Q227" s="9"/>
      <c r="R227" s="4"/>
      <c r="S227" s="4"/>
      <c r="T227" s="4"/>
      <c r="U227" s="6"/>
      <c r="V227" s="4"/>
      <c r="W227" s="4"/>
      <c r="X227" s="4"/>
      <c r="Y227" s="4"/>
      <c r="Z227" s="4"/>
      <c r="AA227" s="4"/>
      <c r="AB227" s="4"/>
      <c r="AC227" s="4"/>
      <c r="AD227" s="4"/>
      <c r="AE227" s="4"/>
      <c r="AF227" s="4"/>
      <c r="AG227" s="4"/>
      <c r="AH227" s="4"/>
      <c r="AI227" s="4"/>
    </row>
    <row r="228">
      <c r="A228" s="4"/>
      <c r="B228" s="1"/>
      <c r="C228" s="2"/>
      <c r="D228" s="2"/>
      <c r="E228" s="2"/>
      <c r="F228" s="2"/>
      <c r="G228" s="2"/>
      <c r="H228" s="2"/>
      <c r="I228" s="9"/>
      <c r="J228" s="2"/>
      <c r="K228" s="2"/>
      <c r="L228" s="9"/>
      <c r="M228" s="4"/>
      <c r="N228" s="4"/>
      <c r="O228" s="4"/>
      <c r="P228" s="4"/>
      <c r="Q228" s="9"/>
      <c r="R228" s="4"/>
      <c r="S228" s="4"/>
      <c r="T228" s="4"/>
      <c r="U228" s="6"/>
      <c r="V228" s="4"/>
      <c r="W228" s="4"/>
      <c r="X228" s="4"/>
      <c r="Y228" s="4"/>
      <c r="Z228" s="4"/>
      <c r="AA228" s="4"/>
      <c r="AB228" s="4"/>
      <c r="AC228" s="4"/>
      <c r="AD228" s="4"/>
      <c r="AE228" s="4"/>
      <c r="AF228" s="4"/>
      <c r="AG228" s="4"/>
      <c r="AH228" s="4"/>
      <c r="AI228" s="4"/>
    </row>
    <row r="229">
      <c r="A229" s="4"/>
      <c r="B229" s="1"/>
      <c r="C229" s="2"/>
      <c r="D229" s="2"/>
      <c r="E229" s="2"/>
      <c r="F229" s="2"/>
      <c r="G229" s="2"/>
      <c r="H229" s="2"/>
      <c r="I229" s="9"/>
      <c r="J229" s="2"/>
      <c r="K229" s="2"/>
      <c r="L229" s="9"/>
      <c r="M229" s="4"/>
      <c r="N229" s="4"/>
      <c r="O229" s="4"/>
      <c r="P229" s="4"/>
      <c r="Q229" s="9"/>
      <c r="R229" s="4"/>
      <c r="S229" s="4"/>
      <c r="T229" s="4"/>
      <c r="U229" s="6"/>
      <c r="V229" s="4"/>
      <c r="W229" s="4"/>
      <c r="X229" s="4"/>
      <c r="Y229" s="4"/>
      <c r="Z229" s="4"/>
      <c r="AA229" s="4"/>
      <c r="AB229" s="4"/>
      <c r="AC229" s="4"/>
      <c r="AD229" s="4"/>
      <c r="AE229" s="4"/>
      <c r="AF229" s="4"/>
      <c r="AG229" s="4"/>
      <c r="AH229" s="4"/>
      <c r="AI229" s="4"/>
    </row>
    <row r="230">
      <c r="A230" s="4"/>
      <c r="B230" s="1"/>
      <c r="C230" s="2"/>
      <c r="D230" s="2"/>
      <c r="E230" s="2"/>
      <c r="F230" s="2"/>
      <c r="G230" s="2"/>
      <c r="H230" s="2"/>
      <c r="I230" s="9"/>
      <c r="J230" s="2"/>
      <c r="K230" s="2"/>
      <c r="L230" s="9"/>
      <c r="M230" s="4"/>
      <c r="N230" s="4"/>
      <c r="O230" s="4"/>
      <c r="P230" s="4"/>
      <c r="Q230" s="9"/>
      <c r="R230" s="4"/>
      <c r="S230" s="4"/>
      <c r="T230" s="4"/>
      <c r="U230" s="6"/>
      <c r="V230" s="4"/>
      <c r="W230" s="4"/>
      <c r="X230" s="4"/>
      <c r="Y230" s="4"/>
      <c r="Z230" s="4"/>
      <c r="AA230" s="4"/>
      <c r="AB230" s="4"/>
      <c r="AC230" s="4"/>
      <c r="AD230" s="4"/>
      <c r="AE230" s="4"/>
      <c r="AF230" s="4"/>
      <c r="AG230" s="4"/>
      <c r="AH230" s="4"/>
      <c r="AI230" s="4"/>
    </row>
    <row r="231">
      <c r="A231" s="4"/>
      <c r="B231" s="1"/>
      <c r="C231" s="2"/>
      <c r="D231" s="2"/>
      <c r="E231" s="2"/>
      <c r="F231" s="2"/>
      <c r="G231" s="2"/>
      <c r="H231" s="2"/>
      <c r="I231" s="9"/>
      <c r="J231" s="2"/>
      <c r="K231" s="2"/>
      <c r="L231" s="9"/>
      <c r="M231" s="4"/>
      <c r="N231" s="4"/>
      <c r="O231" s="4"/>
      <c r="P231" s="4"/>
      <c r="Q231" s="9"/>
      <c r="R231" s="4"/>
      <c r="S231" s="4"/>
      <c r="T231" s="4"/>
      <c r="U231" s="6"/>
      <c r="V231" s="4"/>
      <c r="W231" s="4"/>
      <c r="X231" s="4"/>
      <c r="Y231" s="4"/>
      <c r="Z231" s="4"/>
      <c r="AA231" s="4"/>
      <c r="AB231" s="4"/>
      <c r="AC231" s="4"/>
      <c r="AD231" s="4"/>
      <c r="AE231" s="4"/>
      <c r="AF231" s="4"/>
      <c r="AG231" s="4"/>
      <c r="AH231" s="4"/>
      <c r="AI231" s="4"/>
    </row>
    <row r="232">
      <c r="A232" s="4"/>
      <c r="B232" s="1"/>
      <c r="C232" s="2"/>
      <c r="D232" s="2"/>
      <c r="E232" s="2"/>
      <c r="F232" s="2"/>
      <c r="G232" s="2"/>
      <c r="H232" s="2"/>
      <c r="I232" s="9"/>
      <c r="J232" s="2"/>
      <c r="K232" s="2"/>
      <c r="L232" s="9"/>
      <c r="M232" s="4"/>
      <c r="N232" s="4"/>
      <c r="O232" s="4"/>
      <c r="P232" s="4"/>
      <c r="Q232" s="9"/>
      <c r="R232" s="4"/>
      <c r="S232" s="4"/>
      <c r="T232" s="4"/>
      <c r="U232" s="6"/>
      <c r="V232" s="4"/>
      <c r="W232" s="4"/>
      <c r="X232" s="4"/>
      <c r="Y232" s="4"/>
      <c r="Z232" s="4"/>
      <c r="AA232" s="4"/>
      <c r="AB232" s="4"/>
      <c r="AC232" s="4"/>
      <c r="AD232" s="4"/>
      <c r="AE232" s="4"/>
      <c r="AF232" s="4"/>
      <c r="AG232" s="4"/>
      <c r="AH232" s="4"/>
      <c r="AI232" s="4"/>
    </row>
    <row r="233">
      <c r="A233" s="4"/>
      <c r="B233" s="1"/>
      <c r="C233" s="2"/>
      <c r="D233" s="2"/>
      <c r="E233" s="2"/>
      <c r="F233" s="2"/>
      <c r="G233" s="2"/>
      <c r="H233" s="2"/>
      <c r="I233" s="9"/>
      <c r="J233" s="2"/>
      <c r="K233" s="2"/>
      <c r="L233" s="9"/>
      <c r="M233" s="4"/>
      <c r="N233" s="4"/>
      <c r="O233" s="4"/>
      <c r="P233" s="4"/>
      <c r="Q233" s="9"/>
      <c r="R233" s="4"/>
      <c r="S233" s="4"/>
      <c r="T233" s="4"/>
      <c r="U233" s="6"/>
      <c r="V233" s="4"/>
      <c r="W233" s="4"/>
      <c r="X233" s="4"/>
      <c r="Y233" s="4"/>
      <c r="Z233" s="4"/>
      <c r="AA233" s="4"/>
      <c r="AB233" s="4"/>
      <c r="AC233" s="4"/>
      <c r="AD233" s="4"/>
      <c r="AE233" s="4"/>
      <c r="AF233" s="4"/>
      <c r="AG233" s="4"/>
      <c r="AH233" s="4"/>
      <c r="AI233" s="4"/>
    </row>
    <row r="234">
      <c r="A234" s="4"/>
      <c r="B234" s="1"/>
      <c r="C234" s="2"/>
      <c r="D234" s="2"/>
      <c r="E234" s="2"/>
      <c r="F234" s="2"/>
      <c r="G234" s="2"/>
      <c r="H234" s="2"/>
      <c r="I234" s="9"/>
      <c r="J234" s="2"/>
      <c r="K234" s="2"/>
      <c r="L234" s="9"/>
      <c r="M234" s="4"/>
      <c r="N234" s="4"/>
      <c r="O234" s="4"/>
      <c r="P234" s="4"/>
      <c r="Q234" s="9"/>
      <c r="R234" s="4"/>
      <c r="S234" s="4"/>
      <c r="T234" s="4"/>
      <c r="U234" s="6"/>
      <c r="V234" s="4"/>
      <c r="W234" s="4"/>
      <c r="X234" s="4"/>
      <c r="Y234" s="4"/>
      <c r="Z234" s="4"/>
      <c r="AA234" s="4"/>
      <c r="AB234" s="4"/>
      <c r="AC234" s="4"/>
      <c r="AD234" s="4"/>
      <c r="AE234" s="4"/>
      <c r="AF234" s="4"/>
      <c r="AG234" s="4"/>
      <c r="AH234" s="4"/>
      <c r="AI234" s="4"/>
    </row>
    <row r="235">
      <c r="A235" s="4"/>
      <c r="B235" s="1"/>
      <c r="C235" s="2"/>
      <c r="D235" s="2"/>
      <c r="E235" s="2"/>
      <c r="F235" s="2"/>
      <c r="G235" s="2"/>
      <c r="H235" s="2"/>
      <c r="I235" s="9"/>
      <c r="J235" s="2"/>
      <c r="K235" s="2"/>
      <c r="L235" s="9"/>
      <c r="M235" s="4"/>
      <c r="N235" s="4"/>
      <c r="O235" s="4"/>
      <c r="P235" s="4"/>
      <c r="Q235" s="9"/>
      <c r="R235" s="4"/>
      <c r="S235" s="4"/>
      <c r="T235" s="4"/>
      <c r="U235" s="6"/>
      <c r="V235" s="4"/>
      <c r="W235" s="4"/>
      <c r="X235" s="4"/>
      <c r="Y235" s="4"/>
      <c r="Z235" s="4"/>
      <c r="AA235" s="4"/>
      <c r="AB235" s="4"/>
      <c r="AC235" s="4"/>
      <c r="AD235" s="4"/>
      <c r="AE235" s="4"/>
      <c r="AF235" s="4"/>
      <c r="AG235" s="4"/>
      <c r="AH235" s="4"/>
      <c r="AI235" s="4"/>
    </row>
    <row r="236">
      <c r="A236" s="4"/>
      <c r="B236" s="1"/>
      <c r="C236" s="2"/>
      <c r="D236" s="2"/>
      <c r="E236" s="2"/>
      <c r="F236" s="2"/>
      <c r="G236" s="2"/>
      <c r="H236" s="2"/>
      <c r="I236" s="9"/>
      <c r="J236" s="2"/>
      <c r="K236" s="2"/>
      <c r="L236" s="9"/>
      <c r="M236" s="4"/>
      <c r="N236" s="4"/>
      <c r="O236" s="4"/>
      <c r="P236" s="4"/>
      <c r="Q236" s="9"/>
      <c r="R236" s="4"/>
      <c r="S236" s="4"/>
      <c r="T236" s="4"/>
      <c r="U236" s="6"/>
      <c r="V236" s="4"/>
      <c r="W236" s="4"/>
      <c r="X236" s="4"/>
      <c r="Y236" s="4"/>
      <c r="Z236" s="4"/>
      <c r="AA236" s="4"/>
      <c r="AB236" s="4"/>
      <c r="AC236" s="4"/>
      <c r="AD236" s="4"/>
      <c r="AE236" s="4"/>
      <c r="AF236" s="4"/>
      <c r="AG236" s="4"/>
      <c r="AH236" s="4"/>
      <c r="AI236" s="4"/>
    </row>
    <row r="237">
      <c r="A237" s="4"/>
      <c r="B237" s="1"/>
      <c r="C237" s="2"/>
      <c r="D237" s="2"/>
      <c r="E237" s="2"/>
      <c r="F237" s="2"/>
      <c r="G237" s="2"/>
      <c r="H237" s="2"/>
      <c r="I237" s="9"/>
      <c r="J237" s="2"/>
      <c r="K237" s="2"/>
      <c r="L237" s="9"/>
      <c r="M237" s="4"/>
      <c r="N237" s="4"/>
      <c r="O237" s="4"/>
      <c r="P237" s="4"/>
      <c r="Q237" s="9"/>
      <c r="R237" s="4"/>
      <c r="S237" s="4"/>
      <c r="T237" s="4"/>
      <c r="U237" s="6"/>
      <c r="V237" s="4"/>
      <c r="W237" s="4"/>
      <c r="X237" s="4"/>
      <c r="Y237" s="4"/>
      <c r="Z237" s="4"/>
      <c r="AA237" s="4"/>
      <c r="AB237" s="4"/>
      <c r="AC237" s="4"/>
      <c r="AD237" s="4"/>
      <c r="AE237" s="4"/>
      <c r="AF237" s="4"/>
      <c r="AG237" s="4"/>
      <c r="AH237" s="4"/>
      <c r="AI237" s="4"/>
    </row>
    <row r="238">
      <c r="A238" s="4"/>
      <c r="B238" s="1"/>
      <c r="C238" s="2"/>
      <c r="D238" s="2"/>
      <c r="E238" s="2"/>
      <c r="F238" s="2"/>
      <c r="G238" s="2"/>
      <c r="H238" s="2"/>
      <c r="I238" s="9"/>
      <c r="J238" s="2"/>
      <c r="K238" s="2"/>
      <c r="L238" s="9"/>
      <c r="M238" s="4"/>
      <c r="N238" s="4"/>
      <c r="O238" s="4"/>
      <c r="P238" s="4"/>
      <c r="Q238" s="9"/>
      <c r="R238" s="4"/>
      <c r="S238" s="4"/>
      <c r="T238" s="4"/>
      <c r="U238" s="6"/>
      <c r="V238" s="4"/>
      <c r="W238" s="4"/>
      <c r="X238" s="4"/>
      <c r="Y238" s="4"/>
      <c r="Z238" s="4"/>
      <c r="AA238" s="4"/>
      <c r="AB238" s="4"/>
      <c r="AC238" s="4"/>
      <c r="AD238" s="4"/>
      <c r="AE238" s="4"/>
      <c r="AF238" s="4"/>
      <c r="AG238" s="4"/>
      <c r="AH238" s="4"/>
      <c r="AI238" s="4"/>
    </row>
    <row r="239">
      <c r="A239" s="4"/>
      <c r="B239" s="1"/>
      <c r="C239" s="2"/>
      <c r="D239" s="2"/>
      <c r="E239" s="2"/>
      <c r="F239" s="2"/>
      <c r="G239" s="2"/>
      <c r="H239" s="2"/>
      <c r="I239" s="9"/>
      <c r="J239" s="2"/>
      <c r="K239" s="2"/>
      <c r="L239" s="9"/>
      <c r="M239" s="4"/>
      <c r="N239" s="4"/>
      <c r="O239" s="4"/>
      <c r="P239" s="4"/>
      <c r="Q239" s="9"/>
      <c r="R239" s="4"/>
      <c r="S239" s="4"/>
      <c r="T239" s="4"/>
      <c r="U239" s="6"/>
      <c r="V239" s="4"/>
      <c r="W239" s="4"/>
      <c r="X239" s="4"/>
      <c r="Y239" s="4"/>
      <c r="Z239" s="4"/>
      <c r="AA239" s="4"/>
      <c r="AB239" s="4"/>
      <c r="AC239" s="4"/>
      <c r="AD239" s="4"/>
      <c r="AE239" s="4"/>
      <c r="AF239" s="4"/>
      <c r="AG239" s="4"/>
      <c r="AH239" s="4"/>
      <c r="AI239" s="4"/>
    </row>
    <row r="240">
      <c r="A240" s="4"/>
      <c r="B240" s="1"/>
      <c r="C240" s="2"/>
      <c r="D240" s="2"/>
      <c r="E240" s="2"/>
      <c r="F240" s="2"/>
      <c r="G240" s="2"/>
      <c r="H240" s="2"/>
      <c r="I240" s="9"/>
      <c r="J240" s="2"/>
      <c r="K240" s="2"/>
      <c r="L240" s="9"/>
      <c r="M240" s="4"/>
      <c r="N240" s="4"/>
      <c r="O240" s="4"/>
      <c r="P240" s="4"/>
      <c r="Q240" s="9"/>
      <c r="R240" s="4"/>
      <c r="S240" s="4"/>
      <c r="T240" s="4"/>
      <c r="U240" s="6"/>
      <c r="V240" s="4"/>
      <c r="W240" s="4"/>
      <c r="X240" s="4"/>
      <c r="Y240" s="4"/>
      <c r="Z240" s="4"/>
      <c r="AA240" s="4"/>
      <c r="AB240" s="4"/>
      <c r="AC240" s="4"/>
      <c r="AD240" s="4"/>
      <c r="AE240" s="4"/>
      <c r="AF240" s="4"/>
      <c r="AG240" s="4"/>
      <c r="AH240" s="4"/>
      <c r="AI240" s="4"/>
    </row>
    <row r="241">
      <c r="A241" s="4"/>
      <c r="B241" s="1"/>
      <c r="C241" s="2"/>
      <c r="D241" s="2"/>
      <c r="E241" s="2"/>
      <c r="F241" s="2"/>
      <c r="G241" s="2"/>
      <c r="H241" s="2"/>
      <c r="I241" s="9"/>
      <c r="J241" s="2"/>
      <c r="K241" s="2"/>
      <c r="L241" s="9"/>
      <c r="M241" s="4"/>
      <c r="N241" s="4"/>
      <c r="O241" s="4"/>
      <c r="P241" s="4"/>
      <c r="Q241" s="9"/>
      <c r="R241" s="4"/>
      <c r="S241" s="4"/>
      <c r="T241" s="4"/>
      <c r="U241" s="6"/>
      <c r="V241" s="4"/>
      <c r="W241" s="4"/>
      <c r="X241" s="4"/>
      <c r="Y241" s="4"/>
      <c r="Z241" s="4"/>
      <c r="AA241" s="4"/>
      <c r="AB241" s="4"/>
      <c r="AC241" s="4"/>
      <c r="AD241" s="4"/>
      <c r="AE241" s="4"/>
      <c r="AF241" s="4"/>
      <c r="AG241" s="4"/>
      <c r="AH241" s="4"/>
      <c r="AI241" s="4"/>
    </row>
    <row r="242">
      <c r="A242" s="4"/>
      <c r="B242" s="1"/>
      <c r="C242" s="2"/>
      <c r="D242" s="2"/>
      <c r="E242" s="2"/>
      <c r="F242" s="2"/>
      <c r="G242" s="2"/>
      <c r="H242" s="2"/>
      <c r="I242" s="9"/>
      <c r="J242" s="2"/>
      <c r="K242" s="2"/>
      <c r="L242" s="9"/>
      <c r="M242" s="4"/>
      <c r="N242" s="4"/>
      <c r="O242" s="4"/>
      <c r="P242" s="4"/>
      <c r="Q242" s="9"/>
      <c r="R242" s="4"/>
      <c r="S242" s="4"/>
      <c r="T242" s="4"/>
      <c r="U242" s="6"/>
      <c r="V242" s="4"/>
      <c r="W242" s="4"/>
      <c r="X242" s="4"/>
      <c r="Y242" s="4"/>
      <c r="Z242" s="4"/>
      <c r="AA242" s="4"/>
      <c r="AB242" s="4"/>
      <c r="AC242" s="4"/>
      <c r="AD242" s="4"/>
      <c r="AE242" s="4"/>
      <c r="AF242" s="4"/>
      <c r="AG242" s="4"/>
      <c r="AH242" s="4"/>
      <c r="AI242" s="4"/>
    </row>
    <row r="243">
      <c r="A243" s="4"/>
      <c r="B243" s="1"/>
      <c r="C243" s="2"/>
      <c r="D243" s="2"/>
      <c r="E243" s="2"/>
      <c r="F243" s="2"/>
      <c r="G243" s="2"/>
      <c r="H243" s="2"/>
      <c r="I243" s="9"/>
      <c r="J243" s="2"/>
      <c r="K243" s="2"/>
      <c r="L243" s="9"/>
      <c r="M243" s="4"/>
      <c r="N243" s="4"/>
      <c r="O243" s="4"/>
      <c r="P243" s="4"/>
      <c r="Q243" s="9"/>
      <c r="R243" s="4"/>
      <c r="S243" s="4"/>
      <c r="T243" s="4"/>
      <c r="U243" s="6"/>
      <c r="V243" s="4"/>
      <c r="W243" s="4"/>
      <c r="X243" s="4"/>
      <c r="Y243" s="4"/>
      <c r="Z243" s="4"/>
      <c r="AA243" s="4"/>
      <c r="AB243" s="4"/>
      <c r="AC243" s="4"/>
      <c r="AD243" s="4"/>
      <c r="AE243" s="4"/>
      <c r="AF243" s="4"/>
      <c r="AG243" s="4"/>
      <c r="AH243" s="4"/>
      <c r="AI243" s="4"/>
    </row>
    <row r="244">
      <c r="A244" s="4"/>
      <c r="B244" s="1"/>
      <c r="C244" s="2"/>
      <c r="D244" s="2"/>
      <c r="E244" s="2"/>
      <c r="F244" s="2"/>
      <c r="G244" s="2"/>
      <c r="H244" s="2"/>
      <c r="I244" s="9"/>
      <c r="J244" s="2"/>
      <c r="K244" s="2"/>
      <c r="L244" s="9"/>
      <c r="M244" s="4"/>
      <c r="N244" s="4"/>
      <c r="O244" s="4"/>
      <c r="P244" s="4"/>
      <c r="Q244" s="9"/>
      <c r="R244" s="4"/>
      <c r="S244" s="4"/>
      <c r="T244" s="4"/>
      <c r="U244" s="6"/>
      <c r="V244" s="4"/>
      <c r="W244" s="4"/>
      <c r="X244" s="4"/>
      <c r="Y244" s="4"/>
      <c r="Z244" s="4"/>
      <c r="AA244" s="4"/>
      <c r="AB244" s="4"/>
      <c r="AC244" s="4"/>
      <c r="AD244" s="4"/>
      <c r="AE244" s="4"/>
      <c r="AF244" s="4"/>
      <c r="AG244" s="4"/>
      <c r="AH244" s="4"/>
      <c r="AI244" s="4"/>
    </row>
    <row r="245">
      <c r="A245" s="4"/>
      <c r="B245" s="1"/>
      <c r="C245" s="2"/>
      <c r="D245" s="2"/>
      <c r="E245" s="2"/>
      <c r="F245" s="2"/>
      <c r="G245" s="2"/>
      <c r="H245" s="2"/>
      <c r="I245" s="9"/>
      <c r="J245" s="2"/>
      <c r="K245" s="2"/>
      <c r="L245" s="9"/>
      <c r="M245" s="4"/>
      <c r="N245" s="4"/>
      <c r="O245" s="4"/>
      <c r="P245" s="4"/>
      <c r="Q245" s="9"/>
      <c r="R245" s="4"/>
      <c r="S245" s="4"/>
      <c r="T245" s="4"/>
      <c r="U245" s="6"/>
      <c r="V245" s="4"/>
      <c r="W245" s="4"/>
      <c r="X245" s="4"/>
      <c r="Y245" s="4"/>
      <c r="Z245" s="4"/>
      <c r="AA245" s="4"/>
      <c r="AB245" s="4"/>
      <c r="AC245" s="4"/>
      <c r="AD245" s="4"/>
      <c r="AE245" s="4"/>
      <c r="AF245" s="4"/>
      <c r="AG245" s="4"/>
      <c r="AH245" s="4"/>
      <c r="AI245" s="4"/>
    </row>
    <row r="246">
      <c r="A246" s="4"/>
      <c r="B246" s="1"/>
      <c r="C246" s="2"/>
      <c r="D246" s="2"/>
      <c r="E246" s="2"/>
      <c r="F246" s="2"/>
      <c r="G246" s="2"/>
      <c r="H246" s="2"/>
      <c r="I246" s="9"/>
      <c r="J246" s="2"/>
      <c r="K246" s="2"/>
      <c r="L246" s="9"/>
      <c r="M246" s="4"/>
      <c r="N246" s="4"/>
      <c r="O246" s="4"/>
      <c r="P246" s="4"/>
      <c r="Q246" s="9"/>
      <c r="R246" s="4"/>
      <c r="S246" s="4"/>
      <c r="T246" s="4"/>
      <c r="U246" s="6"/>
      <c r="V246" s="4"/>
      <c r="W246" s="4"/>
      <c r="X246" s="4"/>
      <c r="Y246" s="4"/>
      <c r="Z246" s="4"/>
      <c r="AA246" s="4"/>
      <c r="AB246" s="4"/>
      <c r="AC246" s="4"/>
      <c r="AD246" s="4"/>
      <c r="AE246" s="4"/>
      <c r="AF246" s="4"/>
      <c r="AG246" s="4"/>
      <c r="AH246" s="4"/>
      <c r="AI246" s="4"/>
    </row>
    <row r="247">
      <c r="A247" s="4"/>
      <c r="B247" s="1"/>
      <c r="C247" s="2"/>
      <c r="D247" s="2"/>
      <c r="E247" s="2"/>
      <c r="F247" s="2"/>
      <c r="G247" s="2"/>
      <c r="H247" s="2"/>
      <c r="I247" s="9"/>
      <c r="J247" s="2"/>
      <c r="K247" s="2"/>
      <c r="L247" s="9"/>
      <c r="M247" s="4"/>
      <c r="N247" s="4"/>
      <c r="O247" s="4"/>
      <c r="P247" s="4"/>
      <c r="Q247" s="9"/>
      <c r="R247" s="4"/>
      <c r="S247" s="4"/>
      <c r="T247" s="4"/>
      <c r="U247" s="6"/>
      <c r="V247" s="4"/>
      <c r="W247" s="4"/>
      <c r="X247" s="4"/>
      <c r="Y247" s="4"/>
      <c r="Z247" s="4"/>
      <c r="AA247" s="4"/>
      <c r="AB247" s="4"/>
      <c r="AC247" s="4"/>
      <c r="AD247" s="4"/>
      <c r="AE247" s="4"/>
      <c r="AF247" s="4"/>
      <c r="AG247" s="4"/>
      <c r="AH247" s="4"/>
      <c r="AI247" s="4"/>
    </row>
    <row r="248">
      <c r="A248" s="4"/>
      <c r="B248" s="1"/>
      <c r="C248" s="2"/>
      <c r="D248" s="2"/>
      <c r="E248" s="2"/>
      <c r="F248" s="2"/>
      <c r="G248" s="2"/>
      <c r="H248" s="2"/>
      <c r="I248" s="9"/>
      <c r="J248" s="2"/>
      <c r="K248" s="2"/>
      <c r="L248" s="9"/>
      <c r="M248" s="4"/>
      <c r="N248" s="4"/>
      <c r="O248" s="4"/>
      <c r="P248" s="4"/>
      <c r="Q248" s="9"/>
      <c r="R248" s="4"/>
      <c r="S248" s="4"/>
      <c r="T248" s="4"/>
      <c r="U248" s="6"/>
      <c r="V248" s="4"/>
      <c r="W248" s="4"/>
      <c r="X248" s="4"/>
      <c r="Y248" s="4"/>
      <c r="Z248" s="4"/>
      <c r="AA248" s="4"/>
      <c r="AB248" s="4"/>
      <c r="AC248" s="4"/>
      <c r="AD248" s="4"/>
      <c r="AE248" s="4"/>
      <c r="AF248" s="4"/>
      <c r="AG248" s="4"/>
      <c r="AH248" s="4"/>
      <c r="AI248" s="4"/>
    </row>
    <row r="249">
      <c r="A249" s="4"/>
      <c r="B249" s="1"/>
      <c r="C249" s="2"/>
      <c r="D249" s="2"/>
      <c r="E249" s="2"/>
      <c r="F249" s="2"/>
      <c r="G249" s="2"/>
      <c r="H249" s="2"/>
      <c r="I249" s="9"/>
      <c r="J249" s="2"/>
      <c r="K249" s="2"/>
      <c r="L249" s="9"/>
      <c r="M249" s="4"/>
      <c r="N249" s="4"/>
      <c r="O249" s="4"/>
      <c r="P249" s="4"/>
      <c r="Q249" s="9"/>
      <c r="R249" s="4"/>
      <c r="S249" s="4"/>
      <c r="T249" s="4"/>
      <c r="U249" s="6"/>
      <c r="V249" s="4"/>
      <c r="W249" s="4"/>
      <c r="X249" s="4"/>
      <c r="Y249" s="4"/>
      <c r="Z249" s="4"/>
      <c r="AA249" s="4"/>
      <c r="AB249" s="4"/>
      <c r="AC249" s="4"/>
      <c r="AD249" s="4"/>
      <c r="AE249" s="4"/>
      <c r="AF249" s="4"/>
      <c r="AG249" s="4"/>
      <c r="AH249" s="4"/>
      <c r="AI249" s="4"/>
    </row>
    <row r="250">
      <c r="A250" s="4"/>
      <c r="B250" s="1"/>
      <c r="C250" s="2"/>
      <c r="D250" s="2"/>
      <c r="E250" s="2"/>
      <c r="F250" s="2"/>
      <c r="G250" s="2"/>
      <c r="H250" s="2"/>
      <c r="I250" s="9"/>
      <c r="J250" s="2"/>
      <c r="K250" s="2"/>
      <c r="L250" s="9"/>
      <c r="M250" s="4"/>
      <c r="N250" s="4"/>
      <c r="O250" s="4"/>
      <c r="P250" s="4"/>
      <c r="Q250" s="9"/>
      <c r="R250" s="4"/>
      <c r="S250" s="4"/>
      <c r="T250" s="4"/>
      <c r="U250" s="6"/>
      <c r="V250" s="4"/>
      <c r="W250" s="4"/>
      <c r="X250" s="4"/>
      <c r="Y250" s="4"/>
      <c r="Z250" s="4"/>
      <c r="AA250" s="4"/>
      <c r="AB250" s="4"/>
      <c r="AC250" s="4"/>
      <c r="AD250" s="4"/>
      <c r="AE250" s="4"/>
      <c r="AF250" s="4"/>
      <c r="AG250" s="4"/>
      <c r="AH250" s="4"/>
      <c r="AI250" s="4"/>
    </row>
    <row r="251">
      <c r="A251" s="4"/>
      <c r="B251" s="1"/>
      <c r="C251" s="2"/>
      <c r="D251" s="2"/>
      <c r="E251" s="2"/>
      <c r="F251" s="2"/>
      <c r="G251" s="2"/>
      <c r="H251" s="2"/>
      <c r="I251" s="9"/>
      <c r="J251" s="2"/>
      <c r="K251" s="2"/>
      <c r="L251" s="9"/>
      <c r="M251" s="4"/>
      <c r="N251" s="4"/>
      <c r="O251" s="4"/>
      <c r="P251" s="4"/>
      <c r="Q251" s="9"/>
      <c r="R251" s="4"/>
      <c r="S251" s="4"/>
      <c r="T251" s="4"/>
      <c r="U251" s="6"/>
      <c r="V251" s="4"/>
      <c r="W251" s="4"/>
      <c r="X251" s="4"/>
      <c r="Y251" s="4"/>
      <c r="Z251" s="4"/>
      <c r="AA251" s="4"/>
      <c r="AB251" s="4"/>
      <c r="AC251" s="4"/>
      <c r="AD251" s="4"/>
      <c r="AE251" s="4"/>
      <c r="AF251" s="4"/>
      <c r="AG251" s="4"/>
      <c r="AH251" s="4"/>
      <c r="AI251" s="4"/>
    </row>
    <row r="252">
      <c r="A252" s="4"/>
      <c r="B252" s="1"/>
      <c r="C252" s="2"/>
      <c r="D252" s="2"/>
      <c r="E252" s="2"/>
      <c r="F252" s="2"/>
      <c r="G252" s="2"/>
      <c r="H252" s="2"/>
      <c r="I252" s="9"/>
      <c r="J252" s="2"/>
      <c r="K252" s="2"/>
      <c r="L252" s="9"/>
      <c r="M252" s="4"/>
      <c r="N252" s="4"/>
      <c r="O252" s="4"/>
      <c r="P252" s="4"/>
      <c r="Q252" s="9"/>
      <c r="R252" s="4"/>
      <c r="S252" s="4"/>
      <c r="T252" s="4"/>
      <c r="U252" s="6"/>
      <c r="V252" s="4"/>
      <c r="W252" s="4"/>
      <c r="X252" s="4"/>
      <c r="Y252" s="4"/>
      <c r="Z252" s="4"/>
      <c r="AA252" s="4"/>
      <c r="AB252" s="4"/>
      <c r="AC252" s="4"/>
      <c r="AD252" s="4"/>
      <c r="AE252" s="4"/>
      <c r="AF252" s="4"/>
      <c r="AG252" s="4"/>
      <c r="AH252" s="4"/>
      <c r="AI252" s="4"/>
    </row>
    <row r="253">
      <c r="A253" s="4"/>
      <c r="B253" s="1"/>
      <c r="C253" s="2"/>
      <c r="D253" s="2"/>
      <c r="E253" s="2"/>
      <c r="F253" s="2"/>
      <c r="G253" s="2"/>
      <c r="H253" s="2"/>
      <c r="I253" s="9"/>
      <c r="J253" s="2"/>
      <c r="K253" s="2"/>
      <c r="L253" s="9"/>
      <c r="M253" s="4"/>
      <c r="N253" s="4"/>
      <c r="O253" s="4"/>
      <c r="P253" s="4"/>
      <c r="Q253" s="9"/>
      <c r="R253" s="4"/>
      <c r="S253" s="4"/>
      <c r="T253" s="4"/>
      <c r="U253" s="6"/>
      <c r="V253" s="4"/>
      <c r="W253" s="4"/>
      <c r="X253" s="4"/>
      <c r="Y253" s="4"/>
      <c r="Z253" s="4"/>
      <c r="AA253" s="4"/>
      <c r="AB253" s="4"/>
      <c r="AC253" s="4"/>
      <c r="AD253" s="4"/>
      <c r="AE253" s="4"/>
      <c r="AF253" s="4"/>
      <c r="AG253" s="4"/>
      <c r="AH253" s="4"/>
      <c r="AI253" s="4"/>
    </row>
    <row r="254">
      <c r="A254" s="4"/>
      <c r="B254" s="1"/>
      <c r="C254" s="2"/>
      <c r="D254" s="2"/>
      <c r="E254" s="2"/>
      <c r="F254" s="2"/>
      <c r="G254" s="2"/>
      <c r="H254" s="2"/>
      <c r="I254" s="9"/>
      <c r="J254" s="2"/>
      <c r="K254" s="2"/>
      <c r="L254" s="9"/>
      <c r="M254" s="4"/>
      <c r="N254" s="4"/>
      <c r="O254" s="4"/>
      <c r="P254" s="4"/>
      <c r="Q254" s="9"/>
      <c r="R254" s="4"/>
      <c r="S254" s="4"/>
      <c r="T254" s="4"/>
      <c r="U254" s="6"/>
      <c r="V254" s="4"/>
      <c r="W254" s="4"/>
      <c r="X254" s="4"/>
      <c r="Y254" s="4"/>
      <c r="Z254" s="4"/>
      <c r="AA254" s="4"/>
      <c r="AB254" s="4"/>
      <c r="AC254" s="4"/>
      <c r="AD254" s="4"/>
      <c r="AE254" s="4"/>
      <c r="AF254" s="4"/>
      <c r="AG254" s="4"/>
      <c r="AH254" s="4"/>
      <c r="AI254" s="4"/>
    </row>
    <row r="255">
      <c r="A255" s="4"/>
      <c r="B255" s="1"/>
      <c r="C255" s="2"/>
      <c r="D255" s="2"/>
      <c r="E255" s="2"/>
      <c r="F255" s="2"/>
      <c r="G255" s="2"/>
      <c r="H255" s="2"/>
      <c r="I255" s="9"/>
      <c r="J255" s="2"/>
      <c r="K255" s="2"/>
      <c r="L255" s="9"/>
      <c r="M255" s="4"/>
      <c r="N255" s="4"/>
      <c r="O255" s="4"/>
      <c r="P255" s="4"/>
      <c r="Q255" s="9"/>
      <c r="R255" s="4"/>
      <c r="S255" s="4"/>
      <c r="T255" s="4"/>
      <c r="U255" s="6"/>
      <c r="V255" s="4"/>
      <c r="W255" s="4"/>
      <c r="X255" s="4"/>
      <c r="Y255" s="4"/>
      <c r="Z255" s="4"/>
      <c r="AA255" s="4"/>
      <c r="AB255" s="4"/>
      <c r="AC255" s="4"/>
      <c r="AD255" s="4"/>
      <c r="AE255" s="4"/>
      <c r="AF255" s="4"/>
      <c r="AG255" s="4"/>
      <c r="AH255" s="4"/>
      <c r="AI255" s="4"/>
    </row>
    <row r="256">
      <c r="A256" s="4"/>
      <c r="B256" s="1"/>
      <c r="C256" s="2"/>
      <c r="D256" s="2"/>
      <c r="E256" s="2"/>
      <c r="F256" s="2"/>
      <c r="G256" s="2"/>
      <c r="H256" s="2"/>
      <c r="I256" s="9"/>
      <c r="J256" s="2"/>
      <c r="K256" s="2"/>
      <c r="L256" s="9"/>
      <c r="M256" s="4"/>
      <c r="N256" s="4"/>
      <c r="O256" s="4"/>
      <c r="P256" s="4"/>
      <c r="Q256" s="9"/>
      <c r="R256" s="4"/>
      <c r="S256" s="4"/>
      <c r="T256" s="4"/>
      <c r="U256" s="6"/>
      <c r="V256" s="4"/>
      <c r="W256" s="4"/>
      <c r="X256" s="4"/>
      <c r="Y256" s="4"/>
      <c r="Z256" s="4"/>
      <c r="AA256" s="4"/>
      <c r="AB256" s="4"/>
      <c r="AC256" s="4"/>
      <c r="AD256" s="4"/>
      <c r="AE256" s="4"/>
      <c r="AF256" s="4"/>
      <c r="AG256" s="4"/>
      <c r="AH256" s="4"/>
      <c r="AI256" s="4"/>
    </row>
    <row r="257">
      <c r="A257" s="4"/>
      <c r="B257" s="1"/>
      <c r="C257" s="2"/>
      <c r="D257" s="2"/>
      <c r="E257" s="2"/>
      <c r="F257" s="2"/>
      <c r="G257" s="2"/>
      <c r="H257" s="2"/>
      <c r="I257" s="9"/>
      <c r="J257" s="2"/>
      <c r="K257" s="2"/>
      <c r="L257" s="9"/>
      <c r="M257" s="4"/>
      <c r="N257" s="4"/>
      <c r="O257" s="4"/>
      <c r="P257" s="4"/>
      <c r="Q257" s="9"/>
      <c r="R257" s="4"/>
      <c r="S257" s="4"/>
      <c r="T257" s="4"/>
      <c r="U257" s="6"/>
      <c r="V257" s="4"/>
      <c r="W257" s="4"/>
      <c r="X257" s="4"/>
      <c r="Y257" s="4"/>
      <c r="Z257" s="4"/>
      <c r="AA257" s="4"/>
      <c r="AB257" s="4"/>
      <c r="AC257" s="4"/>
      <c r="AD257" s="4"/>
      <c r="AE257" s="4"/>
      <c r="AF257" s="4"/>
      <c r="AG257" s="4"/>
      <c r="AH257" s="4"/>
      <c r="AI257" s="4"/>
    </row>
    <row r="258">
      <c r="A258" s="4"/>
      <c r="B258" s="1"/>
      <c r="C258" s="2"/>
      <c r="D258" s="2"/>
      <c r="E258" s="2"/>
      <c r="F258" s="2"/>
      <c r="G258" s="2"/>
      <c r="H258" s="2"/>
      <c r="I258" s="9"/>
      <c r="J258" s="2"/>
      <c r="K258" s="2"/>
      <c r="L258" s="9"/>
      <c r="M258" s="4"/>
      <c r="N258" s="4"/>
      <c r="O258" s="4"/>
      <c r="P258" s="4"/>
      <c r="Q258" s="9"/>
      <c r="R258" s="4"/>
      <c r="S258" s="4"/>
      <c r="T258" s="4"/>
      <c r="U258" s="6"/>
      <c r="V258" s="4"/>
      <c r="W258" s="4"/>
      <c r="X258" s="4"/>
      <c r="Y258" s="4"/>
      <c r="Z258" s="4"/>
      <c r="AA258" s="4"/>
      <c r="AB258" s="4"/>
      <c r="AC258" s="4"/>
      <c r="AD258" s="4"/>
      <c r="AE258" s="4"/>
      <c r="AF258" s="4"/>
      <c r="AG258" s="4"/>
      <c r="AH258" s="4"/>
      <c r="AI258" s="4"/>
    </row>
    <row r="259">
      <c r="A259" s="4"/>
      <c r="B259" s="1"/>
      <c r="C259" s="2"/>
      <c r="D259" s="2"/>
      <c r="E259" s="2"/>
      <c r="F259" s="2"/>
      <c r="G259" s="2"/>
      <c r="H259" s="2"/>
      <c r="I259" s="9"/>
      <c r="J259" s="2"/>
      <c r="K259" s="2"/>
      <c r="L259" s="9"/>
      <c r="M259" s="4"/>
      <c r="N259" s="4"/>
      <c r="O259" s="4"/>
      <c r="P259" s="4"/>
      <c r="Q259" s="9"/>
      <c r="R259" s="4"/>
      <c r="S259" s="4"/>
      <c r="T259" s="4"/>
      <c r="U259" s="6"/>
      <c r="V259" s="4"/>
      <c r="W259" s="4"/>
      <c r="X259" s="4"/>
      <c r="Y259" s="4"/>
      <c r="Z259" s="4"/>
      <c r="AA259" s="4"/>
      <c r="AB259" s="4"/>
      <c r="AC259" s="4"/>
      <c r="AD259" s="4"/>
      <c r="AE259" s="4"/>
      <c r="AF259" s="4"/>
      <c r="AG259" s="4"/>
      <c r="AH259" s="4"/>
      <c r="AI259" s="4"/>
    </row>
    <row r="260">
      <c r="A260" s="4"/>
      <c r="B260" s="1"/>
      <c r="C260" s="2"/>
      <c r="D260" s="2"/>
      <c r="E260" s="2"/>
      <c r="F260" s="2"/>
      <c r="G260" s="2"/>
      <c r="H260" s="2"/>
      <c r="I260" s="9"/>
      <c r="J260" s="2"/>
      <c r="K260" s="2"/>
      <c r="L260" s="9"/>
      <c r="M260" s="4"/>
      <c r="N260" s="4"/>
      <c r="O260" s="4"/>
      <c r="P260" s="4"/>
      <c r="Q260" s="9"/>
      <c r="R260" s="4"/>
      <c r="S260" s="4"/>
      <c r="T260" s="4"/>
      <c r="U260" s="6"/>
      <c r="V260" s="4"/>
      <c r="W260" s="4"/>
      <c r="X260" s="4"/>
      <c r="Y260" s="4"/>
      <c r="Z260" s="4"/>
      <c r="AA260" s="4"/>
      <c r="AB260" s="4"/>
      <c r="AC260" s="4"/>
      <c r="AD260" s="4"/>
      <c r="AE260" s="4"/>
      <c r="AF260" s="4"/>
      <c r="AG260" s="4"/>
      <c r="AH260" s="4"/>
      <c r="AI260" s="4"/>
    </row>
    <row r="261">
      <c r="A261" s="4"/>
      <c r="B261" s="1"/>
      <c r="C261" s="2"/>
      <c r="D261" s="2"/>
      <c r="E261" s="2"/>
      <c r="F261" s="2"/>
      <c r="G261" s="2"/>
      <c r="H261" s="2"/>
      <c r="I261" s="9"/>
      <c r="J261" s="2"/>
      <c r="K261" s="2"/>
      <c r="L261" s="9"/>
      <c r="M261" s="4"/>
      <c r="N261" s="4"/>
      <c r="O261" s="4"/>
      <c r="P261" s="4"/>
      <c r="Q261" s="9"/>
      <c r="R261" s="4"/>
      <c r="S261" s="4"/>
      <c r="T261" s="4"/>
      <c r="U261" s="6"/>
      <c r="V261" s="4"/>
      <c r="W261" s="4"/>
      <c r="X261" s="4"/>
      <c r="Y261" s="4"/>
      <c r="Z261" s="4"/>
      <c r="AA261" s="4"/>
      <c r="AB261" s="4"/>
      <c r="AC261" s="4"/>
      <c r="AD261" s="4"/>
      <c r="AE261" s="4"/>
      <c r="AF261" s="4"/>
      <c r="AG261" s="4"/>
      <c r="AH261" s="4"/>
      <c r="AI261" s="4"/>
    </row>
    <row r="262">
      <c r="A262" s="4"/>
      <c r="B262" s="1"/>
      <c r="C262" s="2"/>
      <c r="D262" s="2"/>
      <c r="E262" s="2"/>
      <c r="F262" s="2"/>
      <c r="G262" s="2"/>
      <c r="H262" s="2"/>
      <c r="I262" s="9"/>
      <c r="J262" s="2"/>
      <c r="K262" s="2"/>
      <c r="L262" s="9"/>
      <c r="M262" s="4"/>
      <c r="N262" s="4"/>
      <c r="O262" s="4"/>
      <c r="P262" s="4"/>
      <c r="Q262" s="9"/>
      <c r="R262" s="4"/>
      <c r="S262" s="4"/>
      <c r="T262" s="4"/>
      <c r="U262" s="6"/>
      <c r="V262" s="4"/>
      <c r="W262" s="4"/>
      <c r="X262" s="4"/>
      <c r="Y262" s="4"/>
      <c r="Z262" s="4"/>
      <c r="AA262" s="4"/>
      <c r="AB262" s="4"/>
      <c r="AC262" s="4"/>
      <c r="AD262" s="4"/>
      <c r="AE262" s="4"/>
      <c r="AF262" s="4"/>
      <c r="AG262" s="4"/>
      <c r="AH262" s="4"/>
      <c r="AI262" s="4"/>
    </row>
    <row r="263">
      <c r="A263" s="4"/>
      <c r="B263" s="1"/>
      <c r="C263" s="2"/>
      <c r="D263" s="2"/>
      <c r="E263" s="2"/>
      <c r="F263" s="2"/>
      <c r="G263" s="2"/>
      <c r="H263" s="2"/>
      <c r="I263" s="9"/>
      <c r="J263" s="2"/>
      <c r="K263" s="2"/>
      <c r="L263" s="9"/>
      <c r="M263" s="4"/>
      <c r="N263" s="4"/>
      <c r="O263" s="4"/>
      <c r="P263" s="4"/>
      <c r="Q263" s="9"/>
      <c r="R263" s="4"/>
      <c r="S263" s="4"/>
      <c r="T263" s="4"/>
      <c r="U263" s="6"/>
      <c r="V263" s="4"/>
      <c r="W263" s="4"/>
      <c r="X263" s="4"/>
      <c r="Y263" s="4"/>
      <c r="Z263" s="4"/>
      <c r="AA263" s="4"/>
      <c r="AB263" s="4"/>
      <c r="AC263" s="4"/>
      <c r="AD263" s="4"/>
      <c r="AE263" s="4"/>
      <c r="AF263" s="4"/>
      <c r="AG263" s="4"/>
      <c r="AH263" s="4"/>
      <c r="AI263" s="4"/>
    </row>
    <row r="264">
      <c r="A264" s="4"/>
      <c r="B264" s="1"/>
      <c r="C264" s="2"/>
      <c r="D264" s="2"/>
      <c r="E264" s="2"/>
      <c r="F264" s="2"/>
      <c r="G264" s="2"/>
      <c r="H264" s="2"/>
      <c r="I264" s="9"/>
      <c r="J264" s="2"/>
      <c r="K264" s="2"/>
      <c r="L264" s="9"/>
      <c r="M264" s="4"/>
      <c r="N264" s="4"/>
      <c r="O264" s="4"/>
      <c r="P264" s="4"/>
      <c r="Q264" s="9"/>
      <c r="R264" s="4"/>
      <c r="S264" s="4"/>
      <c r="T264" s="4"/>
      <c r="U264" s="6"/>
      <c r="V264" s="4"/>
      <c r="W264" s="4"/>
      <c r="X264" s="4"/>
      <c r="Y264" s="4"/>
      <c r="Z264" s="4"/>
      <c r="AA264" s="4"/>
      <c r="AB264" s="4"/>
      <c r="AC264" s="4"/>
      <c r="AD264" s="4"/>
      <c r="AE264" s="4"/>
      <c r="AF264" s="4"/>
      <c r="AG264" s="4"/>
      <c r="AH264" s="4"/>
      <c r="AI264" s="4"/>
    </row>
    <row r="265">
      <c r="A265" s="4"/>
      <c r="B265" s="1"/>
      <c r="C265" s="2"/>
      <c r="D265" s="2"/>
      <c r="E265" s="2"/>
      <c r="F265" s="2"/>
      <c r="G265" s="2"/>
      <c r="H265" s="2"/>
      <c r="I265" s="9"/>
      <c r="J265" s="2"/>
      <c r="K265" s="2"/>
      <c r="L265" s="9"/>
      <c r="M265" s="4"/>
      <c r="N265" s="4"/>
      <c r="O265" s="4"/>
      <c r="P265" s="4"/>
      <c r="Q265" s="9"/>
      <c r="R265" s="4"/>
      <c r="S265" s="4"/>
      <c r="T265" s="4"/>
      <c r="U265" s="6"/>
      <c r="V265" s="4"/>
      <c r="W265" s="4"/>
      <c r="X265" s="4"/>
      <c r="Y265" s="4"/>
      <c r="Z265" s="4"/>
      <c r="AA265" s="4"/>
      <c r="AB265" s="4"/>
      <c r="AC265" s="4"/>
      <c r="AD265" s="4"/>
      <c r="AE265" s="4"/>
      <c r="AF265" s="4"/>
      <c r="AG265" s="4"/>
      <c r="AH265" s="4"/>
      <c r="AI265" s="4"/>
    </row>
    <row r="266">
      <c r="A266" s="4"/>
      <c r="B266" s="1"/>
      <c r="C266" s="2"/>
      <c r="D266" s="2"/>
      <c r="E266" s="2"/>
      <c r="F266" s="2"/>
      <c r="G266" s="2"/>
      <c r="H266" s="2"/>
      <c r="I266" s="9"/>
      <c r="J266" s="2"/>
      <c r="K266" s="2"/>
      <c r="L266" s="9"/>
      <c r="M266" s="4"/>
      <c r="N266" s="4"/>
      <c r="O266" s="4"/>
      <c r="P266" s="4"/>
      <c r="Q266" s="9"/>
      <c r="R266" s="4"/>
      <c r="S266" s="4"/>
      <c r="T266" s="4"/>
      <c r="U266" s="6"/>
      <c r="V266" s="4"/>
      <c r="W266" s="4"/>
      <c r="X266" s="4"/>
      <c r="Y266" s="4"/>
      <c r="Z266" s="4"/>
      <c r="AA266" s="4"/>
      <c r="AB266" s="4"/>
      <c r="AC266" s="4"/>
      <c r="AD266" s="4"/>
      <c r="AE266" s="4"/>
      <c r="AF266" s="4"/>
      <c r="AG266" s="4"/>
      <c r="AH266" s="4"/>
      <c r="AI266" s="4"/>
    </row>
    <row r="267">
      <c r="A267" s="4"/>
      <c r="B267" s="1"/>
      <c r="C267" s="2"/>
      <c r="D267" s="2"/>
      <c r="E267" s="2"/>
      <c r="F267" s="2"/>
      <c r="G267" s="2"/>
      <c r="H267" s="2"/>
      <c r="I267" s="9"/>
      <c r="J267" s="2"/>
      <c r="K267" s="2"/>
      <c r="L267" s="9"/>
      <c r="M267" s="4"/>
      <c r="N267" s="4"/>
      <c r="O267" s="4"/>
      <c r="P267" s="4"/>
      <c r="Q267" s="9"/>
      <c r="R267" s="4"/>
      <c r="S267" s="4"/>
      <c r="T267" s="4"/>
      <c r="U267" s="6"/>
      <c r="V267" s="4"/>
      <c r="W267" s="4"/>
      <c r="X267" s="4"/>
      <c r="Y267" s="4"/>
      <c r="Z267" s="4"/>
      <c r="AA267" s="4"/>
      <c r="AB267" s="4"/>
      <c r="AC267" s="4"/>
      <c r="AD267" s="4"/>
      <c r="AE267" s="4"/>
      <c r="AF267" s="4"/>
      <c r="AG267" s="4"/>
      <c r="AH267" s="4"/>
      <c r="AI267" s="4"/>
    </row>
    <row r="268">
      <c r="A268" s="4"/>
      <c r="B268" s="1"/>
      <c r="C268" s="2"/>
      <c r="D268" s="2"/>
      <c r="E268" s="2"/>
      <c r="F268" s="2"/>
      <c r="G268" s="2"/>
      <c r="H268" s="2"/>
      <c r="I268" s="9"/>
      <c r="J268" s="2"/>
      <c r="K268" s="2"/>
      <c r="L268" s="9"/>
      <c r="M268" s="4"/>
      <c r="N268" s="4"/>
      <c r="O268" s="4"/>
      <c r="P268" s="4"/>
      <c r="Q268" s="9"/>
      <c r="R268" s="4"/>
      <c r="S268" s="4"/>
      <c r="T268" s="4"/>
      <c r="U268" s="6"/>
      <c r="V268" s="4"/>
      <c r="W268" s="4"/>
      <c r="X268" s="4"/>
      <c r="Y268" s="4"/>
      <c r="Z268" s="4"/>
      <c r="AA268" s="4"/>
      <c r="AB268" s="4"/>
      <c r="AC268" s="4"/>
      <c r="AD268" s="4"/>
      <c r="AE268" s="4"/>
      <c r="AF268" s="4"/>
      <c r="AG268" s="4"/>
      <c r="AH268" s="4"/>
      <c r="AI268" s="4"/>
    </row>
    <row r="269">
      <c r="A269" s="4"/>
      <c r="B269" s="1"/>
      <c r="C269" s="2"/>
      <c r="D269" s="2"/>
      <c r="E269" s="2"/>
      <c r="F269" s="2"/>
      <c r="G269" s="2"/>
      <c r="H269" s="2"/>
      <c r="I269" s="9"/>
      <c r="J269" s="2"/>
      <c r="K269" s="2"/>
      <c r="L269" s="9"/>
      <c r="M269" s="4"/>
      <c r="N269" s="4"/>
      <c r="O269" s="4"/>
      <c r="P269" s="4"/>
      <c r="Q269" s="9"/>
      <c r="R269" s="4"/>
      <c r="S269" s="4"/>
      <c r="T269" s="4"/>
      <c r="U269" s="6"/>
      <c r="V269" s="4"/>
      <c r="W269" s="4"/>
      <c r="X269" s="4"/>
      <c r="Y269" s="4"/>
      <c r="Z269" s="4"/>
      <c r="AA269" s="4"/>
      <c r="AB269" s="4"/>
      <c r="AC269" s="4"/>
      <c r="AD269" s="4"/>
      <c r="AE269" s="4"/>
      <c r="AF269" s="4"/>
      <c r="AG269" s="4"/>
      <c r="AH269" s="4"/>
      <c r="AI269" s="4"/>
    </row>
    <row r="270">
      <c r="A270" s="4"/>
      <c r="B270" s="1"/>
      <c r="C270" s="2"/>
      <c r="D270" s="2"/>
      <c r="E270" s="2"/>
      <c r="F270" s="2"/>
      <c r="G270" s="2"/>
      <c r="H270" s="2"/>
      <c r="I270" s="9"/>
      <c r="J270" s="2"/>
      <c r="K270" s="2"/>
      <c r="L270" s="9"/>
      <c r="M270" s="4"/>
      <c r="N270" s="4"/>
      <c r="O270" s="4"/>
      <c r="P270" s="4"/>
      <c r="Q270" s="9"/>
      <c r="R270" s="4"/>
      <c r="S270" s="4"/>
      <c r="T270" s="4"/>
      <c r="U270" s="6"/>
      <c r="V270" s="4"/>
      <c r="W270" s="4"/>
      <c r="X270" s="4"/>
      <c r="Y270" s="4"/>
      <c r="Z270" s="4"/>
      <c r="AA270" s="4"/>
      <c r="AB270" s="4"/>
      <c r="AC270" s="4"/>
      <c r="AD270" s="4"/>
      <c r="AE270" s="4"/>
      <c r="AF270" s="4"/>
      <c r="AG270" s="4"/>
      <c r="AH270" s="4"/>
      <c r="AI270" s="4"/>
    </row>
    <row r="271">
      <c r="A271" s="4"/>
      <c r="B271" s="1"/>
      <c r="C271" s="2"/>
      <c r="D271" s="2"/>
      <c r="E271" s="2"/>
      <c r="F271" s="2"/>
      <c r="G271" s="2"/>
      <c r="H271" s="2"/>
      <c r="I271" s="9"/>
      <c r="J271" s="2"/>
      <c r="K271" s="2"/>
      <c r="L271" s="9"/>
      <c r="M271" s="4"/>
      <c r="N271" s="4"/>
      <c r="O271" s="4"/>
      <c r="P271" s="4"/>
      <c r="Q271" s="9"/>
      <c r="R271" s="4"/>
      <c r="S271" s="4"/>
      <c r="T271" s="4"/>
      <c r="U271" s="6"/>
      <c r="V271" s="4"/>
      <c r="W271" s="4"/>
      <c r="X271" s="4"/>
      <c r="Y271" s="4"/>
      <c r="Z271" s="4"/>
      <c r="AA271" s="4"/>
      <c r="AB271" s="4"/>
      <c r="AC271" s="4"/>
      <c r="AD271" s="4"/>
      <c r="AE271" s="4"/>
      <c r="AF271" s="4"/>
      <c r="AG271" s="4"/>
      <c r="AH271" s="4"/>
      <c r="AI271" s="4"/>
    </row>
    <row r="272">
      <c r="A272" s="4"/>
      <c r="B272" s="1"/>
      <c r="C272" s="2"/>
      <c r="D272" s="2"/>
      <c r="E272" s="2"/>
      <c r="F272" s="2"/>
      <c r="G272" s="2"/>
      <c r="H272" s="2"/>
      <c r="I272" s="9"/>
      <c r="J272" s="2"/>
      <c r="K272" s="2"/>
      <c r="L272" s="9"/>
      <c r="M272" s="4"/>
      <c r="N272" s="4"/>
      <c r="O272" s="4"/>
      <c r="P272" s="4"/>
      <c r="Q272" s="9"/>
      <c r="R272" s="4"/>
      <c r="S272" s="4"/>
      <c r="T272" s="4"/>
      <c r="U272" s="6"/>
      <c r="V272" s="4"/>
      <c r="W272" s="4"/>
      <c r="X272" s="4"/>
      <c r="Y272" s="4"/>
      <c r="Z272" s="4"/>
      <c r="AA272" s="4"/>
      <c r="AB272" s="4"/>
      <c r="AC272" s="4"/>
      <c r="AD272" s="4"/>
      <c r="AE272" s="4"/>
      <c r="AF272" s="4"/>
      <c r="AG272" s="4"/>
      <c r="AH272" s="4"/>
      <c r="AI272" s="4"/>
    </row>
    <row r="273">
      <c r="A273" s="4"/>
      <c r="B273" s="1"/>
      <c r="C273" s="2"/>
      <c r="D273" s="2"/>
      <c r="E273" s="2"/>
      <c r="F273" s="2"/>
      <c r="G273" s="2"/>
      <c r="H273" s="2"/>
      <c r="I273" s="9"/>
      <c r="J273" s="2"/>
      <c r="K273" s="2"/>
      <c r="L273" s="9"/>
      <c r="M273" s="4"/>
      <c r="N273" s="4"/>
      <c r="O273" s="4"/>
      <c r="P273" s="4"/>
      <c r="Q273" s="9"/>
      <c r="R273" s="4"/>
      <c r="S273" s="4"/>
      <c r="T273" s="4"/>
      <c r="U273" s="6"/>
      <c r="V273" s="4"/>
      <c r="W273" s="4"/>
      <c r="X273" s="4"/>
      <c r="Y273" s="4"/>
      <c r="Z273" s="4"/>
      <c r="AA273" s="4"/>
      <c r="AB273" s="4"/>
      <c r="AC273" s="4"/>
      <c r="AD273" s="4"/>
      <c r="AE273" s="4"/>
      <c r="AF273" s="4"/>
      <c r="AG273" s="4"/>
      <c r="AH273" s="4"/>
      <c r="AI273" s="4"/>
    </row>
    <row r="274">
      <c r="A274" s="4"/>
      <c r="B274" s="1"/>
      <c r="C274" s="2"/>
      <c r="D274" s="2"/>
      <c r="E274" s="2"/>
      <c r="F274" s="2"/>
      <c r="G274" s="2"/>
      <c r="H274" s="2"/>
      <c r="I274" s="9"/>
      <c r="J274" s="2"/>
      <c r="K274" s="2"/>
      <c r="L274" s="9"/>
      <c r="M274" s="4"/>
      <c r="N274" s="4"/>
      <c r="O274" s="4"/>
      <c r="P274" s="4"/>
      <c r="Q274" s="9"/>
      <c r="R274" s="4"/>
      <c r="S274" s="4"/>
      <c r="T274" s="4"/>
      <c r="U274" s="6"/>
      <c r="V274" s="4"/>
      <c r="W274" s="4"/>
      <c r="X274" s="4"/>
      <c r="Y274" s="4"/>
      <c r="Z274" s="4"/>
      <c r="AA274" s="4"/>
      <c r="AB274" s="4"/>
      <c r="AC274" s="4"/>
      <c r="AD274" s="4"/>
      <c r="AE274" s="4"/>
      <c r="AF274" s="4"/>
      <c r="AG274" s="4"/>
      <c r="AH274" s="4"/>
      <c r="AI274" s="4"/>
    </row>
    <row r="275">
      <c r="A275" s="4"/>
      <c r="B275" s="1"/>
      <c r="C275" s="2"/>
      <c r="D275" s="2"/>
      <c r="E275" s="2"/>
      <c r="F275" s="2"/>
      <c r="G275" s="2"/>
      <c r="H275" s="2"/>
      <c r="I275" s="9"/>
      <c r="J275" s="2"/>
      <c r="K275" s="2"/>
      <c r="L275" s="9"/>
      <c r="M275" s="4"/>
      <c r="N275" s="4"/>
      <c r="O275" s="4"/>
      <c r="P275" s="4"/>
      <c r="Q275" s="9"/>
      <c r="R275" s="4"/>
      <c r="S275" s="4"/>
      <c r="T275" s="4"/>
      <c r="U275" s="6"/>
      <c r="V275" s="4"/>
      <c r="W275" s="4"/>
      <c r="X275" s="4"/>
      <c r="Y275" s="4"/>
      <c r="Z275" s="4"/>
      <c r="AA275" s="4"/>
      <c r="AB275" s="4"/>
      <c r="AC275" s="4"/>
      <c r="AD275" s="4"/>
      <c r="AE275" s="4"/>
      <c r="AF275" s="4"/>
      <c r="AG275" s="4"/>
      <c r="AH275" s="4"/>
      <c r="AI275" s="4"/>
    </row>
    <row r="276">
      <c r="A276" s="4"/>
      <c r="B276" s="1"/>
      <c r="C276" s="2"/>
      <c r="D276" s="2"/>
      <c r="E276" s="2"/>
      <c r="F276" s="2"/>
      <c r="G276" s="2"/>
      <c r="H276" s="2"/>
      <c r="I276" s="9"/>
      <c r="J276" s="2"/>
      <c r="K276" s="2"/>
      <c r="L276" s="9"/>
      <c r="M276" s="4"/>
      <c r="N276" s="4"/>
      <c r="O276" s="4"/>
      <c r="P276" s="4"/>
      <c r="Q276" s="9"/>
      <c r="R276" s="4"/>
      <c r="S276" s="4"/>
      <c r="T276" s="4"/>
      <c r="U276" s="6"/>
      <c r="V276" s="4"/>
      <c r="W276" s="4"/>
      <c r="X276" s="4"/>
      <c r="Y276" s="4"/>
      <c r="Z276" s="4"/>
      <c r="AA276" s="4"/>
      <c r="AB276" s="4"/>
      <c r="AC276" s="4"/>
      <c r="AD276" s="4"/>
      <c r="AE276" s="4"/>
      <c r="AF276" s="4"/>
      <c r="AG276" s="4"/>
      <c r="AH276" s="4"/>
      <c r="AI276" s="4"/>
    </row>
    <row r="277">
      <c r="A277" s="4"/>
      <c r="B277" s="1"/>
      <c r="C277" s="2"/>
      <c r="D277" s="2"/>
      <c r="E277" s="2"/>
      <c r="F277" s="2"/>
      <c r="G277" s="2"/>
      <c r="H277" s="2"/>
      <c r="I277" s="9"/>
      <c r="J277" s="2"/>
      <c r="K277" s="2"/>
      <c r="L277" s="9"/>
      <c r="M277" s="4"/>
      <c r="N277" s="4"/>
      <c r="O277" s="4"/>
      <c r="P277" s="4"/>
      <c r="Q277" s="9"/>
      <c r="R277" s="4"/>
      <c r="S277" s="4"/>
      <c r="T277" s="4"/>
      <c r="U277" s="6"/>
      <c r="V277" s="4"/>
      <c r="W277" s="4"/>
      <c r="X277" s="4"/>
      <c r="Y277" s="4"/>
      <c r="Z277" s="4"/>
      <c r="AA277" s="4"/>
      <c r="AB277" s="4"/>
      <c r="AC277" s="4"/>
      <c r="AD277" s="4"/>
      <c r="AE277" s="4"/>
      <c r="AF277" s="4"/>
      <c r="AG277" s="4"/>
      <c r="AH277" s="4"/>
      <c r="AI277" s="4"/>
    </row>
    <row r="278">
      <c r="A278" s="4"/>
      <c r="B278" s="1"/>
      <c r="C278" s="2"/>
      <c r="D278" s="2"/>
      <c r="E278" s="2"/>
      <c r="F278" s="2"/>
      <c r="G278" s="2"/>
      <c r="H278" s="2"/>
      <c r="I278" s="9"/>
      <c r="J278" s="2"/>
      <c r="K278" s="2"/>
      <c r="L278" s="9"/>
      <c r="M278" s="4"/>
      <c r="N278" s="4"/>
      <c r="O278" s="4"/>
      <c r="P278" s="4"/>
      <c r="Q278" s="9"/>
      <c r="R278" s="4"/>
      <c r="S278" s="4"/>
      <c r="T278" s="4"/>
      <c r="U278" s="6"/>
      <c r="V278" s="4"/>
      <c r="W278" s="4"/>
      <c r="X278" s="4"/>
      <c r="Y278" s="4"/>
      <c r="Z278" s="4"/>
      <c r="AA278" s="4"/>
      <c r="AB278" s="4"/>
      <c r="AC278" s="4"/>
      <c r="AD278" s="4"/>
      <c r="AE278" s="4"/>
      <c r="AF278" s="4"/>
      <c r="AG278" s="4"/>
      <c r="AH278" s="4"/>
      <c r="AI278" s="4"/>
    </row>
    <row r="279">
      <c r="A279" s="4"/>
      <c r="B279" s="1"/>
      <c r="C279" s="2"/>
      <c r="D279" s="2"/>
      <c r="E279" s="2"/>
      <c r="F279" s="2"/>
      <c r="G279" s="2"/>
      <c r="H279" s="2"/>
      <c r="I279" s="9"/>
      <c r="J279" s="2"/>
      <c r="K279" s="2"/>
      <c r="L279" s="9"/>
      <c r="M279" s="4"/>
      <c r="N279" s="4"/>
      <c r="O279" s="4"/>
      <c r="P279" s="4"/>
      <c r="Q279" s="9"/>
      <c r="R279" s="4"/>
      <c r="S279" s="4"/>
      <c r="T279" s="4"/>
      <c r="U279" s="6"/>
      <c r="V279" s="4"/>
      <c r="W279" s="4"/>
      <c r="X279" s="4"/>
      <c r="Y279" s="4"/>
      <c r="Z279" s="4"/>
      <c r="AA279" s="4"/>
      <c r="AB279" s="4"/>
      <c r="AC279" s="4"/>
      <c r="AD279" s="4"/>
      <c r="AE279" s="4"/>
      <c r="AF279" s="4"/>
      <c r="AG279" s="4"/>
      <c r="AH279" s="4"/>
      <c r="AI279" s="4"/>
    </row>
    <row r="280">
      <c r="A280" s="4"/>
      <c r="B280" s="1"/>
      <c r="C280" s="2"/>
      <c r="D280" s="2"/>
      <c r="E280" s="2"/>
      <c r="F280" s="2"/>
      <c r="G280" s="2"/>
      <c r="H280" s="2"/>
      <c r="I280" s="9"/>
      <c r="J280" s="2"/>
      <c r="K280" s="2"/>
      <c r="L280" s="9"/>
      <c r="M280" s="4"/>
      <c r="N280" s="4"/>
      <c r="O280" s="4"/>
      <c r="P280" s="4"/>
      <c r="Q280" s="9"/>
      <c r="R280" s="4"/>
      <c r="S280" s="4"/>
      <c r="T280" s="4"/>
      <c r="U280" s="6"/>
      <c r="V280" s="4"/>
      <c r="W280" s="4"/>
      <c r="X280" s="4"/>
      <c r="Y280" s="4"/>
      <c r="Z280" s="4"/>
      <c r="AA280" s="4"/>
      <c r="AB280" s="4"/>
      <c r="AC280" s="4"/>
      <c r="AD280" s="4"/>
      <c r="AE280" s="4"/>
      <c r="AF280" s="4"/>
      <c r="AG280" s="4"/>
      <c r="AH280" s="4"/>
      <c r="AI280" s="4"/>
    </row>
    <row r="281">
      <c r="A281" s="4"/>
      <c r="B281" s="1"/>
      <c r="C281" s="2"/>
      <c r="D281" s="2"/>
      <c r="E281" s="2"/>
      <c r="F281" s="2"/>
      <c r="G281" s="2"/>
      <c r="H281" s="2"/>
      <c r="I281" s="9"/>
      <c r="J281" s="2"/>
      <c r="K281" s="2"/>
      <c r="L281" s="9"/>
      <c r="M281" s="4"/>
      <c r="N281" s="4"/>
      <c r="O281" s="4"/>
      <c r="P281" s="4"/>
      <c r="Q281" s="9"/>
      <c r="R281" s="4"/>
      <c r="S281" s="4"/>
      <c r="T281" s="4"/>
      <c r="U281" s="6"/>
      <c r="V281" s="4"/>
      <c r="W281" s="4"/>
      <c r="X281" s="4"/>
      <c r="Y281" s="4"/>
      <c r="Z281" s="4"/>
      <c r="AA281" s="4"/>
      <c r="AB281" s="4"/>
      <c r="AC281" s="4"/>
      <c r="AD281" s="4"/>
      <c r="AE281" s="4"/>
      <c r="AF281" s="4"/>
      <c r="AG281" s="4"/>
      <c r="AH281" s="4"/>
      <c r="AI281" s="4"/>
    </row>
    <row r="282">
      <c r="A282" s="4"/>
      <c r="B282" s="1"/>
      <c r="C282" s="2"/>
      <c r="D282" s="2"/>
      <c r="E282" s="2"/>
      <c r="F282" s="2"/>
      <c r="G282" s="2"/>
      <c r="H282" s="2"/>
      <c r="I282" s="9"/>
      <c r="J282" s="2"/>
      <c r="K282" s="2"/>
      <c r="L282" s="9"/>
      <c r="M282" s="4"/>
      <c r="N282" s="4"/>
      <c r="O282" s="4"/>
      <c r="P282" s="4"/>
      <c r="Q282" s="9"/>
      <c r="R282" s="4"/>
      <c r="S282" s="4"/>
      <c r="T282" s="4"/>
      <c r="U282" s="6"/>
      <c r="V282" s="4"/>
      <c r="W282" s="4"/>
      <c r="X282" s="4"/>
      <c r="Y282" s="4"/>
      <c r="Z282" s="4"/>
      <c r="AA282" s="4"/>
      <c r="AB282" s="4"/>
      <c r="AC282" s="4"/>
      <c r="AD282" s="4"/>
      <c r="AE282" s="4"/>
      <c r="AF282" s="4"/>
      <c r="AG282" s="4"/>
      <c r="AH282" s="4"/>
      <c r="AI282" s="4"/>
    </row>
    <row r="283">
      <c r="A283" s="4"/>
      <c r="B283" s="1"/>
      <c r="C283" s="2"/>
      <c r="D283" s="2"/>
      <c r="E283" s="2"/>
      <c r="F283" s="2"/>
      <c r="G283" s="2"/>
      <c r="H283" s="2"/>
      <c r="I283" s="9"/>
      <c r="J283" s="2"/>
      <c r="K283" s="2"/>
      <c r="L283" s="9"/>
      <c r="M283" s="4"/>
      <c r="N283" s="4"/>
      <c r="O283" s="4"/>
      <c r="P283" s="4"/>
      <c r="Q283" s="9"/>
      <c r="R283" s="4"/>
      <c r="S283" s="4"/>
      <c r="T283" s="4"/>
      <c r="U283" s="6"/>
      <c r="V283" s="4"/>
      <c r="W283" s="4"/>
      <c r="X283" s="4"/>
      <c r="Y283" s="4"/>
      <c r="Z283" s="4"/>
      <c r="AA283" s="4"/>
      <c r="AB283" s="4"/>
      <c r="AC283" s="4"/>
      <c r="AD283" s="4"/>
      <c r="AE283" s="4"/>
      <c r="AF283" s="4"/>
      <c r="AG283" s="4"/>
      <c r="AH283" s="4"/>
      <c r="AI283" s="4"/>
    </row>
    <row r="284">
      <c r="A284" s="4"/>
      <c r="B284" s="1"/>
      <c r="C284" s="2"/>
      <c r="D284" s="2"/>
      <c r="E284" s="2"/>
      <c r="F284" s="2"/>
      <c r="G284" s="2"/>
      <c r="H284" s="2"/>
      <c r="I284" s="9"/>
      <c r="J284" s="2"/>
      <c r="K284" s="2"/>
      <c r="L284" s="9"/>
      <c r="M284" s="4"/>
      <c r="N284" s="4"/>
      <c r="O284" s="4"/>
      <c r="P284" s="4"/>
      <c r="Q284" s="9"/>
      <c r="R284" s="4"/>
      <c r="S284" s="4"/>
      <c r="T284" s="4"/>
      <c r="U284" s="6"/>
      <c r="V284" s="4"/>
      <c r="W284" s="4"/>
      <c r="X284" s="4"/>
      <c r="Y284" s="4"/>
      <c r="Z284" s="4"/>
      <c r="AA284" s="4"/>
      <c r="AB284" s="4"/>
      <c r="AC284" s="4"/>
      <c r="AD284" s="4"/>
      <c r="AE284" s="4"/>
      <c r="AF284" s="4"/>
      <c r="AG284" s="4"/>
      <c r="AH284" s="4"/>
      <c r="AI284" s="4"/>
    </row>
    <row r="285">
      <c r="A285" s="4"/>
      <c r="B285" s="1"/>
      <c r="C285" s="2"/>
      <c r="D285" s="2"/>
      <c r="E285" s="2"/>
      <c r="F285" s="2"/>
      <c r="G285" s="2"/>
      <c r="H285" s="2"/>
      <c r="I285" s="9"/>
      <c r="J285" s="2"/>
      <c r="K285" s="2"/>
      <c r="L285" s="9"/>
      <c r="M285" s="4"/>
      <c r="N285" s="4"/>
      <c r="O285" s="4"/>
      <c r="P285" s="4"/>
      <c r="Q285" s="9"/>
      <c r="R285" s="4"/>
      <c r="S285" s="4"/>
      <c r="T285" s="4"/>
      <c r="U285" s="6"/>
      <c r="V285" s="4"/>
      <c r="W285" s="4"/>
      <c r="X285" s="4"/>
      <c r="Y285" s="4"/>
      <c r="Z285" s="4"/>
      <c r="AA285" s="4"/>
      <c r="AB285" s="4"/>
      <c r="AC285" s="4"/>
      <c r="AD285" s="4"/>
      <c r="AE285" s="4"/>
      <c r="AF285" s="4"/>
      <c r="AG285" s="4"/>
      <c r="AH285" s="4"/>
      <c r="AI285" s="4"/>
    </row>
    <row r="286">
      <c r="A286" s="4"/>
      <c r="B286" s="1"/>
      <c r="C286" s="2"/>
      <c r="D286" s="2"/>
      <c r="E286" s="2"/>
      <c r="F286" s="2"/>
      <c r="G286" s="2"/>
      <c r="H286" s="2"/>
      <c r="I286" s="9"/>
      <c r="J286" s="2"/>
      <c r="K286" s="2"/>
      <c r="L286" s="9"/>
      <c r="M286" s="4"/>
      <c r="N286" s="4"/>
      <c r="O286" s="4"/>
      <c r="P286" s="4"/>
      <c r="Q286" s="9"/>
      <c r="R286" s="4"/>
      <c r="S286" s="4"/>
      <c r="T286" s="4"/>
      <c r="U286" s="6"/>
      <c r="V286" s="4"/>
      <c r="W286" s="4"/>
      <c r="X286" s="4"/>
      <c r="Y286" s="4"/>
      <c r="Z286" s="4"/>
      <c r="AA286" s="4"/>
      <c r="AB286" s="4"/>
      <c r="AC286" s="4"/>
      <c r="AD286" s="4"/>
      <c r="AE286" s="4"/>
      <c r="AF286" s="4"/>
      <c r="AG286" s="4"/>
      <c r="AH286" s="4"/>
      <c r="AI286" s="4"/>
    </row>
    <row r="287">
      <c r="A287" s="4"/>
      <c r="B287" s="1"/>
      <c r="C287" s="2"/>
      <c r="D287" s="2"/>
      <c r="E287" s="2"/>
      <c r="F287" s="2"/>
      <c r="G287" s="2"/>
      <c r="H287" s="2"/>
      <c r="I287" s="9"/>
      <c r="J287" s="2"/>
      <c r="K287" s="2"/>
      <c r="L287" s="9"/>
      <c r="M287" s="4"/>
      <c r="N287" s="4"/>
      <c r="O287" s="4"/>
      <c r="P287" s="4"/>
      <c r="Q287" s="9"/>
      <c r="R287" s="4"/>
      <c r="S287" s="4"/>
      <c r="T287" s="4"/>
      <c r="U287" s="6"/>
      <c r="V287" s="4"/>
      <c r="W287" s="4"/>
      <c r="X287" s="4"/>
      <c r="Y287" s="4"/>
      <c r="Z287" s="4"/>
      <c r="AA287" s="4"/>
      <c r="AB287" s="4"/>
      <c r="AC287" s="4"/>
      <c r="AD287" s="4"/>
      <c r="AE287" s="4"/>
      <c r="AF287" s="4"/>
      <c r="AG287" s="4"/>
      <c r="AH287" s="4"/>
      <c r="AI287" s="4"/>
    </row>
    <row r="288">
      <c r="A288" s="4"/>
      <c r="B288" s="1"/>
      <c r="C288" s="2"/>
      <c r="D288" s="2"/>
      <c r="E288" s="2"/>
      <c r="F288" s="2"/>
      <c r="G288" s="2"/>
      <c r="H288" s="2"/>
      <c r="I288" s="9"/>
      <c r="J288" s="2"/>
      <c r="K288" s="2"/>
      <c r="L288" s="9"/>
      <c r="M288" s="4"/>
      <c r="N288" s="4"/>
      <c r="O288" s="4"/>
      <c r="P288" s="4"/>
      <c r="Q288" s="9"/>
      <c r="R288" s="4"/>
      <c r="S288" s="4"/>
      <c r="T288" s="4"/>
      <c r="U288" s="6"/>
      <c r="V288" s="4"/>
      <c r="W288" s="4"/>
      <c r="X288" s="4"/>
      <c r="Y288" s="4"/>
      <c r="Z288" s="4"/>
      <c r="AA288" s="4"/>
      <c r="AB288" s="4"/>
      <c r="AC288" s="4"/>
      <c r="AD288" s="4"/>
      <c r="AE288" s="4"/>
      <c r="AF288" s="4"/>
      <c r="AG288" s="4"/>
      <c r="AH288" s="4"/>
      <c r="AI288" s="4"/>
    </row>
    <row r="289">
      <c r="A289" s="4"/>
      <c r="B289" s="1"/>
      <c r="C289" s="2"/>
      <c r="D289" s="2"/>
      <c r="E289" s="2"/>
      <c r="F289" s="2"/>
      <c r="G289" s="2"/>
      <c r="H289" s="2"/>
      <c r="I289" s="9"/>
      <c r="J289" s="2"/>
      <c r="K289" s="2"/>
      <c r="L289" s="9"/>
      <c r="M289" s="4"/>
      <c r="N289" s="4"/>
      <c r="O289" s="4"/>
      <c r="P289" s="4"/>
      <c r="Q289" s="9"/>
      <c r="R289" s="4"/>
      <c r="S289" s="4"/>
      <c r="T289" s="4"/>
      <c r="U289" s="6"/>
      <c r="V289" s="4"/>
      <c r="W289" s="4"/>
      <c r="X289" s="4"/>
      <c r="Y289" s="4"/>
      <c r="Z289" s="4"/>
      <c r="AA289" s="4"/>
      <c r="AB289" s="4"/>
      <c r="AC289" s="4"/>
      <c r="AD289" s="4"/>
      <c r="AE289" s="4"/>
      <c r="AF289" s="4"/>
      <c r="AG289" s="4"/>
      <c r="AH289" s="4"/>
      <c r="AI289" s="4"/>
    </row>
    <row r="290">
      <c r="A290" s="4"/>
      <c r="B290" s="1"/>
      <c r="C290" s="2"/>
      <c r="D290" s="2"/>
      <c r="E290" s="2"/>
      <c r="F290" s="2"/>
      <c r="G290" s="2"/>
      <c r="H290" s="2"/>
      <c r="I290" s="9"/>
      <c r="J290" s="2"/>
      <c r="K290" s="2"/>
      <c r="L290" s="9"/>
      <c r="M290" s="4"/>
      <c r="N290" s="4"/>
      <c r="O290" s="4"/>
      <c r="P290" s="4"/>
      <c r="Q290" s="9"/>
      <c r="R290" s="4"/>
      <c r="S290" s="4"/>
      <c r="T290" s="4"/>
      <c r="U290" s="6"/>
      <c r="V290" s="4"/>
      <c r="W290" s="4"/>
      <c r="X290" s="4"/>
      <c r="Y290" s="4"/>
      <c r="Z290" s="4"/>
      <c r="AA290" s="4"/>
      <c r="AB290" s="4"/>
      <c r="AC290" s="4"/>
      <c r="AD290" s="4"/>
      <c r="AE290" s="4"/>
      <c r="AF290" s="4"/>
      <c r="AG290" s="4"/>
      <c r="AH290" s="4"/>
      <c r="AI290" s="4"/>
    </row>
    <row r="291">
      <c r="A291" s="4"/>
      <c r="B291" s="1"/>
      <c r="C291" s="2"/>
      <c r="D291" s="2"/>
      <c r="E291" s="2"/>
      <c r="F291" s="2"/>
      <c r="G291" s="2"/>
      <c r="H291" s="2"/>
      <c r="I291" s="9"/>
      <c r="J291" s="2"/>
      <c r="K291" s="2"/>
      <c r="L291" s="9"/>
      <c r="M291" s="4"/>
      <c r="N291" s="4"/>
      <c r="O291" s="4"/>
      <c r="P291" s="4"/>
      <c r="Q291" s="9"/>
      <c r="R291" s="4"/>
      <c r="S291" s="4"/>
      <c r="T291" s="4"/>
      <c r="U291" s="6"/>
      <c r="V291" s="4"/>
      <c r="W291" s="4"/>
      <c r="X291" s="4"/>
      <c r="Y291" s="4"/>
      <c r="Z291" s="4"/>
      <c r="AA291" s="4"/>
      <c r="AB291" s="4"/>
      <c r="AC291" s="4"/>
      <c r="AD291" s="4"/>
      <c r="AE291" s="4"/>
      <c r="AF291" s="4"/>
      <c r="AG291" s="4"/>
      <c r="AH291" s="4"/>
      <c r="AI291" s="4"/>
    </row>
    <row r="292">
      <c r="A292" s="4"/>
      <c r="B292" s="1"/>
      <c r="C292" s="2"/>
      <c r="D292" s="2"/>
      <c r="E292" s="2"/>
      <c r="F292" s="2"/>
      <c r="G292" s="2"/>
      <c r="H292" s="2"/>
      <c r="I292" s="9"/>
      <c r="J292" s="2"/>
      <c r="K292" s="2"/>
      <c r="L292" s="9"/>
      <c r="M292" s="4"/>
      <c r="N292" s="4"/>
      <c r="O292" s="4"/>
      <c r="P292" s="4"/>
      <c r="Q292" s="9"/>
      <c r="R292" s="4"/>
      <c r="S292" s="4"/>
      <c r="T292" s="4"/>
      <c r="U292" s="6"/>
      <c r="V292" s="4"/>
      <c r="W292" s="4"/>
      <c r="X292" s="4"/>
      <c r="Y292" s="4"/>
      <c r="Z292" s="4"/>
      <c r="AA292" s="4"/>
      <c r="AB292" s="4"/>
      <c r="AC292" s="4"/>
      <c r="AD292" s="4"/>
      <c r="AE292" s="4"/>
      <c r="AF292" s="4"/>
      <c r="AG292" s="4"/>
      <c r="AH292" s="4"/>
      <c r="AI292" s="4"/>
    </row>
    <row r="293">
      <c r="A293" s="4"/>
      <c r="B293" s="1"/>
      <c r="C293" s="2"/>
      <c r="D293" s="2"/>
      <c r="E293" s="2"/>
      <c r="F293" s="2"/>
      <c r="G293" s="2"/>
      <c r="H293" s="2"/>
      <c r="I293" s="9"/>
      <c r="J293" s="2"/>
      <c r="K293" s="2"/>
      <c r="L293" s="9"/>
      <c r="M293" s="4"/>
      <c r="N293" s="4"/>
      <c r="O293" s="4"/>
      <c r="P293" s="4"/>
      <c r="Q293" s="9"/>
      <c r="R293" s="4"/>
      <c r="S293" s="4"/>
      <c r="T293" s="4"/>
      <c r="U293" s="6"/>
      <c r="V293" s="4"/>
      <c r="W293" s="4"/>
      <c r="X293" s="4"/>
      <c r="Y293" s="4"/>
      <c r="Z293" s="4"/>
      <c r="AA293" s="4"/>
      <c r="AB293" s="4"/>
      <c r="AC293" s="4"/>
      <c r="AD293" s="4"/>
      <c r="AE293" s="4"/>
      <c r="AF293" s="4"/>
      <c r="AG293" s="4"/>
      <c r="AH293" s="4"/>
      <c r="AI293" s="4"/>
    </row>
    <row r="294">
      <c r="A294" s="4"/>
      <c r="B294" s="1"/>
      <c r="C294" s="2"/>
      <c r="D294" s="2"/>
      <c r="E294" s="2"/>
      <c r="F294" s="2"/>
      <c r="G294" s="2"/>
      <c r="H294" s="2"/>
      <c r="I294" s="9"/>
      <c r="J294" s="2"/>
      <c r="K294" s="2"/>
      <c r="L294" s="9"/>
      <c r="M294" s="4"/>
      <c r="N294" s="4"/>
      <c r="O294" s="4"/>
      <c r="P294" s="4"/>
      <c r="Q294" s="9"/>
      <c r="R294" s="4"/>
      <c r="S294" s="4"/>
      <c r="T294" s="4"/>
      <c r="U294" s="6"/>
      <c r="V294" s="4"/>
      <c r="W294" s="4"/>
      <c r="X294" s="4"/>
      <c r="Y294" s="4"/>
      <c r="Z294" s="4"/>
      <c r="AA294" s="4"/>
      <c r="AB294" s="4"/>
      <c r="AC294" s="4"/>
      <c r="AD294" s="4"/>
      <c r="AE294" s="4"/>
      <c r="AF294" s="4"/>
      <c r="AG294" s="4"/>
      <c r="AH294" s="4"/>
      <c r="AI294" s="4"/>
    </row>
    <row r="295">
      <c r="A295" s="4"/>
      <c r="B295" s="1"/>
      <c r="C295" s="2"/>
      <c r="D295" s="2"/>
      <c r="E295" s="2"/>
      <c r="F295" s="2"/>
      <c r="G295" s="2"/>
      <c r="H295" s="2"/>
      <c r="I295" s="9"/>
      <c r="J295" s="2"/>
      <c r="K295" s="2"/>
      <c r="L295" s="9"/>
      <c r="M295" s="4"/>
      <c r="N295" s="4"/>
      <c r="O295" s="4"/>
      <c r="P295" s="4"/>
      <c r="Q295" s="9"/>
      <c r="R295" s="4"/>
      <c r="S295" s="4"/>
      <c r="T295" s="4"/>
      <c r="U295" s="6"/>
      <c r="V295" s="4"/>
      <c r="W295" s="4"/>
      <c r="X295" s="4"/>
      <c r="Y295" s="4"/>
      <c r="Z295" s="4"/>
      <c r="AA295" s="4"/>
      <c r="AB295" s="4"/>
      <c r="AC295" s="4"/>
      <c r="AD295" s="4"/>
      <c r="AE295" s="4"/>
      <c r="AF295" s="4"/>
      <c r="AG295" s="4"/>
      <c r="AH295" s="4"/>
      <c r="AI295" s="4"/>
    </row>
    <row r="296">
      <c r="A296" s="4"/>
      <c r="B296" s="1"/>
      <c r="C296" s="2"/>
      <c r="D296" s="2"/>
      <c r="E296" s="2"/>
      <c r="F296" s="2"/>
      <c r="G296" s="2"/>
      <c r="H296" s="2"/>
      <c r="I296" s="9"/>
      <c r="J296" s="2"/>
      <c r="K296" s="2"/>
      <c r="L296" s="9"/>
      <c r="M296" s="4"/>
      <c r="N296" s="4"/>
      <c r="O296" s="4"/>
      <c r="P296" s="4"/>
      <c r="Q296" s="9"/>
      <c r="R296" s="4"/>
      <c r="S296" s="4"/>
      <c r="T296" s="4"/>
      <c r="U296" s="6"/>
      <c r="V296" s="4"/>
      <c r="W296" s="4"/>
      <c r="X296" s="4"/>
      <c r="Y296" s="4"/>
      <c r="Z296" s="4"/>
      <c r="AA296" s="4"/>
      <c r="AB296" s="4"/>
      <c r="AC296" s="4"/>
      <c r="AD296" s="4"/>
      <c r="AE296" s="4"/>
      <c r="AF296" s="4"/>
      <c r="AG296" s="4"/>
      <c r="AH296" s="4"/>
      <c r="AI296" s="4"/>
    </row>
    <row r="297">
      <c r="A297" s="4"/>
      <c r="B297" s="1"/>
      <c r="C297" s="2"/>
      <c r="D297" s="2"/>
      <c r="E297" s="2"/>
      <c r="F297" s="2"/>
      <c r="G297" s="2"/>
      <c r="H297" s="2"/>
      <c r="I297" s="9"/>
      <c r="J297" s="2"/>
      <c r="K297" s="2"/>
      <c r="L297" s="9"/>
      <c r="M297" s="4"/>
      <c r="N297" s="4"/>
      <c r="O297" s="4"/>
      <c r="P297" s="4"/>
      <c r="Q297" s="9"/>
      <c r="R297" s="4"/>
      <c r="S297" s="4"/>
      <c r="T297" s="4"/>
      <c r="U297" s="6"/>
      <c r="V297" s="4"/>
      <c r="W297" s="4"/>
      <c r="X297" s="4"/>
      <c r="Y297" s="4"/>
      <c r="Z297" s="4"/>
      <c r="AA297" s="4"/>
      <c r="AB297" s="4"/>
      <c r="AC297" s="4"/>
      <c r="AD297" s="4"/>
      <c r="AE297" s="4"/>
      <c r="AF297" s="4"/>
      <c r="AG297" s="4"/>
      <c r="AH297" s="4"/>
      <c r="AI297" s="4"/>
    </row>
    <row r="298">
      <c r="A298" s="4"/>
      <c r="B298" s="1"/>
      <c r="C298" s="2"/>
      <c r="D298" s="2"/>
      <c r="E298" s="2"/>
      <c r="F298" s="2"/>
      <c r="G298" s="2"/>
      <c r="H298" s="2"/>
      <c r="I298" s="9"/>
      <c r="J298" s="2"/>
      <c r="K298" s="2"/>
      <c r="L298" s="9"/>
      <c r="M298" s="4"/>
      <c r="N298" s="4"/>
      <c r="O298" s="4"/>
      <c r="P298" s="4"/>
      <c r="Q298" s="9"/>
      <c r="R298" s="4"/>
      <c r="S298" s="4"/>
      <c r="T298" s="4"/>
      <c r="U298" s="6"/>
      <c r="V298" s="4"/>
      <c r="W298" s="4"/>
      <c r="X298" s="4"/>
      <c r="Y298" s="4"/>
      <c r="Z298" s="4"/>
      <c r="AA298" s="4"/>
      <c r="AB298" s="4"/>
      <c r="AC298" s="4"/>
      <c r="AD298" s="4"/>
      <c r="AE298" s="4"/>
      <c r="AF298" s="4"/>
      <c r="AG298" s="4"/>
      <c r="AH298" s="4"/>
      <c r="AI298" s="4"/>
    </row>
    <row r="299">
      <c r="A299" s="4"/>
      <c r="B299" s="1"/>
      <c r="C299" s="2"/>
      <c r="D299" s="2"/>
      <c r="E299" s="2"/>
      <c r="F299" s="2"/>
      <c r="G299" s="2"/>
      <c r="H299" s="2"/>
      <c r="I299" s="9"/>
      <c r="J299" s="2"/>
      <c r="K299" s="2"/>
      <c r="L299" s="9"/>
      <c r="M299" s="4"/>
      <c r="N299" s="4"/>
      <c r="O299" s="4"/>
      <c r="P299" s="4"/>
      <c r="Q299" s="9"/>
      <c r="R299" s="4"/>
      <c r="S299" s="4"/>
      <c r="T299" s="4"/>
      <c r="U299" s="6"/>
      <c r="V299" s="4"/>
      <c r="W299" s="4"/>
      <c r="X299" s="4"/>
      <c r="Y299" s="4"/>
      <c r="Z299" s="4"/>
      <c r="AA299" s="4"/>
      <c r="AB299" s="4"/>
      <c r="AC299" s="4"/>
      <c r="AD299" s="4"/>
      <c r="AE299" s="4"/>
      <c r="AF299" s="4"/>
      <c r="AG299" s="4"/>
      <c r="AH299" s="4"/>
      <c r="AI299" s="4"/>
    </row>
    <row r="300">
      <c r="A300" s="4"/>
      <c r="B300" s="1"/>
      <c r="C300" s="2"/>
      <c r="D300" s="2"/>
      <c r="E300" s="2"/>
      <c r="F300" s="2"/>
      <c r="G300" s="2"/>
      <c r="H300" s="2"/>
      <c r="I300" s="9"/>
      <c r="J300" s="2"/>
      <c r="K300" s="2"/>
      <c r="L300" s="9"/>
      <c r="M300" s="4"/>
      <c r="N300" s="4"/>
      <c r="O300" s="4"/>
      <c r="P300" s="4"/>
      <c r="Q300" s="9"/>
      <c r="R300" s="4"/>
      <c r="S300" s="4"/>
      <c r="T300" s="4"/>
      <c r="U300" s="6"/>
      <c r="V300" s="4"/>
      <c r="W300" s="4"/>
      <c r="X300" s="4"/>
      <c r="Y300" s="4"/>
      <c r="Z300" s="4"/>
      <c r="AA300" s="4"/>
      <c r="AB300" s="4"/>
      <c r="AC300" s="4"/>
      <c r="AD300" s="4"/>
      <c r="AE300" s="4"/>
      <c r="AF300" s="4"/>
      <c r="AG300" s="4"/>
      <c r="AH300" s="4"/>
      <c r="AI300" s="4"/>
    </row>
    <row r="301">
      <c r="A301" s="4"/>
      <c r="B301" s="1"/>
      <c r="C301" s="2"/>
      <c r="D301" s="2"/>
      <c r="E301" s="2"/>
      <c r="F301" s="2"/>
      <c r="G301" s="2"/>
      <c r="H301" s="2"/>
      <c r="I301" s="9"/>
      <c r="J301" s="2"/>
      <c r="K301" s="2"/>
      <c r="L301" s="9"/>
      <c r="M301" s="4"/>
      <c r="N301" s="4"/>
      <c r="O301" s="4"/>
      <c r="P301" s="4"/>
      <c r="Q301" s="9"/>
      <c r="R301" s="4"/>
      <c r="S301" s="4"/>
      <c r="T301" s="4"/>
      <c r="U301" s="6"/>
      <c r="V301" s="4"/>
      <c r="W301" s="4"/>
      <c r="X301" s="4"/>
      <c r="Y301" s="4"/>
      <c r="Z301" s="4"/>
      <c r="AA301" s="4"/>
      <c r="AB301" s="4"/>
      <c r="AC301" s="4"/>
      <c r="AD301" s="4"/>
      <c r="AE301" s="4"/>
      <c r="AF301" s="4"/>
      <c r="AG301" s="4"/>
      <c r="AH301" s="4"/>
      <c r="AI301" s="4"/>
    </row>
    <row r="302">
      <c r="A302" s="4"/>
      <c r="B302" s="1"/>
      <c r="C302" s="2"/>
      <c r="D302" s="2"/>
      <c r="E302" s="2"/>
      <c r="F302" s="2"/>
      <c r="G302" s="2"/>
      <c r="H302" s="2"/>
      <c r="I302" s="9"/>
      <c r="J302" s="2"/>
      <c r="K302" s="2"/>
      <c r="L302" s="9"/>
      <c r="M302" s="4"/>
      <c r="N302" s="4"/>
      <c r="O302" s="4"/>
      <c r="P302" s="4"/>
      <c r="Q302" s="9"/>
      <c r="R302" s="4"/>
      <c r="S302" s="4"/>
      <c r="T302" s="4"/>
      <c r="U302" s="6"/>
      <c r="V302" s="4"/>
      <c r="W302" s="4"/>
      <c r="X302" s="4"/>
      <c r="Y302" s="4"/>
      <c r="Z302" s="4"/>
      <c r="AA302" s="4"/>
      <c r="AB302" s="4"/>
      <c r="AC302" s="4"/>
      <c r="AD302" s="4"/>
      <c r="AE302" s="4"/>
      <c r="AF302" s="4"/>
      <c r="AG302" s="4"/>
      <c r="AH302" s="4"/>
      <c r="AI302" s="4"/>
    </row>
    <row r="303">
      <c r="A303" s="4"/>
      <c r="B303" s="1"/>
      <c r="C303" s="2"/>
      <c r="D303" s="2"/>
      <c r="E303" s="2"/>
      <c r="F303" s="2"/>
      <c r="G303" s="2"/>
      <c r="H303" s="2"/>
      <c r="I303" s="9"/>
      <c r="J303" s="2"/>
      <c r="K303" s="2"/>
      <c r="L303" s="9"/>
      <c r="M303" s="4"/>
      <c r="N303" s="4"/>
      <c r="O303" s="4"/>
      <c r="P303" s="4"/>
      <c r="Q303" s="9"/>
      <c r="R303" s="4"/>
      <c r="S303" s="4"/>
      <c r="T303" s="4"/>
      <c r="U303" s="6"/>
      <c r="V303" s="4"/>
      <c r="W303" s="4"/>
      <c r="X303" s="4"/>
      <c r="Y303" s="4"/>
      <c r="Z303" s="4"/>
      <c r="AA303" s="4"/>
      <c r="AB303" s="4"/>
      <c r="AC303" s="4"/>
      <c r="AD303" s="4"/>
      <c r="AE303" s="4"/>
      <c r="AF303" s="4"/>
      <c r="AG303" s="4"/>
      <c r="AH303" s="4"/>
      <c r="AI303" s="4"/>
    </row>
    <row r="304">
      <c r="A304" s="4"/>
      <c r="B304" s="1"/>
      <c r="C304" s="2"/>
      <c r="D304" s="2"/>
      <c r="E304" s="2"/>
      <c r="F304" s="2"/>
      <c r="G304" s="2"/>
      <c r="H304" s="2"/>
      <c r="I304" s="9"/>
      <c r="J304" s="2"/>
      <c r="K304" s="2"/>
      <c r="L304" s="9"/>
      <c r="M304" s="4"/>
      <c r="N304" s="4"/>
      <c r="O304" s="4"/>
      <c r="P304" s="4"/>
      <c r="Q304" s="9"/>
      <c r="R304" s="4"/>
      <c r="S304" s="4"/>
      <c r="T304" s="4"/>
      <c r="U304" s="6"/>
      <c r="V304" s="4"/>
      <c r="W304" s="4"/>
      <c r="X304" s="4"/>
      <c r="Y304" s="4"/>
      <c r="Z304" s="4"/>
      <c r="AA304" s="4"/>
      <c r="AB304" s="4"/>
      <c r="AC304" s="4"/>
      <c r="AD304" s="4"/>
      <c r="AE304" s="4"/>
      <c r="AF304" s="4"/>
      <c r="AG304" s="4"/>
      <c r="AH304" s="4"/>
      <c r="AI304" s="4"/>
    </row>
    <row r="305">
      <c r="A305" s="4"/>
      <c r="B305" s="1"/>
      <c r="C305" s="2"/>
      <c r="D305" s="2"/>
      <c r="E305" s="2"/>
      <c r="F305" s="2"/>
      <c r="G305" s="2"/>
      <c r="H305" s="2"/>
      <c r="I305" s="9"/>
      <c r="J305" s="2"/>
      <c r="K305" s="2"/>
      <c r="L305" s="9"/>
      <c r="M305" s="4"/>
      <c r="N305" s="4"/>
      <c r="O305" s="4"/>
      <c r="P305" s="4"/>
      <c r="Q305" s="9"/>
      <c r="R305" s="4"/>
      <c r="S305" s="4"/>
      <c r="T305" s="4"/>
      <c r="U305" s="6"/>
      <c r="V305" s="4"/>
      <c r="W305" s="4"/>
      <c r="X305" s="4"/>
      <c r="Y305" s="4"/>
      <c r="Z305" s="4"/>
      <c r="AA305" s="4"/>
      <c r="AB305" s="4"/>
      <c r="AC305" s="4"/>
      <c r="AD305" s="4"/>
      <c r="AE305" s="4"/>
      <c r="AF305" s="4"/>
      <c r="AG305" s="4"/>
      <c r="AH305" s="4"/>
      <c r="AI305" s="4"/>
    </row>
    <row r="306">
      <c r="A306" s="4"/>
      <c r="B306" s="1"/>
      <c r="C306" s="2"/>
      <c r="D306" s="2"/>
      <c r="E306" s="2"/>
      <c r="F306" s="2"/>
      <c r="G306" s="2"/>
      <c r="H306" s="2"/>
      <c r="I306" s="9"/>
      <c r="J306" s="2"/>
      <c r="K306" s="2"/>
      <c r="L306" s="9"/>
      <c r="M306" s="4"/>
      <c r="N306" s="4"/>
      <c r="O306" s="4"/>
      <c r="P306" s="4"/>
      <c r="Q306" s="9"/>
      <c r="R306" s="4"/>
      <c r="S306" s="4"/>
      <c r="T306" s="4"/>
      <c r="U306" s="6"/>
      <c r="V306" s="4"/>
      <c r="W306" s="4"/>
      <c r="X306" s="4"/>
      <c r="Y306" s="4"/>
      <c r="Z306" s="4"/>
      <c r="AA306" s="4"/>
      <c r="AB306" s="4"/>
      <c r="AC306" s="4"/>
      <c r="AD306" s="4"/>
      <c r="AE306" s="4"/>
      <c r="AF306" s="4"/>
      <c r="AG306" s="4"/>
      <c r="AH306" s="4"/>
      <c r="AI306" s="4"/>
    </row>
    <row r="307">
      <c r="A307" s="4"/>
      <c r="B307" s="1"/>
      <c r="C307" s="2"/>
      <c r="D307" s="2"/>
      <c r="E307" s="2"/>
      <c r="F307" s="2"/>
      <c r="G307" s="2"/>
      <c r="H307" s="2"/>
      <c r="I307" s="9"/>
      <c r="J307" s="2"/>
      <c r="K307" s="2"/>
      <c r="L307" s="9"/>
      <c r="M307" s="4"/>
      <c r="N307" s="4"/>
      <c r="O307" s="4"/>
      <c r="P307" s="4"/>
      <c r="Q307" s="9"/>
      <c r="R307" s="4"/>
      <c r="S307" s="4"/>
      <c r="T307" s="4"/>
      <c r="U307" s="6"/>
      <c r="V307" s="4"/>
      <c r="W307" s="4"/>
      <c r="X307" s="4"/>
      <c r="Y307" s="4"/>
      <c r="Z307" s="4"/>
      <c r="AA307" s="4"/>
      <c r="AB307" s="4"/>
      <c r="AC307" s="4"/>
      <c r="AD307" s="4"/>
      <c r="AE307" s="4"/>
      <c r="AF307" s="4"/>
      <c r="AG307" s="4"/>
      <c r="AH307" s="4"/>
      <c r="AI307" s="4"/>
    </row>
    <row r="308">
      <c r="A308" s="4"/>
      <c r="B308" s="1"/>
      <c r="C308" s="2"/>
      <c r="D308" s="2"/>
      <c r="E308" s="2"/>
      <c r="F308" s="2"/>
      <c r="G308" s="2"/>
      <c r="H308" s="2"/>
      <c r="I308" s="9"/>
      <c r="J308" s="2"/>
      <c r="K308" s="2"/>
      <c r="L308" s="9"/>
      <c r="M308" s="4"/>
      <c r="N308" s="4"/>
      <c r="O308" s="4"/>
      <c r="P308" s="4"/>
      <c r="Q308" s="9"/>
      <c r="R308" s="4"/>
      <c r="S308" s="4"/>
      <c r="T308" s="4"/>
      <c r="U308" s="6"/>
      <c r="V308" s="4"/>
      <c r="W308" s="4"/>
      <c r="X308" s="4"/>
      <c r="Y308" s="4"/>
      <c r="Z308" s="4"/>
      <c r="AA308" s="4"/>
      <c r="AB308" s="4"/>
      <c r="AC308" s="4"/>
      <c r="AD308" s="4"/>
      <c r="AE308" s="4"/>
      <c r="AF308" s="4"/>
      <c r="AG308" s="4"/>
      <c r="AH308" s="4"/>
      <c r="AI308" s="4"/>
    </row>
    <row r="309">
      <c r="A309" s="4"/>
      <c r="B309" s="1"/>
      <c r="C309" s="2"/>
      <c r="D309" s="2"/>
      <c r="E309" s="2"/>
      <c r="F309" s="2"/>
      <c r="G309" s="2"/>
      <c r="H309" s="2"/>
      <c r="I309" s="9"/>
      <c r="J309" s="2"/>
      <c r="K309" s="2"/>
      <c r="L309" s="9"/>
      <c r="M309" s="4"/>
      <c r="N309" s="4"/>
      <c r="O309" s="4"/>
      <c r="P309" s="4"/>
      <c r="Q309" s="9"/>
      <c r="R309" s="4"/>
      <c r="S309" s="4"/>
      <c r="T309" s="4"/>
      <c r="U309" s="6"/>
      <c r="V309" s="4"/>
      <c r="W309" s="4"/>
      <c r="X309" s="4"/>
      <c r="Y309" s="4"/>
      <c r="Z309" s="4"/>
      <c r="AA309" s="4"/>
      <c r="AB309" s="4"/>
      <c r="AC309" s="4"/>
      <c r="AD309" s="4"/>
      <c r="AE309" s="4"/>
      <c r="AF309" s="4"/>
      <c r="AG309" s="4"/>
      <c r="AH309" s="4"/>
      <c r="AI309" s="4"/>
    </row>
    <row r="310">
      <c r="A310" s="4"/>
      <c r="B310" s="1"/>
      <c r="C310" s="2"/>
      <c r="D310" s="2"/>
      <c r="E310" s="2"/>
      <c r="F310" s="2"/>
      <c r="G310" s="2"/>
      <c r="H310" s="2"/>
      <c r="I310" s="9"/>
      <c r="J310" s="2"/>
      <c r="K310" s="2"/>
      <c r="L310" s="9"/>
      <c r="M310" s="4"/>
      <c r="N310" s="4"/>
      <c r="O310" s="4"/>
      <c r="P310" s="4"/>
      <c r="Q310" s="9"/>
      <c r="R310" s="4"/>
      <c r="S310" s="4"/>
      <c r="T310" s="4"/>
      <c r="U310" s="6"/>
      <c r="V310" s="4"/>
      <c r="W310" s="4"/>
      <c r="X310" s="4"/>
      <c r="Y310" s="4"/>
      <c r="Z310" s="4"/>
      <c r="AA310" s="4"/>
      <c r="AB310" s="4"/>
      <c r="AC310" s="4"/>
      <c r="AD310" s="4"/>
      <c r="AE310" s="4"/>
      <c r="AF310" s="4"/>
      <c r="AG310" s="4"/>
      <c r="AH310" s="4"/>
      <c r="AI310" s="4"/>
    </row>
    <row r="311">
      <c r="A311" s="4"/>
      <c r="B311" s="1"/>
      <c r="C311" s="2"/>
      <c r="D311" s="2"/>
      <c r="E311" s="2"/>
      <c r="F311" s="2"/>
      <c r="G311" s="2"/>
      <c r="H311" s="2"/>
      <c r="I311" s="9"/>
      <c r="J311" s="2"/>
      <c r="K311" s="2"/>
      <c r="L311" s="9"/>
      <c r="M311" s="4"/>
      <c r="N311" s="4"/>
      <c r="O311" s="4"/>
      <c r="P311" s="4"/>
      <c r="Q311" s="9"/>
      <c r="R311" s="4"/>
      <c r="S311" s="4"/>
      <c r="T311" s="4"/>
      <c r="U311" s="6"/>
      <c r="V311" s="4"/>
      <c r="W311" s="4"/>
      <c r="X311" s="4"/>
      <c r="Y311" s="4"/>
      <c r="Z311" s="4"/>
      <c r="AA311" s="4"/>
      <c r="AB311" s="4"/>
      <c r="AC311" s="4"/>
      <c r="AD311" s="4"/>
      <c r="AE311" s="4"/>
      <c r="AF311" s="4"/>
      <c r="AG311" s="4"/>
      <c r="AH311" s="4"/>
      <c r="AI311" s="4"/>
    </row>
    <row r="312">
      <c r="A312" s="4"/>
      <c r="B312" s="1"/>
      <c r="C312" s="2"/>
      <c r="D312" s="2"/>
      <c r="E312" s="2"/>
      <c r="F312" s="2"/>
      <c r="G312" s="2"/>
      <c r="H312" s="2"/>
      <c r="I312" s="9"/>
      <c r="J312" s="2"/>
      <c r="K312" s="2"/>
      <c r="L312" s="9"/>
      <c r="M312" s="4"/>
      <c r="N312" s="4"/>
      <c r="O312" s="4"/>
      <c r="P312" s="4"/>
      <c r="Q312" s="9"/>
      <c r="R312" s="4"/>
      <c r="S312" s="4"/>
      <c r="T312" s="4"/>
      <c r="U312" s="6"/>
      <c r="V312" s="4"/>
      <c r="W312" s="4"/>
      <c r="X312" s="4"/>
      <c r="Y312" s="4"/>
      <c r="Z312" s="4"/>
      <c r="AA312" s="4"/>
      <c r="AB312" s="4"/>
      <c r="AC312" s="4"/>
      <c r="AD312" s="4"/>
      <c r="AE312" s="4"/>
      <c r="AF312" s="4"/>
      <c r="AG312" s="4"/>
      <c r="AH312" s="4"/>
      <c r="AI312" s="4"/>
    </row>
    <row r="313">
      <c r="A313" s="4"/>
      <c r="B313" s="1"/>
      <c r="C313" s="2"/>
      <c r="D313" s="2"/>
      <c r="E313" s="2"/>
      <c r="F313" s="2"/>
      <c r="G313" s="2"/>
      <c r="H313" s="2"/>
      <c r="I313" s="9"/>
      <c r="J313" s="2"/>
      <c r="K313" s="2"/>
      <c r="L313" s="9"/>
      <c r="M313" s="4"/>
      <c r="N313" s="4"/>
      <c r="O313" s="4"/>
      <c r="P313" s="4"/>
      <c r="Q313" s="9"/>
      <c r="R313" s="4"/>
      <c r="S313" s="4"/>
      <c r="T313" s="4"/>
      <c r="U313" s="6"/>
      <c r="V313" s="4"/>
      <c r="W313" s="4"/>
      <c r="X313" s="4"/>
      <c r="Y313" s="4"/>
      <c r="Z313" s="4"/>
      <c r="AA313" s="4"/>
      <c r="AB313" s="4"/>
      <c r="AC313" s="4"/>
      <c r="AD313" s="4"/>
      <c r="AE313" s="4"/>
      <c r="AF313" s="4"/>
      <c r="AG313" s="4"/>
      <c r="AH313" s="4"/>
      <c r="AI313" s="4"/>
    </row>
    <row r="314">
      <c r="A314" s="4"/>
      <c r="B314" s="1"/>
      <c r="C314" s="2"/>
      <c r="D314" s="2"/>
      <c r="E314" s="2"/>
      <c r="F314" s="2"/>
      <c r="G314" s="2"/>
      <c r="H314" s="2"/>
      <c r="I314" s="9"/>
      <c r="J314" s="2"/>
      <c r="K314" s="2"/>
      <c r="L314" s="9"/>
      <c r="M314" s="4"/>
      <c r="N314" s="4"/>
      <c r="O314" s="4"/>
      <c r="P314" s="4"/>
      <c r="Q314" s="9"/>
      <c r="R314" s="4"/>
      <c r="S314" s="4"/>
      <c r="T314" s="4"/>
      <c r="U314" s="6"/>
      <c r="V314" s="4"/>
      <c r="W314" s="4"/>
      <c r="X314" s="4"/>
      <c r="Y314" s="4"/>
      <c r="Z314" s="4"/>
      <c r="AA314" s="4"/>
      <c r="AB314" s="4"/>
      <c r="AC314" s="4"/>
      <c r="AD314" s="4"/>
      <c r="AE314" s="4"/>
      <c r="AF314" s="4"/>
      <c r="AG314" s="4"/>
      <c r="AH314" s="4"/>
      <c r="AI314" s="4"/>
    </row>
    <row r="315">
      <c r="A315" s="4"/>
      <c r="B315" s="1"/>
      <c r="C315" s="2"/>
      <c r="D315" s="2"/>
      <c r="E315" s="2"/>
      <c r="F315" s="2"/>
      <c r="G315" s="2"/>
      <c r="H315" s="2"/>
      <c r="I315" s="9"/>
      <c r="J315" s="2"/>
      <c r="K315" s="2"/>
      <c r="L315" s="9"/>
      <c r="M315" s="4"/>
      <c r="N315" s="4"/>
      <c r="O315" s="4"/>
      <c r="P315" s="4"/>
      <c r="Q315" s="9"/>
      <c r="R315" s="4"/>
      <c r="S315" s="4"/>
      <c r="T315" s="4"/>
      <c r="U315" s="6"/>
      <c r="V315" s="4"/>
      <c r="W315" s="4"/>
      <c r="X315" s="4"/>
      <c r="Y315" s="4"/>
      <c r="Z315" s="4"/>
      <c r="AA315" s="4"/>
      <c r="AB315" s="4"/>
      <c r="AC315" s="4"/>
      <c r="AD315" s="4"/>
      <c r="AE315" s="4"/>
      <c r="AF315" s="4"/>
      <c r="AG315" s="4"/>
      <c r="AH315" s="4"/>
      <c r="AI315" s="4"/>
    </row>
    <row r="316">
      <c r="A316" s="4"/>
      <c r="B316" s="1"/>
      <c r="C316" s="2"/>
      <c r="D316" s="2"/>
      <c r="E316" s="2"/>
      <c r="F316" s="2"/>
      <c r="G316" s="2"/>
      <c r="H316" s="2"/>
      <c r="I316" s="9"/>
      <c r="J316" s="2"/>
      <c r="K316" s="2"/>
      <c r="L316" s="9"/>
      <c r="M316" s="4"/>
      <c r="N316" s="4"/>
      <c r="O316" s="4"/>
      <c r="P316" s="4"/>
      <c r="Q316" s="9"/>
      <c r="R316" s="4"/>
      <c r="S316" s="4"/>
      <c r="T316" s="4"/>
      <c r="U316" s="6"/>
      <c r="V316" s="4"/>
      <c r="W316" s="4"/>
      <c r="X316" s="4"/>
      <c r="Y316" s="4"/>
      <c r="Z316" s="4"/>
      <c r="AA316" s="4"/>
      <c r="AB316" s="4"/>
      <c r="AC316" s="4"/>
      <c r="AD316" s="4"/>
      <c r="AE316" s="4"/>
      <c r="AF316" s="4"/>
      <c r="AG316" s="4"/>
      <c r="AH316" s="4"/>
      <c r="AI316" s="4"/>
    </row>
    <row r="317">
      <c r="A317" s="4"/>
      <c r="B317" s="1"/>
      <c r="C317" s="2"/>
      <c r="D317" s="2"/>
      <c r="E317" s="2"/>
      <c r="F317" s="2"/>
      <c r="G317" s="2"/>
      <c r="H317" s="2"/>
      <c r="I317" s="9"/>
      <c r="J317" s="2"/>
      <c r="K317" s="2"/>
      <c r="L317" s="9"/>
      <c r="M317" s="4"/>
      <c r="N317" s="4"/>
      <c r="O317" s="4"/>
      <c r="P317" s="4"/>
      <c r="Q317" s="9"/>
      <c r="R317" s="4"/>
      <c r="S317" s="4"/>
      <c r="T317" s="4"/>
      <c r="U317" s="6"/>
      <c r="V317" s="4"/>
      <c r="W317" s="4"/>
      <c r="X317" s="4"/>
      <c r="Y317" s="4"/>
      <c r="Z317" s="4"/>
      <c r="AA317" s="4"/>
      <c r="AB317" s="4"/>
      <c r="AC317" s="4"/>
      <c r="AD317" s="4"/>
      <c r="AE317" s="4"/>
      <c r="AF317" s="4"/>
      <c r="AG317" s="4"/>
      <c r="AH317" s="4"/>
      <c r="AI317" s="4"/>
    </row>
    <row r="318">
      <c r="A318" s="4"/>
      <c r="B318" s="1"/>
      <c r="C318" s="2"/>
      <c r="D318" s="2"/>
      <c r="E318" s="2"/>
      <c r="F318" s="2"/>
      <c r="G318" s="2"/>
      <c r="H318" s="2"/>
      <c r="I318" s="9"/>
      <c r="J318" s="2"/>
      <c r="K318" s="2"/>
      <c r="L318" s="9"/>
      <c r="M318" s="4"/>
      <c r="N318" s="4"/>
      <c r="O318" s="4"/>
      <c r="P318" s="4"/>
      <c r="Q318" s="9"/>
      <c r="R318" s="4"/>
      <c r="S318" s="4"/>
      <c r="T318" s="4"/>
      <c r="U318" s="6"/>
      <c r="V318" s="4"/>
      <c r="W318" s="4"/>
      <c r="X318" s="4"/>
      <c r="Y318" s="4"/>
      <c r="Z318" s="4"/>
      <c r="AA318" s="4"/>
      <c r="AB318" s="4"/>
      <c r="AC318" s="4"/>
      <c r="AD318" s="4"/>
      <c r="AE318" s="4"/>
      <c r="AF318" s="4"/>
      <c r="AG318" s="4"/>
      <c r="AH318" s="4"/>
      <c r="AI318" s="4"/>
    </row>
    <row r="319">
      <c r="A319" s="4"/>
      <c r="B319" s="1"/>
      <c r="C319" s="2"/>
      <c r="D319" s="2"/>
      <c r="E319" s="2"/>
      <c r="F319" s="2"/>
      <c r="G319" s="2"/>
      <c r="H319" s="2"/>
      <c r="I319" s="9"/>
      <c r="J319" s="2"/>
      <c r="K319" s="2"/>
      <c r="L319" s="9"/>
      <c r="M319" s="4"/>
      <c r="N319" s="4"/>
      <c r="O319" s="4"/>
      <c r="P319" s="4"/>
      <c r="Q319" s="9"/>
      <c r="R319" s="4"/>
      <c r="S319" s="4"/>
      <c r="T319" s="4"/>
      <c r="U319" s="6"/>
      <c r="V319" s="4"/>
      <c r="W319" s="4"/>
      <c r="X319" s="4"/>
      <c r="Y319" s="4"/>
      <c r="Z319" s="4"/>
      <c r="AA319" s="4"/>
      <c r="AB319" s="4"/>
      <c r="AC319" s="4"/>
      <c r="AD319" s="4"/>
      <c r="AE319" s="4"/>
      <c r="AF319" s="4"/>
      <c r="AG319" s="4"/>
      <c r="AH319" s="4"/>
      <c r="AI319" s="4"/>
    </row>
    <row r="320">
      <c r="A320" s="4"/>
      <c r="B320" s="1"/>
      <c r="C320" s="2"/>
      <c r="D320" s="2"/>
      <c r="E320" s="2"/>
      <c r="F320" s="2"/>
      <c r="G320" s="2"/>
      <c r="H320" s="2"/>
      <c r="I320" s="9"/>
      <c r="J320" s="2"/>
      <c r="K320" s="2"/>
      <c r="L320" s="9"/>
      <c r="M320" s="4"/>
      <c r="N320" s="4"/>
      <c r="O320" s="4"/>
      <c r="P320" s="4"/>
      <c r="Q320" s="9"/>
      <c r="R320" s="4"/>
      <c r="S320" s="4"/>
      <c r="T320" s="4"/>
      <c r="U320" s="6"/>
      <c r="V320" s="4"/>
      <c r="W320" s="4"/>
      <c r="X320" s="4"/>
      <c r="Y320" s="4"/>
      <c r="Z320" s="4"/>
      <c r="AA320" s="4"/>
      <c r="AB320" s="4"/>
      <c r="AC320" s="4"/>
      <c r="AD320" s="4"/>
      <c r="AE320" s="4"/>
      <c r="AF320" s="4"/>
      <c r="AG320" s="4"/>
      <c r="AH320" s="4"/>
      <c r="AI320" s="4"/>
    </row>
    <row r="321">
      <c r="A321" s="4"/>
      <c r="B321" s="1"/>
      <c r="C321" s="2"/>
      <c r="D321" s="2"/>
      <c r="E321" s="2"/>
      <c r="F321" s="2"/>
      <c r="G321" s="2"/>
      <c r="H321" s="2"/>
      <c r="I321" s="9"/>
      <c r="J321" s="2"/>
      <c r="K321" s="2"/>
      <c r="L321" s="9"/>
      <c r="M321" s="4"/>
      <c r="N321" s="4"/>
      <c r="O321" s="4"/>
      <c r="P321" s="4"/>
      <c r="Q321" s="9"/>
      <c r="R321" s="4"/>
      <c r="S321" s="4"/>
      <c r="T321" s="4"/>
      <c r="U321" s="6"/>
      <c r="V321" s="4"/>
      <c r="W321" s="4"/>
      <c r="X321" s="4"/>
      <c r="Y321" s="4"/>
      <c r="Z321" s="4"/>
      <c r="AA321" s="4"/>
      <c r="AB321" s="4"/>
      <c r="AC321" s="4"/>
      <c r="AD321" s="4"/>
      <c r="AE321" s="4"/>
      <c r="AF321" s="4"/>
      <c r="AG321" s="4"/>
      <c r="AH321" s="4"/>
      <c r="AI321" s="4"/>
    </row>
    <row r="322">
      <c r="A322" s="4"/>
      <c r="B322" s="1"/>
      <c r="C322" s="2"/>
      <c r="D322" s="2"/>
      <c r="E322" s="2"/>
      <c r="F322" s="2"/>
      <c r="G322" s="2"/>
      <c r="H322" s="2"/>
      <c r="I322" s="9"/>
      <c r="J322" s="2"/>
      <c r="K322" s="2"/>
      <c r="L322" s="9"/>
      <c r="M322" s="4"/>
      <c r="N322" s="4"/>
      <c r="O322" s="4"/>
      <c r="P322" s="4"/>
      <c r="Q322" s="9"/>
      <c r="R322" s="4"/>
      <c r="S322" s="4"/>
      <c r="T322" s="4"/>
      <c r="U322" s="6"/>
      <c r="V322" s="4"/>
      <c r="W322" s="4"/>
      <c r="X322" s="4"/>
      <c r="Y322" s="4"/>
      <c r="Z322" s="4"/>
      <c r="AA322" s="4"/>
      <c r="AB322" s="4"/>
      <c r="AC322" s="4"/>
      <c r="AD322" s="4"/>
      <c r="AE322" s="4"/>
      <c r="AF322" s="4"/>
      <c r="AG322" s="4"/>
      <c r="AH322" s="4"/>
      <c r="AI322" s="4"/>
    </row>
    <row r="323">
      <c r="A323" s="4"/>
      <c r="B323" s="1"/>
      <c r="C323" s="2"/>
      <c r="D323" s="2"/>
      <c r="E323" s="2"/>
      <c r="F323" s="2"/>
      <c r="G323" s="2"/>
      <c r="H323" s="2"/>
      <c r="I323" s="9"/>
      <c r="J323" s="2"/>
      <c r="K323" s="2"/>
      <c r="L323" s="9"/>
      <c r="M323" s="4"/>
      <c r="N323" s="4"/>
      <c r="O323" s="4"/>
      <c r="P323" s="4"/>
      <c r="Q323" s="9"/>
      <c r="R323" s="4"/>
      <c r="S323" s="4"/>
      <c r="T323" s="4"/>
      <c r="U323" s="6"/>
      <c r="V323" s="4"/>
      <c r="W323" s="4"/>
      <c r="X323" s="4"/>
      <c r="Y323" s="4"/>
      <c r="Z323" s="4"/>
      <c r="AA323" s="4"/>
      <c r="AB323" s="4"/>
      <c r="AC323" s="4"/>
      <c r="AD323" s="4"/>
      <c r="AE323" s="4"/>
      <c r="AF323" s="4"/>
      <c r="AG323" s="4"/>
      <c r="AH323" s="4"/>
      <c r="AI323" s="4"/>
    </row>
    <row r="324">
      <c r="A324" s="4"/>
      <c r="B324" s="1"/>
      <c r="C324" s="2"/>
      <c r="D324" s="2"/>
      <c r="E324" s="2"/>
      <c r="F324" s="2"/>
      <c r="G324" s="2"/>
      <c r="H324" s="2"/>
      <c r="I324" s="9"/>
      <c r="J324" s="2"/>
      <c r="K324" s="2"/>
      <c r="L324" s="9"/>
      <c r="M324" s="4"/>
      <c r="N324" s="4"/>
      <c r="O324" s="4"/>
      <c r="P324" s="4"/>
      <c r="Q324" s="9"/>
      <c r="R324" s="4"/>
      <c r="S324" s="4"/>
      <c r="T324" s="4"/>
      <c r="U324" s="6"/>
      <c r="V324" s="4"/>
      <c r="W324" s="4"/>
      <c r="X324" s="4"/>
      <c r="Y324" s="4"/>
      <c r="Z324" s="4"/>
      <c r="AA324" s="4"/>
      <c r="AB324" s="4"/>
      <c r="AC324" s="4"/>
      <c r="AD324" s="4"/>
      <c r="AE324" s="4"/>
      <c r="AF324" s="4"/>
      <c r="AG324" s="4"/>
      <c r="AH324" s="4"/>
      <c r="AI324" s="4"/>
    </row>
    <row r="325">
      <c r="A325" s="4"/>
      <c r="B325" s="1"/>
      <c r="C325" s="2"/>
      <c r="D325" s="2"/>
      <c r="E325" s="2"/>
      <c r="F325" s="2"/>
      <c r="G325" s="2"/>
      <c r="H325" s="2"/>
      <c r="I325" s="9"/>
      <c r="J325" s="2"/>
      <c r="K325" s="2"/>
      <c r="L325" s="9"/>
      <c r="M325" s="4"/>
      <c r="N325" s="4"/>
      <c r="O325" s="4"/>
      <c r="P325" s="4"/>
      <c r="Q325" s="9"/>
      <c r="R325" s="4"/>
      <c r="S325" s="4"/>
      <c r="T325" s="4"/>
      <c r="U325" s="6"/>
      <c r="V325" s="4"/>
      <c r="W325" s="4"/>
      <c r="X325" s="4"/>
      <c r="Y325" s="4"/>
      <c r="Z325" s="4"/>
      <c r="AA325" s="4"/>
      <c r="AB325" s="4"/>
      <c r="AC325" s="4"/>
      <c r="AD325" s="4"/>
      <c r="AE325" s="4"/>
      <c r="AF325" s="4"/>
      <c r="AG325" s="4"/>
      <c r="AH325" s="4"/>
      <c r="AI325" s="4"/>
    </row>
    <row r="326">
      <c r="A326" s="4"/>
      <c r="B326" s="1"/>
      <c r="C326" s="2"/>
      <c r="D326" s="2"/>
      <c r="E326" s="2"/>
      <c r="F326" s="2"/>
      <c r="G326" s="2"/>
      <c r="H326" s="2"/>
      <c r="I326" s="9"/>
      <c r="J326" s="2"/>
      <c r="K326" s="2"/>
      <c r="L326" s="9"/>
      <c r="M326" s="4"/>
      <c r="N326" s="4"/>
      <c r="O326" s="4"/>
      <c r="P326" s="4"/>
      <c r="Q326" s="9"/>
      <c r="R326" s="4"/>
      <c r="S326" s="4"/>
      <c r="T326" s="4"/>
      <c r="U326" s="6"/>
      <c r="V326" s="4"/>
      <c r="W326" s="4"/>
      <c r="X326" s="4"/>
      <c r="Y326" s="4"/>
      <c r="Z326" s="4"/>
      <c r="AA326" s="4"/>
      <c r="AB326" s="4"/>
      <c r="AC326" s="4"/>
      <c r="AD326" s="4"/>
      <c r="AE326" s="4"/>
      <c r="AF326" s="4"/>
      <c r="AG326" s="4"/>
      <c r="AH326" s="4"/>
      <c r="AI326" s="4"/>
    </row>
    <row r="327">
      <c r="A327" s="4"/>
      <c r="B327" s="1"/>
      <c r="C327" s="2"/>
      <c r="D327" s="2"/>
      <c r="E327" s="2"/>
      <c r="F327" s="2"/>
      <c r="G327" s="2"/>
      <c r="H327" s="2"/>
      <c r="I327" s="9"/>
      <c r="J327" s="2"/>
      <c r="K327" s="2"/>
      <c r="L327" s="9"/>
      <c r="M327" s="4"/>
      <c r="N327" s="4"/>
      <c r="O327" s="4"/>
      <c r="P327" s="4"/>
      <c r="Q327" s="9"/>
      <c r="R327" s="4"/>
      <c r="S327" s="4"/>
      <c r="T327" s="4"/>
      <c r="U327" s="6"/>
      <c r="V327" s="4"/>
      <c r="W327" s="4"/>
      <c r="X327" s="4"/>
      <c r="Y327" s="4"/>
      <c r="Z327" s="4"/>
      <c r="AA327" s="4"/>
      <c r="AB327" s="4"/>
      <c r="AC327" s="4"/>
      <c r="AD327" s="4"/>
      <c r="AE327" s="4"/>
      <c r="AF327" s="4"/>
      <c r="AG327" s="4"/>
      <c r="AH327" s="4"/>
      <c r="AI327" s="4"/>
    </row>
    <row r="328">
      <c r="A328" s="4"/>
      <c r="B328" s="1"/>
      <c r="C328" s="2"/>
      <c r="D328" s="2"/>
      <c r="E328" s="2"/>
      <c r="F328" s="2"/>
      <c r="G328" s="2"/>
      <c r="H328" s="2"/>
      <c r="I328" s="9"/>
      <c r="J328" s="2"/>
      <c r="K328" s="2"/>
      <c r="L328" s="9"/>
      <c r="M328" s="4"/>
      <c r="N328" s="4"/>
      <c r="O328" s="4"/>
      <c r="P328" s="4"/>
      <c r="Q328" s="9"/>
      <c r="R328" s="4"/>
      <c r="S328" s="4"/>
      <c r="T328" s="4"/>
      <c r="U328" s="6"/>
      <c r="V328" s="4"/>
      <c r="W328" s="4"/>
      <c r="X328" s="4"/>
      <c r="Y328" s="4"/>
      <c r="Z328" s="4"/>
      <c r="AA328" s="4"/>
      <c r="AB328" s="4"/>
      <c r="AC328" s="4"/>
      <c r="AD328" s="4"/>
      <c r="AE328" s="4"/>
      <c r="AF328" s="4"/>
      <c r="AG328" s="4"/>
      <c r="AH328" s="4"/>
      <c r="AI328" s="4"/>
    </row>
    <row r="329">
      <c r="A329" s="4"/>
      <c r="B329" s="1"/>
      <c r="C329" s="2"/>
      <c r="D329" s="2"/>
      <c r="E329" s="2"/>
      <c r="F329" s="2"/>
      <c r="G329" s="2"/>
      <c r="H329" s="2"/>
      <c r="I329" s="9"/>
      <c r="J329" s="2"/>
      <c r="K329" s="2"/>
      <c r="L329" s="9"/>
      <c r="M329" s="4"/>
      <c r="N329" s="4"/>
      <c r="O329" s="4"/>
      <c r="P329" s="4"/>
      <c r="Q329" s="9"/>
      <c r="R329" s="4"/>
      <c r="S329" s="4"/>
      <c r="T329" s="4"/>
      <c r="U329" s="6"/>
      <c r="V329" s="4"/>
      <c r="W329" s="4"/>
      <c r="X329" s="4"/>
      <c r="Y329" s="4"/>
      <c r="Z329" s="4"/>
      <c r="AA329" s="4"/>
      <c r="AB329" s="4"/>
      <c r="AC329" s="4"/>
      <c r="AD329" s="4"/>
      <c r="AE329" s="4"/>
      <c r="AF329" s="4"/>
      <c r="AG329" s="4"/>
      <c r="AH329" s="4"/>
      <c r="AI329" s="4"/>
    </row>
    <row r="330">
      <c r="A330" s="4"/>
      <c r="B330" s="1"/>
      <c r="C330" s="2"/>
      <c r="D330" s="2"/>
      <c r="E330" s="2"/>
      <c r="F330" s="2"/>
      <c r="G330" s="2"/>
      <c r="H330" s="2"/>
      <c r="I330" s="9"/>
      <c r="J330" s="2"/>
      <c r="K330" s="2"/>
      <c r="L330" s="9"/>
      <c r="M330" s="4"/>
      <c r="N330" s="4"/>
      <c r="O330" s="4"/>
      <c r="P330" s="4"/>
      <c r="Q330" s="9"/>
      <c r="R330" s="4"/>
      <c r="S330" s="4"/>
      <c r="T330" s="4"/>
      <c r="U330" s="6"/>
      <c r="V330" s="4"/>
      <c r="W330" s="4"/>
      <c r="X330" s="4"/>
      <c r="Y330" s="4"/>
      <c r="Z330" s="4"/>
      <c r="AA330" s="4"/>
      <c r="AB330" s="4"/>
      <c r="AC330" s="4"/>
      <c r="AD330" s="4"/>
      <c r="AE330" s="4"/>
      <c r="AF330" s="4"/>
      <c r="AG330" s="4"/>
      <c r="AH330" s="4"/>
      <c r="AI330" s="4"/>
    </row>
    <row r="331">
      <c r="A331" s="4"/>
      <c r="B331" s="1"/>
      <c r="C331" s="2"/>
      <c r="D331" s="2"/>
      <c r="E331" s="2"/>
      <c r="F331" s="2"/>
      <c r="G331" s="2"/>
      <c r="H331" s="2"/>
      <c r="I331" s="9"/>
      <c r="J331" s="2"/>
      <c r="K331" s="2"/>
      <c r="L331" s="9"/>
      <c r="M331" s="4"/>
      <c r="N331" s="4"/>
      <c r="O331" s="4"/>
      <c r="P331" s="4"/>
      <c r="Q331" s="9"/>
      <c r="R331" s="4"/>
      <c r="S331" s="4"/>
      <c r="T331" s="4"/>
      <c r="U331" s="6"/>
      <c r="V331" s="4"/>
      <c r="W331" s="4"/>
      <c r="X331" s="4"/>
      <c r="Y331" s="4"/>
      <c r="Z331" s="4"/>
      <c r="AA331" s="4"/>
      <c r="AB331" s="4"/>
      <c r="AC331" s="4"/>
      <c r="AD331" s="4"/>
      <c r="AE331" s="4"/>
      <c r="AF331" s="4"/>
      <c r="AG331" s="4"/>
      <c r="AH331" s="4"/>
      <c r="AI331" s="4"/>
    </row>
    <row r="332">
      <c r="A332" s="4"/>
      <c r="B332" s="1"/>
      <c r="C332" s="2"/>
      <c r="D332" s="2"/>
      <c r="E332" s="2"/>
      <c r="F332" s="2"/>
      <c r="G332" s="2"/>
      <c r="H332" s="2"/>
      <c r="I332" s="9"/>
      <c r="J332" s="2"/>
      <c r="K332" s="2"/>
      <c r="L332" s="9"/>
      <c r="M332" s="4"/>
      <c r="N332" s="4"/>
      <c r="O332" s="4"/>
      <c r="P332" s="4"/>
      <c r="Q332" s="9"/>
      <c r="R332" s="4"/>
      <c r="S332" s="4"/>
      <c r="T332" s="4"/>
      <c r="U332" s="6"/>
      <c r="V332" s="4"/>
      <c r="W332" s="4"/>
      <c r="X332" s="4"/>
      <c r="Y332" s="4"/>
      <c r="Z332" s="4"/>
      <c r="AA332" s="4"/>
      <c r="AB332" s="4"/>
      <c r="AC332" s="4"/>
      <c r="AD332" s="4"/>
      <c r="AE332" s="4"/>
      <c r="AF332" s="4"/>
      <c r="AG332" s="4"/>
      <c r="AH332" s="4"/>
      <c r="AI332" s="4"/>
    </row>
    <row r="333">
      <c r="A333" s="4"/>
      <c r="B333" s="1"/>
      <c r="C333" s="2"/>
      <c r="D333" s="2"/>
      <c r="E333" s="2"/>
      <c r="F333" s="2"/>
      <c r="G333" s="2"/>
      <c r="H333" s="2"/>
      <c r="I333" s="9"/>
      <c r="J333" s="2"/>
      <c r="K333" s="2"/>
      <c r="L333" s="9"/>
      <c r="M333" s="4"/>
      <c r="N333" s="4"/>
      <c r="O333" s="4"/>
      <c r="P333" s="4"/>
      <c r="Q333" s="9"/>
      <c r="R333" s="4"/>
      <c r="S333" s="4"/>
      <c r="T333" s="4"/>
      <c r="U333" s="6"/>
      <c r="V333" s="4"/>
      <c r="W333" s="4"/>
      <c r="X333" s="4"/>
      <c r="Y333" s="4"/>
      <c r="Z333" s="4"/>
      <c r="AA333" s="4"/>
      <c r="AB333" s="4"/>
      <c r="AC333" s="4"/>
      <c r="AD333" s="4"/>
      <c r="AE333" s="4"/>
      <c r="AF333" s="4"/>
      <c r="AG333" s="4"/>
      <c r="AH333" s="4"/>
      <c r="AI333" s="4"/>
    </row>
    <row r="334">
      <c r="A334" s="4"/>
      <c r="B334" s="1"/>
      <c r="C334" s="2"/>
      <c r="D334" s="2"/>
      <c r="E334" s="2"/>
      <c r="F334" s="2"/>
      <c r="G334" s="2"/>
      <c r="H334" s="2"/>
      <c r="I334" s="9"/>
      <c r="J334" s="2"/>
      <c r="K334" s="2"/>
      <c r="L334" s="9"/>
      <c r="M334" s="4"/>
      <c r="N334" s="4"/>
      <c r="O334" s="4"/>
      <c r="P334" s="4"/>
      <c r="Q334" s="9"/>
      <c r="R334" s="4"/>
      <c r="S334" s="4"/>
      <c r="T334" s="4"/>
      <c r="U334" s="6"/>
      <c r="V334" s="4"/>
      <c r="W334" s="4"/>
      <c r="X334" s="4"/>
      <c r="Y334" s="4"/>
      <c r="Z334" s="4"/>
      <c r="AA334" s="4"/>
      <c r="AB334" s="4"/>
      <c r="AC334" s="4"/>
      <c r="AD334" s="4"/>
      <c r="AE334" s="4"/>
      <c r="AF334" s="4"/>
      <c r="AG334" s="4"/>
      <c r="AH334" s="4"/>
      <c r="AI334" s="4"/>
    </row>
    <row r="335">
      <c r="A335" s="4"/>
      <c r="B335" s="1"/>
      <c r="C335" s="2"/>
      <c r="D335" s="2"/>
      <c r="E335" s="2"/>
      <c r="F335" s="2"/>
      <c r="G335" s="2"/>
      <c r="H335" s="2"/>
      <c r="I335" s="9"/>
      <c r="J335" s="2"/>
      <c r="K335" s="2"/>
      <c r="L335" s="9"/>
      <c r="M335" s="4"/>
      <c r="N335" s="4"/>
      <c r="O335" s="4"/>
      <c r="P335" s="4"/>
      <c r="Q335" s="9"/>
      <c r="R335" s="4"/>
      <c r="S335" s="4"/>
      <c r="T335" s="4"/>
      <c r="U335" s="6"/>
      <c r="V335" s="4"/>
      <c r="W335" s="4"/>
      <c r="X335" s="4"/>
      <c r="Y335" s="4"/>
      <c r="Z335" s="4"/>
      <c r="AA335" s="4"/>
      <c r="AB335" s="4"/>
      <c r="AC335" s="4"/>
      <c r="AD335" s="4"/>
      <c r="AE335" s="4"/>
      <c r="AF335" s="4"/>
      <c r="AG335" s="4"/>
      <c r="AH335" s="4"/>
      <c r="AI335" s="4"/>
    </row>
    <row r="336">
      <c r="A336" s="4"/>
      <c r="B336" s="1"/>
      <c r="C336" s="2"/>
      <c r="D336" s="2"/>
      <c r="E336" s="2"/>
      <c r="F336" s="2"/>
      <c r="G336" s="2"/>
      <c r="H336" s="2"/>
      <c r="I336" s="9"/>
      <c r="J336" s="2"/>
      <c r="K336" s="2"/>
      <c r="L336" s="9"/>
      <c r="M336" s="4"/>
      <c r="N336" s="4"/>
      <c r="O336" s="4"/>
      <c r="P336" s="4"/>
      <c r="Q336" s="9"/>
      <c r="R336" s="4"/>
      <c r="S336" s="4"/>
      <c r="T336" s="4"/>
      <c r="U336" s="6"/>
      <c r="V336" s="4"/>
      <c r="W336" s="4"/>
      <c r="X336" s="4"/>
      <c r="Y336" s="4"/>
      <c r="Z336" s="4"/>
      <c r="AA336" s="4"/>
      <c r="AB336" s="4"/>
      <c r="AC336" s="4"/>
      <c r="AD336" s="4"/>
      <c r="AE336" s="4"/>
      <c r="AF336" s="4"/>
      <c r="AG336" s="4"/>
      <c r="AH336" s="4"/>
      <c r="AI336" s="4"/>
    </row>
    <row r="337">
      <c r="A337" s="4"/>
      <c r="B337" s="1"/>
      <c r="C337" s="2"/>
      <c r="D337" s="2"/>
      <c r="E337" s="2"/>
      <c r="F337" s="2"/>
      <c r="G337" s="2"/>
      <c r="H337" s="2"/>
      <c r="I337" s="9"/>
      <c r="J337" s="2"/>
      <c r="K337" s="2"/>
      <c r="L337" s="9"/>
      <c r="M337" s="4"/>
      <c r="N337" s="4"/>
      <c r="O337" s="4"/>
      <c r="P337" s="4"/>
      <c r="Q337" s="9"/>
      <c r="R337" s="4"/>
      <c r="S337" s="4"/>
      <c r="T337" s="4"/>
      <c r="U337" s="6"/>
      <c r="V337" s="4"/>
      <c r="W337" s="4"/>
      <c r="X337" s="4"/>
      <c r="Y337" s="4"/>
      <c r="Z337" s="4"/>
      <c r="AA337" s="4"/>
      <c r="AB337" s="4"/>
      <c r="AC337" s="4"/>
      <c r="AD337" s="4"/>
      <c r="AE337" s="4"/>
      <c r="AF337" s="4"/>
      <c r="AG337" s="4"/>
      <c r="AH337" s="4"/>
      <c r="AI337" s="4"/>
    </row>
    <row r="338">
      <c r="A338" s="4"/>
      <c r="B338" s="1"/>
      <c r="C338" s="2"/>
      <c r="D338" s="2"/>
      <c r="E338" s="2"/>
      <c r="F338" s="2"/>
      <c r="G338" s="2"/>
      <c r="H338" s="2"/>
      <c r="I338" s="9"/>
      <c r="J338" s="2"/>
      <c r="K338" s="2"/>
      <c r="L338" s="9"/>
      <c r="M338" s="4"/>
      <c r="N338" s="4"/>
      <c r="O338" s="4"/>
      <c r="P338" s="4"/>
      <c r="Q338" s="9"/>
      <c r="R338" s="4"/>
      <c r="S338" s="4"/>
      <c r="T338" s="4"/>
      <c r="U338" s="6"/>
      <c r="V338" s="4"/>
      <c r="W338" s="4"/>
      <c r="X338" s="4"/>
      <c r="Y338" s="4"/>
      <c r="Z338" s="4"/>
      <c r="AA338" s="4"/>
      <c r="AB338" s="4"/>
      <c r="AC338" s="4"/>
      <c r="AD338" s="4"/>
      <c r="AE338" s="4"/>
      <c r="AF338" s="4"/>
      <c r="AG338" s="4"/>
      <c r="AH338" s="4"/>
      <c r="AI338" s="4"/>
    </row>
    <row r="339">
      <c r="A339" s="4"/>
      <c r="B339" s="1"/>
      <c r="C339" s="2"/>
      <c r="D339" s="2"/>
      <c r="E339" s="2"/>
      <c r="F339" s="2"/>
      <c r="G339" s="2"/>
      <c r="H339" s="2"/>
      <c r="I339" s="9"/>
      <c r="J339" s="2"/>
      <c r="K339" s="2"/>
      <c r="L339" s="9"/>
      <c r="M339" s="4"/>
      <c r="N339" s="4"/>
      <c r="O339" s="4"/>
      <c r="P339" s="4"/>
      <c r="Q339" s="9"/>
      <c r="R339" s="4"/>
      <c r="S339" s="4"/>
      <c r="T339" s="4"/>
      <c r="U339" s="6"/>
      <c r="V339" s="4"/>
      <c r="W339" s="4"/>
      <c r="X339" s="4"/>
      <c r="Y339" s="4"/>
      <c r="Z339" s="4"/>
      <c r="AA339" s="4"/>
      <c r="AB339" s="4"/>
      <c r="AC339" s="4"/>
      <c r="AD339" s="4"/>
      <c r="AE339" s="4"/>
      <c r="AF339" s="4"/>
      <c r="AG339" s="4"/>
      <c r="AH339" s="4"/>
      <c r="AI339" s="4"/>
    </row>
    <row r="340">
      <c r="A340" s="4"/>
      <c r="B340" s="1"/>
      <c r="C340" s="2"/>
      <c r="D340" s="2"/>
      <c r="E340" s="2"/>
      <c r="F340" s="2"/>
      <c r="G340" s="2"/>
      <c r="H340" s="2"/>
      <c r="I340" s="9"/>
      <c r="J340" s="2"/>
      <c r="K340" s="2"/>
      <c r="L340" s="9"/>
      <c r="M340" s="4"/>
      <c r="N340" s="4"/>
      <c r="O340" s="4"/>
      <c r="P340" s="4"/>
      <c r="Q340" s="9"/>
      <c r="R340" s="4"/>
      <c r="S340" s="4"/>
      <c r="T340" s="4"/>
      <c r="U340" s="6"/>
      <c r="V340" s="4"/>
      <c r="W340" s="4"/>
      <c r="X340" s="4"/>
      <c r="Y340" s="4"/>
      <c r="Z340" s="4"/>
      <c r="AA340" s="4"/>
      <c r="AB340" s="4"/>
      <c r="AC340" s="4"/>
      <c r="AD340" s="4"/>
      <c r="AE340" s="4"/>
      <c r="AF340" s="4"/>
      <c r="AG340" s="4"/>
      <c r="AH340" s="4"/>
      <c r="AI340" s="4"/>
    </row>
    <row r="341">
      <c r="A341" s="4"/>
      <c r="B341" s="1"/>
      <c r="C341" s="2"/>
      <c r="D341" s="2"/>
      <c r="E341" s="2"/>
      <c r="F341" s="2"/>
      <c r="G341" s="2"/>
      <c r="H341" s="2"/>
      <c r="I341" s="9"/>
      <c r="J341" s="2"/>
      <c r="K341" s="2"/>
      <c r="L341" s="9"/>
      <c r="M341" s="4"/>
      <c r="N341" s="4"/>
      <c r="O341" s="4"/>
      <c r="P341" s="4"/>
      <c r="Q341" s="9"/>
      <c r="R341" s="4"/>
      <c r="S341" s="4"/>
      <c r="T341" s="4"/>
      <c r="U341" s="6"/>
      <c r="V341" s="4"/>
      <c r="W341" s="4"/>
      <c r="X341" s="4"/>
      <c r="Y341" s="4"/>
      <c r="Z341" s="4"/>
      <c r="AA341" s="4"/>
      <c r="AB341" s="4"/>
      <c r="AC341" s="4"/>
      <c r="AD341" s="4"/>
      <c r="AE341" s="4"/>
      <c r="AF341" s="4"/>
      <c r="AG341" s="4"/>
      <c r="AH341" s="4"/>
      <c r="AI341" s="4"/>
    </row>
    <row r="342">
      <c r="A342" s="4"/>
      <c r="B342" s="1"/>
      <c r="C342" s="2"/>
      <c r="D342" s="2"/>
      <c r="E342" s="2"/>
      <c r="F342" s="2"/>
      <c r="G342" s="2"/>
      <c r="H342" s="2"/>
      <c r="I342" s="9"/>
      <c r="J342" s="2"/>
      <c r="K342" s="2"/>
      <c r="L342" s="9"/>
      <c r="M342" s="4"/>
      <c r="N342" s="4"/>
      <c r="O342" s="4"/>
      <c r="P342" s="4"/>
      <c r="Q342" s="9"/>
      <c r="R342" s="4"/>
      <c r="S342" s="4"/>
      <c r="T342" s="4"/>
      <c r="U342" s="6"/>
      <c r="V342" s="4"/>
      <c r="W342" s="4"/>
      <c r="X342" s="4"/>
      <c r="Y342" s="4"/>
      <c r="Z342" s="4"/>
      <c r="AA342" s="4"/>
      <c r="AB342" s="4"/>
      <c r="AC342" s="4"/>
      <c r="AD342" s="4"/>
      <c r="AE342" s="4"/>
      <c r="AF342" s="4"/>
      <c r="AG342" s="4"/>
      <c r="AH342" s="4"/>
      <c r="AI342" s="4"/>
    </row>
    <row r="343">
      <c r="A343" s="4"/>
      <c r="B343" s="1"/>
      <c r="C343" s="2"/>
      <c r="D343" s="2"/>
      <c r="E343" s="2"/>
      <c r="F343" s="2"/>
      <c r="G343" s="2"/>
      <c r="H343" s="2"/>
      <c r="I343" s="9"/>
      <c r="J343" s="2"/>
      <c r="K343" s="2"/>
      <c r="L343" s="9"/>
      <c r="M343" s="4"/>
      <c r="N343" s="4"/>
      <c r="O343" s="4"/>
      <c r="P343" s="4"/>
      <c r="Q343" s="9"/>
      <c r="R343" s="4"/>
      <c r="S343" s="4"/>
      <c r="T343" s="4"/>
      <c r="U343" s="6"/>
      <c r="V343" s="4"/>
      <c r="W343" s="4"/>
      <c r="X343" s="4"/>
      <c r="Y343" s="4"/>
      <c r="Z343" s="4"/>
      <c r="AA343" s="4"/>
      <c r="AB343" s="4"/>
      <c r="AC343" s="4"/>
      <c r="AD343" s="4"/>
      <c r="AE343" s="4"/>
      <c r="AF343" s="4"/>
      <c r="AG343" s="4"/>
      <c r="AH343" s="4"/>
      <c r="AI343" s="4"/>
    </row>
    <row r="344">
      <c r="A344" s="4"/>
      <c r="B344" s="1"/>
      <c r="C344" s="2"/>
      <c r="D344" s="2"/>
      <c r="E344" s="2"/>
      <c r="F344" s="2"/>
      <c r="G344" s="2"/>
      <c r="H344" s="2"/>
      <c r="I344" s="9"/>
      <c r="J344" s="2"/>
      <c r="K344" s="2"/>
      <c r="L344" s="9"/>
      <c r="M344" s="4"/>
      <c r="N344" s="4"/>
      <c r="O344" s="4"/>
      <c r="P344" s="4"/>
      <c r="Q344" s="9"/>
      <c r="R344" s="4"/>
      <c r="S344" s="4"/>
      <c r="T344" s="4"/>
      <c r="U344" s="6"/>
      <c r="V344" s="4"/>
      <c r="W344" s="4"/>
      <c r="X344" s="4"/>
      <c r="Y344" s="4"/>
      <c r="Z344" s="4"/>
      <c r="AA344" s="4"/>
      <c r="AB344" s="4"/>
      <c r="AC344" s="4"/>
      <c r="AD344" s="4"/>
      <c r="AE344" s="4"/>
      <c r="AF344" s="4"/>
      <c r="AG344" s="4"/>
      <c r="AH344" s="4"/>
      <c r="AI344" s="4"/>
    </row>
    <row r="345">
      <c r="A345" s="4"/>
      <c r="B345" s="1"/>
      <c r="C345" s="2"/>
      <c r="D345" s="2"/>
      <c r="E345" s="2"/>
      <c r="F345" s="2"/>
      <c r="G345" s="2"/>
      <c r="H345" s="2"/>
      <c r="I345" s="9"/>
      <c r="J345" s="2"/>
      <c r="K345" s="2"/>
      <c r="L345" s="9"/>
      <c r="M345" s="4"/>
      <c r="N345" s="4"/>
      <c r="O345" s="4"/>
      <c r="P345" s="4"/>
      <c r="Q345" s="9"/>
      <c r="R345" s="4"/>
      <c r="S345" s="4"/>
      <c r="T345" s="4"/>
      <c r="U345" s="6"/>
      <c r="V345" s="4"/>
      <c r="W345" s="4"/>
      <c r="X345" s="4"/>
      <c r="Y345" s="4"/>
      <c r="Z345" s="4"/>
      <c r="AA345" s="4"/>
      <c r="AB345" s="4"/>
      <c r="AC345" s="4"/>
      <c r="AD345" s="4"/>
      <c r="AE345" s="4"/>
      <c r="AF345" s="4"/>
      <c r="AG345" s="4"/>
      <c r="AH345" s="4"/>
      <c r="AI345" s="4"/>
    </row>
    <row r="346">
      <c r="A346" s="4"/>
      <c r="B346" s="1"/>
      <c r="C346" s="2"/>
      <c r="D346" s="2"/>
      <c r="E346" s="2"/>
      <c r="F346" s="2"/>
      <c r="G346" s="2"/>
      <c r="H346" s="2"/>
      <c r="I346" s="9"/>
      <c r="J346" s="2"/>
      <c r="K346" s="2"/>
      <c r="L346" s="9"/>
      <c r="M346" s="4"/>
      <c r="N346" s="4"/>
      <c r="O346" s="4"/>
      <c r="P346" s="4"/>
      <c r="Q346" s="9"/>
      <c r="R346" s="4"/>
      <c r="S346" s="4"/>
      <c r="T346" s="4"/>
      <c r="U346" s="6"/>
      <c r="V346" s="4"/>
      <c r="W346" s="4"/>
      <c r="X346" s="4"/>
      <c r="Y346" s="4"/>
      <c r="Z346" s="4"/>
      <c r="AA346" s="4"/>
      <c r="AB346" s="4"/>
      <c r="AC346" s="4"/>
      <c r="AD346" s="4"/>
      <c r="AE346" s="4"/>
      <c r="AF346" s="4"/>
      <c r="AG346" s="4"/>
      <c r="AH346" s="4"/>
      <c r="AI346" s="4"/>
    </row>
    <row r="347">
      <c r="A347" s="4"/>
      <c r="B347" s="1"/>
      <c r="C347" s="2"/>
      <c r="D347" s="2"/>
      <c r="E347" s="2"/>
      <c r="F347" s="2"/>
      <c r="G347" s="2"/>
      <c r="H347" s="2"/>
      <c r="I347" s="9"/>
      <c r="J347" s="2"/>
      <c r="K347" s="2"/>
      <c r="L347" s="9"/>
      <c r="M347" s="4"/>
      <c r="N347" s="4"/>
      <c r="O347" s="4"/>
      <c r="P347" s="4"/>
      <c r="Q347" s="9"/>
      <c r="R347" s="4"/>
      <c r="S347" s="4"/>
      <c r="T347" s="4"/>
      <c r="U347" s="6"/>
      <c r="V347" s="4"/>
      <c r="W347" s="4"/>
      <c r="X347" s="4"/>
      <c r="Y347" s="4"/>
      <c r="Z347" s="4"/>
      <c r="AA347" s="4"/>
      <c r="AB347" s="4"/>
      <c r="AC347" s="4"/>
      <c r="AD347" s="4"/>
      <c r="AE347" s="4"/>
      <c r="AF347" s="4"/>
      <c r="AG347" s="4"/>
      <c r="AH347" s="4"/>
      <c r="AI347" s="4"/>
    </row>
    <row r="348">
      <c r="A348" s="4"/>
      <c r="B348" s="1"/>
      <c r="C348" s="2"/>
      <c r="D348" s="2"/>
      <c r="E348" s="2"/>
      <c r="F348" s="2"/>
      <c r="G348" s="2"/>
      <c r="H348" s="2"/>
      <c r="I348" s="9"/>
      <c r="J348" s="2"/>
      <c r="K348" s="2"/>
      <c r="L348" s="9"/>
      <c r="M348" s="4"/>
      <c r="N348" s="4"/>
      <c r="O348" s="4"/>
      <c r="P348" s="4"/>
      <c r="Q348" s="9"/>
      <c r="R348" s="4"/>
      <c r="S348" s="4"/>
      <c r="T348" s="4"/>
      <c r="U348" s="6"/>
      <c r="V348" s="4"/>
      <c r="W348" s="4"/>
      <c r="X348" s="4"/>
      <c r="Y348" s="4"/>
      <c r="Z348" s="4"/>
      <c r="AA348" s="4"/>
      <c r="AB348" s="4"/>
      <c r="AC348" s="4"/>
      <c r="AD348" s="4"/>
      <c r="AE348" s="4"/>
      <c r="AF348" s="4"/>
      <c r="AG348" s="4"/>
      <c r="AH348" s="4"/>
      <c r="AI348" s="4"/>
    </row>
    <row r="349">
      <c r="A349" s="4"/>
      <c r="B349" s="1"/>
      <c r="C349" s="2"/>
      <c r="D349" s="2"/>
      <c r="E349" s="2"/>
      <c r="F349" s="2"/>
      <c r="G349" s="2"/>
      <c r="H349" s="2"/>
      <c r="I349" s="9"/>
      <c r="J349" s="2"/>
      <c r="K349" s="2"/>
      <c r="L349" s="9"/>
      <c r="M349" s="4"/>
      <c r="N349" s="4"/>
      <c r="O349" s="4"/>
      <c r="P349" s="4"/>
      <c r="Q349" s="9"/>
      <c r="R349" s="4"/>
      <c r="S349" s="4"/>
      <c r="T349" s="4"/>
      <c r="U349" s="6"/>
      <c r="V349" s="4"/>
      <c r="W349" s="4"/>
      <c r="X349" s="4"/>
      <c r="Y349" s="4"/>
      <c r="Z349" s="4"/>
      <c r="AA349" s="4"/>
      <c r="AB349" s="4"/>
      <c r="AC349" s="4"/>
      <c r="AD349" s="4"/>
      <c r="AE349" s="4"/>
      <c r="AF349" s="4"/>
      <c r="AG349" s="4"/>
      <c r="AH349" s="4"/>
      <c r="AI349" s="4"/>
    </row>
    <row r="350">
      <c r="A350" s="4"/>
      <c r="B350" s="1"/>
      <c r="C350" s="2"/>
      <c r="D350" s="2"/>
      <c r="E350" s="2"/>
      <c r="F350" s="2"/>
      <c r="G350" s="2"/>
      <c r="H350" s="2"/>
      <c r="I350" s="9"/>
      <c r="J350" s="2"/>
      <c r="K350" s="2"/>
      <c r="L350" s="9"/>
      <c r="M350" s="4"/>
      <c r="N350" s="4"/>
      <c r="O350" s="4"/>
      <c r="P350" s="4"/>
      <c r="Q350" s="9"/>
      <c r="R350" s="4"/>
      <c r="S350" s="4"/>
      <c r="T350" s="4"/>
      <c r="U350" s="6"/>
      <c r="V350" s="4"/>
      <c r="W350" s="4"/>
      <c r="X350" s="4"/>
      <c r="Y350" s="4"/>
      <c r="Z350" s="4"/>
      <c r="AA350" s="4"/>
      <c r="AB350" s="4"/>
      <c r="AC350" s="4"/>
      <c r="AD350" s="4"/>
      <c r="AE350" s="4"/>
      <c r="AF350" s="4"/>
      <c r="AG350" s="4"/>
      <c r="AH350" s="4"/>
      <c r="AI350" s="4"/>
    </row>
    <row r="351">
      <c r="A351" s="4"/>
      <c r="B351" s="1"/>
      <c r="C351" s="2"/>
      <c r="D351" s="2"/>
      <c r="E351" s="2"/>
      <c r="F351" s="2"/>
      <c r="G351" s="2"/>
      <c r="H351" s="2"/>
      <c r="I351" s="9"/>
      <c r="J351" s="2"/>
      <c r="K351" s="2"/>
      <c r="L351" s="9"/>
      <c r="M351" s="4"/>
      <c r="N351" s="4"/>
      <c r="O351" s="4"/>
      <c r="P351" s="4"/>
      <c r="Q351" s="9"/>
      <c r="R351" s="4"/>
      <c r="S351" s="4"/>
      <c r="T351" s="4"/>
      <c r="U351" s="6"/>
      <c r="V351" s="4"/>
      <c r="W351" s="4"/>
      <c r="X351" s="4"/>
      <c r="Y351" s="4"/>
      <c r="Z351" s="4"/>
      <c r="AA351" s="4"/>
      <c r="AB351" s="4"/>
      <c r="AC351" s="4"/>
      <c r="AD351" s="4"/>
      <c r="AE351" s="4"/>
      <c r="AF351" s="4"/>
      <c r="AG351" s="4"/>
      <c r="AH351" s="4"/>
      <c r="AI351" s="4"/>
    </row>
    <row r="352">
      <c r="A352" s="4"/>
      <c r="B352" s="1"/>
      <c r="C352" s="2"/>
      <c r="D352" s="2"/>
      <c r="E352" s="2"/>
      <c r="F352" s="2"/>
      <c r="G352" s="2"/>
      <c r="H352" s="2"/>
      <c r="I352" s="9"/>
      <c r="J352" s="2"/>
      <c r="K352" s="2"/>
      <c r="L352" s="9"/>
      <c r="M352" s="4"/>
      <c r="N352" s="4"/>
      <c r="O352" s="4"/>
      <c r="P352" s="4"/>
      <c r="Q352" s="9"/>
      <c r="R352" s="4"/>
      <c r="S352" s="4"/>
      <c r="T352" s="4"/>
      <c r="U352" s="6"/>
      <c r="V352" s="4"/>
      <c r="W352" s="4"/>
      <c r="X352" s="4"/>
      <c r="Y352" s="4"/>
      <c r="Z352" s="4"/>
      <c r="AA352" s="4"/>
      <c r="AB352" s="4"/>
      <c r="AC352" s="4"/>
      <c r="AD352" s="4"/>
      <c r="AE352" s="4"/>
      <c r="AF352" s="4"/>
      <c r="AG352" s="4"/>
      <c r="AH352" s="4"/>
      <c r="AI352" s="4"/>
    </row>
    <row r="353">
      <c r="A353" s="4"/>
      <c r="B353" s="1"/>
      <c r="C353" s="2"/>
      <c r="D353" s="2"/>
      <c r="E353" s="2"/>
      <c r="F353" s="2"/>
      <c r="G353" s="2"/>
      <c r="H353" s="2"/>
      <c r="I353" s="9"/>
      <c r="J353" s="2"/>
      <c r="K353" s="2"/>
      <c r="L353" s="9"/>
      <c r="M353" s="4"/>
      <c r="N353" s="4"/>
      <c r="O353" s="4"/>
      <c r="P353" s="4"/>
      <c r="Q353" s="9"/>
      <c r="R353" s="4"/>
      <c r="S353" s="4"/>
      <c r="T353" s="4"/>
      <c r="U353" s="6"/>
      <c r="V353" s="4"/>
      <c r="W353" s="4"/>
      <c r="X353" s="4"/>
      <c r="Y353" s="4"/>
      <c r="Z353" s="4"/>
      <c r="AA353" s="4"/>
      <c r="AB353" s="4"/>
      <c r="AC353" s="4"/>
      <c r="AD353" s="4"/>
      <c r="AE353" s="4"/>
      <c r="AF353" s="4"/>
      <c r="AG353" s="4"/>
      <c r="AH353" s="4"/>
      <c r="AI353" s="4"/>
    </row>
    <row r="354">
      <c r="A354" s="4"/>
      <c r="B354" s="1"/>
      <c r="C354" s="2"/>
      <c r="D354" s="2"/>
      <c r="E354" s="2"/>
      <c r="F354" s="2"/>
      <c r="G354" s="2"/>
      <c r="H354" s="2"/>
      <c r="I354" s="9"/>
      <c r="J354" s="2"/>
      <c r="K354" s="2"/>
      <c r="L354" s="9"/>
      <c r="M354" s="4"/>
      <c r="N354" s="4"/>
      <c r="O354" s="4"/>
      <c r="P354" s="4"/>
      <c r="Q354" s="9"/>
      <c r="R354" s="4"/>
      <c r="S354" s="4"/>
      <c r="T354" s="4"/>
      <c r="U354" s="6"/>
      <c r="V354" s="4"/>
      <c r="W354" s="4"/>
      <c r="X354" s="4"/>
      <c r="Y354" s="4"/>
      <c r="Z354" s="4"/>
      <c r="AA354" s="4"/>
      <c r="AB354" s="4"/>
      <c r="AC354" s="4"/>
      <c r="AD354" s="4"/>
      <c r="AE354" s="4"/>
      <c r="AF354" s="4"/>
      <c r="AG354" s="4"/>
      <c r="AH354" s="4"/>
      <c r="AI354" s="4"/>
    </row>
    <row r="355">
      <c r="A355" s="4"/>
      <c r="B355" s="1"/>
      <c r="C355" s="2"/>
      <c r="D355" s="2"/>
      <c r="E355" s="2"/>
      <c r="F355" s="2"/>
      <c r="G355" s="2"/>
      <c r="H355" s="2"/>
      <c r="I355" s="9"/>
      <c r="J355" s="2"/>
      <c r="K355" s="2"/>
      <c r="L355" s="9"/>
      <c r="M355" s="4"/>
      <c r="N355" s="4"/>
      <c r="O355" s="4"/>
      <c r="P355" s="4"/>
      <c r="Q355" s="9"/>
      <c r="R355" s="4"/>
      <c r="S355" s="4"/>
      <c r="T355" s="4"/>
      <c r="U355" s="6"/>
      <c r="V355" s="4"/>
      <c r="W355" s="4"/>
      <c r="X355" s="4"/>
      <c r="Y355" s="4"/>
      <c r="Z355" s="4"/>
      <c r="AA355" s="4"/>
      <c r="AB355" s="4"/>
      <c r="AC355" s="4"/>
      <c r="AD355" s="4"/>
      <c r="AE355" s="4"/>
      <c r="AF355" s="4"/>
      <c r="AG355" s="4"/>
      <c r="AH355" s="4"/>
      <c r="AI355" s="4"/>
    </row>
    <row r="356">
      <c r="A356" s="4"/>
      <c r="B356" s="1"/>
      <c r="C356" s="2"/>
      <c r="D356" s="2"/>
      <c r="E356" s="2"/>
      <c r="F356" s="2"/>
      <c r="G356" s="2"/>
      <c r="H356" s="2"/>
      <c r="I356" s="9"/>
      <c r="J356" s="2"/>
      <c r="K356" s="2"/>
      <c r="L356" s="9"/>
      <c r="M356" s="4"/>
      <c r="N356" s="4"/>
      <c r="O356" s="4"/>
      <c r="P356" s="4"/>
      <c r="Q356" s="9"/>
      <c r="R356" s="4"/>
      <c r="S356" s="4"/>
      <c r="T356" s="4"/>
      <c r="U356" s="6"/>
      <c r="V356" s="4"/>
      <c r="W356" s="4"/>
      <c r="X356" s="4"/>
      <c r="Y356" s="4"/>
      <c r="Z356" s="4"/>
      <c r="AA356" s="4"/>
      <c r="AB356" s="4"/>
      <c r="AC356" s="4"/>
      <c r="AD356" s="4"/>
      <c r="AE356" s="4"/>
      <c r="AF356" s="4"/>
      <c r="AG356" s="4"/>
      <c r="AH356" s="4"/>
      <c r="AI356" s="4"/>
    </row>
    <row r="357">
      <c r="A357" s="4"/>
      <c r="B357" s="1"/>
      <c r="C357" s="2"/>
      <c r="D357" s="2"/>
      <c r="E357" s="2"/>
      <c r="F357" s="2"/>
      <c r="G357" s="2"/>
      <c r="H357" s="2"/>
      <c r="I357" s="9"/>
      <c r="J357" s="2"/>
      <c r="K357" s="2"/>
      <c r="L357" s="9"/>
      <c r="M357" s="4"/>
      <c r="N357" s="4"/>
      <c r="O357" s="4"/>
      <c r="P357" s="4"/>
      <c r="Q357" s="9"/>
      <c r="R357" s="4"/>
      <c r="S357" s="4"/>
      <c r="T357" s="4"/>
      <c r="U357" s="6"/>
      <c r="V357" s="4"/>
      <c r="W357" s="4"/>
      <c r="X357" s="4"/>
      <c r="Y357" s="4"/>
      <c r="Z357" s="4"/>
      <c r="AA357" s="4"/>
      <c r="AB357" s="4"/>
      <c r="AC357" s="4"/>
      <c r="AD357" s="4"/>
      <c r="AE357" s="4"/>
      <c r="AF357" s="4"/>
      <c r="AG357" s="4"/>
      <c r="AH357" s="4"/>
      <c r="AI357" s="4"/>
    </row>
    <row r="358">
      <c r="A358" s="4"/>
      <c r="B358" s="1"/>
      <c r="C358" s="2"/>
      <c r="D358" s="2"/>
      <c r="E358" s="2"/>
      <c r="F358" s="2"/>
      <c r="G358" s="2"/>
      <c r="H358" s="2"/>
      <c r="I358" s="9"/>
      <c r="J358" s="2"/>
      <c r="K358" s="2"/>
      <c r="L358" s="9"/>
      <c r="M358" s="4"/>
      <c r="N358" s="4"/>
      <c r="O358" s="4"/>
      <c r="P358" s="4"/>
      <c r="Q358" s="9"/>
      <c r="R358" s="4"/>
      <c r="S358" s="4"/>
      <c r="T358" s="4"/>
      <c r="U358" s="6"/>
      <c r="V358" s="4"/>
      <c r="W358" s="4"/>
      <c r="X358" s="4"/>
      <c r="Y358" s="4"/>
      <c r="Z358" s="4"/>
      <c r="AA358" s="4"/>
      <c r="AB358" s="4"/>
      <c r="AC358" s="4"/>
      <c r="AD358" s="4"/>
      <c r="AE358" s="4"/>
      <c r="AF358" s="4"/>
      <c r="AG358" s="4"/>
      <c r="AH358" s="4"/>
      <c r="AI358" s="4"/>
    </row>
    <row r="359">
      <c r="A359" s="4"/>
      <c r="B359" s="1"/>
      <c r="C359" s="2"/>
      <c r="D359" s="2"/>
      <c r="E359" s="2"/>
      <c r="F359" s="2"/>
      <c r="G359" s="2"/>
      <c r="H359" s="2"/>
      <c r="I359" s="9"/>
      <c r="J359" s="2"/>
      <c r="K359" s="2"/>
      <c r="L359" s="9"/>
      <c r="M359" s="4"/>
      <c r="N359" s="4"/>
      <c r="O359" s="4"/>
      <c r="P359" s="4"/>
      <c r="Q359" s="9"/>
      <c r="R359" s="4"/>
      <c r="S359" s="4"/>
      <c r="T359" s="4"/>
      <c r="U359" s="6"/>
      <c r="V359" s="4"/>
      <c r="W359" s="4"/>
      <c r="X359" s="4"/>
      <c r="Y359" s="4"/>
      <c r="Z359" s="4"/>
      <c r="AA359" s="4"/>
      <c r="AB359" s="4"/>
      <c r="AC359" s="4"/>
      <c r="AD359" s="4"/>
      <c r="AE359" s="4"/>
      <c r="AF359" s="4"/>
      <c r="AG359" s="4"/>
      <c r="AH359" s="4"/>
      <c r="AI359" s="4"/>
    </row>
    <row r="360">
      <c r="A360" s="4"/>
      <c r="B360" s="1"/>
      <c r="C360" s="2"/>
      <c r="D360" s="2"/>
      <c r="E360" s="2"/>
      <c r="F360" s="2"/>
      <c r="G360" s="2"/>
      <c r="H360" s="2"/>
      <c r="I360" s="9"/>
      <c r="J360" s="2"/>
      <c r="K360" s="2"/>
      <c r="L360" s="9"/>
      <c r="M360" s="4"/>
      <c r="N360" s="4"/>
      <c r="O360" s="4"/>
      <c r="P360" s="4"/>
      <c r="Q360" s="9"/>
      <c r="R360" s="4"/>
      <c r="S360" s="4"/>
      <c r="T360" s="4"/>
      <c r="U360" s="6"/>
      <c r="V360" s="4"/>
      <c r="W360" s="4"/>
      <c r="X360" s="4"/>
      <c r="Y360" s="4"/>
      <c r="Z360" s="4"/>
      <c r="AA360" s="4"/>
      <c r="AB360" s="4"/>
      <c r="AC360" s="4"/>
      <c r="AD360" s="4"/>
      <c r="AE360" s="4"/>
      <c r="AF360" s="4"/>
      <c r="AG360" s="4"/>
      <c r="AH360" s="4"/>
      <c r="AI360" s="4"/>
    </row>
    <row r="361">
      <c r="A361" s="4"/>
      <c r="B361" s="1"/>
      <c r="C361" s="2"/>
      <c r="D361" s="2"/>
      <c r="E361" s="2"/>
      <c r="F361" s="2"/>
      <c r="G361" s="2"/>
      <c r="H361" s="2"/>
      <c r="I361" s="9"/>
      <c r="J361" s="2"/>
      <c r="K361" s="2"/>
      <c r="L361" s="9"/>
      <c r="M361" s="4"/>
      <c r="N361" s="4"/>
      <c r="O361" s="4"/>
      <c r="P361" s="4"/>
      <c r="Q361" s="9"/>
      <c r="R361" s="4"/>
      <c r="S361" s="4"/>
      <c r="T361" s="4"/>
      <c r="U361" s="6"/>
      <c r="V361" s="4"/>
      <c r="W361" s="4"/>
      <c r="X361" s="4"/>
      <c r="Y361" s="4"/>
      <c r="Z361" s="4"/>
      <c r="AA361" s="4"/>
      <c r="AB361" s="4"/>
      <c r="AC361" s="4"/>
      <c r="AD361" s="4"/>
      <c r="AE361" s="4"/>
      <c r="AF361" s="4"/>
      <c r="AG361" s="4"/>
      <c r="AH361" s="4"/>
      <c r="AI361" s="4"/>
    </row>
    <row r="362">
      <c r="A362" s="4"/>
      <c r="B362" s="1"/>
      <c r="C362" s="2"/>
      <c r="D362" s="2"/>
      <c r="E362" s="2"/>
      <c r="F362" s="2"/>
      <c r="G362" s="2"/>
      <c r="H362" s="2"/>
      <c r="I362" s="9"/>
      <c r="J362" s="2"/>
      <c r="K362" s="2"/>
      <c r="L362" s="9"/>
      <c r="M362" s="4"/>
      <c r="N362" s="4"/>
      <c r="O362" s="4"/>
      <c r="P362" s="4"/>
      <c r="Q362" s="9"/>
      <c r="R362" s="4"/>
      <c r="S362" s="4"/>
      <c r="T362" s="4"/>
      <c r="U362" s="6"/>
      <c r="V362" s="4"/>
      <c r="W362" s="4"/>
      <c r="X362" s="4"/>
      <c r="Y362" s="4"/>
      <c r="Z362" s="4"/>
      <c r="AA362" s="4"/>
      <c r="AB362" s="4"/>
      <c r="AC362" s="4"/>
      <c r="AD362" s="4"/>
      <c r="AE362" s="4"/>
      <c r="AF362" s="4"/>
      <c r="AG362" s="4"/>
      <c r="AH362" s="4"/>
      <c r="AI362" s="4"/>
    </row>
    <row r="363">
      <c r="A363" s="4"/>
      <c r="B363" s="1"/>
      <c r="C363" s="2"/>
      <c r="D363" s="2"/>
      <c r="E363" s="2"/>
      <c r="F363" s="2"/>
      <c r="G363" s="2"/>
      <c r="H363" s="2"/>
      <c r="I363" s="9"/>
      <c r="J363" s="2"/>
      <c r="K363" s="2"/>
      <c r="L363" s="9"/>
      <c r="M363" s="4"/>
      <c r="N363" s="4"/>
      <c r="O363" s="4"/>
      <c r="P363" s="4"/>
      <c r="Q363" s="9"/>
      <c r="R363" s="4"/>
      <c r="S363" s="4"/>
      <c r="T363" s="4"/>
      <c r="U363" s="6"/>
      <c r="V363" s="4"/>
      <c r="W363" s="4"/>
      <c r="X363" s="4"/>
      <c r="Y363" s="4"/>
      <c r="Z363" s="4"/>
      <c r="AA363" s="4"/>
      <c r="AB363" s="4"/>
      <c r="AC363" s="4"/>
      <c r="AD363" s="4"/>
      <c r="AE363" s="4"/>
      <c r="AF363" s="4"/>
      <c r="AG363" s="4"/>
      <c r="AH363" s="4"/>
      <c r="AI363" s="4"/>
    </row>
    <row r="364">
      <c r="A364" s="4"/>
      <c r="B364" s="1"/>
      <c r="C364" s="2"/>
      <c r="D364" s="2"/>
      <c r="E364" s="2"/>
      <c r="F364" s="2"/>
      <c r="G364" s="2"/>
      <c r="H364" s="2"/>
      <c r="I364" s="9"/>
      <c r="J364" s="2"/>
      <c r="K364" s="2"/>
      <c r="L364" s="9"/>
      <c r="M364" s="4"/>
      <c r="N364" s="4"/>
      <c r="O364" s="4"/>
      <c r="P364" s="4"/>
      <c r="Q364" s="9"/>
      <c r="R364" s="4"/>
      <c r="S364" s="4"/>
      <c r="T364" s="4"/>
      <c r="U364" s="6"/>
      <c r="V364" s="4"/>
      <c r="W364" s="4"/>
      <c r="X364" s="4"/>
      <c r="Y364" s="4"/>
      <c r="Z364" s="4"/>
      <c r="AA364" s="4"/>
      <c r="AB364" s="4"/>
      <c r="AC364" s="4"/>
      <c r="AD364" s="4"/>
      <c r="AE364" s="4"/>
      <c r="AF364" s="4"/>
      <c r="AG364" s="4"/>
      <c r="AH364" s="4"/>
      <c r="AI364" s="4"/>
    </row>
    <row r="365">
      <c r="A365" s="4"/>
      <c r="B365" s="1"/>
      <c r="C365" s="2"/>
      <c r="D365" s="2"/>
      <c r="E365" s="2"/>
      <c r="F365" s="2"/>
      <c r="G365" s="2"/>
      <c r="H365" s="2"/>
      <c r="I365" s="9"/>
      <c r="J365" s="2"/>
      <c r="K365" s="2"/>
      <c r="L365" s="9"/>
      <c r="M365" s="4"/>
      <c r="N365" s="4"/>
      <c r="O365" s="4"/>
      <c r="P365" s="4"/>
      <c r="Q365" s="9"/>
      <c r="R365" s="4"/>
      <c r="S365" s="4"/>
      <c r="T365" s="4"/>
      <c r="U365" s="6"/>
      <c r="V365" s="4"/>
      <c r="W365" s="4"/>
      <c r="X365" s="4"/>
      <c r="Y365" s="4"/>
      <c r="Z365" s="4"/>
      <c r="AA365" s="4"/>
      <c r="AB365" s="4"/>
      <c r="AC365" s="4"/>
      <c r="AD365" s="4"/>
      <c r="AE365" s="4"/>
      <c r="AF365" s="4"/>
      <c r="AG365" s="4"/>
      <c r="AH365" s="4"/>
      <c r="AI365" s="4"/>
    </row>
    <row r="366">
      <c r="A366" s="4"/>
      <c r="B366" s="1"/>
      <c r="C366" s="2"/>
      <c r="D366" s="2"/>
      <c r="E366" s="2"/>
      <c r="F366" s="2"/>
      <c r="G366" s="2"/>
      <c r="H366" s="2"/>
      <c r="I366" s="9"/>
      <c r="J366" s="2"/>
      <c r="K366" s="2"/>
      <c r="L366" s="9"/>
      <c r="M366" s="4"/>
      <c r="N366" s="4"/>
      <c r="O366" s="4"/>
      <c r="P366" s="4"/>
      <c r="Q366" s="9"/>
      <c r="R366" s="4"/>
      <c r="S366" s="4"/>
      <c r="T366" s="4"/>
      <c r="U366" s="6"/>
      <c r="V366" s="4"/>
      <c r="W366" s="4"/>
      <c r="X366" s="4"/>
      <c r="Y366" s="4"/>
      <c r="Z366" s="4"/>
      <c r="AA366" s="4"/>
      <c r="AB366" s="4"/>
      <c r="AC366" s="4"/>
      <c r="AD366" s="4"/>
      <c r="AE366" s="4"/>
      <c r="AF366" s="4"/>
      <c r="AG366" s="4"/>
      <c r="AH366" s="4"/>
      <c r="AI366" s="4"/>
    </row>
    <row r="367">
      <c r="A367" s="4"/>
      <c r="B367" s="1"/>
      <c r="C367" s="2"/>
      <c r="D367" s="2"/>
      <c r="E367" s="2"/>
      <c r="F367" s="2"/>
      <c r="G367" s="2"/>
      <c r="H367" s="2"/>
      <c r="I367" s="9"/>
      <c r="J367" s="2"/>
      <c r="K367" s="2"/>
      <c r="L367" s="9"/>
      <c r="M367" s="4"/>
      <c r="N367" s="4"/>
      <c r="O367" s="4"/>
      <c r="P367" s="4"/>
      <c r="Q367" s="9"/>
      <c r="R367" s="4"/>
      <c r="S367" s="4"/>
      <c r="T367" s="4"/>
      <c r="U367" s="6"/>
      <c r="V367" s="4"/>
      <c r="W367" s="4"/>
      <c r="X367" s="4"/>
      <c r="Y367" s="4"/>
      <c r="Z367" s="4"/>
      <c r="AA367" s="4"/>
      <c r="AB367" s="4"/>
      <c r="AC367" s="4"/>
      <c r="AD367" s="4"/>
      <c r="AE367" s="4"/>
      <c r="AF367" s="4"/>
      <c r="AG367" s="4"/>
      <c r="AH367" s="4"/>
      <c r="AI367" s="4"/>
    </row>
    <row r="368">
      <c r="A368" s="4"/>
      <c r="B368" s="1"/>
      <c r="C368" s="2"/>
      <c r="D368" s="2"/>
      <c r="E368" s="2"/>
      <c r="F368" s="2"/>
      <c r="G368" s="2"/>
      <c r="H368" s="2"/>
      <c r="I368" s="9"/>
      <c r="J368" s="2"/>
      <c r="K368" s="2"/>
      <c r="L368" s="9"/>
      <c r="M368" s="4"/>
      <c r="N368" s="4"/>
      <c r="O368" s="4"/>
      <c r="P368" s="4"/>
      <c r="Q368" s="9"/>
      <c r="R368" s="4"/>
      <c r="S368" s="4"/>
      <c r="T368" s="4"/>
      <c r="U368" s="6"/>
      <c r="V368" s="4"/>
      <c r="W368" s="4"/>
      <c r="X368" s="4"/>
      <c r="Y368" s="4"/>
      <c r="Z368" s="4"/>
      <c r="AA368" s="4"/>
      <c r="AB368" s="4"/>
      <c r="AC368" s="4"/>
      <c r="AD368" s="4"/>
      <c r="AE368" s="4"/>
      <c r="AF368" s="4"/>
      <c r="AG368" s="4"/>
      <c r="AH368" s="4"/>
      <c r="AI368" s="4"/>
    </row>
    <row r="369">
      <c r="A369" s="4"/>
      <c r="B369" s="1"/>
      <c r="C369" s="2"/>
      <c r="D369" s="2"/>
      <c r="E369" s="2"/>
      <c r="F369" s="2"/>
      <c r="G369" s="2"/>
      <c r="H369" s="2"/>
      <c r="I369" s="9"/>
      <c r="J369" s="2"/>
      <c r="K369" s="2"/>
      <c r="L369" s="9"/>
      <c r="M369" s="4"/>
      <c r="N369" s="4"/>
      <c r="O369" s="4"/>
      <c r="P369" s="4"/>
      <c r="Q369" s="9"/>
      <c r="R369" s="4"/>
      <c r="S369" s="4"/>
      <c r="T369" s="4"/>
      <c r="U369" s="6"/>
      <c r="V369" s="4"/>
      <c r="W369" s="4"/>
      <c r="X369" s="4"/>
      <c r="Y369" s="4"/>
      <c r="Z369" s="4"/>
      <c r="AA369" s="4"/>
      <c r="AB369" s="4"/>
      <c r="AC369" s="4"/>
      <c r="AD369" s="4"/>
      <c r="AE369" s="4"/>
      <c r="AF369" s="4"/>
      <c r="AG369" s="4"/>
      <c r="AH369" s="4"/>
      <c r="AI369" s="4"/>
    </row>
    <row r="370">
      <c r="A370" s="4"/>
      <c r="B370" s="1"/>
      <c r="C370" s="2"/>
      <c r="D370" s="2"/>
      <c r="E370" s="2"/>
      <c r="F370" s="2"/>
      <c r="G370" s="2"/>
      <c r="H370" s="2"/>
      <c r="I370" s="9"/>
      <c r="J370" s="2"/>
      <c r="K370" s="2"/>
      <c r="L370" s="9"/>
      <c r="M370" s="4"/>
      <c r="N370" s="4"/>
      <c r="O370" s="4"/>
      <c r="P370" s="4"/>
      <c r="Q370" s="9"/>
      <c r="R370" s="4"/>
      <c r="S370" s="4"/>
      <c r="T370" s="4"/>
      <c r="U370" s="6"/>
      <c r="V370" s="4"/>
      <c r="W370" s="4"/>
      <c r="X370" s="4"/>
      <c r="Y370" s="4"/>
      <c r="Z370" s="4"/>
      <c r="AA370" s="4"/>
      <c r="AB370" s="4"/>
      <c r="AC370" s="4"/>
      <c r="AD370" s="4"/>
      <c r="AE370" s="4"/>
      <c r="AF370" s="4"/>
      <c r="AG370" s="4"/>
      <c r="AH370" s="4"/>
      <c r="AI370" s="4"/>
    </row>
    <row r="371">
      <c r="A371" s="4"/>
      <c r="B371" s="1"/>
      <c r="C371" s="2"/>
      <c r="D371" s="2"/>
      <c r="E371" s="2"/>
      <c r="F371" s="2"/>
      <c r="G371" s="2"/>
      <c r="H371" s="2"/>
      <c r="I371" s="9"/>
      <c r="J371" s="2"/>
      <c r="K371" s="2"/>
      <c r="L371" s="9"/>
      <c r="M371" s="4"/>
      <c r="N371" s="4"/>
      <c r="O371" s="4"/>
      <c r="P371" s="4"/>
      <c r="Q371" s="9"/>
      <c r="R371" s="4"/>
      <c r="S371" s="4"/>
      <c r="T371" s="4"/>
      <c r="U371" s="6"/>
      <c r="V371" s="4"/>
      <c r="W371" s="4"/>
      <c r="X371" s="4"/>
      <c r="Y371" s="4"/>
      <c r="Z371" s="4"/>
      <c r="AA371" s="4"/>
      <c r="AB371" s="4"/>
      <c r="AC371" s="4"/>
      <c r="AD371" s="4"/>
      <c r="AE371" s="4"/>
      <c r="AF371" s="4"/>
      <c r="AG371" s="4"/>
      <c r="AH371" s="4"/>
      <c r="AI371" s="4"/>
    </row>
    <row r="372">
      <c r="A372" s="4"/>
      <c r="B372" s="1"/>
      <c r="C372" s="2"/>
      <c r="D372" s="2"/>
      <c r="E372" s="2"/>
      <c r="F372" s="2"/>
      <c r="G372" s="2"/>
      <c r="H372" s="2"/>
      <c r="I372" s="9"/>
      <c r="J372" s="2"/>
      <c r="K372" s="2"/>
      <c r="L372" s="9"/>
      <c r="M372" s="4"/>
      <c r="N372" s="4"/>
      <c r="O372" s="4"/>
      <c r="P372" s="4"/>
      <c r="Q372" s="9"/>
      <c r="R372" s="4"/>
      <c r="S372" s="4"/>
      <c r="T372" s="4"/>
      <c r="U372" s="6"/>
      <c r="V372" s="4"/>
      <c r="W372" s="4"/>
      <c r="X372" s="4"/>
      <c r="Y372" s="4"/>
      <c r="Z372" s="4"/>
      <c r="AA372" s="4"/>
      <c r="AB372" s="4"/>
      <c r="AC372" s="4"/>
      <c r="AD372" s="4"/>
      <c r="AE372" s="4"/>
      <c r="AF372" s="4"/>
      <c r="AG372" s="4"/>
      <c r="AH372" s="4"/>
      <c r="AI372" s="4"/>
    </row>
    <row r="373">
      <c r="A373" s="4"/>
      <c r="B373" s="1"/>
      <c r="C373" s="2"/>
      <c r="D373" s="2"/>
      <c r="E373" s="2"/>
      <c r="F373" s="2"/>
      <c r="G373" s="2"/>
      <c r="H373" s="2"/>
      <c r="I373" s="9"/>
      <c r="J373" s="2"/>
      <c r="K373" s="2"/>
      <c r="L373" s="9"/>
      <c r="M373" s="4"/>
      <c r="N373" s="4"/>
      <c r="O373" s="4"/>
      <c r="P373" s="4"/>
      <c r="Q373" s="9"/>
      <c r="R373" s="4"/>
      <c r="S373" s="4"/>
      <c r="T373" s="4"/>
      <c r="U373" s="6"/>
      <c r="V373" s="4"/>
      <c r="W373" s="4"/>
      <c r="X373" s="4"/>
      <c r="Y373" s="4"/>
      <c r="Z373" s="4"/>
      <c r="AA373" s="4"/>
      <c r="AB373" s="4"/>
      <c r="AC373" s="4"/>
      <c r="AD373" s="4"/>
      <c r="AE373" s="4"/>
      <c r="AF373" s="4"/>
      <c r="AG373" s="4"/>
      <c r="AH373" s="4"/>
      <c r="AI373" s="4"/>
    </row>
    <row r="374">
      <c r="A374" s="4"/>
      <c r="B374" s="1"/>
      <c r="C374" s="2"/>
      <c r="D374" s="2"/>
      <c r="E374" s="2"/>
      <c r="F374" s="2"/>
      <c r="G374" s="2"/>
      <c r="H374" s="2"/>
      <c r="I374" s="9"/>
      <c r="J374" s="2"/>
      <c r="K374" s="2"/>
      <c r="L374" s="9"/>
      <c r="M374" s="4"/>
      <c r="N374" s="4"/>
      <c r="O374" s="4"/>
      <c r="P374" s="4"/>
      <c r="Q374" s="9"/>
      <c r="R374" s="4"/>
      <c r="S374" s="4"/>
      <c r="T374" s="4"/>
      <c r="U374" s="6"/>
      <c r="V374" s="4"/>
      <c r="W374" s="4"/>
      <c r="X374" s="4"/>
      <c r="Y374" s="4"/>
      <c r="Z374" s="4"/>
      <c r="AA374" s="4"/>
      <c r="AB374" s="4"/>
      <c r="AC374" s="4"/>
      <c r="AD374" s="4"/>
      <c r="AE374" s="4"/>
      <c r="AF374" s="4"/>
      <c r="AG374" s="4"/>
      <c r="AH374" s="4"/>
      <c r="AI374" s="4"/>
    </row>
    <row r="375">
      <c r="A375" s="4"/>
      <c r="B375" s="1"/>
      <c r="C375" s="2"/>
      <c r="D375" s="2"/>
      <c r="E375" s="2"/>
      <c r="F375" s="2"/>
      <c r="G375" s="2"/>
      <c r="H375" s="2"/>
      <c r="I375" s="9"/>
      <c r="J375" s="2"/>
      <c r="K375" s="2"/>
      <c r="L375" s="9"/>
      <c r="M375" s="4"/>
      <c r="N375" s="4"/>
      <c r="O375" s="4"/>
      <c r="P375" s="4"/>
      <c r="Q375" s="9"/>
      <c r="R375" s="4"/>
      <c r="S375" s="4"/>
      <c r="T375" s="4"/>
      <c r="U375" s="6"/>
      <c r="V375" s="4"/>
      <c r="W375" s="4"/>
      <c r="X375" s="4"/>
      <c r="Y375" s="4"/>
      <c r="Z375" s="4"/>
      <c r="AA375" s="4"/>
      <c r="AB375" s="4"/>
      <c r="AC375" s="4"/>
      <c r="AD375" s="4"/>
      <c r="AE375" s="4"/>
      <c r="AF375" s="4"/>
      <c r="AG375" s="4"/>
      <c r="AH375" s="4"/>
      <c r="AI375" s="4"/>
    </row>
    <row r="376">
      <c r="A376" s="4"/>
      <c r="B376" s="1"/>
      <c r="C376" s="2"/>
      <c r="D376" s="2"/>
      <c r="E376" s="2"/>
      <c r="F376" s="2"/>
      <c r="G376" s="2"/>
      <c r="H376" s="2"/>
      <c r="I376" s="9"/>
      <c r="J376" s="2"/>
      <c r="K376" s="2"/>
      <c r="L376" s="9"/>
      <c r="M376" s="4"/>
      <c r="N376" s="4"/>
      <c r="O376" s="4"/>
      <c r="P376" s="4"/>
      <c r="Q376" s="9"/>
      <c r="R376" s="4"/>
      <c r="S376" s="4"/>
      <c r="T376" s="4"/>
      <c r="U376" s="6"/>
      <c r="V376" s="4"/>
      <c r="W376" s="4"/>
      <c r="X376" s="4"/>
      <c r="Y376" s="4"/>
      <c r="Z376" s="4"/>
      <c r="AA376" s="4"/>
      <c r="AB376" s="4"/>
      <c r="AC376" s="4"/>
      <c r="AD376" s="4"/>
      <c r="AE376" s="4"/>
      <c r="AF376" s="4"/>
      <c r="AG376" s="4"/>
      <c r="AH376" s="4"/>
      <c r="AI376" s="4"/>
    </row>
    <row r="377">
      <c r="A377" s="4"/>
      <c r="B377" s="1"/>
      <c r="C377" s="2"/>
      <c r="D377" s="2"/>
      <c r="E377" s="2"/>
      <c r="F377" s="2"/>
      <c r="G377" s="2"/>
      <c r="H377" s="2"/>
      <c r="I377" s="9"/>
      <c r="J377" s="2"/>
      <c r="K377" s="2"/>
      <c r="L377" s="9"/>
      <c r="M377" s="4"/>
      <c r="N377" s="4"/>
      <c r="O377" s="4"/>
      <c r="P377" s="4"/>
      <c r="Q377" s="9"/>
      <c r="R377" s="4"/>
      <c r="S377" s="4"/>
      <c r="T377" s="4"/>
      <c r="U377" s="6"/>
      <c r="V377" s="4"/>
      <c r="W377" s="4"/>
      <c r="X377" s="4"/>
      <c r="Y377" s="4"/>
      <c r="Z377" s="4"/>
      <c r="AA377" s="4"/>
      <c r="AB377" s="4"/>
      <c r="AC377" s="4"/>
      <c r="AD377" s="4"/>
      <c r="AE377" s="4"/>
      <c r="AF377" s="4"/>
      <c r="AG377" s="4"/>
      <c r="AH377" s="4"/>
      <c r="AI377" s="4"/>
    </row>
    <row r="378">
      <c r="A378" s="4"/>
      <c r="B378" s="1"/>
      <c r="C378" s="2"/>
      <c r="D378" s="2"/>
      <c r="E378" s="2"/>
      <c r="F378" s="2"/>
      <c r="G378" s="2"/>
      <c r="H378" s="2"/>
      <c r="I378" s="9"/>
      <c r="J378" s="2"/>
      <c r="K378" s="2"/>
      <c r="L378" s="9"/>
      <c r="M378" s="4"/>
      <c r="N378" s="4"/>
      <c r="O378" s="4"/>
      <c r="P378" s="4"/>
      <c r="Q378" s="9"/>
      <c r="R378" s="4"/>
      <c r="S378" s="4"/>
      <c r="T378" s="4"/>
      <c r="U378" s="6"/>
      <c r="V378" s="4"/>
      <c r="W378" s="4"/>
      <c r="X378" s="4"/>
      <c r="Y378" s="4"/>
      <c r="Z378" s="4"/>
      <c r="AA378" s="4"/>
      <c r="AB378" s="4"/>
      <c r="AC378" s="4"/>
      <c r="AD378" s="4"/>
      <c r="AE378" s="4"/>
      <c r="AF378" s="4"/>
      <c r="AG378" s="4"/>
      <c r="AH378" s="4"/>
      <c r="AI378" s="4"/>
    </row>
    <row r="379">
      <c r="A379" s="4"/>
      <c r="B379" s="1"/>
      <c r="C379" s="2"/>
      <c r="D379" s="2"/>
      <c r="E379" s="2"/>
      <c r="F379" s="2"/>
      <c r="G379" s="2"/>
      <c r="H379" s="2"/>
      <c r="I379" s="9"/>
      <c r="J379" s="2"/>
      <c r="K379" s="2"/>
      <c r="L379" s="9"/>
      <c r="M379" s="4"/>
      <c r="N379" s="4"/>
      <c r="O379" s="4"/>
      <c r="P379" s="4"/>
      <c r="Q379" s="9"/>
      <c r="R379" s="4"/>
      <c r="S379" s="4"/>
      <c r="T379" s="4"/>
      <c r="U379" s="6"/>
      <c r="V379" s="4"/>
      <c r="W379" s="4"/>
      <c r="X379" s="4"/>
      <c r="Y379" s="4"/>
      <c r="Z379" s="4"/>
      <c r="AA379" s="4"/>
      <c r="AB379" s="4"/>
      <c r="AC379" s="4"/>
      <c r="AD379" s="4"/>
      <c r="AE379" s="4"/>
      <c r="AF379" s="4"/>
      <c r="AG379" s="4"/>
      <c r="AH379" s="4"/>
      <c r="AI379" s="4"/>
    </row>
    <row r="380">
      <c r="A380" s="4"/>
      <c r="B380" s="1"/>
      <c r="C380" s="2"/>
      <c r="D380" s="2"/>
      <c r="E380" s="2"/>
      <c r="F380" s="2"/>
      <c r="G380" s="2"/>
      <c r="H380" s="2"/>
      <c r="I380" s="9"/>
      <c r="J380" s="2"/>
      <c r="K380" s="2"/>
      <c r="L380" s="9"/>
      <c r="M380" s="4"/>
      <c r="N380" s="4"/>
      <c r="O380" s="4"/>
      <c r="P380" s="4"/>
      <c r="Q380" s="9"/>
      <c r="R380" s="4"/>
      <c r="S380" s="4"/>
      <c r="T380" s="4"/>
      <c r="U380" s="6"/>
      <c r="V380" s="4"/>
      <c r="W380" s="4"/>
      <c r="X380" s="4"/>
      <c r="Y380" s="4"/>
      <c r="Z380" s="4"/>
      <c r="AA380" s="4"/>
      <c r="AB380" s="4"/>
      <c r="AC380" s="4"/>
      <c r="AD380" s="4"/>
      <c r="AE380" s="4"/>
      <c r="AF380" s="4"/>
      <c r="AG380" s="4"/>
      <c r="AH380" s="4"/>
      <c r="AI380" s="4"/>
    </row>
    <row r="381">
      <c r="A381" s="4"/>
      <c r="B381" s="1"/>
      <c r="C381" s="2"/>
      <c r="D381" s="2"/>
      <c r="E381" s="2"/>
      <c r="F381" s="2"/>
      <c r="G381" s="2"/>
      <c r="H381" s="2"/>
      <c r="I381" s="9"/>
      <c r="J381" s="2"/>
      <c r="K381" s="2"/>
      <c r="L381" s="9"/>
      <c r="M381" s="4"/>
      <c r="N381" s="4"/>
      <c r="O381" s="4"/>
      <c r="P381" s="4"/>
      <c r="Q381" s="9"/>
      <c r="R381" s="4"/>
      <c r="S381" s="4"/>
      <c r="T381" s="4"/>
      <c r="U381" s="6"/>
      <c r="V381" s="4"/>
      <c r="W381" s="4"/>
      <c r="X381" s="4"/>
      <c r="Y381" s="4"/>
      <c r="Z381" s="4"/>
      <c r="AA381" s="4"/>
      <c r="AB381" s="4"/>
      <c r="AC381" s="4"/>
      <c r="AD381" s="4"/>
      <c r="AE381" s="4"/>
      <c r="AF381" s="4"/>
      <c r="AG381" s="4"/>
      <c r="AH381" s="4"/>
      <c r="AI381" s="4"/>
    </row>
    <row r="382">
      <c r="A382" s="4"/>
      <c r="B382" s="1"/>
      <c r="C382" s="2"/>
      <c r="D382" s="2"/>
      <c r="E382" s="2"/>
      <c r="F382" s="2"/>
      <c r="G382" s="2"/>
      <c r="H382" s="2"/>
      <c r="I382" s="9"/>
      <c r="J382" s="2"/>
      <c r="K382" s="2"/>
      <c r="L382" s="9"/>
      <c r="M382" s="4"/>
      <c r="N382" s="4"/>
      <c r="O382" s="4"/>
      <c r="P382" s="4"/>
      <c r="Q382" s="9"/>
      <c r="R382" s="4"/>
      <c r="S382" s="4"/>
      <c r="T382" s="4"/>
      <c r="U382" s="6"/>
      <c r="V382" s="4"/>
      <c r="W382" s="4"/>
      <c r="X382" s="4"/>
      <c r="Y382" s="4"/>
      <c r="Z382" s="4"/>
      <c r="AA382" s="4"/>
      <c r="AB382" s="4"/>
      <c r="AC382" s="4"/>
      <c r="AD382" s="4"/>
      <c r="AE382" s="4"/>
      <c r="AF382" s="4"/>
      <c r="AG382" s="4"/>
      <c r="AH382" s="4"/>
      <c r="AI382" s="4"/>
    </row>
    <row r="383">
      <c r="A383" s="4"/>
      <c r="B383" s="1"/>
      <c r="C383" s="2"/>
      <c r="D383" s="2"/>
      <c r="E383" s="2"/>
      <c r="F383" s="2"/>
      <c r="G383" s="2"/>
      <c r="H383" s="2"/>
      <c r="I383" s="9"/>
      <c r="J383" s="2"/>
      <c r="K383" s="2"/>
      <c r="L383" s="9"/>
      <c r="M383" s="4"/>
      <c r="N383" s="4"/>
      <c r="O383" s="4"/>
      <c r="P383" s="4"/>
      <c r="Q383" s="9"/>
      <c r="R383" s="4"/>
      <c r="S383" s="4"/>
      <c r="T383" s="4"/>
      <c r="U383" s="6"/>
      <c r="V383" s="4"/>
      <c r="W383" s="4"/>
      <c r="X383" s="4"/>
      <c r="Y383" s="4"/>
      <c r="Z383" s="4"/>
      <c r="AA383" s="4"/>
      <c r="AB383" s="4"/>
      <c r="AC383" s="4"/>
      <c r="AD383" s="4"/>
      <c r="AE383" s="4"/>
      <c r="AF383" s="4"/>
      <c r="AG383" s="4"/>
      <c r="AH383" s="4"/>
      <c r="AI383" s="4"/>
    </row>
    <row r="384">
      <c r="A384" s="4"/>
      <c r="B384" s="1"/>
      <c r="C384" s="2"/>
      <c r="D384" s="2"/>
      <c r="E384" s="2"/>
      <c r="F384" s="2"/>
      <c r="G384" s="2"/>
      <c r="H384" s="2"/>
      <c r="I384" s="9"/>
      <c r="J384" s="2"/>
      <c r="K384" s="2"/>
      <c r="L384" s="9"/>
      <c r="M384" s="4"/>
      <c r="N384" s="4"/>
      <c r="O384" s="4"/>
      <c r="P384" s="4"/>
      <c r="Q384" s="9"/>
      <c r="R384" s="4"/>
      <c r="S384" s="4"/>
      <c r="T384" s="4"/>
      <c r="U384" s="6"/>
      <c r="V384" s="4"/>
      <c r="W384" s="4"/>
      <c r="X384" s="4"/>
      <c r="Y384" s="4"/>
      <c r="Z384" s="4"/>
      <c r="AA384" s="4"/>
      <c r="AB384" s="4"/>
      <c r="AC384" s="4"/>
      <c r="AD384" s="4"/>
      <c r="AE384" s="4"/>
      <c r="AF384" s="4"/>
      <c r="AG384" s="4"/>
      <c r="AH384" s="4"/>
      <c r="AI384" s="4"/>
    </row>
    <row r="385">
      <c r="A385" s="4"/>
      <c r="B385" s="1"/>
      <c r="C385" s="2"/>
      <c r="D385" s="2"/>
      <c r="E385" s="2"/>
      <c r="F385" s="2"/>
      <c r="G385" s="2"/>
      <c r="H385" s="2"/>
      <c r="I385" s="9"/>
      <c r="J385" s="2"/>
      <c r="K385" s="2"/>
      <c r="L385" s="9"/>
      <c r="M385" s="4"/>
      <c r="N385" s="4"/>
      <c r="O385" s="4"/>
      <c r="P385" s="4"/>
      <c r="Q385" s="9"/>
      <c r="R385" s="4"/>
      <c r="S385" s="4"/>
      <c r="T385" s="4"/>
      <c r="U385" s="6"/>
      <c r="V385" s="4"/>
      <c r="W385" s="4"/>
      <c r="X385" s="4"/>
      <c r="Y385" s="4"/>
      <c r="Z385" s="4"/>
      <c r="AA385" s="4"/>
      <c r="AB385" s="4"/>
      <c r="AC385" s="4"/>
      <c r="AD385" s="4"/>
      <c r="AE385" s="4"/>
      <c r="AF385" s="4"/>
      <c r="AG385" s="4"/>
      <c r="AH385" s="4"/>
      <c r="AI385" s="4"/>
    </row>
    <row r="386">
      <c r="A386" s="4"/>
      <c r="B386" s="1"/>
      <c r="C386" s="2"/>
      <c r="D386" s="2"/>
      <c r="E386" s="2"/>
      <c r="F386" s="2"/>
      <c r="G386" s="2"/>
      <c r="H386" s="2"/>
      <c r="I386" s="9"/>
      <c r="J386" s="2"/>
      <c r="K386" s="2"/>
      <c r="L386" s="9"/>
      <c r="M386" s="4"/>
      <c r="N386" s="4"/>
      <c r="O386" s="4"/>
      <c r="P386" s="4"/>
      <c r="Q386" s="9"/>
      <c r="R386" s="4"/>
      <c r="S386" s="4"/>
      <c r="T386" s="4"/>
      <c r="U386" s="6"/>
      <c r="V386" s="4"/>
      <c r="W386" s="4"/>
      <c r="X386" s="4"/>
      <c r="Y386" s="4"/>
      <c r="Z386" s="4"/>
      <c r="AA386" s="4"/>
      <c r="AB386" s="4"/>
      <c r="AC386" s="4"/>
      <c r="AD386" s="4"/>
      <c r="AE386" s="4"/>
      <c r="AF386" s="4"/>
      <c r="AG386" s="4"/>
      <c r="AH386" s="4"/>
      <c r="AI386" s="4"/>
    </row>
    <row r="387">
      <c r="A387" s="4"/>
      <c r="B387" s="1"/>
      <c r="C387" s="2"/>
      <c r="D387" s="2"/>
      <c r="E387" s="2"/>
      <c r="F387" s="2"/>
      <c r="G387" s="2"/>
      <c r="H387" s="2"/>
      <c r="I387" s="9"/>
      <c r="J387" s="2"/>
      <c r="K387" s="2"/>
      <c r="L387" s="9"/>
      <c r="M387" s="4"/>
      <c r="N387" s="4"/>
      <c r="O387" s="4"/>
      <c r="P387" s="4"/>
      <c r="Q387" s="9"/>
      <c r="R387" s="4"/>
      <c r="S387" s="4"/>
      <c r="T387" s="4"/>
      <c r="U387" s="6"/>
      <c r="V387" s="4"/>
      <c r="W387" s="4"/>
      <c r="X387" s="4"/>
      <c r="Y387" s="4"/>
      <c r="Z387" s="4"/>
      <c r="AA387" s="4"/>
      <c r="AB387" s="4"/>
      <c r="AC387" s="4"/>
      <c r="AD387" s="4"/>
      <c r="AE387" s="4"/>
      <c r="AF387" s="4"/>
      <c r="AG387" s="4"/>
      <c r="AH387" s="4"/>
      <c r="AI387" s="4"/>
    </row>
    <row r="388">
      <c r="A388" s="4"/>
      <c r="B388" s="1"/>
      <c r="C388" s="2"/>
      <c r="D388" s="2"/>
      <c r="E388" s="2"/>
      <c r="F388" s="2"/>
      <c r="G388" s="2"/>
      <c r="H388" s="2"/>
      <c r="I388" s="9"/>
      <c r="J388" s="2"/>
      <c r="K388" s="2"/>
      <c r="L388" s="9"/>
      <c r="M388" s="4"/>
      <c r="N388" s="4"/>
      <c r="O388" s="4"/>
      <c r="P388" s="4"/>
      <c r="Q388" s="9"/>
      <c r="R388" s="4"/>
      <c r="S388" s="4"/>
      <c r="T388" s="4"/>
      <c r="U388" s="6"/>
      <c r="V388" s="4"/>
      <c r="W388" s="4"/>
      <c r="X388" s="4"/>
      <c r="Y388" s="4"/>
      <c r="Z388" s="4"/>
      <c r="AA388" s="4"/>
      <c r="AB388" s="4"/>
      <c r="AC388" s="4"/>
      <c r="AD388" s="4"/>
      <c r="AE388" s="4"/>
      <c r="AF388" s="4"/>
      <c r="AG388" s="4"/>
      <c r="AH388" s="4"/>
      <c r="AI388" s="4"/>
    </row>
    <row r="389">
      <c r="A389" s="4"/>
      <c r="B389" s="1"/>
      <c r="C389" s="2"/>
      <c r="D389" s="2"/>
      <c r="E389" s="2"/>
      <c r="F389" s="2"/>
      <c r="G389" s="2"/>
      <c r="H389" s="2"/>
      <c r="I389" s="9"/>
      <c r="J389" s="2"/>
      <c r="K389" s="2"/>
      <c r="L389" s="9"/>
      <c r="M389" s="4"/>
      <c r="N389" s="4"/>
      <c r="O389" s="4"/>
      <c r="P389" s="4"/>
      <c r="Q389" s="9"/>
      <c r="R389" s="4"/>
      <c r="S389" s="4"/>
      <c r="T389" s="4"/>
      <c r="U389" s="6"/>
      <c r="V389" s="4"/>
      <c r="W389" s="4"/>
      <c r="X389" s="4"/>
      <c r="Y389" s="4"/>
      <c r="Z389" s="4"/>
      <c r="AA389" s="4"/>
      <c r="AB389" s="4"/>
      <c r="AC389" s="4"/>
      <c r="AD389" s="4"/>
      <c r="AE389" s="4"/>
      <c r="AF389" s="4"/>
      <c r="AG389" s="4"/>
      <c r="AH389" s="4"/>
      <c r="AI389" s="4"/>
    </row>
    <row r="390">
      <c r="A390" s="4"/>
      <c r="B390" s="1"/>
      <c r="C390" s="2"/>
      <c r="D390" s="2"/>
      <c r="E390" s="2"/>
      <c r="F390" s="2"/>
      <c r="G390" s="2"/>
      <c r="H390" s="2"/>
      <c r="I390" s="9"/>
      <c r="J390" s="2"/>
      <c r="K390" s="2"/>
      <c r="L390" s="9"/>
      <c r="M390" s="4"/>
      <c r="N390" s="4"/>
      <c r="O390" s="4"/>
      <c r="P390" s="4"/>
      <c r="Q390" s="9"/>
      <c r="R390" s="4"/>
      <c r="S390" s="4"/>
      <c r="T390" s="4"/>
      <c r="U390" s="6"/>
      <c r="V390" s="4"/>
      <c r="W390" s="4"/>
      <c r="X390" s="4"/>
      <c r="Y390" s="4"/>
      <c r="Z390" s="4"/>
      <c r="AA390" s="4"/>
      <c r="AB390" s="4"/>
      <c r="AC390" s="4"/>
      <c r="AD390" s="4"/>
      <c r="AE390" s="4"/>
      <c r="AF390" s="4"/>
      <c r="AG390" s="4"/>
      <c r="AH390" s="4"/>
      <c r="AI390" s="4"/>
    </row>
    <row r="391">
      <c r="A391" s="4"/>
      <c r="B391" s="1"/>
      <c r="C391" s="2"/>
      <c r="D391" s="2"/>
      <c r="E391" s="2"/>
      <c r="F391" s="2"/>
      <c r="G391" s="2"/>
      <c r="H391" s="2"/>
      <c r="I391" s="9"/>
      <c r="J391" s="2"/>
      <c r="K391" s="2"/>
      <c r="L391" s="9"/>
      <c r="M391" s="4"/>
      <c r="N391" s="4"/>
      <c r="O391" s="4"/>
      <c r="P391" s="4"/>
      <c r="Q391" s="9"/>
      <c r="R391" s="4"/>
      <c r="S391" s="4"/>
      <c r="T391" s="4"/>
      <c r="U391" s="6"/>
      <c r="V391" s="4"/>
      <c r="W391" s="4"/>
      <c r="X391" s="4"/>
      <c r="Y391" s="4"/>
      <c r="Z391" s="4"/>
      <c r="AA391" s="4"/>
      <c r="AB391" s="4"/>
      <c r="AC391" s="4"/>
      <c r="AD391" s="4"/>
      <c r="AE391" s="4"/>
      <c r="AF391" s="4"/>
      <c r="AG391" s="4"/>
      <c r="AH391" s="4"/>
      <c r="AI391" s="4"/>
    </row>
    <row r="392">
      <c r="A392" s="4"/>
      <c r="B392" s="1"/>
      <c r="C392" s="2"/>
      <c r="D392" s="2"/>
      <c r="E392" s="2"/>
      <c r="F392" s="2"/>
      <c r="G392" s="2"/>
      <c r="H392" s="2"/>
      <c r="I392" s="9"/>
      <c r="J392" s="2"/>
      <c r="K392" s="2"/>
      <c r="L392" s="9"/>
      <c r="M392" s="4"/>
      <c r="N392" s="4"/>
      <c r="O392" s="4"/>
      <c r="P392" s="4"/>
      <c r="Q392" s="9"/>
      <c r="R392" s="4"/>
      <c r="S392" s="4"/>
      <c r="T392" s="4"/>
      <c r="U392" s="6"/>
      <c r="V392" s="4"/>
      <c r="W392" s="4"/>
      <c r="X392" s="4"/>
      <c r="Y392" s="4"/>
      <c r="Z392" s="4"/>
      <c r="AA392" s="4"/>
      <c r="AB392" s="4"/>
      <c r="AC392" s="4"/>
      <c r="AD392" s="4"/>
      <c r="AE392" s="4"/>
      <c r="AF392" s="4"/>
      <c r="AG392" s="4"/>
      <c r="AH392" s="4"/>
      <c r="AI392" s="4"/>
    </row>
    <row r="393">
      <c r="A393" s="4"/>
      <c r="B393" s="1"/>
      <c r="C393" s="2"/>
      <c r="D393" s="2"/>
      <c r="E393" s="2"/>
      <c r="F393" s="2"/>
      <c r="G393" s="2"/>
      <c r="H393" s="2"/>
      <c r="I393" s="9"/>
      <c r="J393" s="2"/>
      <c r="K393" s="2"/>
      <c r="L393" s="9"/>
      <c r="M393" s="4"/>
      <c r="N393" s="4"/>
      <c r="O393" s="4"/>
      <c r="P393" s="4"/>
      <c r="Q393" s="9"/>
      <c r="R393" s="4"/>
      <c r="S393" s="4"/>
      <c r="T393" s="4"/>
      <c r="U393" s="6"/>
      <c r="V393" s="4"/>
      <c r="W393" s="4"/>
      <c r="X393" s="4"/>
      <c r="Y393" s="4"/>
      <c r="Z393" s="4"/>
      <c r="AA393" s="4"/>
      <c r="AB393" s="4"/>
      <c r="AC393" s="4"/>
      <c r="AD393" s="4"/>
      <c r="AE393" s="4"/>
      <c r="AF393" s="4"/>
      <c r="AG393" s="4"/>
      <c r="AH393" s="4"/>
      <c r="AI393" s="4"/>
    </row>
    <row r="394">
      <c r="A394" s="4"/>
      <c r="B394" s="1"/>
      <c r="C394" s="2"/>
      <c r="D394" s="2"/>
      <c r="E394" s="2"/>
      <c r="F394" s="2"/>
      <c r="G394" s="2"/>
      <c r="H394" s="2"/>
      <c r="I394" s="9"/>
      <c r="J394" s="2"/>
      <c r="K394" s="2"/>
      <c r="L394" s="9"/>
      <c r="M394" s="4"/>
      <c r="N394" s="4"/>
      <c r="O394" s="4"/>
      <c r="P394" s="4"/>
      <c r="Q394" s="9"/>
      <c r="R394" s="4"/>
      <c r="S394" s="4"/>
      <c r="T394" s="4"/>
      <c r="U394" s="6"/>
      <c r="V394" s="4"/>
      <c r="W394" s="4"/>
      <c r="X394" s="4"/>
      <c r="Y394" s="4"/>
      <c r="Z394" s="4"/>
      <c r="AA394" s="4"/>
      <c r="AB394" s="4"/>
      <c r="AC394" s="4"/>
      <c r="AD394" s="4"/>
      <c r="AE394" s="4"/>
      <c r="AF394" s="4"/>
      <c r="AG394" s="4"/>
      <c r="AH394" s="4"/>
      <c r="AI394" s="4"/>
    </row>
    <row r="395">
      <c r="A395" s="4"/>
      <c r="B395" s="1"/>
      <c r="C395" s="2"/>
      <c r="D395" s="2"/>
      <c r="E395" s="2"/>
      <c r="F395" s="2"/>
      <c r="G395" s="2"/>
      <c r="H395" s="2"/>
      <c r="I395" s="9"/>
      <c r="J395" s="2"/>
      <c r="K395" s="2"/>
      <c r="L395" s="9"/>
      <c r="M395" s="4"/>
      <c r="N395" s="4"/>
      <c r="O395" s="4"/>
      <c r="P395" s="4"/>
      <c r="Q395" s="9"/>
      <c r="R395" s="4"/>
      <c r="S395" s="4"/>
      <c r="T395" s="4"/>
      <c r="U395" s="6"/>
      <c r="V395" s="4"/>
      <c r="W395" s="4"/>
      <c r="X395" s="4"/>
      <c r="Y395" s="4"/>
      <c r="Z395" s="4"/>
      <c r="AA395" s="4"/>
      <c r="AB395" s="4"/>
      <c r="AC395" s="4"/>
      <c r="AD395" s="4"/>
      <c r="AE395" s="4"/>
      <c r="AF395" s="4"/>
      <c r="AG395" s="4"/>
      <c r="AH395" s="4"/>
      <c r="AI395" s="4"/>
    </row>
    <row r="396">
      <c r="A396" s="4"/>
      <c r="B396" s="1"/>
      <c r="C396" s="2"/>
      <c r="D396" s="2"/>
      <c r="E396" s="2"/>
      <c r="F396" s="2"/>
      <c r="G396" s="2"/>
      <c r="H396" s="2"/>
      <c r="I396" s="9"/>
      <c r="J396" s="2"/>
      <c r="K396" s="2"/>
      <c r="L396" s="9"/>
      <c r="M396" s="4"/>
      <c r="N396" s="4"/>
      <c r="O396" s="4"/>
      <c r="P396" s="4"/>
      <c r="Q396" s="9"/>
      <c r="R396" s="4"/>
      <c r="S396" s="4"/>
      <c r="T396" s="4"/>
      <c r="U396" s="6"/>
      <c r="V396" s="4"/>
      <c r="W396" s="4"/>
      <c r="X396" s="4"/>
      <c r="Y396" s="4"/>
      <c r="Z396" s="4"/>
      <c r="AA396" s="4"/>
      <c r="AB396" s="4"/>
      <c r="AC396" s="4"/>
      <c r="AD396" s="4"/>
      <c r="AE396" s="4"/>
      <c r="AF396" s="4"/>
      <c r="AG396" s="4"/>
      <c r="AH396" s="4"/>
      <c r="AI396" s="4"/>
    </row>
    <row r="397">
      <c r="A397" s="4"/>
      <c r="B397" s="1"/>
      <c r="C397" s="2"/>
      <c r="D397" s="2"/>
      <c r="E397" s="2"/>
      <c r="F397" s="2"/>
      <c r="G397" s="2"/>
      <c r="H397" s="2"/>
      <c r="I397" s="9"/>
      <c r="J397" s="2"/>
      <c r="K397" s="2"/>
      <c r="L397" s="9"/>
      <c r="M397" s="4"/>
      <c r="N397" s="4"/>
      <c r="O397" s="4"/>
      <c r="P397" s="4"/>
      <c r="Q397" s="9"/>
      <c r="R397" s="4"/>
      <c r="S397" s="4"/>
      <c r="T397" s="4"/>
      <c r="U397" s="6"/>
      <c r="V397" s="4"/>
      <c r="W397" s="4"/>
      <c r="X397" s="4"/>
      <c r="Y397" s="4"/>
      <c r="Z397" s="4"/>
      <c r="AA397" s="4"/>
      <c r="AB397" s="4"/>
      <c r="AC397" s="4"/>
      <c r="AD397" s="4"/>
      <c r="AE397" s="4"/>
      <c r="AF397" s="4"/>
      <c r="AG397" s="4"/>
      <c r="AH397" s="4"/>
      <c r="AI397" s="4"/>
    </row>
    <row r="398">
      <c r="A398" s="4"/>
      <c r="B398" s="1"/>
      <c r="C398" s="2"/>
      <c r="D398" s="2"/>
      <c r="E398" s="2"/>
      <c r="F398" s="2"/>
      <c r="G398" s="2"/>
      <c r="H398" s="2"/>
      <c r="I398" s="9"/>
      <c r="J398" s="2"/>
      <c r="K398" s="2"/>
      <c r="L398" s="9"/>
      <c r="M398" s="4"/>
      <c r="N398" s="4"/>
      <c r="O398" s="4"/>
      <c r="P398" s="4"/>
      <c r="Q398" s="9"/>
      <c r="R398" s="4"/>
      <c r="S398" s="4"/>
      <c r="T398" s="4"/>
      <c r="U398" s="6"/>
      <c r="V398" s="4"/>
      <c r="W398" s="4"/>
      <c r="X398" s="4"/>
      <c r="Y398" s="4"/>
      <c r="Z398" s="4"/>
      <c r="AA398" s="4"/>
      <c r="AB398" s="4"/>
      <c r="AC398" s="4"/>
      <c r="AD398" s="4"/>
      <c r="AE398" s="4"/>
      <c r="AF398" s="4"/>
      <c r="AG398" s="4"/>
      <c r="AH398" s="4"/>
      <c r="AI398" s="4"/>
    </row>
    <row r="399">
      <c r="A399" s="4"/>
      <c r="B399" s="1"/>
      <c r="C399" s="2"/>
      <c r="D399" s="2"/>
      <c r="E399" s="2"/>
      <c r="F399" s="2"/>
      <c r="G399" s="2"/>
      <c r="H399" s="2"/>
      <c r="I399" s="9"/>
      <c r="J399" s="2"/>
      <c r="K399" s="2"/>
      <c r="L399" s="9"/>
      <c r="M399" s="4"/>
      <c r="N399" s="4"/>
      <c r="O399" s="4"/>
      <c r="P399" s="4"/>
      <c r="Q399" s="9"/>
      <c r="R399" s="4"/>
      <c r="S399" s="4"/>
      <c r="T399" s="4"/>
      <c r="U399" s="6"/>
      <c r="V399" s="4"/>
      <c r="W399" s="4"/>
      <c r="X399" s="4"/>
      <c r="Y399" s="4"/>
      <c r="Z399" s="4"/>
      <c r="AA399" s="4"/>
      <c r="AB399" s="4"/>
      <c r="AC399" s="4"/>
      <c r="AD399" s="4"/>
      <c r="AE399" s="4"/>
      <c r="AF399" s="4"/>
      <c r="AG399" s="4"/>
      <c r="AH399" s="4"/>
      <c r="AI399" s="4"/>
    </row>
    <row r="400">
      <c r="A400" s="4"/>
      <c r="B400" s="1"/>
      <c r="C400" s="2"/>
      <c r="D400" s="2"/>
      <c r="E400" s="2"/>
      <c r="F400" s="2"/>
      <c r="G400" s="2"/>
      <c r="H400" s="2"/>
      <c r="I400" s="9"/>
      <c r="J400" s="2"/>
      <c r="K400" s="2"/>
      <c r="L400" s="9"/>
      <c r="M400" s="4"/>
      <c r="N400" s="4"/>
      <c r="O400" s="4"/>
      <c r="P400" s="4"/>
      <c r="Q400" s="9"/>
      <c r="R400" s="4"/>
      <c r="S400" s="4"/>
      <c r="T400" s="4"/>
      <c r="U400" s="6"/>
      <c r="V400" s="4"/>
      <c r="W400" s="4"/>
      <c r="X400" s="4"/>
      <c r="Y400" s="4"/>
      <c r="Z400" s="4"/>
      <c r="AA400" s="4"/>
      <c r="AB400" s="4"/>
      <c r="AC400" s="4"/>
      <c r="AD400" s="4"/>
      <c r="AE400" s="4"/>
      <c r="AF400" s="4"/>
      <c r="AG400" s="4"/>
      <c r="AH400" s="4"/>
      <c r="AI400" s="4"/>
    </row>
    <row r="401">
      <c r="A401" s="4"/>
      <c r="B401" s="1"/>
      <c r="C401" s="2"/>
      <c r="D401" s="2"/>
      <c r="E401" s="2"/>
      <c r="F401" s="2"/>
      <c r="G401" s="2"/>
      <c r="H401" s="2"/>
      <c r="I401" s="9"/>
      <c r="J401" s="2"/>
      <c r="K401" s="2"/>
      <c r="L401" s="9"/>
      <c r="M401" s="4"/>
      <c r="N401" s="4"/>
      <c r="O401" s="4"/>
      <c r="P401" s="4"/>
      <c r="Q401" s="9"/>
      <c r="R401" s="4"/>
      <c r="S401" s="4"/>
      <c r="T401" s="4"/>
      <c r="U401" s="6"/>
      <c r="V401" s="4"/>
      <c r="W401" s="4"/>
      <c r="X401" s="4"/>
      <c r="Y401" s="4"/>
      <c r="Z401" s="4"/>
      <c r="AA401" s="4"/>
      <c r="AB401" s="4"/>
      <c r="AC401" s="4"/>
      <c r="AD401" s="4"/>
      <c r="AE401" s="4"/>
      <c r="AF401" s="4"/>
      <c r="AG401" s="4"/>
      <c r="AH401" s="4"/>
      <c r="AI401" s="4"/>
    </row>
    <row r="402">
      <c r="A402" s="4"/>
      <c r="B402" s="1"/>
      <c r="C402" s="2"/>
      <c r="D402" s="2"/>
      <c r="E402" s="2"/>
      <c r="F402" s="2"/>
      <c r="G402" s="2"/>
      <c r="H402" s="2"/>
      <c r="I402" s="9"/>
      <c r="J402" s="2"/>
      <c r="K402" s="2"/>
      <c r="L402" s="9"/>
      <c r="M402" s="4"/>
      <c r="N402" s="4"/>
      <c r="O402" s="4"/>
      <c r="P402" s="4"/>
      <c r="Q402" s="9"/>
      <c r="R402" s="4"/>
      <c r="S402" s="4"/>
      <c r="T402" s="4"/>
      <c r="U402" s="6"/>
      <c r="V402" s="4"/>
      <c r="W402" s="4"/>
      <c r="X402" s="4"/>
      <c r="Y402" s="4"/>
      <c r="Z402" s="4"/>
      <c r="AA402" s="4"/>
      <c r="AB402" s="4"/>
      <c r="AC402" s="4"/>
      <c r="AD402" s="4"/>
      <c r="AE402" s="4"/>
      <c r="AF402" s="4"/>
      <c r="AG402" s="4"/>
      <c r="AH402" s="4"/>
      <c r="AI402" s="4"/>
    </row>
    <row r="403">
      <c r="A403" s="4"/>
      <c r="B403" s="1"/>
      <c r="C403" s="2"/>
      <c r="D403" s="2"/>
      <c r="E403" s="2"/>
      <c r="F403" s="2"/>
      <c r="G403" s="2"/>
      <c r="H403" s="2"/>
      <c r="I403" s="9"/>
      <c r="J403" s="2"/>
      <c r="K403" s="2"/>
      <c r="L403" s="9"/>
      <c r="M403" s="4"/>
      <c r="N403" s="4"/>
      <c r="O403" s="4"/>
      <c r="P403" s="4"/>
      <c r="Q403" s="9"/>
      <c r="R403" s="4"/>
      <c r="S403" s="4"/>
      <c r="T403" s="4"/>
      <c r="U403" s="6"/>
      <c r="V403" s="4"/>
      <c r="W403" s="4"/>
      <c r="X403" s="4"/>
      <c r="Y403" s="4"/>
      <c r="Z403" s="4"/>
      <c r="AA403" s="4"/>
      <c r="AB403" s="4"/>
      <c r="AC403" s="4"/>
      <c r="AD403" s="4"/>
      <c r="AE403" s="4"/>
      <c r="AF403" s="4"/>
      <c r="AG403" s="4"/>
      <c r="AH403" s="4"/>
      <c r="AI403" s="4"/>
    </row>
    <row r="404">
      <c r="A404" s="4"/>
      <c r="B404" s="1"/>
      <c r="C404" s="2"/>
      <c r="D404" s="2"/>
      <c r="E404" s="2"/>
      <c r="F404" s="2"/>
      <c r="G404" s="2"/>
      <c r="H404" s="2"/>
      <c r="I404" s="9"/>
      <c r="J404" s="2"/>
      <c r="K404" s="2"/>
      <c r="L404" s="9"/>
      <c r="M404" s="4"/>
      <c r="N404" s="4"/>
      <c r="O404" s="4"/>
      <c r="P404" s="4"/>
      <c r="Q404" s="9"/>
      <c r="R404" s="4"/>
      <c r="S404" s="4"/>
      <c r="T404" s="4"/>
      <c r="U404" s="6"/>
      <c r="V404" s="4"/>
      <c r="W404" s="4"/>
      <c r="X404" s="4"/>
      <c r="Y404" s="4"/>
      <c r="Z404" s="4"/>
      <c r="AA404" s="4"/>
      <c r="AB404" s="4"/>
      <c r="AC404" s="4"/>
      <c r="AD404" s="4"/>
      <c r="AE404" s="4"/>
      <c r="AF404" s="4"/>
      <c r="AG404" s="4"/>
      <c r="AH404" s="4"/>
      <c r="AI404" s="4"/>
    </row>
    <row r="405">
      <c r="A405" s="4"/>
      <c r="B405" s="1"/>
      <c r="C405" s="2"/>
      <c r="D405" s="2"/>
      <c r="E405" s="2"/>
      <c r="F405" s="2"/>
      <c r="G405" s="2"/>
      <c r="H405" s="2"/>
      <c r="I405" s="9"/>
      <c r="J405" s="2"/>
      <c r="K405" s="2"/>
      <c r="L405" s="9"/>
      <c r="M405" s="4"/>
      <c r="N405" s="4"/>
      <c r="O405" s="4"/>
      <c r="P405" s="4"/>
      <c r="Q405" s="9"/>
      <c r="R405" s="4"/>
      <c r="S405" s="4"/>
      <c r="T405" s="4"/>
      <c r="U405" s="6"/>
      <c r="V405" s="4"/>
      <c r="W405" s="4"/>
      <c r="X405" s="4"/>
      <c r="Y405" s="4"/>
      <c r="Z405" s="4"/>
      <c r="AA405" s="4"/>
      <c r="AB405" s="4"/>
      <c r="AC405" s="4"/>
      <c r="AD405" s="4"/>
      <c r="AE405" s="4"/>
      <c r="AF405" s="4"/>
      <c r="AG405" s="4"/>
      <c r="AH405" s="4"/>
      <c r="AI405" s="4"/>
    </row>
    <row r="406">
      <c r="A406" s="4"/>
      <c r="B406" s="1"/>
      <c r="C406" s="2"/>
      <c r="D406" s="2"/>
      <c r="E406" s="2"/>
      <c r="F406" s="2"/>
      <c r="G406" s="2"/>
      <c r="H406" s="2"/>
      <c r="I406" s="9"/>
      <c r="J406" s="2"/>
      <c r="K406" s="2"/>
      <c r="L406" s="9"/>
      <c r="M406" s="4"/>
      <c r="N406" s="4"/>
      <c r="O406" s="4"/>
      <c r="P406" s="4"/>
      <c r="Q406" s="9"/>
      <c r="R406" s="4"/>
      <c r="S406" s="4"/>
      <c r="T406" s="4"/>
      <c r="U406" s="6"/>
      <c r="V406" s="4"/>
      <c r="W406" s="4"/>
      <c r="X406" s="4"/>
      <c r="Y406" s="4"/>
      <c r="Z406" s="4"/>
      <c r="AA406" s="4"/>
      <c r="AB406" s="4"/>
      <c r="AC406" s="4"/>
      <c r="AD406" s="4"/>
      <c r="AE406" s="4"/>
      <c r="AF406" s="4"/>
      <c r="AG406" s="4"/>
      <c r="AH406" s="4"/>
      <c r="AI406" s="4"/>
    </row>
    <row r="407">
      <c r="A407" s="4"/>
      <c r="B407" s="1"/>
      <c r="C407" s="2"/>
      <c r="D407" s="2"/>
      <c r="E407" s="2"/>
      <c r="F407" s="2"/>
      <c r="G407" s="2"/>
      <c r="H407" s="2"/>
      <c r="I407" s="9"/>
      <c r="J407" s="2"/>
      <c r="K407" s="2"/>
      <c r="L407" s="9"/>
      <c r="M407" s="4"/>
      <c r="N407" s="4"/>
      <c r="O407" s="4"/>
      <c r="P407" s="4"/>
      <c r="Q407" s="9"/>
      <c r="R407" s="4"/>
      <c r="S407" s="4"/>
      <c r="T407" s="4"/>
      <c r="U407" s="6"/>
      <c r="V407" s="4"/>
      <c r="W407" s="4"/>
      <c r="X407" s="4"/>
      <c r="Y407" s="4"/>
      <c r="Z407" s="4"/>
      <c r="AA407" s="4"/>
      <c r="AB407" s="4"/>
      <c r="AC407" s="4"/>
      <c r="AD407" s="4"/>
      <c r="AE407" s="4"/>
      <c r="AF407" s="4"/>
      <c r="AG407" s="4"/>
      <c r="AH407" s="4"/>
      <c r="AI407" s="4"/>
    </row>
    <row r="408">
      <c r="A408" s="4"/>
      <c r="B408" s="1"/>
      <c r="C408" s="2"/>
      <c r="D408" s="2"/>
      <c r="E408" s="2"/>
      <c r="F408" s="2"/>
      <c r="G408" s="2"/>
      <c r="H408" s="2"/>
      <c r="I408" s="9"/>
      <c r="J408" s="2"/>
      <c r="K408" s="2"/>
      <c r="L408" s="9"/>
      <c r="M408" s="4"/>
      <c r="N408" s="4"/>
      <c r="O408" s="4"/>
      <c r="P408" s="4"/>
      <c r="Q408" s="9"/>
      <c r="R408" s="4"/>
      <c r="S408" s="4"/>
      <c r="T408" s="4"/>
      <c r="U408" s="6"/>
      <c r="V408" s="4"/>
      <c r="W408" s="4"/>
      <c r="X408" s="4"/>
      <c r="Y408" s="4"/>
      <c r="Z408" s="4"/>
      <c r="AA408" s="4"/>
      <c r="AB408" s="4"/>
      <c r="AC408" s="4"/>
      <c r="AD408" s="4"/>
      <c r="AE408" s="4"/>
      <c r="AF408" s="4"/>
      <c r="AG408" s="4"/>
      <c r="AH408" s="4"/>
      <c r="AI408" s="4"/>
    </row>
    <row r="409">
      <c r="A409" s="4"/>
      <c r="B409" s="1"/>
      <c r="C409" s="2"/>
      <c r="D409" s="2"/>
      <c r="E409" s="2"/>
      <c r="F409" s="2"/>
      <c r="G409" s="2"/>
      <c r="H409" s="2"/>
      <c r="I409" s="9"/>
      <c r="J409" s="2"/>
      <c r="K409" s="2"/>
      <c r="L409" s="9"/>
      <c r="M409" s="4"/>
      <c r="N409" s="4"/>
      <c r="O409" s="4"/>
      <c r="P409" s="4"/>
      <c r="Q409" s="9"/>
      <c r="R409" s="4"/>
      <c r="S409" s="4"/>
      <c r="T409" s="4"/>
      <c r="U409" s="6"/>
      <c r="V409" s="4"/>
      <c r="W409" s="4"/>
      <c r="X409" s="4"/>
      <c r="Y409" s="4"/>
      <c r="Z409" s="4"/>
      <c r="AA409" s="4"/>
      <c r="AB409" s="4"/>
      <c r="AC409" s="4"/>
      <c r="AD409" s="4"/>
      <c r="AE409" s="4"/>
      <c r="AF409" s="4"/>
      <c r="AG409" s="4"/>
      <c r="AH409" s="4"/>
      <c r="AI409" s="4"/>
    </row>
    <row r="410">
      <c r="A410" s="4"/>
      <c r="B410" s="1"/>
      <c r="C410" s="2"/>
      <c r="D410" s="2"/>
      <c r="E410" s="2"/>
      <c r="F410" s="2"/>
      <c r="G410" s="2"/>
      <c r="H410" s="2"/>
      <c r="I410" s="9"/>
      <c r="J410" s="2"/>
      <c r="K410" s="2"/>
      <c r="L410" s="9"/>
      <c r="M410" s="4"/>
      <c r="N410" s="4"/>
      <c r="O410" s="4"/>
      <c r="P410" s="4"/>
      <c r="Q410" s="9"/>
      <c r="R410" s="4"/>
      <c r="S410" s="4"/>
      <c r="T410" s="4"/>
      <c r="U410" s="6"/>
      <c r="V410" s="4"/>
      <c r="W410" s="4"/>
      <c r="X410" s="4"/>
      <c r="Y410" s="4"/>
      <c r="Z410" s="4"/>
      <c r="AA410" s="4"/>
      <c r="AB410" s="4"/>
      <c r="AC410" s="4"/>
      <c r="AD410" s="4"/>
      <c r="AE410" s="4"/>
      <c r="AF410" s="4"/>
      <c r="AG410" s="4"/>
      <c r="AH410" s="4"/>
      <c r="AI410" s="4"/>
    </row>
    <row r="411">
      <c r="A411" s="4"/>
      <c r="B411" s="1"/>
      <c r="C411" s="2"/>
      <c r="D411" s="2"/>
      <c r="E411" s="2"/>
      <c r="F411" s="2"/>
      <c r="G411" s="2"/>
      <c r="H411" s="2"/>
      <c r="I411" s="9"/>
      <c r="J411" s="2"/>
      <c r="K411" s="2"/>
      <c r="L411" s="9"/>
      <c r="M411" s="4"/>
      <c r="N411" s="4"/>
      <c r="O411" s="4"/>
      <c r="P411" s="4"/>
      <c r="Q411" s="9"/>
      <c r="R411" s="4"/>
      <c r="S411" s="4"/>
      <c r="T411" s="4"/>
      <c r="U411" s="6"/>
      <c r="V411" s="4"/>
      <c r="W411" s="4"/>
      <c r="X411" s="4"/>
      <c r="Y411" s="4"/>
      <c r="Z411" s="4"/>
      <c r="AA411" s="4"/>
      <c r="AB411" s="4"/>
      <c r="AC411" s="4"/>
      <c r="AD411" s="4"/>
      <c r="AE411" s="4"/>
      <c r="AF411" s="4"/>
      <c r="AG411" s="4"/>
      <c r="AH411" s="4"/>
      <c r="AI411" s="4"/>
    </row>
    <row r="412">
      <c r="A412" s="4"/>
      <c r="B412" s="1"/>
      <c r="C412" s="2"/>
      <c r="D412" s="2"/>
      <c r="E412" s="2"/>
      <c r="F412" s="2"/>
      <c r="G412" s="2"/>
      <c r="H412" s="2"/>
      <c r="I412" s="9"/>
      <c r="J412" s="2"/>
      <c r="K412" s="2"/>
      <c r="L412" s="9"/>
      <c r="M412" s="4"/>
      <c r="N412" s="4"/>
      <c r="O412" s="4"/>
      <c r="P412" s="4"/>
      <c r="Q412" s="9"/>
      <c r="R412" s="4"/>
      <c r="S412" s="4"/>
      <c r="T412" s="4"/>
      <c r="U412" s="6"/>
      <c r="V412" s="4"/>
      <c r="W412" s="4"/>
      <c r="X412" s="4"/>
      <c r="Y412" s="4"/>
      <c r="Z412" s="4"/>
      <c r="AA412" s="4"/>
      <c r="AB412" s="4"/>
      <c r="AC412" s="4"/>
      <c r="AD412" s="4"/>
      <c r="AE412" s="4"/>
      <c r="AF412" s="4"/>
      <c r="AG412" s="4"/>
      <c r="AH412" s="4"/>
      <c r="AI412" s="4"/>
    </row>
    <row r="413">
      <c r="A413" s="4"/>
      <c r="B413" s="1"/>
      <c r="C413" s="2"/>
      <c r="D413" s="2"/>
      <c r="E413" s="2"/>
      <c r="F413" s="2"/>
      <c r="G413" s="2"/>
      <c r="H413" s="2"/>
      <c r="I413" s="9"/>
      <c r="J413" s="2"/>
      <c r="K413" s="2"/>
      <c r="L413" s="9"/>
      <c r="M413" s="4"/>
      <c r="N413" s="4"/>
      <c r="O413" s="4"/>
      <c r="P413" s="4"/>
      <c r="Q413" s="9"/>
      <c r="R413" s="4"/>
      <c r="S413" s="4"/>
      <c r="T413" s="4"/>
      <c r="U413" s="6"/>
      <c r="V413" s="4"/>
      <c r="W413" s="4"/>
      <c r="X413" s="4"/>
      <c r="Y413" s="4"/>
      <c r="Z413" s="4"/>
      <c r="AA413" s="4"/>
      <c r="AB413" s="4"/>
      <c r="AC413" s="4"/>
      <c r="AD413" s="4"/>
      <c r="AE413" s="4"/>
      <c r="AF413" s="4"/>
      <c r="AG413" s="4"/>
      <c r="AH413" s="4"/>
      <c r="AI413" s="4"/>
    </row>
    <row r="414">
      <c r="A414" s="4"/>
      <c r="B414" s="1"/>
      <c r="C414" s="2"/>
      <c r="D414" s="2"/>
      <c r="E414" s="2"/>
      <c r="F414" s="2"/>
      <c r="G414" s="2"/>
      <c r="H414" s="2"/>
      <c r="I414" s="9"/>
      <c r="J414" s="2"/>
      <c r="K414" s="2"/>
      <c r="L414" s="9"/>
      <c r="M414" s="4"/>
      <c r="N414" s="4"/>
      <c r="O414" s="4"/>
      <c r="P414" s="4"/>
      <c r="Q414" s="9"/>
      <c r="R414" s="4"/>
      <c r="S414" s="4"/>
      <c r="T414" s="4"/>
      <c r="U414" s="6"/>
      <c r="V414" s="4"/>
      <c r="W414" s="4"/>
      <c r="X414" s="4"/>
      <c r="Y414" s="4"/>
      <c r="Z414" s="4"/>
      <c r="AA414" s="4"/>
      <c r="AB414" s="4"/>
      <c r="AC414" s="4"/>
      <c r="AD414" s="4"/>
      <c r="AE414" s="4"/>
      <c r="AF414" s="4"/>
      <c r="AG414" s="4"/>
      <c r="AH414" s="4"/>
      <c r="AI414" s="4"/>
    </row>
    <row r="415">
      <c r="A415" s="4"/>
      <c r="B415" s="1"/>
      <c r="C415" s="2"/>
      <c r="D415" s="2"/>
      <c r="E415" s="2"/>
      <c r="F415" s="2"/>
      <c r="G415" s="2"/>
      <c r="H415" s="2"/>
      <c r="I415" s="9"/>
      <c r="J415" s="2"/>
      <c r="K415" s="2"/>
      <c r="L415" s="9"/>
      <c r="M415" s="4"/>
      <c r="N415" s="4"/>
      <c r="O415" s="4"/>
      <c r="P415" s="4"/>
      <c r="Q415" s="9"/>
      <c r="R415" s="4"/>
      <c r="S415" s="4"/>
      <c r="T415" s="4"/>
      <c r="U415" s="6"/>
      <c r="V415" s="4"/>
      <c r="W415" s="4"/>
      <c r="X415" s="4"/>
      <c r="Y415" s="4"/>
      <c r="Z415" s="4"/>
      <c r="AA415" s="4"/>
      <c r="AB415" s="4"/>
      <c r="AC415" s="4"/>
      <c r="AD415" s="4"/>
      <c r="AE415" s="4"/>
      <c r="AF415" s="4"/>
      <c r="AG415" s="4"/>
      <c r="AH415" s="4"/>
      <c r="AI415" s="4"/>
    </row>
    <row r="416">
      <c r="A416" s="4"/>
      <c r="B416" s="1"/>
      <c r="C416" s="2"/>
      <c r="D416" s="2"/>
      <c r="E416" s="2"/>
      <c r="F416" s="2"/>
      <c r="G416" s="2"/>
      <c r="H416" s="2"/>
      <c r="I416" s="9"/>
      <c r="J416" s="2"/>
      <c r="K416" s="2"/>
      <c r="L416" s="9"/>
      <c r="M416" s="4"/>
      <c r="N416" s="4"/>
      <c r="O416" s="4"/>
      <c r="P416" s="4"/>
      <c r="Q416" s="9"/>
      <c r="R416" s="4"/>
      <c r="S416" s="4"/>
      <c r="T416" s="4"/>
      <c r="U416" s="6"/>
      <c r="V416" s="4"/>
      <c r="W416" s="4"/>
      <c r="X416" s="4"/>
      <c r="Y416" s="4"/>
      <c r="Z416" s="4"/>
      <c r="AA416" s="4"/>
      <c r="AB416" s="4"/>
      <c r="AC416" s="4"/>
      <c r="AD416" s="4"/>
      <c r="AE416" s="4"/>
      <c r="AF416" s="4"/>
      <c r="AG416" s="4"/>
      <c r="AH416" s="4"/>
      <c r="AI416" s="4"/>
    </row>
    <row r="417">
      <c r="A417" s="4"/>
      <c r="B417" s="1"/>
      <c r="C417" s="2"/>
      <c r="D417" s="2"/>
      <c r="E417" s="2"/>
      <c r="F417" s="2"/>
      <c r="G417" s="2"/>
      <c r="H417" s="2"/>
      <c r="I417" s="9"/>
      <c r="J417" s="2"/>
      <c r="K417" s="2"/>
      <c r="L417" s="9"/>
      <c r="M417" s="4"/>
      <c r="N417" s="4"/>
      <c r="O417" s="4"/>
      <c r="P417" s="4"/>
      <c r="Q417" s="9"/>
      <c r="R417" s="4"/>
      <c r="S417" s="4"/>
      <c r="T417" s="4"/>
      <c r="U417" s="6"/>
      <c r="V417" s="4"/>
      <c r="W417" s="4"/>
      <c r="X417" s="4"/>
      <c r="Y417" s="4"/>
      <c r="Z417" s="4"/>
      <c r="AA417" s="4"/>
      <c r="AB417" s="4"/>
      <c r="AC417" s="4"/>
      <c r="AD417" s="4"/>
      <c r="AE417" s="4"/>
      <c r="AF417" s="4"/>
      <c r="AG417" s="4"/>
      <c r="AH417" s="4"/>
      <c r="AI417" s="4"/>
    </row>
    <row r="418">
      <c r="A418" s="4"/>
      <c r="B418" s="1"/>
      <c r="C418" s="2"/>
      <c r="D418" s="2"/>
      <c r="E418" s="2"/>
      <c r="F418" s="2"/>
      <c r="G418" s="2"/>
      <c r="H418" s="2"/>
      <c r="I418" s="9"/>
      <c r="J418" s="2"/>
      <c r="K418" s="2"/>
      <c r="L418" s="9"/>
      <c r="M418" s="4"/>
      <c r="N418" s="4"/>
      <c r="O418" s="4"/>
      <c r="P418" s="4"/>
      <c r="Q418" s="9"/>
      <c r="R418" s="4"/>
      <c r="S418" s="4"/>
      <c r="T418" s="4"/>
      <c r="U418" s="6"/>
      <c r="V418" s="4"/>
      <c r="W418" s="4"/>
      <c r="X418" s="4"/>
      <c r="Y418" s="4"/>
      <c r="Z418" s="4"/>
      <c r="AA418" s="4"/>
      <c r="AB418" s="4"/>
      <c r="AC418" s="4"/>
      <c r="AD418" s="4"/>
      <c r="AE418" s="4"/>
      <c r="AF418" s="4"/>
      <c r="AG418" s="4"/>
      <c r="AH418" s="4"/>
      <c r="AI418" s="4"/>
    </row>
    <row r="419">
      <c r="A419" s="4"/>
      <c r="B419" s="1"/>
      <c r="C419" s="2"/>
      <c r="D419" s="2"/>
      <c r="E419" s="2"/>
      <c r="F419" s="2"/>
      <c r="G419" s="2"/>
      <c r="H419" s="2"/>
      <c r="I419" s="9"/>
      <c r="J419" s="2"/>
      <c r="K419" s="2"/>
      <c r="L419" s="9"/>
      <c r="M419" s="4"/>
      <c r="N419" s="4"/>
      <c r="O419" s="4"/>
      <c r="P419" s="4"/>
      <c r="Q419" s="9"/>
      <c r="R419" s="4"/>
      <c r="S419" s="4"/>
      <c r="T419" s="4"/>
      <c r="U419" s="6"/>
      <c r="V419" s="4"/>
      <c r="W419" s="4"/>
      <c r="X419" s="4"/>
      <c r="Y419" s="4"/>
      <c r="Z419" s="4"/>
      <c r="AA419" s="4"/>
      <c r="AB419" s="4"/>
      <c r="AC419" s="4"/>
      <c r="AD419" s="4"/>
      <c r="AE419" s="4"/>
      <c r="AF419" s="4"/>
      <c r="AG419" s="4"/>
      <c r="AH419" s="4"/>
      <c r="AI419" s="4"/>
    </row>
    <row r="420">
      <c r="A420" s="4"/>
      <c r="B420" s="1"/>
      <c r="C420" s="2"/>
      <c r="D420" s="2"/>
      <c r="E420" s="2"/>
      <c r="F420" s="2"/>
      <c r="G420" s="2"/>
      <c r="H420" s="2"/>
      <c r="I420" s="9"/>
      <c r="J420" s="2"/>
      <c r="K420" s="2"/>
      <c r="L420" s="9"/>
      <c r="M420" s="4"/>
      <c r="N420" s="4"/>
      <c r="O420" s="4"/>
      <c r="P420" s="4"/>
      <c r="Q420" s="9"/>
      <c r="R420" s="4"/>
      <c r="S420" s="4"/>
      <c r="T420" s="4"/>
      <c r="U420" s="6"/>
      <c r="V420" s="4"/>
      <c r="W420" s="4"/>
      <c r="X420" s="4"/>
      <c r="Y420" s="4"/>
      <c r="Z420" s="4"/>
      <c r="AA420" s="4"/>
      <c r="AB420" s="4"/>
      <c r="AC420" s="4"/>
      <c r="AD420" s="4"/>
      <c r="AE420" s="4"/>
      <c r="AF420" s="4"/>
      <c r="AG420" s="4"/>
      <c r="AH420" s="4"/>
      <c r="AI420" s="4"/>
    </row>
    <row r="421">
      <c r="A421" s="4"/>
      <c r="B421" s="1"/>
      <c r="C421" s="2"/>
      <c r="D421" s="2"/>
      <c r="E421" s="2"/>
      <c r="F421" s="2"/>
      <c r="G421" s="2"/>
      <c r="H421" s="2"/>
      <c r="I421" s="9"/>
      <c r="J421" s="2"/>
      <c r="K421" s="2"/>
      <c r="L421" s="9"/>
      <c r="M421" s="4"/>
      <c r="N421" s="4"/>
      <c r="O421" s="4"/>
      <c r="P421" s="4"/>
      <c r="Q421" s="9"/>
      <c r="R421" s="4"/>
      <c r="S421" s="4"/>
      <c r="T421" s="4"/>
      <c r="U421" s="6"/>
      <c r="V421" s="4"/>
      <c r="W421" s="4"/>
      <c r="X421" s="4"/>
      <c r="Y421" s="4"/>
      <c r="Z421" s="4"/>
      <c r="AA421" s="4"/>
      <c r="AB421" s="4"/>
      <c r="AC421" s="4"/>
      <c r="AD421" s="4"/>
      <c r="AE421" s="4"/>
      <c r="AF421" s="4"/>
      <c r="AG421" s="4"/>
      <c r="AH421" s="4"/>
      <c r="AI421" s="4"/>
    </row>
    <row r="422">
      <c r="A422" s="4"/>
      <c r="B422" s="1"/>
      <c r="C422" s="2"/>
      <c r="D422" s="2"/>
      <c r="E422" s="2"/>
      <c r="F422" s="2"/>
      <c r="G422" s="2"/>
      <c r="H422" s="2"/>
      <c r="I422" s="9"/>
      <c r="J422" s="2"/>
      <c r="K422" s="2"/>
      <c r="L422" s="9"/>
      <c r="M422" s="4"/>
      <c r="N422" s="4"/>
      <c r="O422" s="4"/>
      <c r="P422" s="4"/>
      <c r="Q422" s="9"/>
      <c r="R422" s="4"/>
      <c r="S422" s="4"/>
      <c r="T422" s="4"/>
      <c r="U422" s="6"/>
      <c r="V422" s="4"/>
      <c r="W422" s="4"/>
      <c r="X422" s="4"/>
      <c r="Y422" s="4"/>
      <c r="Z422" s="4"/>
      <c r="AA422" s="4"/>
      <c r="AB422" s="4"/>
      <c r="AC422" s="4"/>
      <c r="AD422" s="4"/>
      <c r="AE422" s="4"/>
      <c r="AF422" s="4"/>
      <c r="AG422" s="4"/>
      <c r="AH422" s="4"/>
      <c r="AI422" s="4"/>
    </row>
    <row r="423">
      <c r="A423" s="4"/>
      <c r="B423" s="1"/>
      <c r="C423" s="2"/>
      <c r="D423" s="2"/>
      <c r="E423" s="2"/>
      <c r="F423" s="2"/>
      <c r="G423" s="2"/>
      <c r="H423" s="2"/>
      <c r="I423" s="9"/>
      <c r="J423" s="2"/>
      <c r="K423" s="2"/>
      <c r="L423" s="9"/>
      <c r="M423" s="4"/>
      <c r="N423" s="4"/>
      <c r="O423" s="4"/>
      <c r="P423" s="4"/>
      <c r="Q423" s="9"/>
      <c r="R423" s="4"/>
      <c r="S423" s="4"/>
      <c r="T423" s="4"/>
      <c r="U423" s="6"/>
      <c r="V423" s="4"/>
      <c r="W423" s="4"/>
      <c r="X423" s="4"/>
      <c r="Y423" s="4"/>
      <c r="Z423" s="4"/>
      <c r="AA423" s="4"/>
      <c r="AB423" s="4"/>
      <c r="AC423" s="4"/>
      <c r="AD423" s="4"/>
      <c r="AE423" s="4"/>
      <c r="AF423" s="4"/>
      <c r="AG423" s="4"/>
      <c r="AH423" s="4"/>
      <c r="AI423" s="4"/>
    </row>
    <row r="424">
      <c r="A424" s="4"/>
      <c r="B424" s="1"/>
      <c r="C424" s="2"/>
      <c r="D424" s="2"/>
      <c r="E424" s="2"/>
      <c r="F424" s="2"/>
      <c r="G424" s="2"/>
      <c r="H424" s="2"/>
      <c r="I424" s="9"/>
      <c r="J424" s="2"/>
      <c r="K424" s="2"/>
      <c r="L424" s="9"/>
      <c r="M424" s="4"/>
      <c r="N424" s="4"/>
      <c r="O424" s="4"/>
      <c r="P424" s="4"/>
      <c r="Q424" s="9"/>
      <c r="R424" s="4"/>
      <c r="S424" s="4"/>
      <c r="T424" s="4"/>
      <c r="U424" s="6"/>
      <c r="V424" s="4"/>
      <c r="W424" s="4"/>
      <c r="X424" s="4"/>
      <c r="Y424" s="4"/>
      <c r="Z424" s="4"/>
      <c r="AA424" s="4"/>
      <c r="AB424" s="4"/>
      <c r="AC424" s="4"/>
      <c r="AD424" s="4"/>
      <c r="AE424" s="4"/>
      <c r="AF424" s="4"/>
      <c r="AG424" s="4"/>
      <c r="AH424" s="4"/>
      <c r="AI424" s="4"/>
    </row>
    <row r="425">
      <c r="A425" s="4"/>
      <c r="B425" s="1"/>
      <c r="C425" s="2"/>
      <c r="D425" s="2"/>
      <c r="E425" s="2"/>
      <c r="F425" s="2"/>
      <c r="G425" s="2"/>
      <c r="H425" s="2"/>
      <c r="I425" s="9"/>
      <c r="J425" s="2"/>
      <c r="K425" s="2"/>
      <c r="L425" s="9"/>
      <c r="M425" s="4"/>
      <c r="N425" s="4"/>
      <c r="O425" s="4"/>
      <c r="P425" s="4"/>
      <c r="Q425" s="9"/>
      <c r="R425" s="4"/>
      <c r="S425" s="4"/>
      <c r="T425" s="4"/>
      <c r="U425" s="6"/>
      <c r="V425" s="4"/>
      <c r="W425" s="4"/>
      <c r="X425" s="4"/>
      <c r="Y425" s="4"/>
      <c r="Z425" s="4"/>
      <c r="AA425" s="4"/>
      <c r="AB425" s="4"/>
      <c r="AC425" s="4"/>
      <c r="AD425" s="4"/>
      <c r="AE425" s="4"/>
      <c r="AF425" s="4"/>
      <c r="AG425" s="4"/>
      <c r="AH425" s="4"/>
      <c r="AI425" s="4"/>
    </row>
    <row r="426">
      <c r="A426" s="4"/>
      <c r="B426" s="1"/>
      <c r="C426" s="2"/>
      <c r="D426" s="2"/>
      <c r="E426" s="2"/>
      <c r="F426" s="2"/>
      <c r="G426" s="2"/>
      <c r="H426" s="2"/>
      <c r="I426" s="9"/>
      <c r="J426" s="2"/>
      <c r="K426" s="2"/>
      <c r="L426" s="9"/>
      <c r="M426" s="4"/>
      <c r="N426" s="4"/>
      <c r="O426" s="4"/>
      <c r="P426" s="4"/>
      <c r="Q426" s="9"/>
      <c r="R426" s="4"/>
      <c r="S426" s="4"/>
      <c r="T426" s="4"/>
      <c r="U426" s="6"/>
      <c r="V426" s="4"/>
      <c r="W426" s="4"/>
      <c r="X426" s="4"/>
      <c r="Y426" s="4"/>
      <c r="Z426" s="4"/>
      <c r="AA426" s="4"/>
      <c r="AB426" s="4"/>
      <c r="AC426" s="4"/>
      <c r="AD426" s="4"/>
      <c r="AE426" s="4"/>
      <c r="AF426" s="4"/>
      <c r="AG426" s="4"/>
      <c r="AH426" s="4"/>
      <c r="AI426" s="4"/>
    </row>
    <row r="427">
      <c r="A427" s="4"/>
      <c r="B427" s="1"/>
      <c r="C427" s="2"/>
      <c r="D427" s="2"/>
      <c r="E427" s="2"/>
      <c r="F427" s="2"/>
      <c r="G427" s="2"/>
      <c r="H427" s="2"/>
      <c r="I427" s="9"/>
      <c r="J427" s="2"/>
      <c r="K427" s="2"/>
      <c r="L427" s="9"/>
      <c r="M427" s="4"/>
      <c r="N427" s="4"/>
      <c r="O427" s="4"/>
      <c r="P427" s="4"/>
      <c r="Q427" s="9"/>
      <c r="R427" s="4"/>
      <c r="S427" s="4"/>
      <c r="T427" s="4"/>
      <c r="U427" s="6"/>
      <c r="V427" s="4"/>
      <c r="W427" s="4"/>
      <c r="X427" s="4"/>
      <c r="Y427" s="4"/>
      <c r="Z427" s="4"/>
      <c r="AA427" s="4"/>
      <c r="AB427" s="4"/>
      <c r="AC427" s="4"/>
      <c r="AD427" s="4"/>
      <c r="AE427" s="4"/>
      <c r="AF427" s="4"/>
      <c r="AG427" s="4"/>
      <c r="AH427" s="4"/>
      <c r="AI427" s="4"/>
    </row>
    <row r="428">
      <c r="A428" s="4"/>
      <c r="B428" s="1"/>
      <c r="C428" s="2"/>
      <c r="D428" s="2"/>
      <c r="E428" s="2"/>
      <c r="F428" s="2"/>
      <c r="G428" s="2"/>
      <c r="H428" s="2"/>
      <c r="I428" s="9"/>
      <c r="J428" s="2"/>
      <c r="K428" s="2"/>
      <c r="L428" s="9"/>
      <c r="M428" s="4"/>
      <c r="N428" s="4"/>
      <c r="O428" s="4"/>
      <c r="P428" s="4"/>
      <c r="Q428" s="9"/>
      <c r="R428" s="4"/>
      <c r="S428" s="4"/>
      <c r="T428" s="4"/>
      <c r="U428" s="6"/>
      <c r="V428" s="4"/>
      <c r="W428" s="4"/>
      <c r="X428" s="4"/>
      <c r="Y428" s="4"/>
      <c r="Z428" s="4"/>
      <c r="AA428" s="4"/>
      <c r="AB428" s="4"/>
      <c r="AC428" s="4"/>
      <c r="AD428" s="4"/>
      <c r="AE428" s="4"/>
      <c r="AF428" s="4"/>
      <c r="AG428" s="4"/>
      <c r="AH428" s="4"/>
      <c r="AI428" s="4"/>
    </row>
    <row r="429">
      <c r="A429" s="4"/>
      <c r="B429" s="1"/>
      <c r="C429" s="2"/>
      <c r="D429" s="2"/>
      <c r="E429" s="2"/>
      <c r="F429" s="2"/>
      <c r="G429" s="2"/>
      <c r="H429" s="2"/>
      <c r="I429" s="9"/>
      <c r="J429" s="2"/>
      <c r="K429" s="2"/>
      <c r="L429" s="9"/>
      <c r="M429" s="4"/>
      <c r="N429" s="4"/>
      <c r="O429" s="4"/>
      <c r="P429" s="4"/>
      <c r="Q429" s="9"/>
      <c r="R429" s="4"/>
      <c r="S429" s="4"/>
      <c r="T429" s="4"/>
      <c r="U429" s="6"/>
      <c r="V429" s="4"/>
      <c r="W429" s="4"/>
      <c r="X429" s="4"/>
      <c r="Y429" s="4"/>
      <c r="Z429" s="4"/>
      <c r="AA429" s="4"/>
      <c r="AB429" s="4"/>
      <c r="AC429" s="4"/>
      <c r="AD429" s="4"/>
      <c r="AE429" s="4"/>
      <c r="AF429" s="4"/>
      <c r="AG429" s="4"/>
      <c r="AH429" s="4"/>
      <c r="AI429" s="4"/>
    </row>
    <row r="430">
      <c r="A430" s="4"/>
      <c r="B430" s="1"/>
      <c r="C430" s="2"/>
      <c r="D430" s="2"/>
      <c r="E430" s="2"/>
      <c r="F430" s="2"/>
      <c r="G430" s="2"/>
      <c r="H430" s="2"/>
      <c r="I430" s="9"/>
      <c r="J430" s="2"/>
      <c r="K430" s="2"/>
      <c r="L430" s="9"/>
      <c r="M430" s="4"/>
      <c r="N430" s="4"/>
      <c r="O430" s="4"/>
      <c r="P430" s="4"/>
      <c r="Q430" s="9"/>
      <c r="R430" s="4"/>
      <c r="S430" s="4"/>
      <c r="T430" s="4"/>
      <c r="U430" s="6"/>
      <c r="V430" s="4"/>
      <c r="W430" s="4"/>
      <c r="X430" s="4"/>
      <c r="Y430" s="4"/>
      <c r="Z430" s="4"/>
      <c r="AA430" s="4"/>
      <c r="AB430" s="4"/>
      <c r="AC430" s="4"/>
      <c r="AD430" s="4"/>
      <c r="AE430" s="4"/>
      <c r="AF430" s="4"/>
      <c r="AG430" s="4"/>
      <c r="AH430" s="4"/>
      <c r="AI430" s="4"/>
    </row>
    <row r="431">
      <c r="A431" s="4"/>
      <c r="B431" s="1"/>
      <c r="C431" s="2"/>
      <c r="D431" s="2"/>
      <c r="E431" s="2"/>
      <c r="F431" s="2"/>
      <c r="G431" s="2"/>
      <c r="H431" s="2"/>
      <c r="I431" s="9"/>
      <c r="J431" s="2"/>
      <c r="K431" s="2"/>
      <c r="L431" s="9"/>
      <c r="M431" s="4"/>
      <c r="N431" s="4"/>
      <c r="O431" s="4"/>
      <c r="P431" s="4"/>
      <c r="Q431" s="9"/>
      <c r="R431" s="4"/>
      <c r="S431" s="4"/>
      <c r="T431" s="4"/>
      <c r="U431" s="6"/>
      <c r="V431" s="4"/>
      <c r="W431" s="4"/>
      <c r="X431" s="4"/>
      <c r="Y431" s="4"/>
      <c r="Z431" s="4"/>
      <c r="AA431" s="4"/>
      <c r="AB431" s="4"/>
      <c r="AC431" s="4"/>
      <c r="AD431" s="4"/>
      <c r="AE431" s="4"/>
      <c r="AF431" s="4"/>
      <c r="AG431" s="4"/>
      <c r="AH431" s="4"/>
      <c r="AI431" s="4"/>
    </row>
    <row r="432">
      <c r="A432" s="4"/>
      <c r="B432" s="1"/>
      <c r="C432" s="2"/>
      <c r="D432" s="2"/>
      <c r="E432" s="2"/>
      <c r="F432" s="2"/>
      <c r="G432" s="2"/>
      <c r="H432" s="2"/>
      <c r="I432" s="9"/>
      <c r="J432" s="2"/>
      <c r="K432" s="2"/>
      <c r="L432" s="9"/>
      <c r="M432" s="4"/>
      <c r="N432" s="4"/>
      <c r="O432" s="4"/>
      <c r="P432" s="4"/>
      <c r="Q432" s="9"/>
      <c r="R432" s="4"/>
      <c r="S432" s="4"/>
      <c r="T432" s="4"/>
      <c r="U432" s="6"/>
      <c r="V432" s="4"/>
      <c r="W432" s="4"/>
      <c r="X432" s="4"/>
      <c r="Y432" s="4"/>
      <c r="Z432" s="4"/>
      <c r="AA432" s="4"/>
      <c r="AB432" s="4"/>
      <c r="AC432" s="4"/>
      <c r="AD432" s="4"/>
      <c r="AE432" s="4"/>
      <c r="AF432" s="4"/>
      <c r="AG432" s="4"/>
      <c r="AH432" s="4"/>
      <c r="AI432" s="4"/>
    </row>
    <row r="433">
      <c r="A433" s="4"/>
      <c r="B433" s="1"/>
      <c r="C433" s="2"/>
      <c r="D433" s="2"/>
      <c r="E433" s="2"/>
      <c r="F433" s="2"/>
      <c r="G433" s="2"/>
      <c r="H433" s="2"/>
      <c r="I433" s="9"/>
      <c r="J433" s="2"/>
      <c r="K433" s="2"/>
      <c r="L433" s="9"/>
      <c r="M433" s="4"/>
      <c r="N433" s="4"/>
      <c r="O433" s="4"/>
      <c r="P433" s="4"/>
      <c r="Q433" s="9"/>
      <c r="R433" s="4"/>
      <c r="S433" s="4"/>
      <c r="T433" s="4"/>
      <c r="U433" s="6"/>
      <c r="V433" s="4"/>
      <c r="W433" s="4"/>
      <c r="X433" s="4"/>
      <c r="Y433" s="4"/>
      <c r="Z433" s="4"/>
      <c r="AA433" s="4"/>
      <c r="AB433" s="4"/>
      <c r="AC433" s="4"/>
      <c r="AD433" s="4"/>
      <c r="AE433" s="4"/>
      <c r="AF433" s="4"/>
      <c r="AG433" s="4"/>
      <c r="AH433" s="4"/>
      <c r="AI433" s="4"/>
    </row>
    <row r="434">
      <c r="A434" s="4"/>
      <c r="B434" s="1"/>
      <c r="C434" s="2"/>
      <c r="D434" s="2"/>
      <c r="E434" s="2"/>
      <c r="F434" s="2"/>
      <c r="G434" s="2"/>
      <c r="H434" s="2"/>
      <c r="I434" s="9"/>
      <c r="J434" s="2"/>
      <c r="K434" s="2"/>
      <c r="L434" s="9"/>
      <c r="M434" s="4"/>
      <c r="N434" s="4"/>
      <c r="O434" s="4"/>
      <c r="P434" s="4"/>
      <c r="Q434" s="9"/>
      <c r="R434" s="4"/>
      <c r="S434" s="4"/>
      <c r="T434" s="4"/>
      <c r="U434" s="6"/>
      <c r="V434" s="4"/>
      <c r="W434" s="4"/>
      <c r="X434" s="4"/>
      <c r="Y434" s="4"/>
      <c r="Z434" s="4"/>
      <c r="AA434" s="4"/>
      <c r="AB434" s="4"/>
      <c r="AC434" s="4"/>
      <c r="AD434" s="4"/>
      <c r="AE434" s="4"/>
      <c r="AF434" s="4"/>
      <c r="AG434" s="4"/>
      <c r="AH434" s="4"/>
      <c r="AI434" s="4"/>
    </row>
    <row r="435">
      <c r="A435" s="4"/>
      <c r="B435" s="1"/>
      <c r="C435" s="2"/>
      <c r="D435" s="2"/>
      <c r="E435" s="2"/>
      <c r="F435" s="2"/>
      <c r="G435" s="2"/>
      <c r="H435" s="2"/>
      <c r="I435" s="9"/>
      <c r="J435" s="2"/>
      <c r="K435" s="2"/>
      <c r="L435" s="9"/>
      <c r="M435" s="4"/>
      <c r="N435" s="4"/>
      <c r="O435" s="4"/>
      <c r="P435" s="4"/>
      <c r="Q435" s="9"/>
      <c r="R435" s="4"/>
      <c r="S435" s="4"/>
      <c r="T435" s="4"/>
      <c r="U435" s="6"/>
      <c r="V435" s="4"/>
      <c r="W435" s="4"/>
      <c r="X435" s="4"/>
      <c r="Y435" s="4"/>
      <c r="Z435" s="4"/>
      <c r="AA435" s="4"/>
      <c r="AB435" s="4"/>
      <c r="AC435" s="4"/>
      <c r="AD435" s="4"/>
      <c r="AE435" s="4"/>
      <c r="AF435" s="4"/>
      <c r="AG435" s="4"/>
      <c r="AH435" s="4"/>
      <c r="AI435" s="4"/>
    </row>
    <row r="436">
      <c r="A436" s="4"/>
      <c r="B436" s="1"/>
      <c r="C436" s="2"/>
      <c r="D436" s="2"/>
      <c r="E436" s="2"/>
      <c r="F436" s="2"/>
      <c r="G436" s="2"/>
      <c r="H436" s="2"/>
      <c r="I436" s="9"/>
      <c r="J436" s="2"/>
      <c r="K436" s="2"/>
      <c r="L436" s="9"/>
      <c r="M436" s="4"/>
      <c r="N436" s="4"/>
      <c r="O436" s="4"/>
      <c r="P436" s="4"/>
      <c r="Q436" s="9"/>
      <c r="R436" s="4"/>
      <c r="S436" s="4"/>
      <c r="T436" s="4"/>
      <c r="U436" s="6"/>
      <c r="V436" s="4"/>
      <c r="W436" s="4"/>
      <c r="X436" s="4"/>
      <c r="Y436" s="4"/>
      <c r="Z436" s="4"/>
      <c r="AA436" s="4"/>
      <c r="AB436" s="4"/>
      <c r="AC436" s="4"/>
      <c r="AD436" s="4"/>
      <c r="AE436" s="4"/>
      <c r="AF436" s="4"/>
      <c r="AG436" s="4"/>
      <c r="AH436" s="4"/>
      <c r="AI436" s="4"/>
    </row>
    <row r="437">
      <c r="A437" s="4"/>
      <c r="B437" s="1"/>
      <c r="C437" s="2"/>
      <c r="D437" s="2"/>
      <c r="E437" s="2"/>
      <c r="F437" s="2"/>
      <c r="G437" s="2"/>
      <c r="H437" s="2"/>
      <c r="I437" s="9"/>
      <c r="J437" s="2"/>
      <c r="K437" s="2"/>
      <c r="L437" s="9"/>
      <c r="M437" s="4"/>
      <c r="N437" s="4"/>
      <c r="O437" s="4"/>
      <c r="P437" s="4"/>
      <c r="Q437" s="9"/>
      <c r="R437" s="4"/>
      <c r="S437" s="4"/>
      <c r="T437" s="4"/>
      <c r="U437" s="6"/>
      <c r="V437" s="4"/>
      <c r="W437" s="4"/>
      <c r="X437" s="4"/>
      <c r="Y437" s="4"/>
      <c r="Z437" s="4"/>
      <c r="AA437" s="4"/>
      <c r="AB437" s="4"/>
      <c r="AC437" s="4"/>
      <c r="AD437" s="4"/>
      <c r="AE437" s="4"/>
      <c r="AF437" s="4"/>
      <c r="AG437" s="4"/>
      <c r="AH437" s="4"/>
      <c r="AI437" s="4"/>
    </row>
    <row r="438">
      <c r="A438" s="4"/>
      <c r="B438" s="1"/>
      <c r="C438" s="2"/>
      <c r="D438" s="2"/>
      <c r="E438" s="2"/>
      <c r="F438" s="2"/>
      <c r="G438" s="2"/>
      <c r="H438" s="2"/>
      <c r="I438" s="9"/>
      <c r="J438" s="2"/>
      <c r="K438" s="2"/>
      <c r="L438" s="9"/>
      <c r="M438" s="4"/>
      <c r="N438" s="4"/>
      <c r="O438" s="4"/>
      <c r="P438" s="4"/>
      <c r="Q438" s="9"/>
      <c r="R438" s="4"/>
      <c r="S438" s="4"/>
      <c r="T438" s="4"/>
      <c r="U438" s="6"/>
      <c r="V438" s="4"/>
      <c r="W438" s="4"/>
      <c r="X438" s="4"/>
      <c r="Y438" s="4"/>
      <c r="Z438" s="4"/>
      <c r="AA438" s="4"/>
      <c r="AB438" s="4"/>
      <c r="AC438" s="4"/>
      <c r="AD438" s="4"/>
      <c r="AE438" s="4"/>
      <c r="AF438" s="4"/>
      <c r="AG438" s="4"/>
      <c r="AH438" s="4"/>
      <c r="AI438" s="4"/>
    </row>
    <row r="439">
      <c r="A439" s="4"/>
      <c r="B439" s="1"/>
      <c r="C439" s="2"/>
      <c r="D439" s="2"/>
      <c r="E439" s="2"/>
      <c r="F439" s="2"/>
      <c r="G439" s="2"/>
      <c r="H439" s="2"/>
      <c r="I439" s="9"/>
      <c r="J439" s="2"/>
      <c r="K439" s="2"/>
      <c r="L439" s="9"/>
      <c r="M439" s="4"/>
      <c r="N439" s="4"/>
      <c r="O439" s="4"/>
      <c r="P439" s="4"/>
      <c r="Q439" s="9"/>
      <c r="R439" s="4"/>
      <c r="S439" s="4"/>
      <c r="T439" s="4"/>
      <c r="U439" s="6"/>
      <c r="V439" s="4"/>
      <c r="W439" s="4"/>
      <c r="X439" s="4"/>
      <c r="Y439" s="4"/>
      <c r="Z439" s="4"/>
      <c r="AA439" s="4"/>
      <c r="AB439" s="4"/>
      <c r="AC439" s="4"/>
      <c r="AD439" s="4"/>
      <c r="AE439" s="4"/>
      <c r="AF439" s="4"/>
      <c r="AG439" s="4"/>
      <c r="AH439" s="4"/>
      <c r="AI439" s="4"/>
    </row>
    <row r="440">
      <c r="A440" s="4"/>
      <c r="B440" s="1"/>
      <c r="C440" s="2"/>
      <c r="D440" s="2"/>
      <c r="E440" s="2"/>
      <c r="F440" s="2"/>
      <c r="G440" s="2"/>
      <c r="H440" s="2"/>
      <c r="I440" s="9"/>
      <c r="J440" s="2"/>
      <c r="K440" s="2"/>
      <c r="L440" s="9"/>
      <c r="M440" s="4"/>
      <c r="N440" s="4"/>
      <c r="O440" s="4"/>
      <c r="P440" s="4"/>
      <c r="Q440" s="9"/>
      <c r="R440" s="4"/>
      <c r="S440" s="4"/>
      <c r="T440" s="4"/>
      <c r="U440" s="6"/>
      <c r="V440" s="4"/>
      <c r="W440" s="4"/>
      <c r="X440" s="4"/>
      <c r="Y440" s="4"/>
      <c r="Z440" s="4"/>
      <c r="AA440" s="4"/>
      <c r="AB440" s="4"/>
      <c r="AC440" s="4"/>
      <c r="AD440" s="4"/>
      <c r="AE440" s="4"/>
      <c r="AF440" s="4"/>
      <c r="AG440" s="4"/>
      <c r="AH440" s="4"/>
      <c r="AI440" s="4"/>
    </row>
    <row r="441">
      <c r="A441" s="4"/>
      <c r="B441" s="1"/>
      <c r="C441" s="2"/>
      <c r="D441" s="2"/>
      <c r="E441" s="2"/>
      <c r="F441" s="2"/>
      <c r="G441" s="2"/>
      <c r="H441" s="2"/>
      <c r="I441" s="9"/>
      <c r="J441" s="2"/>
      <c r="K441" s="2"/>
      <c r="L441" s="9"/>
      <c r="M441" s="4"/>
      <c r="N441" s="4"/>
      <c r="O441" s="4"/>
      <c r="P441" s="4"/>
      <c r="Q441" s="9"/>
      <c r="R441" s="4"/>
      <c r="S441" s="4"/>
      <c r="T441" s="4"/>
      <c r="U441" s="6"/>
      <c r="V441" s="4"/>
      <c r="W441" s="4"/>
      <c r="X441" s="4"/>
      <c r="Y441" s="4"/>
      <c r="Z441" s="4"/>
      <c r="AA441" s="4"/>
      <c r="AB441" s="4"/>
      <c r="AC441" s="4"/>
      <c r="AD441" s="4"/>
      <c r="AE441" s="4"/>
      <c r="AF441" s="4"/>
      <c r="AG441" s="4"/>
      <c r="AH441" s="4"/>
      <c r="AI441" s="4"/>
    </row>
    <row r="442">
      <c r="A442" s="4"/>
      <c r="B442" s="1"/>
      <c r="C442" s="2"/>
      <c r="D442" s="2"/>
      <c r="E442" s="2"/>
      <c r="F442" s="2"/>
      <c r="G442" s="2"/>
      <c r="H442" s="2"/>
      <c r="I442" s="9"/>
      <c r="J442" s="2"/>
      <c r="K442" s="2"/>
      <c r="L442" s="9"/>
      <c r="M442" s="4"/>
      <c r="N442" s="4"/>
      <c r="O442" s="4"/>
      <c r="P442" s="4"/>
      <c r="Q442" s="9"/>
      <c r="R442" s="4"/>
      <c r="S442" s="4"/>
      <c r="T442" s="4"/>
      <c r="U442" s="6"/>
      <c r="V442" s="4"/>
      <c r="W442" s="4"/>
      <c r="X442" s="4"/>
      <c r="Y442" s="4"/>
      <c r="Z442" s="4"/>
      <c r="AA442" s="4"/>
      <c r="AB442" s="4"/>
      <c r="AC442" s="4"/>
      <c r="AD442" s="4"/>
      <c r="AE442" s="4"/>
      <c r="AF442" s="4"/>
      <c r="AG442" s="4"/>
      <c r="AH442" s="4"/>
      <c r="AI442" s="4"/>
    </row>
    <row r="443">
      <c r="A443" s="4"/>
      <c r="B443" s="1"/>
      <c r="C443" s="2"/>
      <c r="D443" s="2"/>
      <c r="E443" s="2"/>
      <c r="F443" s="2"/>
      <c r="G443" s="2"/>
      <c r="H443" s="2"/>
      <c r="I443" s="9"/>
      <c r="J443" s="2"/>
      <c r="K443" s="2"/>
      <c r="L443" s="9"/>
      <c r="M443" s="4"/>
      <c r="N443" s="4"/>
      <c r="O443" s="4"/>
      <c r="P443" s="4"/>
      <c r="Q443" s="9"/>
      <c r="R443" s="4"/>
      <c r="S443" s="4"/>
      <c r="T443" s="4"/>
      <c r="U443" s="6"/>
      <c r="V443" s="4"/>
      <c r="W443" s="4"/>
      <c r="X443" s="4"/>
      <c r="Y443" s="4"/>
      <c r="Z443" s="4"/>
      <c r="AA443" s="4"/>
      <c r="AB443" s="4"/>
      <c r="AC443" s="4"/>
      <c r="AD443" s="4"/>
      <c r="AE443" s="4"/>
      <c r="AF443" s="4"/>
      <c r="AG443" s="4"/>
      <c r="AH443" s="4"/>
      <c r="AI443" s="4"/>
    </row>
    <row r="444">
      <c r="A444" s="4"/>
      <c r="B444" s="1"/>
      <c r="C444" s="2"/>
      <c r="D444" s="2"/>
      <c r="E444" s="2"/>
      <c r="F444" s="2"/>
      <c r="G444" s="2"/>
      <c r="H444" s="2"/>
      <c r="I444" s="9"/>
      <c r="J444" s="2"/>
      <c r="K444" s="2"/>
      <c r="L444" s="9"/>
      <c r="M444" s="4"/>
      <c r="N444" s="4"/>
      <c r="O444" s="4"/>
      <c r="P444" s="4"/>
      <c r="Q444" s="9"/>
      <c r="R444" s="4"/>
      <c r="S444" s="4"/>
      <c r="T444" s="4"/>
      <c r="U444" s="6"/>
      <c r="V444" s="4"/>
      <c r="W444" s="4"/>
      <c r="X444" s="4"/>
      <c r="Y444" s="4"/>
      <c r="Z444" s="4"/>
      <c r="AA444" s="4"/>
      <c r="AB444" s="4"/>
      <c r="AC444" s="4"/>
      <c r="AD444" s="4"/>
      <c r="AE444" s="4"/>
      <c r="AF444" s="4"/>
      <c r="AG444" s="4"/>
      <c r="AH444" s="4"/>
      <c r="AI444" s="4"/>
    </row>
    <row r="445">
      <c r="A445" s="4"/>
      <c r="B445" s="1"/>
      <c r="C445" s="2"/>
      <c r="D445" s="2"/>
      <c r="E445" s="2"/>
      <c r="F445" s="2"/>
      <c r="G445" s="2"/>
      <c r="H445" s="2"/>
      <c r="I445" s="9"/>
      <c r="J445" s="2"/>
      <c r="K445" s="2"/>
      <c r="L445" s="9"/>
      <c r="M445" s="4"/>
      <c r="N445" s="4"/>
      <c r="O445" s="4"/>
      <c r="P445" s="4"/>
      <c r="Q445" s="9"/>
      <c r="R445" s="4"/>
      <c r="S445" s="4"/>
      <c r="T445" s="4"/>
      <c r="U445" s="6"/>
      <c r="V445" s="4"/>
      <c r="W445" s="4"/>
      <c r="X445" s="4"/>
      <c r="Y445" s="4"/>
      <c r="Z445" s="4"/>
      <c r="AA445" s="4"/>
      <c r="AB445" s="4"/>
      <c r="AC445" s="4"/>
      <c r="AD445" s="4"/>
      <c r="AE445" s="4"/>
      <c r="AF445" s="4"/>
      <c r="AG445" s="4"/>
      <c r="AH445" s="4"/>
      <c r="AI445" s="4"/>
    </row>
    <row r="446">
      <c r="A446" s="4"/>
      <c r="B446" s="1"/>
      <c r="C446" s="2"/>
      <c r="D446" s="2"/>
      <c r="E446" s="2"/>
      <c r="F446" s="2"/>
      <c r="G446" s="2"/>
      <c r="H446" s="2"/>
      <c r="I446" s="9"/>
      <c r="J446" s="2"/>
      <c r="K446" s="2"/>
      <c r="L446" s="9"/>
      <c r="M446" s="4"/>
      <c r="N446" s="4"/>
      <c r="O446" s="4"/>
      <c r="P446" s="4"/>
      <c r="Q446" s="9"/>
      <c r="R446" s="4"/>
      <c r="S446" s="4"/>
      <c r="T446" s="4"/>
      <c r="U446" s="6"/>
      <c r="V446" s="4"/>
      <c r="W446" s="4"/>
      <c r="X446" s="4"/>
      <c r="Y446" s="4"/>
      <c r="Z446" s="4"/>
      <c r="AA446" s="4"/>
      <c r="AB446" s="4"/>
      <c r="AC446" s="4"/>
      <c r="AD446" s="4"/>
      <c r="AE446" s="4"/>
      <c r="AF446" s="4"/>
      <c r="AG446" s="4"/>
      <c r="AH446" s="4"/>
      <c r="AI446" s="4"/>
    </row>
    <row r="447">
      <c r="A447" s="4"/>
      <c r="B447" s="1"/>
      <c r="C447" s="2"/>
      <c r="D447" s="2"/>
      <c r="E447" s="2"/>
      <c r="F447" s="2"/>
      <c r="G447" s="2"/>
      <c r="H447" s="2"/>
      <c r="I447" s="9"/>
      <c r="J447" s="2"/>
      <c r="K447" s="2"/>
      <c r="L447" s="9"/>
      <c r="M447" s="4"/>
      <c r="N447" s="4"/>
      <c r="O447" s="4"/>
      <c r="P447" s="4"/>
      <c r="Q447" s="9"/>
      <c r="R447" s="4"/>
      <c r="S447" s="4"/>
      <c r="T447" s="4"/>
      <c r="U447" s="6"/>
      <c r="V447" s="4"/>
      <c r="W447" s="4"/>
      <c r="X447" s="4"/>
      <c r="Y447" s="4"/>
      <c r="Z447" s="4"/>
      <c r="AA447" s="4"/>
      <c r="AB447" s="4"/>
      <c r="AC447" s="4"/>
      <c r="AD447" s="4"/>
      <c r="AE447" s="4"/>
      <c r="AF447" s="4"/>
      <c r="AG447" s="4"/>
      <c r="AH447" s="4"/>
      <c r="AI447" s="4"/>
    </row>
    <row r="448">
      <c r="A448" s="4"/>
      <c r="B448" s="1"/>
      <c r="C448" s="2"/>
      <c r="D448" s="2"/>
      <c r="E448" s="2"/>
      <c r="F448" s="2"/>
      <c r="G448" s="2"/>
      <c r="H448" s="2"/>
      <c r="I448" s="9"/>
      <c r="J448" s="2"/>
      <c r="K448" s="2"/>
      <c r="L448" s="9"/>
      <c r="M448" s="4"/>
      <c r="N448" s="4"/>
      <c r="O448" s="4"/>
      <c r="P448" s="4"/>
      <c r="Q448" s="9"/>
      <c r="R448" s="4"/>
      <c r="S448" s="4"/>
      <c r="T448" s="4"/>
      <c r="U448" s="6"/>
      <c r="V448" s="4"/>
      <c r="W448" s="4"/>
      <c r="X448" s="4"/>
      <c r="Y448" s="4"/>
      <c r="Z448" s="4"/>
      <c r="AA448" s="4"/>
      <c r="AB448" s="4"/>
      <c r="AC448" s="4"/>
      <c r="AD448" s="4"/>
      <c r="AE448" s="4"/>
      <c r="AF448" s="4"/>
      <c r="AG448" s="4"/>
      <c r="AH448" s="4"/>
      <c r="AI448" s="4"/>
    </row>
    <row r="449">
      <c r="A449" s="4"/>
      <c r="B449" s="1"/>
      <c r="C449" s="2"/>
      <c r="D449" s="2"/>
      <c r="E449" s="2"/>
      <c r="F449" s="2"/>
      <c r="G449" s="2"/>
      <c r="H449" s="2"/>
      <c r="I449" s="9"/>
      <c r="J449" s="2"/>
      <c r="K449" s="2"/>
      <c r="L449" s="9"/>
      <c r="M449" s="4"/>
      <c r="N449" s="4"/>
      <c r="O449" s="4"/>
      <c r="P449" s="4"/>
      <c r="Q449" s="9"/>
      <c r="R449" s="4"/>
      <c r="S449" s="4"/>
      <c r="T449" s="4"/>
      <c r="U449" s="6"/>
      <c r="V449" s="4"/>
      <c r="W449" s="4"/>
      <c r="X449" s="4"/>
      <c r="Y449" s="4"/>
      <c r="Z449" s="4"/>
      <c r="AA449" s="4"/>
      <c r="AB449" s="4"/>
      <c r="AC449" s="4"/>
      <c r="AD449" s="4"/>
      <c r="AE449" s="4"/>
      <c r="AF449" s="4"/>
      <c r="AG449" s="4"/>
      <c r="AH449" s="4"/>
      <c r="AI449" s="4"/>
    </row>
    <row r="450">
      <c r="A450" s="4"/>
      <c r="B450" s="1"/>
      <c r="C450" s="2"/>
      <c r="D450" s="2"/>
      <c r="E450" s="2"/>
      <c r="F450" s="2"/>
      <c r="G450" s="2"/>
      <c r="H450" s="2"/>
      <c r="I450" s="9"/>
      <c r="J450" s="2"/>
      <c r="K450" s="2"/>
      <c r="L450" s="9"/>
      <c r="M450" s="4"/>
      <c r="N450" s="4"/>
      <c r="O450" s="4"/>
      <c r="P450" s="4"/>
      <c r="Q450" s="9"/>
      <c r="R450" s="4"/>
      <c r="S450" s="4"/>
      <c r="T450" s="4"/>
      <c r="U450" s="6"/>
      <c r="V450" s="4"/>
      <c r="W450" s="4"/>
      <c r="X450" s="4"/>
      <c r="Y450" s="4"/>
      <c r="Z450" s="4"/>
      <c r="AA450" s="4"/>
      <c r="AB450" s="4"/>
      <c r="AC450" s="4"/>
      <c r="AD450" s="4"/>
      <c r="AE450" s="4"/>
      <c r="AF450" s="4"/>
      <c r="AG450" s="4"/>
      <c r="AH450" s="4"/>
      <c r="AI450" s="4"/>
    </row>
    <row r="451">
      <c r="A451" s="4"/>
      <c r="B451" s="1"/>
      <c r="C451" s="2"/>
      <c r="D451" s="2"/>
      <c r="E451" s="2"/>
      <c r="F451" s="2"/>
      <c r="G451" s="2"/>
      <c r="H451" s="2"/>
      <c r="I451" s="9"/>
      <c r="J451" s="2"/>
      <c r="K451" s="2"/>
      <c r="L451" s="9"/>
      <c r="M451" s="4"/>
      <c r="N451" s="4"/>
      <c r="O451" s="4"/>
      <c r="P451" s="4"/>
      <c r="Q451" s="9"/>
      <c r="R451" s="4"/>
      <c r="S451" s="4"/>
      <c r="T451" s="4"/>
      <c r="U451" s="6"/>
      <c r="V451" s="4"/>
      <c r="W451" s="4"/>
      <c r="X451" s="4"/>
      <c r="Y451" s="4"/>
      <c r="Z451" s="4"/>
      <c r="AA451" s="4"/>
      <c r="AB451" s="4"/>
      <c r="AC451" s="4"/>
      <c r="AD451" s="4"/>
      <c r="AE451" s="4"/>
      <c r="AF451" s="4"/>
      <c r="AG451" s="4"/>
      <c r="AH451" s="4"/>
      <c r="AI451" s="4"/>
    </row>
    <row r="452">
      <c r="A452" s="4"/>
      <c r="B452" s="1"/>
      <c r="C452" s="2"/>
      <c r="D452" s="2"/>
      <c r="E452" s="2"/>
      <c r="F452" s="2"/>
      <c r="G452" s="2"/>
      <c r="H452" s="2"/>
      <c r="I452" s="9"/>
      <c r="J452" s="2"/>
      <c r="K452" s="2"/>
      <c r="L452" s="9"/>
      <c r="M452" s="4"/>
      <c r="N452" s="4"/>
      <c r="O452" s="4"/>
      <c r="P452" s="4"/>
      <c r="Q452" s="9"/>
      <c r="R452" s="4"/>
      <c r="S452" s="4"/>
      <c r="T452" s="4"/>
      <c r="U452" s="6"/>
      <c r="V452" s="4"/>
      <c r="W452" s="4"/>
      <c r="X452" s="4"/>
      <c r="Y452" s="4"/>
      <c r="Z452" s="4"/>
      <c r="AA452" s="4"/>
      <c r="AB452" s="4"/>
      <c r="AC452" s="4"/>
      <c r="AD452" s="4"/>
      <c r="AE452" s="4"/>
      <c r="AF452" s="4"/>
      <c r="AG452" s="4"/>
      <c r="AH452" s="4"/>
      <c r="AI452" s="4"/>
    </row>
    <row r="453">
      <c r="A453" s="4"/>
      <c r="B453" s="1"/>
      <c r="C453" s="2"/>
      <c r="D453" s="2"/>
      <c r="E453" s="2"/>
      <c r="F453" s="2"/>
      <c r="G453" s="2"/>
      <c r="H453" s="2"/>
      <c r="I453" s="9"/>
      <c r="J453" s="2"/>
      <c r="K453" s="2"/>
      <c r="L453" s="9"/>
      <c r="M453" s="4"/>
      <c r="N453" s="4"/>
      <c r="O453" s="4"/>
      <c r="P453" s="4"/>
      <c r="Q453" s="9"/>
      <c r="R453" s="4"/>
      <c r="S453" s="4"/>
      <c r="T453" s="4"/>
      <c r="U453" s="6"/>
      <c r="V453" s="4"/>
      <c r="W453" s="4"/>
      <c r="X453" s="4"/>
      <c r="Y453" s="4"/>
      <c r="Z453" s="4"/>
      <c r="AA453" s="4"/>
      <c r="AB453" s="4"/>
      <c r="AC453" s="4"/>
      <c r="AD453" s="4"/>
      <c r="AE453" s="4"/>
      <c r="AF453" s="4"/>
      <c r="AG453" s="4"/>
      <c r="AH453" s="4"/>
      <c r="AI453" s="4"/>
    </row>
    <row r="454">
      <c r="A454" s="4"/>
      <c r="B454" s="1"/>
      <c r="C454" s="2"/>
      <c r="D454" s="2"/>
      <c r="E454" s="2"/>
      <c r="F454" s="2"/>
      <c r="G454" s="2"/>
      <c r="H454" s="2"/>
      <c r="I454" s="9"/>
      <c r="J454" s="2"/>
      <c r="K454" s="2"/>
      <c r="L454" s="9"/>
      <c r="M454" s="4"/>
      <c r="N454" s="4"/>
      <c r="O454" s="4"/>
      <c r="P454" s="4"/>
      <c r="Q454" s="9"/>
      <c r="R454" s="4"/>
      <c r="S454" s="4"/>
      <c r="T454" s="4"/>
      <c r="U454" s="6"/>
      <c r="V454" s="4"/>
      <c r="W454" s="4"/>
      <c r="X454" s="4"/>
      <c r="Y454" s="4"/>
      <c r="Z454" s="4"/>
      <c r="AA454" s="4"/>
      <c r="AB454" s="4"/>
      <c r="AC454" s="4"/>
      <c r="AD454" s="4"/>
      <c r="AE454" s="4"/>
      <c r="AF454" s="4"/>
      <c r="AG454" s="4"/>
      <c r="AH454" s="4"/>
      <c r="AI454" s="4"/>
    </row>
    <row r="455">
      <c r="A455" s="4"/>
      <c r="B455" s="1"/>
      <c r="C455" s="2"/>
      <c r="D455" s="2"/>
      <c r="E455" s="2"/>
      <c r="F455" s="2"/>
      <c r="G455" s="2"/>
      <c r="H455" s="2"/>
      <c r="I455" s="9"/>
      <c r="J455" s="2"/>
      <c r="K455" s="2"/>
      <c r="L455" s="9"/>
      <c r="M455" s="4"/>
      <c r="N455" s="4"/>
      <c r="O455" s="4"/>
      <c r="P455" s="4"/>
      <c r="Q455" s="9"/>
      <c r="R455" s="4"/>
      <c r="S455" s="4"/>
      <c r="T455" s="4"/>
      <c r="U455" s="6"/>
      <c r="V455" s="4"/>
      <c r="W455" s="4"/>
      <c r="X455" s="4"/>
      <c r="Y455" s="4"/>
      <c r="Z455" s="4"/>
      <c r="AA455" s="4"/>
      <c r="AB455" s="4"/>
      <c r="AC455" s="4"/>
      <c r="AD455" s="4"/>
      <c r="AE455" s="4"/>
      <c r="AF455" s="4"/>
      <c r="AG455" s="4"/>
      <c r="AH455" s="4"/>
      <c r="AI455" s="4"/>
    </row>
    <row r="456">
      <c r="A456" s="4"/>
      <c r="B456" s="1"/>
      <c r="C456" s="2"/>
      <c r="D456" s="2"/>
      <c r="E456" s="2"/>
      <c r="F456" s="2"/>
      <c r="G456" s="2"/>
      <c r="H456" s="2"/>
      <c r="I456" s="9"/>
      <c r="J456" s="2"/>
      <c r="K456" s="2"/>
      <c r="L456" s="9"/>
      <c r="M456" s="4"/>
      <c r="N456" s="4"/>
      <c r="O456" s="4"/>
      <c r="P456" s="4"/>
      <c r="Q456" s="9"/>
      <c r="R456" s="4"/>
      <c r="S456" s="4"/>
      <c r="T456" s="4"/>
      <c r="U456" s="6"/>
      <c r="V456" s="4"/>
      <c r="W456" s="4"/>
      <c r="X456" s="4"/>
      <c r="Y456" s="4"/>
      <c r="Z456" s="4"/>
      <c r="AA456" s="4"/>
      <c r="AB456" s="4"/>
      <c r="AC456" s="4"/>
      <c r="AD456" s="4"/>
      <c r="AE456" s="4"/>
      <c r="AF456" s="4"/>
      <c r="AG456" s="4"/>
      <c r="AH456" s="4"/>
      <c r="AI456" s="4"/>
    </row>
    <row r="457">
      <c r="A457" s="4"/>
      <c r="B457" s="1"/>
      <c r="C457" s="2"/>
      <c r="D457" s="2"/>
      <c r="E457" s="2"/>
      <c r="F457" s="2"/>
      <c r="G457" s="2"/>
      <c r="H457" s="2"/>
      <c r="I457" s="9"/>
      <c r="J457" s="2"/>
      <c r="K457" s="2"/>
      <c r="L457" s="9"/>
      <c r="M457" s="4"/>
      <c r="N457" s="4"/>
      <c r="O457" s="4"/>
      <c r="P457" s="4"/>
      <c r="Q457" s="9"/>
      <c r="R457" s="4"/>
      <c r="S457" s="4"/>
      <c r="T457" s="4"/>
      <c r="U457" s="6"/>
      <c r="V457" s="4"/>
      <c r="W457" s="4"/>
      <c r="X457" s="4"/>
      <c r="Y457" s="4"/>
      <c r="Z457" s="4"/>
      <c r="AA457" s="4"/>
      <c r="AB457" s="4"/>
      <c r="AC457" s="4"/>
      <c r="AD457" s="4"/>
      <c r="AE457" s="4"/>
      <c r="AF457" s="4"/>
      <c r="AG457" s="4"/>
      <c r="AH457" s="4"/>
      <c r="AI457" s="4"/>
    </row>
    <row r="458">
      <c r="A458" s="4"/>
      <c r="B458" s="1"/>
      <c r="C458" s="2"/>
      <c r="D458" s="2"/>
      <c r="E458" s="2"/>
      <c r="F458" s="2"/>
      <c r="G458" s="2"/>
      <c r="H458" s="2"/>
      <c r="I458" s="9"/>
      <c r="J458" s="2"/>
      <c r="K458" s="2"/>
      <c r="L458" s="9"/>
      <c r="M458" s="4"/>
      <c r="N458" s="4"/>
      <c r="O458" s="4"/>
      <c r="P458" s="4"/>
      <c r="Q458" s="9"/>
      <c r="R458" s="4"/>
      <c r="S458" s="4"/>
      <c r="T458" s="4"/>
      <c r="U458" s="6"/>
      <c r="V458" s="4"/>
      <c r="W458" s="4"/>
      <c r="X458" s="4"/>
      <c r="Y458" s="4"/>
      <c r="Z458" s="4"/>
      <c r="AA458" s="4"/>
      <c r="AB458" s="4"/>
      <c r="AC458" s="4"/>
      <c r="AD458" s="4"/>
      <c r="AE458" s="4"/>
      <c r="AF458" s="4"/>
      <c r="AG458" s="4"/>
      <c r="AH458" s="4"/>
      <c r="AI458" s="4"/>
    </row>
    <row r="459">
      <c r="A459" s="4"/>
      <c r="B459" s="1"/>
      <c r="C459" s="2"/>
      <c r="D459" s="2"/>
      <c r="E459" s="2"/>
      <c r="F459" s="2"/>
      <c r="G459" s="2"/>
      <c r="H459" s="2"/>
      <c r="I459" s="9"/>
      <c r="J459" s="2"/>
      <c r="K459" s="2"/>
      <c r="L459" s="9"/>
      <c r="M459" s="4"/>
      <c r="N459" s="4"/>
      <c r="O459" s="4"/>
      <c r="P459" s="4"/>
      <c r="Q459" s="9"/>
      <c r="R459" s="4"/>
      <c r="S459" s="4"/>
      <c r="T459" s="4"/>
      <c r="U459" s="6"/>
      <c r="V459" s="4"/>
      <c r="W459" s="4"/>
      <c r="X459" s="4"/>
      <c r="Y459" s="4"/>
      <c r="Z459" s="4"/>
      <c r="AA459" s="4"/>
      <c r="AB459" s="4"/>
      <c r="AC459" s="4"/>
      <c r="AD459" s="4"/>
      <c r="AE459" s="4"/>
      <c r="AF459" s="4"/>
      <c r="AG459" s="4"/>
      <c r="AH459" s="4"/>
      <c r="AI459" s="4"/>
    </row>
    <row r="460">
      <c r="A460" s="4"/>
      <c r="B460" s="1"/>
      <c r="C460" s="2"/>
      <c r="D460" s="2"/>
      <c r="E460" s="2"/>
      <c r="F460" s="2"/>
      <c r="G460" s="2"/>
      <c r="H460" s="2"/>
      <c r="I460" s="9"/>
      <c r="J460" s="2"/>
      <c r="K460" s="2"/>
      <c r="L460" s="9"/>
      <c r="M460" s="4"/>
      <c r="N460" s="4"/>
      <c r="O460" s="4"/>
      <c r="P460" s="4"/>
      <c r="Q460" s="9"/>
      <c r="R460" s="4"/>
      <c r="S460" s="4"/>
      <c r="T460" s="4"/>
      <c r="U460" s="6"/>
      <c r="V460" s="4"/>
      <c r="W460" s="4"/>
      <c r="X460" s="4"/>
      <c r="Y460" s="4"/>
      <c r="Z460" s="4"/>
      <c r="AA460" s="4"/>
      <c r="AB460" s="4"/>
      <c r="AC460" s="4"/>
      <c r="AD460" s="4"/>
      <c r="AE460" s="4"/>
      <c r="AF460" s="4"/>
      <c r="AG460" s="4"/>
      <c r="AH460" s="4"/>
      <c r="AI460" s="4"/>
    </row>
    <row r="461">
      <c r="A461" s="4"/>
      <c r="B461" s="1"/>
      <c r="C461" s="2"/>
      <c r="D461" s="2"/>
      <c r="E461" s="2"/>
      <c r="F461" s="2"/>
      <c r="G461" s="2"/>
      <c r="H461" s="2"/>
      <c r="I461" s="9"/>
      <c r="J461" s="2"/>
      <c r="K461" s="2"/>
      <c r="L461" s="9"/>
      <c r="M461" s="4"/>
      <c r="N461" s="4"/>
      <c r="O461" s="4"/>
      <c r="P461" s="4"/>
      <c r="Q461" s="9"/>
      <c r="R461" s="4"/>
      <c r="S461" s="4"/>
      <c r="T461" s="4"/>
      <c r="U461" s="6"/>
      <c r="V461" s="4"/>
      <c r="W461" s="4"/>
      <c r="X461" s="4"/>
      <c r="Y461" s="4"/>
      <c r="Z461" s="4"/>
      <c r="AA461" s="4"/>
      <c r="AB461" s="4"/>
      <c r="AC461" s="4"/>
      <c r="AD461" s="4"/>
      <c r="AE461" s="4"/>
      <c r="AF461" s="4"/>
      <c r="AG461" s="4"/>
      <c r="AH461" s="4"/>
      <c r="AI461" s="4"/>
    </row>
    <row r="462">
      <c r="A462" s="4"/>
      <c r="B462" s="1"/>
      <c r="C462" s="2"/>
      <c r="D462" s="2"/>
      <c r="E462" s="2"/>
      <c r="F462" s="2"/>
      <c r="G462" s="2"/>
      <c r="H462" s="2"/>
      <c r="I462" s="9"/>
      <c r="J462" s="2"/>
      <c r="K462" s="2"/>
      <c r="L462" s="9"/>
      <c r="M462" s="4"/>
      <c r="N462" s="4"/>
      <c r="O462" s="4"/>
      <c r="P462" s="4"/>
      <c r="Q462" s="9"/>
      <c r="R462" s="4"/>
      <c r="S462" s="4"/>
      <c r="T462" s="4"/>
      <c r="U462" s="6"/>
      <c r="V462" s="4"/>
      <c r="W462" s="4"/>
      <c r="X462" s="4"/>
      <c r="Y462" s="4"/>
      <c r="Z462" s="4"/>
      <c r="AA462" s="4"/>
      <c r="AB462" s="4"/>
      <c r="AC462" s="4"/>
      <c r="AD462" s="4"/>
      <c r="AE462" s="4"/>
      <c r="AF462" s="4"/>
      <c r="AG462" s="4"/>
      <c r="AH462" s="4"/>
      <c r="AI462" s="4"/>
    </row>
    <row r="463">
      <c r="A463" s="4"/>
      <c r="B463" s="1"/>
      <c r="C463" s="2"/>
      <c r="D463" s="2"/>
      <c r="E463" s="2"/>
      <c r="F463" s="2"/>
      <c r="G463" s="2"/>
      <c r="H463" s="2"/>
      <c r="I463" s="9"/>
      <c r="J463" s="2"/>
      <c r="K463" s="2"/>
      <c r="L463" s="9"/>
      <c r="M463" s="4"/>
      <c r="N463" s="4"/>
      <c r="O463" s="4"/>
      <c r="P463" s="4"/>
      <c r="Q463" s="9"/>
      <c r="R463" s="4"/>
      <c r="S463" s="4"/>
      <c r="T463" s="4"/>
      <c r="U463" s="6"/>
      <c r="V463" s="4"/>
      <c r="W463" s="4"/>
      <c r="X463" s="4"/>
      <c r="Y463" s="4"/>
      <c r="Z463" s="4"/>
      <c r="AA463" s="4"/>
      <c r="AB463" s="4"/>
      <c r="AC463" s="4"/>
      <c r="AD463" s="4"/>
      <c r="AE463" s="4"/>
      <c r="AF463" s="4"/>
      <c r="AG463" s="4"/>
      <c r="AH463" s="4"/>
      <c r="AI463" s="4"/>
    </row>
    <row r="464">
      <c r="A464" s="4"/>
      <c r="B464" s="1"/>
      <c r="C464" s="2"/>
      <c r="D464" s="2"/>
      <c r="E464" s="2"/>
      <c r="F464" s="2"/>
      <c r="G464" s="2"/>
      <c r="H464" s="2"/>
      <c r="I464" s="9"/>
      <c r="J464" s="2"/>
      <c r="K464" s="2"/>
      <c r="L464" s="9"/>
      <c r="M464" s="4"/>
      <c r="N464" s="4"/>
      <c r="O464" s="4"/>
      <c r="P464" s="4"/>
      <c r="Q464" s="9"/>
      <c r="R464" s="4"/>
      <c r="S464" s="4"/>
      <c r="T464" s="4"/>
      <c r="U464" s="6"/>
      <c r="V464" s="4"/>
      <c r="W464" s="4"/>
      <c r="X464" s="4"/>
      <c r="Y464" s="4"/>
      <c r="Z464" s="4"/>
      <c r="AA464" s="4"/>
      <c r="AB464" s="4"/>
      <c r="AC464" s="4"/>
      <c r="AD464" s="4"/>
      <c r="AE464" s="4"/>
      <c r="AF464" s="4"/>
      <c r="AG464" s="4"/>
      <c r="AH464" s="4"/>
      <c r="AI464" s="4"/>
    </row>
    <row r="465">
      <c r="A465" s="4"/>
      <c r="B465" s="1"/>
      <c r="C465" s="2"/>
      <c r="D465" s="2"/>
      <c r="E465" s="2"/>
      <c r="F465" s="2"/>
      <c r="G465" s="2"/>
      <c r="H465" s="2"/>
      <c r="I465" s="9"/>
      <c r="J465" s="2"/>
      <c r="K465" s="2"/>
      <c r="L465" s="9"/>
      <c r="M465" s="4"/>
      <c r="N465" s="4"/>
      <c r="O465" s="4"/>
      <c r="P465" s="4"/>
      <c r="Q465" s="9"/>
      <c r="R465" s="4"/>
      <c r="S465" s="4"/>
      <c r="T465" s="4"/>
      <c r="U465" s="6"/>
      <c r="V465" s="4"/>
      <c r="W465" s="4"/>
      <c r="X465" s="4"/>
      <c r="Y465" s="4"/>
      <c r="Z465" s="4"/>
      <c r="AA465" s="4"/>
      <c r="AB465" s="4"/>
      <c r="AC465" s="4"/>
      <c r="AD465" s="4"/>
      <c r="AE465" s="4"/>
      <c r="AF465" s="4"/>
      <c r="AG465" s="4"/>
      <c r="AH465" s="4"/>
      <c r="AI465" s="4"/>
    </row>
    <row r="466">
      <c r="A466" s="4"/>
      <c r="B466" s="1"/>
      <c r="C466" s="2"/>
      <c r="D466" s="2"/>
      <c r="E466" s="2"/>
      <c r="F466" s="2"/>
      <c r="G466" s="2"/>
      <c r="H466" s="2"/>
      <c r="I466" s="9"/>
      <c r="J466" s="2"/>
      <c r="K466" s="2"/>
      <c r="L466" s="9"/>
      <c r="M466" s="4"/>
      <c r="N466" s="4"/>
      <c r="O466" s="4"/>
      <c r="P466" s="4"/>
      <c r="Q466" s="9"/>
      <c r="R466" s="4"/>
      <c r="S466" s="4"/>
      <c r="T466" s="4"/>
      <c r="U466" s="6"/>
      <c r="V466" s="4"/>
      <c r="W466" s="4"/>
      <c r="X466" s="4"/>
      <c r="Y466" s="4"/>
      <c r="Z466" s="4"/>
      <c r="AA466" s="4"/>
      <c r="AB466" s="4"/>
      <c r="AC466" s="4"/>
      <c r="AD466" s="4"/>
      <c r="AE466" s="4"/>
      <c r="AF466" s="4"/>
      <c r="AG466" s="4"/>
      <c r="AH466" s="4"/>
      <c r="AI466" s="4"/>
    </row>
    <row r="467">
      <c r="A467" s="4"/>
      <c r="B467" s="1"/>
      <c r="C467" s="2"/>
      <c r="D467" s="2"/>
      <c r="E467" s="2"/>
      <c r="F467" s="2"/>
      <c r="G467" s="2"/>
      <c r="H467" s="2"/>
      <c r="I467" s="9"/>
      <c r="J467" s="2"/>
      <c r="K467" s="2"/>
      <c r="L467" s="9"/>
      <c r="M467" s="4"/>
      <c r="N467" s="4"/>
      <c r="O467" s="4"/>
      <c r="P467" s="4"/>
      <c r="Q467" s="9"/>
      <c r="R467" s="4"/>
      <c r="S467" s="4"/>
      <c r="T467" s="4"/>
      <c r="U467" s="6"/>
      <c r="V467" s="4"/>
      <c r="W467" s="4"/>
      <c r="X467" s="4"/>
      <c r="Y467" s="4"/>
      <c r="Z467" s="4"/>
      <c r="AA467" s="4"/>
      <c r="AB467" s="4"/>
      <c r="AC467" s="4"/>
      <c r="AD467" s="4"/>
      <c r="AE467" s="4"/>
      <c r="AF467" s="4"/>
      <c r="AG467" s="4"/>
      <c r="AH467" s="4"/>
      <c r="AI467" s="4"/>
    </row>
    <row r="468">
      <c r="A468" s="4"/>
      <c r="B468" s="1"/>
      <c r="C468" s="2"/>
      <c r="D468" s="2"/>
      <c r="E468" s="2"/>
      <c r="F468" s="2"/>
      <c r="G468" s="2"/>
      <c r="H468" s="2"/>
      <c r="I468" s="9"/>
      <c r="J468" s="2"/>
      <c r="K468" s="2"/>
      <c r="L468" s="9"/>
      <c r="M468" s="4"/>
      <c r="N468" s="4"/>
      <c r="O468" s="4"/>
      <c r="P468" s="4"/>
      <c r="Q468" s="9"/>
      <c r="R468" s="4"/>
      <c r="S468" s="4"/>
      <c r="T468" s="4"/>
      <c r="U468" s="6"/>
      <c r="V468" s="4"/>
      <c r="W468" s="4"/>
      <c r="X468" s="4"/>
      <c r="Y468" s="4"/>
      <c r="Z468" s="4"/>
      <c r="AA468" s="4"/>
      <c r="AB468" s="4"/>
      <c r="AC468" s="4"/>
      <c r="AD468" s="4"/>
      <c r="AE468" s="4"/>
      <c r="AF468" s="4"/>
      <c r="AG468" s="4"/>
      <c r="AH468" s="4"/>
      <c r="AI468" s="4"/>
    </row>
    <row r="469">
      <c r="A469" s="4"/>
      <c r="B469" s="1"/>
      <c r="C469" s="2"/>
      <c r="D469" s="2"/>
      <c r="E469" s="2"/>
      <c r="F469" s="2"/>
      <c r="G469" s="2"/>
      <c r="H469" s="2"/>
      <c r="I469" s="9"/>
      <c r="J469" s="2"/>
      <c r="K469" s="2"/>
      <c r="L469" s="9"/>
      <c r="M469" s="4"/>
      <c r="N469" s="4"/>
      <c r="O469" s="4"/>
      <c r="P469" s="4"/>
      <c r="Q469" s="9"/>
      <c r="R469" s="4"/>
      <c r="S469" s="4"/>
      <c r="T469" s="4"/>
      <c r="U469" s="6"/>
      <c r="V469" s="4"/>
      <c r="W469" s="4"/>
      <c r="X469" s="4"/>
      <c r="Y469" s="4"/>
      <c r="Z469" s="4"/>
      <c r="AA469" s="4"/>
      <c r="AB469" s="4"/>
      <c r="AC469" s="4"/>
      <c r="AD469" s="4"/>
      <c r="AE469" s="4"/>
      <c r="AF469" s="4"/>
      <c r="AG469" s="4"/>
      <c r="AH469" s="4"/>
      <c r="AI469" s="4"/>
    </row>
    <row r="470">
      <c r="A470" s="4"/>
      <c r="B470" s="1"/>
      <c r="C470" s="2"/>
      <c r="D470" s="2"/>
      <c r="E470" s="2"/>
      <c r="F470" s="2"/>
      <c r="G470" s="2"/>
      <c r="H470" s="2"/>
      <c r="I470" s="9"/>
      <c r="J470" s="2"/>
      <c r="K470" s="2"/>
      <c r="L470" s="9"/>
      <c r="M470" s="4"/>
      <c r="N470" s="4"/>
      <c r="O470" s="4"/>
      <c r="P470" s="4"/>
      <c r="Q470" s="9"/>
      <c r="R470" s="4"/>
      <c r="S470" s="4"/>
      <c r="T470" s="4"/>
      <c r="U470" s="6"/>
      <c r="V470" s="4"/>
      <c r="W470" s="4"/>
      <c r="X470" s="4"/>
      <c r="Y470" s="4"/>
      <c r="Z470" s="4"/>
      <c r="AA470" s="4"/>
      <c r="AB470" s="4"/>
      <c r="AC470" s="4"/>
      <c r="AD470" s="4"/>
      <c r="AE470" s="4"/>
      <c r="AF470" s="4"/>
      <c r="AG470" s="4"/>
      <c r="AH470" s="4"/>
      <c r="AI470" s="4"/>
    </row>
    <row r="471">
      <c r="A471" s="4"/>
      <c r="B471" s="1"/>
      <c r="C471" s="2"/>
      <c r="D471" s="2"/>
      <c r="E471" s="2"/>
      <c r="F471" s="2"/>
      <c r="G471" s="2"/>
      <c r="H471" s="2"/>
      <c r="I471" s="9"/>
      <c r="J471" s="2"/>
      <c r="K471" s="2"/>
      <c r="L471" s="9"/>
      <c r="M471" s="4"/>
      <c r="N471" s="4"/>
      <c r="O471" s="4"/>
      <c r="P471" s="4"/>
      <c r="Q471" s="9"/>
      <c r="R471" s="4"/>
      <c r="S471" s="4"/>
      <c r="T471" s="4"/>
      <c r="U471" s="6"/>
      <c r="V471" s="4"/>
      <c r="W471" s="4"/>
      <c r="X471" s="4"/>
      <c r="Y471" s="4"/>
      <c r="Z471" s="4"/>
      <c r="AA471" s="4"/>
      <c r="AB471" s="4"/>
      <c r="AC471" s="4"/>
      <c r="AD471" s="4"/>
      <c r="AE471" s="4"/>
      <c r="AF471" s="4"/>
      <c r="AG471" s="4"/>
      <c r="AH471" s="4"/>
      <c r="AI471" s="4"/>
    </row>
    <row r="472">
      <c r="A472" s="4"/>
      <c r="B472" s="1"/>
      <c r="C472" s="2"/>
      <c r="D472" s="2"/>
      <c r="E472" s="2"/>
      <c r="F472" s="2"/>
      <c r="G472" s="2"/>
      <c r="H472" s="2"/>
      <c r="I472" s="9"/>
      <c r="J472" s="2"/>
      <c r="K472" s="2"/>
      <c r="L472" s="9"/>
      <c r="M472" s="4"/>
      <c r="N472" s="4"/>
      <c r="O472" s="4"/>
      <c r="P472" s="4"/>
      <c r="Q472" s="9"/>
      <c r="R472" s="4"/>
      <c r="S472" s="4"/>
      <c r="T472" s="4"/>
      <c r="U472" s="6"/>
      <c r="V472" s="4"/>
      <c r="W472" s="4"/>
      <c r="X472" s="4"/>
      <c r="Y472" s="4"/>
      <c r="Z472" s="4"/>
      <c r="AA472" s="4"/>
      <c r="AB472" s="4"/>
      <c r="AC472" s="4"/>
      <c r="AD472" s="4"/>
      <c r="AE472" s="4"/>
      <c r="AF472" s="4"/>
      <c r="AG472" s="4"/>
      <c r="AH472" s="4"/>
      <c r="AI472" s="4"/>
    </row>
    <row r="473">
      <c r="A473" s="4"/>
      <c r="B473" s="1"/>
      <c r="C473" s="2"/>
      <c r="D473" s="2"/>
      <c r="E473" s="2"/>
      <c r="F473" s="2"/>
      <c r="G473" s="2"/>
      <c r="H473" s="2"/>
      <c r="I473" s="9"/>
      <c r="J473" s="2"/>
      <c r="K473" s="2"/>
      <c r="L473" s="9"/>
      <c r="M473" s="4"/>
      <c r="N473" s="4"/>
      <c r="O473" s="4"/>
      <c r="P473" s="4"/>
      <c r="Q473" s="9"/>
      <c r="R473" s="4"/>
      <c r="S473" s="4"/>
      <c r="T473" s="4"/>
      <c r="U473" s="6"/>
      <c r="V473" s="4"/>
      <c r="W473" s="4"/>
      <c r="X473" s="4"/>
      <c r="Y473" s="4"/>
      <c r="Z473" s="4"/>
      <c r="AA473" s="4"/>
      <c r="AB473" s="4"/>
      <c r="AC473" s="4"/>
      <c r="AD473" s="4"/>
      <c r="AE473" s="4"/>
      <c r="AF473" s="4"/>
      <c r="AG473" s="4"/>
      <c r="AH473" s="4"/>
      <c r="AI473" s="4"/>
    </row>
    <row r="474">
      <c r="A474" s="4"/>
      <c r="B474" s="1"/>
      <c r="C474" s="2"/>
      <c r="D474" s="2"/>
      <c r="E474" s="2"/>
      <c r="F474" s="2"/>
      <c r="G474" s="2"/>
      <c r="H474" s="2"/>
      <c r="I474" s="9"/>
      <c r="J474" s="2"/>
      <c r="K474" s="2"/>
      <c r="L474" s="9"/>
      <c r="M474" s="4"/>
      <c r="N474" s="4"/>
      <c r="O474" s="4"/>
      <c r="P474" s="4"/>
      <c r="Q474" s="9"/>
      <c r="R474" s="4"/>
      <c r="S474" s="4"/>
      <c r="T474" s="4"/>
      <c r="U474" s="6"/>
      <c r="V474" s="4"/>
      <c r="W474" s="4"/>
      <c r="X474" s="4"/>
      <c r="Y474" s="4"/>
      <c r="Z474" s="4"/>
      <c r="AA474" s="4"/>
      <c r="AB474" s="4"/>
      <c r="AC474" s="4"/>
      <c r="AD474" s="4"/>
      <c r="AE474" s="4"/>
      <c r="AF474" s="4"/>
      <c r="AG474" s="4"/>
      <c r="AH474" s="4"/>
      <c r="AI474" s="4"/>
    </row>
    <row r="475">
      <c r="A475" s="4"/>
      <c r="B475" s="1"/>
      <c r="C475" s="2"/>
      <c r="D475" s="2"/>
      <c r="E475" s="2"/>
      <c r="F475" s="2"/>
      <c r="G475" s="2"/>
      <c r="H475" s="2"/>
      <c r="I475" s="9"/>
      <c r="J475" s="2"/>
      <c r="K475" s="2"/>
      <c r="L475" s="9"/>
      <c r="M475" s="4"/>
      <c r="N475" s="4"/>
      <c r="O475" s="4"/>
      <c r="P475" s="4"/>
      <c r="Q475" s="9"/>
      <c r="R475" s="4"/>
      <c r="S475" s="4"/>
      <c r="T475" s="4"/>
      <c r="U475" s="6"/>
      <c r="V475" s="4"/>
      <c r="W475" s="4"/>
      <c r="X475" s="4"/>
      <c r="Y475" s="4"/>
      <c r="Z475" s="4"/>
      <c r="AA475" s="4"/>
      <c r="AB475" s="4"/>
      <c r="AC475" s="4"/>
      <c r="AD475" s="4"/>
      <c r="AE475" s="4"/>
      <c r="AF475" s="4"/>
      <c r="AG475" s="4"/>
      <c r="AH475" s="4"/>
      <c r="AI475" s="4"/>
    </row>
    <row r="476">
      <c r="A476" s="4"/>
      <c r="B476" s="1"/>
      <c r="C476" s="2"/>
      <c r="D476" s="2"/>
      <c r="E476" s="2"/>
      <c r="F476" s="2"/>
      <c r="G476" s="2"/>
      <c r="H476" s="2"/>
      <c r="I476" s="9"/>
      <c r="J476" s="2"/>
      <c r="K476" s="2"/>
      <c r="L476" s="9"/>
      <c r="M476" s="4"/>
      <c r="N476" s="4"/>
      <c r="O476" s="4"/>
      <c r="P476" s="4"/>
      <c r="Q476" s="9"/>
      <c r="R476" s="4"/>
      <c r="S476" s="4"/>
      <c r="T476" s="4"/>
      <c r="U476" s="6"/>
      <c r="V476" s="4"/>
      <c r="W476" s="4"/>
      <c r="X476" s="4"/>
      <c r="Y476" s="4"/>
      <c r="Z476" s="4"/>
      <c r="AA476" s="4"/>
      <c r="AB476" s="4"/>
      <c r="AC476" s="4"/>
      <c r="AD476" s="4"/>
      <c r="AE476" s="4"/>
      <c r="AF476" s="4"/>
      <c r="AG476" s="4"/>
      <c r="AH476" s="4"/>
      <c r="AI476" s="4"/>
    </row>
    <row r="477">
      <c r="A477" s="4"/>
      <c r="B477" s="1"/>
      <c r="C477" s="2"/>
      <c r="D477" s="2"/>
      <c r="E477" s="2"/>
      <c r="F477" s="2"/>
      <c r="G477" s="2"/>
      <c r="H477" s="2"/>
      <c r="I477" s="9"/>
      <c r="J477" s="2"/>
      <c r="K477" s="2"/>
      <c r="L477" s="9"/>
      <c r="M477" s="4"/>
      <c r="N477" s="4"/>
      <c r="O477" s="4"/>
      <c r="P477" s="4"/>
      <c r="Q477" s="9"/>
      <c r="R477" s="4"/>
      <c r="S477" s="4"/>
      <c r="T477" s="4"/>
      <c r="U477" s="6"/>
      <c r="V477" s="4"/>
      <c r="W477" s="4"/>
      <c r="X477" s="4"/>
      <c r="Y477" s="4"/>
      <c r="Z477" s="4"/>
      <c r="AA477" s="4"/>
      <c r="AB477" s="4"/>
      <c r="AC477" s="4"/>
      <c r="AD477" s="4"/>
      <c r="AE477" s="4"/>
      <c r="AF477" s="4"/>
      <c r="AG477" s="4"/>
      <c r="AH477" s="4"/>
      <c r="AI477" s="4"/>
    </row>
    <row r="478">
      <c r="A478" s="4"/>
      <c r="B478" s="1"/>
      <c r="C478" s="2"/>
      <c r="D478" s="2"/>
      <c r="E478" s="2"/>
      <c r="F478" s="2"/>
      <c r="G478" s="2"/>
      <c r="H478" s="2"/>
      <c r="I478" s="9"/>
      <c r="J478" s="2"/>
      <c r="K478" s="2"/>
      <c r="L478" s="9"/>
      <c r="M478" s="4"/>
      <c r="N478" s="4"/>
      <c r="O478" s="4"/>
      <c r="P478" s="4"/>
      <c r="Q478" s="9"/>
      <c r="R478" s="4"/>
      <c r="S478" s="4"/>
      <c r="T478" s="4"/>
      <c r="U478" s="6"/>
      <c r="V478" s="4"/>
      <c r="W478" s="4"/>
      <c r="X478" s="4"/>
      <c r="Y478" s="4"/>
      <c r="Z478" s="4"/>
      <c r="AA478" s="4"/>
      <c r="AB478" s="4"/>
      <c r="AC478" s="4"/>
      <c r="AD478" s="4"/>
      <c r="AE478" s="4"/>
      <c r="AF478" s="4"/>
      <c r="AG478" s="4"/>
      <c r="AH478" s="4"/>
      <c r="AI478" s="4"/>
    </row>
    <row r="479">
      <c r="A479" s="4"/>
      <c r="B479" s="1"/>
      <c r="C479" s="2"/>
      <c r="D479" s="2"/>
      <c r="E479" s="2"/>
      <c r="F479" s="2"/>
      <c r="G479" s="2"/>
      <c r="H479" s="2"/>
      <c r="I479" s="9"/>
      <c r="J479" s="2"/>
      <c r="K479" s="2"/>
      <c r="L479" s="9"/>
      <c r="M479" s="4"/>
      <c r="N479" s="4"/>
      <c r="O479" s="4"/>
      <c r="P479" s="4"/>
      <c r="Q479" s="9"/>
      <c r="R479" s="4"/>
      <c r="S479" s="4"/>
      <c r="T479" s="4"/>
      <c r="U479" s="6"/>
      <c r="V479" s="4"/>
      <c r="W479" s="4"/>
      <c r="X479" s="4"/>
      <c r="Y479" s="4"/>
      <c r="Z479" s="4"/>
      <c r="AA479" s="4"/>
      <c r="AB479" s="4"/>
      <c r="AC479" s="4"/>
      <c r="AD479" s="4"/>
      <c r="AE479" s="4"/>
      <c r="AF479" s="4"/>
      <c r="AG479" s="4"/>
      <c r="AH479" s="4"/>
      <c r="AI479" s="4"/>
    </row>
    <row r="480">
      <c r="A480" s="4"/>
      <c r="B480" s="1"/>
      <c r="C480" s="2"/>
      <c r="D480" s="2"/>
      <c r="E480" s="2"/>
      <c r="F480" s="2"/>
      <c r="G480" s="2"/>
      <c r="H480" s="2"/>
      <c r="I480" s="9"/>
      <c r="J480" s="2"/>
      <c r="K480" s="2"/>
      <c r="L480" s="9"/>
      <c r="M480" s="4"/>
      <c r="N480" s="4"/>
      <c r="O480" s="4"/>
      <c r="P480" s="4"/>
      <c r="Q480" s="9"/>
      <c r="R480" s="4"/>
      <c r="S480" s="4"/>
      <c r="T480" s="4"/>
      <c r="U480" s="6"/>
      <c r="V480" s="4"/>
      <c r="W480" s="4"/>
      <c r="X480" s="4"/>
      <c r="Y480" s="4"/>
      <c r="Z480" s="4"/>
      <c r="AA480" s="4"/>
      <c r="AB480" s="4"/>
      <c r="AC480" s="4"/>
      <c r="AD480" s="4"/>
      <c r="AE480" s="4"/>
      <c r="AF480" s="4"/>
      <c r="AG480" s="4"/>
      <c r="AH480" s="4"/>
      <c r="AI480" s="4"/>
    </row>
    <row r="481">
      <c r="A481" s="4"/>
      <c r="B481" s="1"/>
      <c r="C481" s="2"/>
      <c r="D481" s="2"/>
      <c r="E481" s="2"/>
      <c r="F481" s="2"/>
      <c r="G481" s="2"/>
      <c r="H481" s="2"/>
      <c r="I481" s="9"/>
      <c r="J481" s="2"/>
      <c r="K481" s="2"/>
      <c r="L481" s="9"/>
      <c r="M481" s="4"/>
      <c r="N481" s="4"/>
      <c r="O481" s="4"/>
      <c r="P481" s="4"/>
      <c r="Q481" s="9"/>
      <c r="R481" s="4"/>
      <c r="S481" s="4"/>
      <c r="T481" s="4"/>
      <c r="U481" s="6"/>
      <c r="V481" s="4"/>
      <c r="W481" s="4"/>
      <c r="X481" s="4"/>
      <c r="Y481" s="4"/>
      <c r="Z481" s="4"/>
      <c r="AA481" s="4"/>
      <c r="AB481" s="4"/>
      <c r="AC481" s="4"/>
      <c r="AD481" s="4"/>
      <c r="AE481" s="4"/>
      <c r="AF481" s="4"/>
      <c r="AG481" s="4"/>
      <c r="AH481" s="4"/>
      <c r="AI481" s="4"/>
    </row>
    <row r="482">
      <c r="A482" s="4"/>
      <c r="B482" s="1"/>
      <c r="C482" s="2"/>
      <c r="D482" s="2"/>
      <c r="E482" s="2"/>
      <c r="F482" s="2"/>
      <c r="G482" s="2"/>
      <c r="H482" s="2"/>
      <c r="I482" s="9"/>
      <c r="J482" s="2"/>
      <c r="K482" s="2"/>
      <c r="L482" s="9"/>
      <c r="M482" s="4"/>
      <c r="N482" s="4"/>
      <c r="O482" s="4"/>
      <c r="P482" s="4"/>
      <c r="Q482" s="9"/>
      <c r="R482" s="4"/>
      <c r="S482" s="4"/>
      <c r="T482" s="4"/>
      <c r="U482" s="6"/>
      <c r="V482" s="4"/>
      <c r="W482" s="4"/>
      <c r="X482" s="4"/>
      <c r="Y482" s="4"/>
      <c r="Z482" s="4"/>
      <c r="AA482" s="4"/>
      <c r="AB482" s="4"/>
      <c r="AC482" s="4"/>
      <c r="AD482" s="4"/>
      <c r="AE482" s="4"/>
      <c r="AF482" s="4"/>
      <c r="AG482" s="4"/>
      <c r="AH482" s="4"/>
      <c r="AI482" s="4"/>
    </row>
    <row r="483">
      <c r="A483" s="4"/>
      <c r="B483" s="1"/>
      <c r="C483" s="2"/>
      <c r="D483" s="2"/>
      <c r="E483" s="2"/>
      <c r="F483" s="2"/>
      <c r="G483" s="2"/>
      <c r="H483" s="2"/>
      <c r="I483" s="9"/>
      <c r="J483" s="2"/>
      <c r="K483" s="2"/>
      <c r="L483" s="9"/>
      <c r="M483" s="4"/>
      <c r="N483" s="4"/>
      <c r="O483" s="4"/>
      <c r="P483" s="4"/>
      <c r="Q483" s="9"/>
      <c r="R483" s="4"/>
      <c r="S483" s="4"/>
      <c r="T483" s="4"/>
      <c r="U483" s="6"/>
      <c r="V483" s="4"/>
      <c r="W483" s="4"/>
      <c r="X483" s="4"/>
      <c r="Y483" s="4"/>
      <c r="Z483" s="4"/>
      <c r="AA483" s="4"/>
      <c r="AB483" s="4"/>
      <c r="AC483" s="4"/>
      <c r="AD483" s="4"/>
      <c r="AE483" s="4"/>
      <c r="AF483" s="4"/>
      <c r="AG483" s="4"/>
      <c r="AH483" s="4"/>
      <c r="AI483" s="4"/>
    </row>
    <row r="484">
      <c r="A484" s="4"/>
      <c r="B484" s="1"/>
      <c r="C484" s="2"/>
      <c r="D484" s="2"/>
      <c r="E484" s="2"/>
      <c r="F484" s="2"/>
      <c r="G484" s="2"/>
      <c r="H484" s="2"/>
      <c r="I484" s="9"/>
      <c r="J484" s="2"/>
      <c r="K484" s="2"/>
      <c r="L484" s="9"/>
      <c r="M484" s="4"/>
      <c r="N484" s="4"/>
      <c r="O484" s="4"/>
      <c r="P484" s="4"/>
      <c r="Q484" s="9"/>
      <c r="R484" s="4"/>
      <c r="S484" s="4"/>
      <c r="T484" s="4"/>
      <c r="U484" s="6"/>
      <c r="V484" s="4"/>
      <c r="W484" s="4"/>
      <c r="X484" s="4"/>
      <c r="Y484" s="4"/>
      <c r="Z484" s="4"/>
      <c r="AA484" s="4"/>
      <c r="AB484" s="4"/>
      <c r="AC484" s="4"/>
      <c r="AD484" s="4"/>
      <c r="AE484" s="4"/>
      <c r="AF484" s="4"/>
      <c r="AG484" s="4"/>
      <c r="AH484" s="4"/>
      <c r="AI484" s="4"/>
    </row>
    <row r="485">
      <c r="A485" s="4"/>
      <c r="B485" s="1"/>
      <c r="C485" s="2"/>
      <c r="D485" s="2"/>
      <c r="E485" s="2"/>
      <c r="F485" s="2"/>
      <c r="G485" s="2"/>
      <c r="H485" s="2"/>
      <c r="I485" s="9"/>
      <c r="J485" s="2"/>
      <c r="K485" s="2"/>
      <c r="L485" s="9"/>
      <c r="M485" s="4"/>
      <c r="N485" s="4"/>
      <c r="O485" s="4"/>
      <c r="P485" s="4"/>
      <c r="Q485" s="9"/>
      <c r="R485" s="4"/>
      <c r="S485" s="4"/>
      <c r="T485" s="4"/>
      <c r="U485" s="6"/>
      <c r="V485" s="4"/>
      <c r="W485" s="4"/>
      <c r="X485" s="4"/>
      <c r="Y485" s="4"/>
      <c r="Z485" s="4"/>
      <c r="AA485" s="4"/>
      <c r="AB485" s="4"/>
      <c r="AC485" s="4"/>
      <c r="AD485" s="4"/>
      <c r="AE485" s="4"/>
      <c r="AF485" s="4"/>
      <c r="AG485" s="4"/>
      <c r="AH485" s="4"/>
      <c r="AI485" s="4"/>
    </row>
    <row r="486">
      <c r="A486" s="4"/>
      <c r="B486" s="1"/>
      <c r="C486" s="2"/>
      <c r="D486" s="2"/>
      <c r="E486" s="2"/>
      <c r="F486" s="2"/>
      <c r="G486" s="2"/>
      <c r="H486" s="2"/>
      <c r="I486" s="9"/>
      <c r="J486" s="2"/>
      <c r="K486" s="2"/>
      <c r="L486" s="9"/>
      <c r="M486" s="4"/>
      <c r="N486" s="4"/>
      <c r="O486" s="4"/>
      <c r="P486" s="4"/>
      <c r="Q486" s="9"/>
      <c r="R486" s="4"/>
      <c r="S486" s="4"/>
      <c r="T486" s="4"/>
      <c r="U486" s="6"/>
      <c r="V486" s="4"/>
      <c r="W486" s="4"/>
      <c r="X486" s="4"/>
      <c r="Y486" s="4"/>
      <c r="Z486" s="4"/>
      <c r="AA486" s="4"/>
      <c r="AB486" s="4"/>
      <c r="AC486" s="4"/>
      <c r="AD486" s="4"/>
      <c r="AE486" s="4"/>
      <c r="AF486" s="4"/>
      <c r="AG486" s="4"/>
      <c r="AH486" s="4"/>
      <c r="AI486" s="4"/>
    </row>
    <row r="487">
      <c r="A487" s="4"/>
      <c r="B487" s="1"/>
      <c r="C487" s="2"/>
      <c r="D487" s="2"/>
      <c r="E487" s="2"/>
      <c r="F487" s="2"/>
      <c r="G487" s="2"/>
      <c r="H487" s="2"/>
      <c r="I487" s="9"/>
      <c r="J487" s="2"/>
      <c r="K487" s="2"/>
      <c r="L487" s="9"/>
      <c r="M487" s="4"/>
      <c r="N487" s="4"/>
      <c r="O487" s="4"/>
      <c r="P487" s="4"/>
      <c r="Q487" s="9"/>
      <c r="R487" s="4"/>
      <c r="S487" s="4"/>
      <c r="T487" s="4"/>
      <c r="U487" s="6"/>
      <c r="V487" s="4"/>
      <c r="W487" s="4"/>
      <c r="X487" s="4"/>
      <c r="Y487" s="4"/>
      <c r="Z487" s="4"/>
      <c r="AA487" s="4"/>
      <c r="AB487" s="4"/>
      <c r="AC487" s="4"/>
      <c r="AD487" s="4"/>
      <c r="AE487" s="4"/>
      <c r="AF487" s="4"/>
      <c r="AG487" s="4"/>
      <c r="AH487" s="4"/>
      <c r="AI487" s="4"/>
    </row>
    <row r="488">
      <c r="A488" s="4"/>
      <c r="B488" s="1"/>
      <c r="C488" s="2"/>
      <c r="D488" s="2"/>
      <c r="E488" s="2"/>
      <c r="F488" s="2"/>
      <c r="G488" s="2"/>
      <c r="H488" s="2"/>
      <c r="I488" s="9"/>
      <c r="J488" s="2"/>
      <c r="K488" s="2"/>
      <c r="L488" s="9"/>
      <c r="M488" s="4"/>
      <c r="N488" s="4"/>
      <c r="O488" s="4"/>
      <c r="P488" s="4"/>
      <c r="Q488" s="9"/>
      <c r="R488" s="4"/>
      <c r="S488" s="4"/>
      <c r="T488" s="4"/>
      <c r="U488" s="6"/>
      <c r="V488" s="4"/>
      <c r="W488" s="4"/>
      <c r="X488" s="4"/>
      <c r="Y488" s="4"/>
      <c r="Z488" s="4"/>
      <c r="AA488" s="4"/>
      <c r="AB488" s="4"/>
      <c r="AC488" s="4"/>
      <c r="AD488" s="4"/>
      <c r="AE488" s="4"/>
      <c r="AF488" s="4"/>
      <c r="AG488" s="4"/>
      <c r="AH488" s="4"/>
      <c r="AI488" s="4"/>
    </row>
    <row r="489">
      <c r="A489" s="4"/>
      <c r="B489" s="1"/>
      <c r="C489" s="2"/>
      <c r="D489" s="2"/>
      <c r="E489" s="2"/>
      <c r="F489" s="2"/>
      <c r="G489" s="2"/>
      <c r="H489" s="2"/>
      <c r="I489" s="9"/>
      <c r="J489" s="2"/>
      <c r="K489" s="2"/>
      <c r="L489" s="9"/>
      <c r="M489" s="4"/>
      <c r="N489" s="4"/>
      <c r="O489" s="4"/>
      <c r="P489" s="4"/>
      <c r="Q489" s="9"/>
      <c r="R489" s="4"/>
      <c r="S489" s="4"/>
      <c r="T489" s="4"/>
      <c r="U489" s="6"/>
      <c r="V489" s="4"/>
      <c r="W489" s="4"/>
      <c r="X489" s="4"/>
      <c r="Y489" s="4"/>
      <c r="Z489" s="4"/>
      <c r="AA489" s="4"/>
      <c r="AB489" s="4"/>
      <c r="AC489" s="4"/>
      <c r="AD489" s="4"/>
      <c r="AE489" s="4"/>
      <c r="AF489" s="4"/>
      <c r="AG489" s="4"/>
      <c r="AH489" s="4"/>
      <c r="AI489" s="4"/>
    </row>
    <row r="490">
      <c r="A490" s="4"/>
      <c r="B490" s="1"/>
      <c r="C490" s="2"/>
      <c r="D490" s="2"/>
      <c r="E490" s="2"/>
      <c r="F490" s="2"/>
      <c r="G490" s="2"/>
      <c r="H490" s="2"/>
      <c r="I490" s="9"/>
      <c r="J490" s="2"/>
      <c r="K490" s="2"/>
      <c r="L490" s="9"/>
      <c r="M490" s="4"/>
      <c r="N490" s="4"/>
      <c r="O490" s="4"/>
      <c r="P490" s="4"/>
      <c r="Q490" s="9"/>
      <c r="R490" s="4"/>
      <c r="S490" s="4"/>
      <c r="T490" s="4"/>
      <c r="U490" s="6"/>
      <c r="V490" s="4"/>
      <c r="W490" s="4"/>
      <c r="X490" s="4"/>
      <c r="Y490" s="4"/>
      <c r="Z490" s="4"/>
      <c r="AA490" s="4"/>
      <c r="AB490" s="4"/>
      <c r="AC490" s="4"/>
      <c r="AD490" s="4"/>
      <c r="AE490" s="4"/>
      <c r="AF490" s="4"/>
      <c r="AG490" s="4"/>
      <c r="AH490" s="4"/>
      <c r="AI490" s="4"/>
    </row>
    <row r="491">
      <c r="A491" s="4"/>
      <c r="B491" s="1"/>
      <c r="C491" s="2"/>
      <c r="D491" s="2"/>
      <c r="E491" s="2"/>
      <c r="F491" s="2"/>
      <c r="G491" s="2"/>
      <c r="H491" s="2"/>
      <c r="I491" s="9"/>
      <c r="J491" s="2"/>
      <c r="K491" s="2"/>
      <c r="L491" s="9"/>
      <c r="M491" s="4"/>
      <c r="N491" s="4"/>
      <c r="O491" s="4"/>
      <c r="P491" s="4"/>
      <c r="Q491" s="9"/>
      <c r="R491" s="4"/>
      <c r="S491" s="4"/>
      <c r="T491" s="4"/>
      <c r="U491" s="6"/>
      <c r="V491" s="4"/>
      <c r="W491" s="4"/>
      <c r="X491" s="4"/>
      <c r="Y491" s="4"/>
      <c r="Z491" s="4"/>
      <c r="AA491" s="4"/>
      <c r="AB491" s="4"/>
      <c r="AC491" s="4"/>
      <c r="AD491" s="4"/>
      <c r="AE491" s="4"/>
      <c r="AF491" s="4"/>
      <c r="AG491" s="4"/>
      <c r="AH491" s="4"/>
      <c r="AI491" s="4"/>
    </row>
    <row r="492">
      <c r="A492" s="4"/>
      <c r="B492" s="1"/>
      <c r="C492" s="2"/>
      <c r="D492" s="2"/>
      <c r="E492" s="2"/>
      <c r="F492" s="2"/>
      <c r="G492" s="2"/>
      <c r="H492" s="2"/>
      <c r="I492" s="9"/>
      <c r="J492" s="2"/>
      <c r="K492" s="2"/>
      <c r="L492" s="9"/>
      <c r="M492" s="4"/>
      <c r="N492" s="4"/>
      <c r="O492" s="4"/>
      <c r="P492" s="4"/>
      <c r="Q492" s="9"/>
      <c r="R492" s="4"/>
      <c r="S492" s="4"/>
      <c r="T492" s="4"/>
      <c r="U492" s="6"/>
      <c r="V492" s="4"/>
      <c r="W492" s="4"/>
      <c r="X492" s="4"/>
      <c r="Y492" s="4"/>
      <c r="Z492" s="4"/>
      <c r="AA492" s="4"/>
      <c r="AB492" s="4"/>
      <c r="AC492" s="4"/>
      <c r="AD492" s="4"/>
      <c r="AE492" s="4"/>
      <c r="AF492" s="4"/>
      <c r="AG492" s="4"/>
      <c r="AH492" s="4"/>
      <c r="AI492" s="4"/>
    </row>
    <row r="493">
      <c r="A493" s="4"/>
      <c r="B493" s="1"/>
      <c r="C493" s="2"/>
      <c r="D493" s="2"/>
      <c r="E493" s="2"/>
      <c r="F493" s="2"/>
      <c r="G493" s="2"/>
      <c r="H493" s="2"/>
      <c r="I493" s="9"/>
      <c r="J493" s="2"/>
      <c r="K493" s="2"/>
      <c r="L493" s="9"/>
      <c r="M493" s="4"/>
      <c r="N493" s="4"/>
      <c r="O493" s="4"/>
      <c r="P493" s="4"/>
      <c r="Q493" s="9"/>
      <c r="R493" s="4"/>
      <c r="S493" s="4"/>
      <c r="T493" s="4"/>
      <c r="U493" s="6"/>
      <c r="V493" s="4"/>
      <c r="W493" s="4"/>
      <c r="X493" s="4"/>
      <c r="Y493" s="4"/>
      <c r="Z493" s="4"/>
      <c r="AA493" s="4"/>
      <c r="AB493" s="4"/>
      <c r="AC493" s="4"/>
      <c r="AD493" s="4"/>
      <c r="AE493" s="4"/>
      <c r="AF493" s="4"/>
      <c r="AG493" s="4"/>
      <c r="AH493" s="4"/>
      <c r="AI493" s="4"/>
    </row>
    <row r="494">
      <c r="A494" s="4"/>
      <c r="B494" s="1"/>
      <c r="C494" s="2"/>
      <c r="D494" s="2"/>
      <c r="E494" s="2"/>
      <c r="F494" s="2"/>
      <c r="G494" s="2"/>
      <c r="H494" s="2"/>
      <c r="I494" s="9"/>
      <c r="J494" s="2"/>
      <c r="K494" s="2"/>
      <c r="L494" s="9"/>
      <c r="M494" s="4"/>
      <c r="N494" s="4"/>
      <c r="O494" s="4"/>
      <c r="P494" s="4"/>
      <c r="Q494" s="9"/>
      <c r="R494" s="4"/>
      <c r="S494" s="4"/>
      <c r="T494" s="4"/>
      <c r="U494" s="6"/>
      <c r="V494" s="4"/>
      <c r="W494" s="4"/>
      <c r="X494" s="4"/>
      <c r="Y494" s="4"/>
      <c r="Z494" s="4"/>
      <c r="AA494" s="4"/>
      <c r="AB494" s="4"/>
      <c r="AC494" s="4"/>
      <c r="AD494" s="4"/>
      <c r="AE494" s="4"/>
      <c r="AF494" s="4"/>
      <c r="AG494" s="4"/>
      <c r="AH494" s="4"/>
      <c r="AI494" s="4"/>
    </row>
    <row r="495">
      <c r="A495" s="4"/>
      <c r="B495" s="1"/>
      <c r="C495" s="2"/>
      <c r="D495" s="2"/>
      <c r="E495" s="2"/>
      <c r="F495" s="2"/>
      <c r="G495" s="2"/>
      <c r="H495" s="2"/>
      <c r="I495" s="9"/>
      <c r="J495" s="2"/>
      <c r="K495" s="2"/>
      <c r="L495" s="9"/>
      <c r="M495" s="4"/>
      <c r="N495" s="4"/>
      <c r="O495" s="4"/>
      <c r="P495" s="4"/>
      <c r="Q495" s="9"/>
      <c r="R495" s="4"/>
      <c r="S495" s="4"/>
      <c r="T495" s="4"/>
      <c r="U495" s="6"/>
      <c r="V495" s="4"/>
      <c r="W495" s="4"/>
      <c r="X495" s="4"/>
      <c r="Y495" s="4"/>
      <c r="Z495" s="4"/>
      <c r="AA495" s="4"/>
      <c r="AB495" s="4"/>
      <c r="AC495" s="4"/>
      <c r="AD495" s="4"/>
      <c r="AE495" s="4"/>
      <c r="AF495" s="4"/>
      <c r="AG495" s="4"/>
      <c r="AH495" s="4"/>
      <c r="AI495" s="4"/>
    </row>
    <row r="496">
      <c r="A496" s="4"/>
      <c r="B496" s="1"/>
      <c r="C496" s="2"/>
      <c r="D496" s="2"/>
      <c r="E496" s="2"/>
      <c r="F496" s="2"/>
      <c r="G496" s="2"/>
      <c r="H496" s="2"/>
      <c r="I496" s="9"/>
      <c r="J496" s="2"/>
      <c r="K496" s="2"/>
      <c r="L496" s="9"/>
      <c r="M496" s="4"/>
      <c r="N496" s="4"/>
      <c r="O496" s="4"/>
      <c r="P496" s="4"/>
      <c r="Q496" s="9"/>
      <c r="R496" s="4"/>
      <c r="S496" s="4"/>
      <c r="T496" s="4"/>
      <c r="U496" s="6"/>
      <c r="V496" s="4"/>
      <c r="W496" s="4"/>
      <c r="X496" s="4"/>
      <c r="Y496" s="4"/>
      <c r="Z496" s="4"/>
      <c r="AA496" s="4"/>
      <c r="AB496" s="4"/>
      <c r="AC496" s="4"/>
      <c r="AD496" s="4"/>
      <c r="AE496" s="4"/>
      <c r="AF496" s="4"/>
      <c r="AG496" s="4"/>
      <c r="AH496" s="4"/>
      <c r="AI496" s="4"/>
    </row>
    <row r="497">
      <c r="A497" s="4"/>
      <c r="B497" s="1"/>
      <c r="C497" s="2"/>
      <c r="D497" s="2"/>
      <c r="E497" s="2"/>
      <c r="F497" s="2"/>
      <c r="G497" s="2"/>
      <c r="H497" s="2"/>
      <c r="I497" s="9"/>
      <c r="J497" s="2"/>
      <c r="K497" s="2"/>
      <c r="L497" s="9"/>
      <c r="M497" s="4"/>
      <c r="N497" s="4"/>
      <c r="O497" s="4"/>
      <c r="P497" s="4"/>
      <c r="Q497" s="9"/>
      <c r="R497" s="4"/>
      <c r="S497" s="4"/>
      <c r="T497" s="4"/>
      <c r="U497" s="6"/>
      <c r="V497" s="4"/>
      <c r="W497" s="4"/>
      <c r="X497" s="4"/>
      <c r="Y497" s="4"/>
      <c r="Z497" s="4"/>
      <c r="AA497" s="4"/>
      <c r="AB497" s="4"/>
      <c r="AC497" s="4"/>
      <c r="AD497" s="4"/>
      <c r="AE497" s="4"/>
      <c r="AF497" s="4"/>
      <c r="AG497" s="4"/>
      <c r="AH497" s="4"/>
      <c r="AI497" s="4"/>
    </row>
    <row r="498">
      <c r="A498" s="4"/>
      <c r="B498" s="1"/>
      <c r="C498" s="2"/>
      <c r="D498" s="2"/>
      <c r="E498" s="2"/>
      <c r="F498" s="2"/>
      <c r="G498" s="2"/>
      <c r="H498" s="2"/>
      <c r="I498" s="9"/>
      <c r="J498" s="2"/>
      <c r="K498" s="2"/>
      <c r="L498" s="9"/>
      <c r="M498" s="4"/>
      <c r="N498" s="4"/>
      <c r="O498" s="4"/>
      <c r="P498" s="4"/>
      <c r="Q498" s="9"/>
      <c r="R498" s="4"/>
      <c r="S498" s="4"/>
      <c r="T498" s="4"/>
      <c r="U498" s="6"/>
      <c r="V498" s="4"/>
      <c r="W498" s="4"/>
      <c r="X498" s="4"/>
      <c r="Y498" s="4"/>
      <c r="Z498" s="4"/>
      <c r="AA498" s="4"/>
      <c r="AB498" s="4"/>
      <c r="AC498" s="4"/>
      <c r="AD498" s="4"/>
      <c r="AE498" s="4"/>
      <c r="AF498" s="4"/>
      <c r="AG498" s="4"/>
      <c r="AH498" s="4"/>
      <c r="AI498" s="4"/>
    </row>
    <row r="499">
      <c r="A499" s="4"/>
      <c r="B499" s="1"/>
      <c r="C499" s="2"/>
      <c r="D499" s="2"/>
      <c r="E499" s="2"/>
      <c r="F499" s="2"/>
      <c r="G499" s="2"/>
      <c r="H499" s="2"/>
      <c r="I499" s="9"/>
      <c r="J499" s="2"/>
      <c r="K499" s="2"/>
      <c r="L499" s="9"/>
      <c r="M499" s="4"/>
      <c r="N499" s="4"/>
      <c r="O499" s="4"/>
      <c r="P499" s="4"/>
      <c r="Q499" s="9"/>
      <c r="R499" s="4"/>
      <c r="S499" s="4"/>
      <c r="T499" s="4"/>
      <c r="U499" s="6"/>
      <c r="V499" s="4"/>
      <c r="W499" s="4"/>
      <c r="X499" s="4"/>
      <c r="Y499" s="4"/>
      <c r="Z499" s="4"/>
      <c r="AA499" s="4"/>
      <c r="AB499" s="4"/>
      <c r="AC499" s="4"/>
      <c r="AD499" s="4"/>
      <c r="AE499" s="4"/>
      <c r="AF499" s="4"/>
      <c r="AG499" s="4"/>
      <c r="AH499" s="4"/>
      <c r="AI499" s="4"/>
    </row>
    <row r="500">
      <c r="A500" s="4"/>
      <c r="B500" s="1"/>
      <c r="C500" s="2"/>
      <c r="D500" s="2"/>
      <c r="E500" s="2"/>
      <c r="F500" s="2"/>
      <c r="G500" s="2"/>
      <c r="H500" s="2"/>
      <c r="I500" s="9"/>
      <c r="J500" s="2"/>
      <c r="K500" s="2"/>
      <c r="L500" s="9"/>
      <c r="M500" s="4"/>
      <c r="N500" s="4"/>
      <c r="O500" s="4"/>
      <c r="P500" s="4"/>
      <c r="Q500" s="9"/>
      <c r="R500" s="4"/>
      <c r="S500" s="4"/>
      <c r="T500" s="4"/>
      <c r="U500" s="6"/>
      <c r="V500" s="4"/>
      <c r="W500" s="4"/>
      <c r="X500" s="4"/>
      <c r="Y500" s="4"/>
      <c r="Z500" s="4"/>
      <c r="AA500" s="4"/>
      <c r="AB500" s="4"/>
      <c r="AC500" s="4"/>
      <c r="AD500" s="4"/>
      <c r="AE500" s="4"/>
      <c r="AF500" s="4"/>
      <c r="AG500" s="4"/>
      <c r="AH500" s="4"/>
      <c r="AI500" s="4"/>
    </row>
    <row r="501">
      <c r="A501" s="4"/>
      <c r="B501" s="1"/>
      <c r="C501" s="2"/>
      <c r="D501" s="2"/>
      <c r="E501" s="2"/>
      <c r="F501" s="2"/>
      <c r="G501" s="2"/>
      <c r="H501" s="2"/>
      <c r="I501" s="9"/>
      <c r="J501" s="2"/>
      <c r="K501" s="2"/>
      <c r="L501" s="9"/>
      <c r="M501" s="4"/>
      <c r="N501" s="4"/>
      <c r="O501" s="4"/>
      <c r="P501" s="4"/>
      <c r="Q501" s="9"/>
      <c r="R501" s="4"/>
      <c r="S501" s="4"/>
      <c r="T501" s="4"/>
      <c r="U501" s="6"/>
      <c r="V501" s="4"/>
      <c r="W501" s="4"/>
      <c r="X501" s="4"/>
      <c r="Y501" s="4"/>
      <c r="Z501" s="4"/>
      <c r="AA501" s="4"/>
      <c r="AB501" s="4"/>
      <c r="AC501" s="4"/>
      <c r="AD501" s="4"/>
      <c r="AE501" s="4"/>
      <c r="AF501" s="4"/>
      <c r="AG501" s="4"/>
      <c r="AH501" s="4"/>
      <c r="AI501" s="4"/>
    </row>
    <row r="502">
      <c r="A502" s="4"/>
      <c r="B502" s="1"/>
      <c r="C502" s="2"/>
      <c r="D502" s="2"/>
      <c r="E502" s="2"/>
      <c r="F502" s="2"/>
      <c r="G502" s="2"/>
      <c r="H502" s="2"/>
      <c r="I502" s="9"/>
      <c r="J502" s="2"/>
      <c r="K502" s="2"/>
      <c r="L502" s="9"/>
      <c r="M502" s="4"/>
      <c r="N502" s="4"/>
      <c r="O502" s="4"/>
      <c r="P502" s="4"/>
      <c r="Q502" s="9"/>
      <c r="R502" s="4"/>
      <c r="S502" s="4"/>
      <c r="T502" s="4"/>
      <c r="U502" s="6"/>
      <c r="V502" s="4"/>
      <c r="W502" s="4"/>
      <c r="X502" s="4"/>
      <c r="Y502" s="4"/>
      <c r="Z502" s="4"/>
      <c r="AA502" s="4"/>
      <c r="AB502" s="4"/>
      <c r="AC502" s="4"/>
      <c r="AD502" s="4"/>
      <c r="AE502" s="4"/>
      <c r="AF502" s="4"/>
      <c r="AG502" s="4"/>
      <c r="AH502" s="4"/>
      <c r="AI502" s="4"/>
    </row>
    <row r="503">
      <c r="A503" s="4"/>
      <c r="B503" s="1"/>
      <c r="C503" s="2"/>
      <c r="D503" s="2"/>
      <c r="E503" s="2"/>
      <c r="F503" s="2"/>
      <c r="G503" s="2"/>
      <c r="H503" s="2"/>
      <c r="I503" s="9"/>
      <c r="J503" s="2"/>
      <c r="K503" s="2"/>
      <c r="L503" s="9"/>
      <c r="M503" s="4"/>
      <c r="N503" s="4"/>
      <c r="O503" s="4"/>
      <c r="P503" s="4"/>
      <c r="Q503" s="9"/>
      <c r="R503" s="4"/>
      <c r="S503" s="4"/>
      <c r="T503" s="4"/>
      <c r="U503" s="6"/>
      <c r="V503" s="4"/>
      <c r="W503" s="4"/>
      <c r="X503" s="4"/>
      <c r="Y503" s="4"/>
      <c r="Z503" s="4"/>
      <c r="AA503" s="4"/>
      <c r="AB503" s="4"/>
      <c r="AC503" s="4"/>
      <c r="AD503" s="4"/>
      <c r="AE503" s="4"/>
      <c r="AF503" s="4"/>
      <c r="AG503" s="4"/>
      <c r="AH503" s="4"/>
      <c r="AI503" s="4"/>
    </row>
    <row r="504">
      <c r="A504" s="4"/>
      <c r="B504" s="1"/>
      <c r="C504" s="2"/>
      <c r="D504" s="2"/>
      <c r="E504" s="2"/>
      <c r="F504" s="2"/>
      <c r="G504" s="2"/>
      <c r="H504" s="2"/>
      <c r="I504" s="9"/>
      <c r="J504" s="2"/>
      <c r="K504" s="2"/>
      <c r="L504" s="9"/>
      <c r="M504" s="4"/>
      <c r="N504" s="4"/>
      <c r="O504" s="4"/>
      <c r="P504" s="4"/>
      <c r="Q504" s="9"/>
      <c r="R504" s="4"/>
      <c r="S504" s="4"/>
      <c r="T504" s="4"/>
      <c r="U504" s="6"/>
      <c r="V504" s="4"/>
      <c r="W504" s="4"/>
      <c r="X504" s="4"/>
      <c r="Y504" s="4"/>
      <c r="Z504" s="4"/>
      <c r="AA504" s="4"/>
      <c r="AB504" s="4"/>
      <c r="AC504" s="4"/>
      <c r="AD504" s="4"/>
      <c r="AE504" s="4"/>
      <c r="AF504" s="4"/>
      <c r="AG504" s="4"/>
      <c r="AH504" s="4"/>
      <c r="AI504" s="4"/>
    </row>
    <row r="505">
      <c r="A505" s="4"/>
      <c r="B505" s="1"/>
      <c r="C505" s="2"/>
      <c r="D505" s="2"/>
      <c r="E505" s="2"/>
      <c r="F505" s="2"/>
      <c r="G505" s="2"/>
      <c r="H505" s="2"/>
      <c r="I505" s="9"/>
      <c r="J505" s="2"/>
      <c r="K505" s="2"/>
      <c r="L505" s="9"/>
      <c r="M505" s="4"/>
      <c r="N505" s="4"/>
      <c r="O505" s="4"/>
      <c r="P505" s="4"/>
      <c r="Q505" s="9"/>
      <c r="R505" s="4"/>
      <c r="S505" s="4"/>
      <c r="T505" s="4"/>
      <c r="U505" s="6"/>
      <c r="V505" s="4"/>
      <c r="W505" s="4"/>
      <c r="X505" s="4"/>
      <c r="Y505" s="4"/>
      <c r="Z505" s="4"/>
      <c r="AA505" s="4"/>
      <c r="AB505" s="4"/>
      <c r="AC505" s="4"/>
      <c r="AD505" s="4"/>
      <c r="AE505" s="4"/>
      <c r="AF505" s="4"/>
      <c r="AG505" s="4"/>
      <c r="AH505" s="4"/>
      <c r="AI505" s="4"/>
    </row>
    <row r="506">
      <c r="A506" s="4"/>
      <c r="B506" s="1"/>
      <c r="C506" s="2"/>
      <c r="D506" s="2"/>
      <c r="E506" s="2"/>
      <c r="F506" s="2"/>
      <c r="G506" s="2"/>
      <c r="H506" s="2"/>
      <c r="I506" s="9"/>
      <c r="J506" s="2"/>
      <c r="K506" s="2"/>
      <c r="L506" s="9"/>
      <c r="M506" s="4"/>
      <c r="N506" s="4"/>
      <c r="O506" s="4"/>
      <c r="P506" s="4"/>
      <c r="Q506" s="9"/>
      <c r="R506" s="4"/>
      <c r="S506" s="4"/>
      <c r="T506" s="4"/>
      <c r="U506" s="6"/>
      <c r="V506" s="4"/>
      <c r="W506" s="4"/>
      <c r="X506" s="4"/>
      <c r="Y506" s="4"/>
      <c r="Z506" s="4"/>
      <c r="AA506" s="4"/>
      <c r="AB506" s="4"/>
      <c r="AC506" s="4"/>
      <c r="AD506" s="4"/>
      <c r="AE506" s="4"/>
      <c r="AF506" s="4"/>
      <c r="AG506" s="4"/>
      <c r="AH506" s="4"/>
      <c r="AI506" s="4"/>
    </row>
    <row r="507">
      <c r="A507" s="4"/>
      <c r="B507" s="1"/>
      <c r="C507" s="2"/>
      <c r="D507" s="2"/>
      <c r="E507" s="2"/>
      <c r="F507" s="2"/>
      <c r="G507" s="2"/>
      <c r="H507" s="2"/>
      <c r="I507" s="9"/>
      <c r="J507" s="2"/>
      <c r="K507" s="2"/>
      <c r="L507" s="9"/>
      <c r="M507" s="4"/>
      <c r="N507" s="4"/>
      <c r="O507" s="4"/>
      <c r="P507" s="4"/>
      <c r="Q507" s="9"/>
      <c r="R507" s="4"/>
      <c r="S507" s="4"/>
      <c r="T507" s="4"/>
      <c r="U507" s="6"/>
      <c r="V507" s="4"/>
      <c r="W507" s="4"/>
      <c r="X507" s="4"/>
      <c r="Y507" s="4"/>
      <c r="Z507" s="4"/>
      <c r="AA507" s="4"/>
      <c r="AB507" s="4"/>
      <c r="AC507" s="4"/>
      <c r="AD507" s="4"/>
      <c r="AE507" s="4"/>
      <c r="AF507" s="4"/>
      <c r="AG507" s="4"/>
      <c r="AH507" s="4"/>
      <c r="AI507" s="4"/>
    </row>
    <row r="508">
      <c r="A508" s="4"/>
      <c r="B508" s="1"/>
      <c r="C508" s="2"/>
      <c r="D508" s="2"/>
      <c r="E508" s="2"/>
      <c r="F508" s="2"/>
      <c r="G508" s="2"/>
      <c r="H508" s="2"/>
      <c r="I508" s="9"/>
      <c r="J508" s="2"/>
      <c r="K508" s="2"/>
      <c r="L508" s="9"/>
      <c r="M508" s="4"/>
      <c r="N508" s="4"/>
      <c r="O508" s="4"/>
      <c r="P508" s="4"/>
      <c r="Q508" s="9"/>
      <c r="R508" s="4"/>
      <c r="S508" s="4"/>
      <c r="T508" s="4"/>
      <c r="U508" s="6"/>
      <c r="V508" s="4"/>
      <c r="W508" s="4"/>
      <c r="X508" s="4"/>
      <c r="Y508" s="4"/>
      <c r="Z508" s="4"/>
      <c r="AA508" s="4"/>
      <c r="AB508" s="4"/>
      <c r="AC508" s="4"/>
      <c r="AD508" s="4"/>
      <c r="AE508" s="4"/>
      <c r="AF508" s="4"/>
      <c r="AG508" s="4"/>
      <c r="AH508" s="4"/>
      <c r="AI508" s="4"/>
    </row>
    <row r="509">
      <c r="A509" s="4"/>
      <c r="B509" s="1"/>
      <c r="C509" s="2"/>
      <c r="D509" s="2"/>
      <c r="E509" s="2"/>
      <c r="F509" s="2"/>
      <c r="G509" s="2"/>
      <c r="H509" s="2"/>
      <c r="I509" s="9"/>
      <c r="J509" s="2"/>
      <c r="K509" s="2"/>
      <c r="L509" s="9"/>
      <c r="M509" s="4"/>
      <c r="N509" s="4"/>
      <c r="O509" s="4"/>
      <c r="P509" s="4"/>
      <c r="Q509" s="9"/>
      <c r="R509" s="4"/>
      <c r="S509" s="4"/>
      <c r="T509" s="4"/>
      <c r="U509" s="6"/>
      <c r="V509" s="4"/>
      <c r="W509" s="4"/>
      <c r="X509" s="4"/>
      <c r="Y509" s="4"/>
      <c r="Z509" s="4"/>
      <c r="AA509" s="4"/>
      <c r="AB509" s="4"/>
      <c r="AC509" s="4"/>
      <c r="AD509" s="4"/>
      <c r="AE509" s="4"/>
      <c r="AF509" s="4"/>
      <c r="AG509" s="4"/>
      <c r="AH509" s="4"/>
      <c r="AI509" s="4"/>
    </row>
    <row r="510">
      <c r="A510" s="4"/>
      <c r="B510" s="1"/>
      <c r="C510" s="2"/>
      <c r="D510" s="2"/>
      <c r="E510" s="2"/>
      <c r="F510" s="2"/>
      <c r="G510" s="2"/>
      <c r="H510" s="2"/>
      <c r="I510" s="9"/>
      <c r="J510" s="2"/>
      <c r="K510" s="2"/>
      <c r="L510" s="9"/>
      <c r="M510" s="4"/>
      <c r="N510" s="4"/>
      <c r="O510" s="4"/>
      <c r="P510" s="4"/>
      <c r="Q510" s="9"/>
      <c r="R510" s="4"/>
      <c r="S510" s="4"/>
      <c r="T510" s="4"/>
      <c r="U510" s="6"/>
      <c r="V510" s="4"/>
      <c r="W510" s="4"/>
      <c r="X510" s="4"/>
      <c r="Y510" s="4"/>
      <c r="Z510" s="4"/>
      <c r="AA510" s="4"/>
      <c r="AB510" s="4"/>
      <c r="AC510" s="4"/>
      <c r="AD510" s="4"/>
      <c r="AE510" s="4"/>
      <c r="AF510" s="4"/>
      <c r="AG510" s="4"/>
      <c r="AH510" s="4"/>
      <c r="AI510" s="4"/>
    </row>
    <row r="511">
      <c r="A511" s="4"/>
      <c r="B511" s="1"/>
      <c r="C511" s="2"/>
      <c r="D511" s="2"/>
      <c r="E511" s="2"/>
      <c r="F511" s="2"/>
      <c r="G511" s="2"/>
      <c r="H511" s="2"/>
      <c r="I511" s="9"/>
      <c r="J511" s="2"/>
      <c r="K511" s="2"/>
      <c r="L511" s="9"/>
      <c r="M511" s="4"/>
      <c r="N511" s="4"/>
      <c r="O511" s="4"/>
      <c r="P511" s="4"/>
      <c r="Q511" s="9"/>
      <c r="R511" s="4"/>
      <c r="S511" s="4"/>
      <c r="T511" s="4"/>
      <c r="U511" s="6"/>
      <c r="V511" s="4"/>
      <c r="W511" s="4"/>
      <c r="X511" s="4"/>
      <c r="Y511" s="4"/>
      <c r="Z511" s="4"/>
      <c r="AA511" s="4"/>
      <c r="AB511" s="4"/>
      <c r="AC511" s="4"/>
      <c r="AD511" s="4"/>
      <c r="AE511" s="4"/>
      <c r="AF511" s="4"/>
      <c r="AG511" s="4"/>
      <c r="AH511" s="4"/>
      <c r="AI511" s="4"/>
    </row>
    <row r="512">
      <c r="A512" s="4"/>
      <c r="B512" s="1"/>
      <c r="C512" s="2"/>
      <c r="D512" s="2"/>
      <c r="E512" s="2"/>
      <c r="F512" s="2"/>
      <c r="G512" s="2"/>
      <c r="H512" s="2"/>
      <c r="I512" s="9"/>
      <c r="J512" s="2"/>
      <c r="K512" s="2"/>
      <c r="L512" s="9"/>
      <c r="M512" s="4"/>
      <c r="N512" s="4"/>
      <c r="O512" s="4"/>
      <c r="P512" s="4"/>
      <c r="Q512" s="9"/>
      <c r="R512" s="4"/>
      <c r="S512" s="4"/>
      <c r="T512" s="4"/>
      <c r="U512" s="6"/>
      <c r="V512" s="4"/>
      <c r="W512" s="4"/>
      <c r="X512" s="4"/>
      <c r="Y512" s="4"/>
      <c r="Z512" s="4"/>
      <c r="AA512" s="4"/>
      <c r="AB512" s="4"/>
      <c r="AC512" s="4"/>
      <c r="AD512" s="4"/>
      <c r="AE512" s="4"/>
      <c r="AF512" s="4"/>
      <c r="AG512" s="4"/>
      <c r="AH512" s="4"/>
      <c r="AI512" s="4"/>
    </row>
    <row r="513">
      <c r="A513" s="4"/>
      <c r="B513" s="1"/>
      <c r="C513" s="2"/>
      <c r="D513" s="2"/>
      <c r="E513" s="2"/>
      <c r="F513" s="2"/>
      <c r="G513" s="2"/>
      <c r="H513" s="2"/>
      <c r="I513" s="9"/>
      <c r="J513" s="2"/>
      <c r="K513" s="2"/>
      <c r="L513" s="9"/>
      <c r="M513" s="4"/>
      <c r="N513" s="4"/>
      <c r="O513" s="4"/>
      <c r="P513" s="4"/>
      <c r="Q513" s="9"/>
      <c r="R513" s="4"/>
      <c r="S513" s="4"/>
      <c r="T513" s="4"/>
      <c r="U513" s="6"/>
      <c r="V513" s="4"/>
      <c r="W513" s="4"/>
      <c r="X513" s="4"/>
      <c r="Y513" s="4"/>
      <c r="Z513" s="4"/>
      <c r="AA513" s="4"/>
      <c r="AB513" s="4"/>
      <c r="AC513" s="4"/>
      <c r="AD513" s="4"/>
      <c r="AE513" s="4"/>
      <c r="AF513" s="4"/>
      <c r="AG513" s="4"/>
      <c r="AH513" s="4"/>
      <c r="AI513" s="4"/>
    </row>
    <row r="514">
      <c r="A514" s="4"/>
      <c r="B514" s="1"/>
      <c r="C514" s="2"/>
      <c r="D514" s="2"/>
      <c r="E514" s="2"/>
      <c r="F514" s="2"/>
      <c r="G514" s="2"/>
      <c r="H514" s="2"/>
      <c r="I514" s="9"/>
      <c r="J514" s="2"/>
      <c r="K514" s="2"/>
      <c r="L514" s="9"/>
      <c r="M514" s="4"/>
      <c r="N514" s="4"/>
      <c r="O514" s="4"/>
      <c r="P514" s="4"/>
      <c r="Q514" s="9"/>
      <c r="R514" s="4"/>
      <c r="S514" s="4"/>
      <c r="T514" s="4"/>
      <c r="U514" s="6"/>
      <c r="V514" s="4"/>
      <c r="W514" s="4"/>
      <c r="X514" s="4"/>
      <c r="Y514" s="4"/>
      <c r="Z514" s="4"/>
      <c r="AA514" s="4"/>
      <c r="AB514" s="4"/>
      <c r="AC514" s="4"/>
      <c r="AD514" s="4"/>
      <c r="AE514" s="4"/>
      <c r="AF514" s="4"/>
      <c r="AG514" s="4"/>
      <c r="AH514" s="4"/>
      <c r="AI514" s="4"/>
    </row>
    <row r="515">
      <c r="A515" s="4"/>
      <c r="B515" s="1"/>
      <c r="C515" s="2"/>
      <c r="D515" s="2"/>
      <c r="E515" s="2"/>
      <c r="F515" s="2"/>
      <c r="G515" s="2"/>
      <c r="H515" s="2"/>
      <c r="I515" s="9"/>
      <c r="J515" s="2"/>
      <c r="K515" s="2"/>
      <c r="L515" s="9"/>
      <c r="M515" s="4"/>
      <c r="N515" s="4"/>
      <c r="O515" s="4"/>
      <c r="P515" s="4"/>
      <c r="Q515" s="9"/>
      <c r="R515" s="4"/>
      <c r="S515" s="4"/>
      <c r="T515" s="4"/>
      <c r="U515" s="6"/>
      <c r="V515" s="4"/>
      <c r="W515" s="4"/>
      <c r="X515" s="4"/>
      <c r="Y515" s="4"/>
      <c r="Z515" s="4"/>
      <c r="AA515" s="4"/>
      <c r="AB515" s="4"/>
      <c r="AC515" s="4"/>
      <c r="AD515" s="4"/>
      <c r="AE515" s="4"/>
      <c r="AF515" s="4"/>
      <c r="AG515" s="4"/>
      <c r="AH515" s="4"/>
      <c r="AI515" s="4"/>
    </row>
    <row r="516">
      <c r="A516" s="4"/>
      <c r="B516" s="1"/>
      <c r="C516" s="2"/>
      <c r="D516" s="2"/>
      <c r="E516" s="2"/>
      <c r="F516" s="2"/>
      <c r="G516" s="2"/>
      <c r="H516" s="2"/>
      <c r="I516" s="9"/>
      <c r="J516" s="2"/>
      <c r="K516" s="2"/>
      <c r="L516" s="9"/>
      <c r="M516" s="4"/>
      <c r="N516" s="4"/>
      <c r="O516" s="4"/>
      <c r="P516" s="4"/>
      <c r="Q516" s="9"/>
      <c r="R516" s="4"/>
      <c r="S516" s="4"/>
      <c r="T516" s="4"/>
      <c r="U516" s="6"/>
      <c r="V516" s="4"/>
      <c r="W516" s="4"/>
      <c r="X516" s="4"/>
      <c r="Y516" s="4"/>
      <c r="Z516" s="4"/>
      <c r="AA516" s="4"/>
      <c r="AB516" s="4"/>
      <c r="AC516" s="4"/>
      <c r="AD516" s="4"/>
      <c r="AE516" s="4"/>
      <c r="AF516" s="4"/>
      <c r="AG516" s="4"/>
      <c r="AH516" s="4"/>
      <c r="AI516" s="4"/>
    </row>
    <row r="517">
      <c r="A517" s="4"/>
      <c r="B517" s="1"/>
      <c r="C517" s="2"/>
      <c r="D517" s="2"/>
      <c r="E517" s="2"/>
      <c r="F517" s="2"/>
      <c r="G517" s="2"/>
      <c r="H517" s="2"/>
      <c r="I517" s="9"/>
      <c r="J517" s="2"/>
      <c r="K517" s="2"/>
      <c r="L517" s="9"/>
      <c r="M517" s="4"/>
      <c r="N517" s="4"/>
      <c r="O517" s="4"/>
      <c r="P517" s="4"/>
      <c r="Q517" s="9"/>
      <c r="R517" s="4"/>
      <c r="S517" s="4"/>
      <c r="T517" s="4"/>
      <c r="U517" s="6"/>
      <c r="V517" s="4"/>
      <c r="W517" s="4"/>
      <c r="X517" s="4"/>
      <c r="Y517" s="4"/>
      <c r="Z517" s="4"/>
      <c r="AA517" s="4"/>
      <c r="AB517" s="4"/>
      <c r="AC517" s="4"/>
      <c r="AD517" s="4"/>
      <c r="AE517" s="4"/>
      <c r="AF517" s="4"/>
      <c r="AG517" s="4"/>
      <c r="AH517" s="4"/>
      <c r="AI517" s="4"/>
    </row>
    <row r="518">
      <c r="A518" s="4"/>
      <c r="B518" s="1"/>
      <c r="C518" s="2"/>
      <c r="D518" s="2"/>
      <c r="E518" s="2"/>
      <c r="F518" s="2"/>
      <c r="G518" s="2"/>
      <c r="H518" s="2"/>
      <c r="I518" s="9"/>
      <c r="J518" s="2"/>
      <c r="K518" s="2"/>
      <c r="L518" s="9"/>
      <c r="M518" s="4"/>
      <c r="N518" s="4"/>
      <c r="O518" s="4"/>
      <c r="P518" s="4"/>
      <c r="Q518" s="9"/>
      <c r="R518" s="4"/>
      <c r="S518" s="4"/>
      <c r="T518" s="4"/>
      <c r="U518" s="6"/>
      <c r="V518" s="4"/>
      <c r="W518" s="4"/>
      <c r="X518" s="4"/>
      <c r="Y518" s="4"/>
      <c r="Z518" s="4"/>
      <c r="AA518" s="4"/>
      <c r="AB518" s="4"/>
      <c r="AC518" s="4"/>
      <c r="AD518" s="4"/>
      <c r="AE518" s="4"/>
      <c r="AF518" s="4"/>
      <c r="AG518" s="4"/>
      <c r="AH518" s="4"/>
      <c r="AI518" s="4"/>
    </row>
    <row r="519">
      <c r="A519" s="4"/>
      <c r="B519" s="1"/>
      <c r="C519" s="2"/>
      <c r="D519" s="2"/>
      <c r="E519" s="2"/>
      <c r="F519" s="2"/>
      <c r="G519" s="2"/>
      <c r="H519" s="2"/>
      <c r="I519" s="9"/>
      <c r="J519" s="2"/>
      <c r="K519" s="2"/>
      <c r="L519" s="9"/>
      <c r="M519" s="4"/>
      <c r="N519" s="4"/>
      <c r="O519" s="4"/>
      <c r="P519" s="4"/>
      <c r="Q519" s="9"/>
      <c r="R519" s="4"/>
      <c r="S519" s="4"/>
      <c r="T519" s="4"/>
      <c r="U519" s="6"/>
      <c r="V519" s="4"/>
      <c r="W519" s="4"/>
      <c r="X519" s="4"/>
      <c r="Y519" s="4"/>
      <c r="Z519" s="4"/>
      <c r="AA519" s="4"/>
      <c r="AB519" s="4"/>
      <c r="AC519" s="4"/>
      <c r="AD519" s="4"/>
      <c r="AE519" s="4"/>
      <c r="AF519" s="4"/>
      <c r="AG519" s="4"/>
      <c r="AH519" s="4"/>
      <c r="AI519" s="4"/>
    </row>
    <row r="520">
      <c r="A520" s="4"/>
      <c r="B520" s="1"/>
      <c r="C520" s="2"/>
      <c r="D520" s="2"/>
      <c r="E520" s="2"/>
      <c r="F520" s="2"/>
      <c r="G520" s="2"/>
      <c r="H520" s="2"/>
      <c r="I520" s="9"/>
      <c r="J520" s="2"/>
      <c r="K520" s="2"/>
      <c r="L520" s="9"/>
      <c r="M520" s="4"/>
      <c r="N520" s="4"/>
      <c r="O520" s="4"/>
      <c r="P520" s="4"/>
      <c r="Q520" s="9"/>
      <c r="R520" s="4"/>
      <c r="S520" s="4"/>
      <c r="T520" s="4"/>
      <c r="U520" s="6"/>
      <c r="V520" s="4"/>
      <c r="W520" s="4"/>
      <c r="X520" s="4"/>
      <c r="Y520" s="4"/>
      <c r="Z520" s="4"/>
      <c r="AA520" s="4"/>
      <c r="AB520" s="4"/>
      <c r="AC520" s="4"/>
      <c r="AD520" s="4"/>
      <c r="AE520" s="4"/>
      <c r="AF520" s="4"/>
      <c r="AG520" s="4"/>
      <c r="AH520" s="4"/>
      <c r="AI520" s="4"/>
    </row>
    <row r="521">
      <c r="A521" s="4"/>
      <c r="B521" s="1"/>
      <c r="C521" s="2"/>
      <c r="D521" s="2"/>
      <c r="E521" s="2"/>
      <c r="F521" s="2"/>
      <c r="G521" s="2"/>
      <c r="H521" s="2"/>
      <c r="I521" s="9"/>
      <c r="J521" s="2"/>
      <c r="K521" s="2"/>
      <c r="L521" s="9"/>
      <c r="M521" s="4"/>
      <c r="N521" s="4"/>
      <c r="O521" s="4"/>
      <c r="P521" s="4"/>
      <c r="Q521" s="9"/>
      <c r="R521" s="4"/>
      <c r="S521" s="4"/>
      <c r="T521" s="4"/>
      <c r="U521" s="6"/>
      <c r="V521" s="4"/>
      <c r="W521" s="4"/>
      <c r="X521" s="4"/>
      <c r="Y521" s="4"/>
      <c r="Z521" s="4"/>
      <c r="AA521" s="4"/>
      <c r="AB521" s="4"/>
      <c r="AC521" s="4"/>
      <c r="AD521" s="4"/>
      <c r="AE521" s="4"/>
      <c r="AF521" s="4"/>
      <c r="AG521" s="4"/>
      <c r="AH521" s="4"/>
      <c r="AI521" s="4"/>
    </row>
    <row r="522">
      <c r="A522" s="4"/>
      <c r="B522" s="1"/>
      <c r="C522" s="2"/>
      <c r="D522" s="2"/>
      <c r="E522" s="2"/>
      <c r="F522" s="2"/>
      <c r="G522" s="2"/>
      <c r="H522" s="2"/>
      <c r="I522" s="9"/>
      <c r="J522" s="2"/>
      <c r="K522" s="2"/>
      <c r="L522" s="9"/>
      <c r="M522" s="4"/>
      <c r="N522" s="4"/>
      <c r="O522" s="4"/>
      <c r="P522" s="4"/>
      <c r="Q522" s="9"/>
      <c r="R522" s="4"/>
      <c r="S522" s="4"/>
      <c r="T522" s="4"/>
      <c r="U522" s="6"/>
      <c r="V522" s="4"/>
      <c r="W522" s="4"/>
      <c r="X522" s="4"/>
      <c r="Y522" s="4"/>
      <c r="Z522" s="4"/>
      <c r="AA522" s="4"/>
      <c r="AB522" s="4"/>
      <c r="AC522" s="4"/>
      <c r="AD522" s="4"/>
      <c r="AE522" s="4"/>
      <c r="AF522" s="4"/>
      <c r="AG522" s="4"/>
      <c r="AH522" s="4"/>
      <c r="AI522" s="4"/>
    </row>
    <row r="523">
      <c r="A523" s="4"/>
      <c r="B523" s="1"/>
      <c r="C523" s="2"/>
      <c r="D523" s="2"/>
      <c r="E523" s="2"/>
      <c r="F523" s="2"/>
      <c r="G523" s="2"/>
      <c r="H523" s="2"/>
      <c r="I523" s="9"/>
      <c r="J523" s="2"/>
      <c r="K523" s="2"/>
      <c r="L523" s="9"/>
      <c r="M523" s="4"/>
      <c r="N523" s="4"/>
      <c r="O523" s="4"/>
      <c r="P523" s="4"/>
      <c r="Q523" s="9"/>
      <c r="R523" s="4"/>
      <c r="S523" s="4"/>
      <c r="T523" s="4"/>
      <c r="U523" s="6"/>
      <c r="V523" s="4"/>
      <c r="W523" s="4"/>
      <c r="X523" s="4"/>
      <c r="Y523" s="4"/>
      <c r="Z523" s="4"/>
      <c r="AA523" s="4"/>
      <c r="AB523" s="4"/>
      <c r="AC523" s="4"/>
      <c r="AD523" s="4"/>
      <c r="AE523" s="4"/>
      <c r="AF523" s="4"/>
      <c r="AG523" s="4"/>
      <c r="AH523" s="4"/>
      <c r="AI523" s="4"/>
    </row>
    <row r="524">
      <c r="A524" s="4"/>
      <c r="B524" s="1"/>
      <c r="C524" s="2"/>
      <c r="D524" s="2"/>
      <c r="E524" s="2"/>
      <c r="F524" s="2"/>
      <c r="G524" s="2"/>
      <c r="H524" s="2"/>
      <c r="I524" s="9"/>
      <c r="J524" s="2"/>
      <c r="K524" s="2"/>
      <c r="L524" s="9"/>
      <c r="M524" s="4"/>
      <c r="N524" s="4"/>
      <c r="O524" s="4"/>
      <c r="P524" s="4"/>
      <c r="Q524" s="9"/>
      <c r="R524" s="4"/>
      <c r="S524" s="4"/>
      <c r="T524" s="4"/>
      <c r="U524" s="6"/>
      <c r="V524" s="4"/>
      <c r="W524" s="4"/>
      <c r="X524" s="4"/>
      <c r="Y524" s="4"/>
      <c r="Z524" s="4"/>
      <c r="AA524" s="4"/>
      <c r="AB524" s="4"/>
      <c r="AC524" s="4"/>
      <c r="AD524" s="4"/>
      <c r="AE524" s="4"/>
      <c r="AF524" s="4"/>
      <c r="AG524" s="4"/>
      <c r="AH524" s="4"/>
      <c r="AI524" s="4"/>
    </row>
    <row r="525">
      <c r="A525" s="4"/>
      <c r="B525" s="1"/>
      <c r="C525" s="2"/>
      <c r="D525" s="2"/>
      <c r="E525" s="2"/>
      <c r="F525" s="2"/>
      <c r="G525" s="2"/>
      <c r="H525" s="2"/>
      <c r="I525" s="9"/>
      <c r="J525" s="2"/>
      <c r="K525" s="2"/>
      <c r="L525" s="9"/>
      <c r="M525" s="4"/>
      <c r="N525" s="4"/>
      <c r="O525" s="4"/>
      <c r="P525" s="4"/>
      <c r="Q525" s="9"/>
      <c r="R525" s="4"/>
      <c r="S525" s="4"/>
      <c r="T525" s="4"/>
      <c r="U525" s="6"/>
      <c r="V525" s="4"/>
      <c r="W525" s="4"/>
      <c r="X525" s="4"/>
      <c r="Y525" s="4"/>
      <c r="Z525" s="4"/>
      <c r="AA525" s="4"/>
      <c r="AB525" s="4"/>
      <c r="AC525" s="4"/>
      <c r="AD525" s="4"/>
      <c r="AE525" s="4"/>
      <c r="AF525" s="4"/>
      <c r="AG525" s="4"/>
      <c r="AH525" s="4"/>
      <c r="AI525" s="4"/>
    </row>
    <row r="526">
      <c r="A526" s="4"/>
      <c r="B526" s="1"/>
      <c r="C526" s="2"/>
      <c r="D526" s="2"/>
      <c r="E526" s="2"/>
      <c r="F526" s="2"/>
      <c r="G526" s="2"/>
      <c r="H526" s="2"/>
      <c r="I526" s="9"/>
      <c r="J526" s="2"/>
      <c r="K526" s="2"/>
      <c r="L526" s="9"/>
      <c r="M526" s="4"/>
      <c r="N526" s="4"/>
      <c r="O526" s="4"/>
      <c r="P526" s="4"/>
      <c r="Q526" s="9"/>
      <c r="R526" s="4"/>
      <c r="S526" s="4"/>
      <c r="T526" s="4"/>
      <c r="U526" s="6"/>
      <c r="V526" s="4"/>
      <c r="W526" s="4"/>
      <c r="X526" s="4"/>
      <c r="Y526" s="4"/>
      <c r="Z526" s="4"/>
      <c r="AA526" s="4"/>
      <c r="AB526" s="4"/>
      <c r="AC526" s="4"/>
      <c r="AD526" s="4"/>
      <c r="AE526" s="4"/>
      <c r="AF526" s="4"/>
      <c r="AG526" s="4"/>
      <c r="AH526" s="4"/>
      <c r="AI526" s="4"/>
    </row>
    <row r="527">
      <c r="A527" s="4"/>
      <c r="B527" s="1"/>
      <c r="C527" s="2"/>
      <c r="D527" s="2"/>
      <c r="E527" s="2"/>
      <c r="F527" s="2"/>
      <c r="G527" s="2"/>
      <c r="H527" s="2"/>
      <c r="I527" s="9"/>
      <c r="J527" s="2"/>
      <c r="K527" s="2"/>
      <c r="L527" s="9"/>
      <c r="M527" s="4"/>
      <c r="N527" s="4"/>
      <c r="O527" s="4"/>
      <c r="P527" s="4"/>
      <c r="Q527" s="9"/>
      <c r="R527" s="4"/>
      <c r="S527" s="4"/>
      <c r="T527" s="4"/>
      <c r="U527" s="6"/>
      <c r="V527" s="4"/>
      <c r="W527" s="4"/>
      <c r="X527" s="4"/>
      <c r="Y527" s="4"/>
      <c r="Z527" s="4"/>
      <c r="AA527" s="4"/>
      <c r="AB527" s="4"/>
      <c r="AC527" s="4"/>
      <c r="AD527" s="4"/>
      <c r="AE527" s="4"/>
      <c r="AF527" s="4"/>
      <c r="AG527" s="4"/>
      <c r="AH527" s="4"/>
      <c r="AI527" s="4"/>
    </row>
    <row r="528">
      <c r="A528" s="4"/>
      <c r="B528" s="1"/>
      <c r="C528" s="2"/>
      <c r="D528" s="2"/>
      <c r="E528" s="2"/>
      <c r="F528" s="2"/>
      <c r="G528" s="2"/>
      <c r="H528" s="2"/>
      <c r="I528" s="9"/>
      <c r="J528" s="2"/>
      <c r="K528" s="2"/>
      <c r="L528" s="9"/>
      <c r="M528" s="4"/>
      <c r="N528" s="4"/>
      <c r="O528" s="4"/>
      <c r="P528" s="4"/>
      <c r="Q528" s="9"/>
      <c r="R528" s="4"/>
      <c r="S528" s="4"/>
      <c r="T528" s="4"/>
      <c r="U528" s="6"/>
      <c r="V528" s="4"/>
      <c r="W528" s="4"/>
      <c r="X528" s="4"/>
      <c r="Y528" s="4"/>
      <c r="Z528" s="4"/>
      <c r="AA528" s="4"/>
      <c r="AB528" s="4"/>
      <c r="AC528" s="4"/>
      <c r="AD528" s="4"/>
      <c r="AE528" s="4"/>
      <c r="AF528" s="4"/>
      <c r="AG528" s="4"/>
      <c r="AH528" s="4"/>
      <c r="AI528" s="4"/>
    </row>
    <row r="529">
      <c r="A529" s="4"/>
      <c r="B529" s="1"/>
      <c r="C529" s="2"/>
      <c r="D529" s="2"/>
      <c r="E529" s="2"/>
      <c r="F529" s="2"/>
      <c r="G529" s="2"/>
      <c r="H529" s="2"/>
      <c r="I529" s="9"/>
      <c r="J529" s="2"/>
      <c r="K529" s="2"/>
      <c r="L529" s="9"/>
      <c r="M529" s="4"/>
      <c r="N529" s="4"/>
      <c r="O529" s="4"/>
      <c r="P529" s="4"/>
      <c r="Q529" s="9"/>
      <c r="R529" s="4"/>
      <c r="S529" s="4"/>
      <c r="T529" s="4"/>
      <c r="U529" s="6"/>
      <c r="V529" s="4"/>
      <c r="W529" s="4"/>
      <c r="X529" s="4"/>
      <c r="Y529" s="4"/>
      <c r="Z529" s="4"/>
      <c r="AA529" s="4"/>
      <c r="AB529" s="4"/>
      <c r="AC529" s="4"/>
      <c r="AD529" s="4"/>
      <c r="AE529" s="4"/>
      <c r="AF529" s="4"/>
      <c r="AG529" s="4"/>
      <c r="AH529" s="4"/>
      <c r="AI529" s="4"/>
    </row>
    <row r="530">
      <c r="A530" s="4"/>
      <c r="B530" s="1"/>
      <c r="C530" s="2"/>
      <c r="D530" s="2"/>
      <c r="E530" s="2"/>
      <c r="F530" s="2"/>
      <c r="G530" s="2"/>
      <c r="H530" s="2"/>
      <c r="I530" s="9"/>
      <c r="J530" s="2"/>
      <c r="K530" s="2"/>
      <c r="L530" s="9"/>
      <c r="M530" s="4"/>
      <c r="N530" s="4"/>
      <c r="O530" s="4"/>
      <c r="P530" s="4"/>
      <c r="Q530" s="9"/>
      <c r="R530" s="4"/>
      <c r="S530" s="4"/>
      <c r="T530" s="4"/>
      <c r="U530" s="6"/>
      <c r="V530" s="4"/>
      <c r="W530" s="4"/>
      <c r="X530" s="4"/>
      <c r="Y530" s="4"/>
      <c r="Z530" s="4"/>
      <c r="AA530" s="4"/>
      <c r="AB530" s="4"/>
      <c r="AC530" s="4"/>
      <c r="AD530" s="4"/>
      <c r="AE530" s="4"/>
      <c r="AF530" s="4"/>
      <c r="AG530" s="4"/>
      <c r="AH530" s="4"/>
      <c r="AI530" s="4"/>
    </row>
    <row r="531">
      <c r="A531" s="4"/>
      <c r="B531" s="1"/>
      <c r="C531" s="2"/>
      <c r="D531" s="2"/>
      <c r="E531" s="2"/>
      <c r="F531" s="2"/>
      <c r="G531" s="2"/>
      <c r="H531" s="2"/>
      <c r="I531" s="9"/>
      <c r="J531" s="2"/>
      <c r="K531" s="2"/>
      <c r="L531" s="9"/>
      <c r="M531" s="4"/>
      <c r="N531" s="4"/>
      <c r="O531" s="4"/>
      <c r="P531" s="4"/>
      <c r="Q531" s="9"/>
      <c r="R531" s="4"/>
      <c r="S531" s="4"/>
      <c r="T531" s="4"/>
      <c r="U531" s="6"/>
      <c r="V531" s="4"/>
      <c r="W531" s="4"/>
      <c r="X531" s="4"/>
      <c r="Y531" s="4"/>
      <c r="Z531" s="4"/>
      <c r="AA531" s="4"/>
      <c r="AB531" s="4"/>
      <c r="AC531" s="4"/>
      <c r="AD531" s="4"/>
      <c r="AE531" s="4"/>
      <c r="AF531" s="4"/>
      <c r="AG531" s="4"/>
      <c r="AH531" s="4"/>
      <c r="AI531" s="4"/>
    </row>
    <row r="532">
      <c r="A532" s="4"/>
      <c r="B532" s="1"/>
      <c r="C532" s="2"/>
      <c r="D532" s="2"/>
      <c r="E532" s="2"/>
      <c r="F532" s="2"/>
      <c r="G532" s="2"/>
      <c r="H532" s="2"/>
      <c r="I532" s="9"/>
      <c r="J532" s="2"/>
      <c r="K532" s="2"/>
      <c r="L532" s="9"/>
      <c r="M532" s="4"/>
      <c r="N532" s="4"/>
      <c r="O532" s="4"/>
      <c r="P532" s="4"/>
      <c r="Q532" s="9"/>
      <c r="R532" s="4"/>
      <c r="S532" s="4"/>
      <c r="T532" s="4"/>
      <c r="U532" s="6"/>
      <c r="V532" s="4"/>
      <c r="W532" s="4"/>
      <c r="X532" s="4"/>
      <c r="Y532" s="4"/>
      <c r="Z532" s="4"/>
      <c r="AA532" s="4"/>
      <c r="AB532" s="4"/>
      <c r="AC532" s="4"/>
      <c r="AD532" s="4"/>
      <c r="AE532" s="4"/>
      <c r="AF532" s="4"/>
      <c r="AG532" s="4"/>
      <c r="AH532" s="4"/>
      <c r="AI532" s="4"/>
    </row>
    <row r="533">
      <c r="A533" s="4"/>
      <c r="B533" s="1"/>
      <c r="C533" s="2"/>
      <c r="D533" s="2"/>
      <c r="E533" s="2"/>
      <c r="F533" s="2"/>
      <c r="G533" s="2"/>
      <c r="H533" s="2"/>
      <c r="I533" s="9"/>
      <c r="J533" s="2"/>
      <c r="K533" s="2"/>
      <c r="L533" s="9"/>
      <c r="M533" s="4"/>
      <c r="N533" s="4"/>
      <c r="O533" s="4"/>
      <c r="P533" s="4"/>
      <c r="Q533" s="9"/>
      <c r="R533" s="4"/>
      <c r="S533" s="4"/>
      <c r="T533" s="4"/>
      <c r="U533" s="6"/>
      <c r="V533" s="4"/>
      <c r="W533" s="4"/>
      <c r="X533" s="4"/>
      <c r="Y533" s="4"/>
      <c r="Z533" s="4"/>
      <c r="AA533" s="4"/>
      <c r="AB533" s="4"/>
      <c r="AC533" s="4"/>
      <c r="AD533" s="4"/>
      <c r="AE533" s="4"/>
      <c r="AF533" s="4"/>
      <c r="AG533" s="4"/>
      <c r="AH533" s="4"/>
      <c r="AI533" s="4"/>
    </row>
    <row r="534">
      <c r="A534" s="4"/>
      <c r="B534" s="1"/>
      <c r="C534" s="2"/>
      <c r="D534" s="2"/>
      <c r="E534" s="2"/>
      <c r="F534" s="2"/>
      <c r="G534" s="2"/>
      <c r="H534" s="2"/>
      <c r="I534" s="9"/>
      <c r="J534" s="2"/>
      <c r="K534" s="2"/>
      <c r="L534" s="9"/>
      <c r="M534" s="4"/>
      <c r="N534" s="4"/>
      <c r="O534" s="4"/>
      <c r="P534" s="4"/>
      <c r="Q534" s="9"/>
      <c r="R534" s="4"/>
      <c r="S534" s="4"/>
      <c r="T534" s="4"/>
      <c r="U534" s="6"/>
      <c r="V534" s="4"/>
      <c r="W534" s="4"/>
      <c r="X534" s="4"/>
      <c r="Y534" s="4"/>
      <c r="Z534" s="4"/>
      <c r="AA534" s="4"/>
      <c r="AB534" s="4"/>
      <c r="AC534" s="4"/>
      <c r="AD534" s="4"/>
      <c r="AE534" s="4"/>
      <c r="AF534" s="4"/>
      <c r="AG534" s="4"/>
      <c r="AH534" s="4"/>
      <c r="AI534" s="4"/>
    </row>
    <row r="535">
      <c r="A535" s="4"/>
      <c r="B535" s="1"/>
      <c r="C535" s="2"/>
      <c r="D535" s="2"/>
      <c r="E535" s="2"/>
      <c r="F535" s="2"/>
      <c r="G535" s="2"/>
      <c r="H535" s="2"/>
      <c r="I535" s="9"/>
      <c r="J535" s="2"/>
      <c r="K535" s="2"/>
      <c r="L535" s="9"/>
      <c r="M535" s="4"/>
      <c r="N535" s="4"/>
      <c r="O535" s="4"/>
      <c r="P535" s="4"/>
      <c r="Q535" s="9"/>
      <c r="R535" s="4"/>
      <c r="S535" s="4"/>
      <c r="T535" s="4"/>
      <c r="U535" s="6"/>
      <c r="V535" s="4"/>
      <c r="W535" s="4"/>
      <c r="X535" s="4"/>
      <c r="Y535" s="4"/>
      <c r="Z535" s="4"/>
      <c r="AA535" s="4"/>
      <c r="AB535" s="4"/>
      <c r="AC535" s="4"/>
      <c r="AD535" s="4"/>
      <c r="AE535" s="4"/>
      <c r="AF535" s="4"/>
      <c r="AG535" s="4"/>
      <c r="AH535" s="4"/>
      <c r="AI535" s="4"/>
    </row>
    <row r="536">
      <c r="A536" s="4"/>
      <c r="B536" s="1"/>
      <c r="C536" s="2"/>
      <c r="D536" s="2"/>
      <c r="E536" s="2"/>
      <c r="F536" s="2"/>
      <c r="G536" s="2"/>
      <c r="H536" s="2"/>
      <c r="I536" s="9"/>
      <c r="J536" s="2"/>
      <c r="K536" s="2"/>
      <c r="L536" s="9"/>
      <c r="M536" s="4"/>
      <c r="N536" s="4"/>
      <c r="O536" s="4"/>
      <c r="P536" s="4"/>
      <c r="Q536" s="9"/>
      <c r="R536" s="4"/>
      <c r="S536" s="4"/>
      <c r="T536" s="4"/>
      <c r="U536" s="6"/>
      <c r="V536" s="4"/>
      <c r="W536" s="4"/>
      <c r="X536" s="4"/>
      <c r="Y536" s="4"/>
      <c r="Z536" s="4"/>
      <c r="AA536" s="4"/>
      <c r="AB536" s="4"/>
      <c r="AC536" s="4"/>
      <c r="AD536" s="4"/>
      <c r="AE536" s="4"/>
      <c r="AF536" s="4"/>
      <c r="AG536" s="4"/>
      <c r="AH536" s="4"/>
      <c r="AI536" s="4"/>
    </row>
    <row r="537">
      <c r="A537" s="4"/>
      <c r="B537" s="1"/>
      <c r="C537" s="2"/>
      <c r="D537" s="2"/>
      <c r="E537" s="2"/>
      <c r="F537" s="2"/>
      <c r="G537" s="2"/>
      <c r="H537" s="2"/>
      <c r="I537" s="9"/>
      <c r="J537" s="2"/>
      <c r="K537" s="2"/>
      <c r="L537" s="9"/>
      <c r="M537" s="4"/>
      <c r="N537" s="4"/>
      <c r="O537" s="4"/>
      <c r="P537" s="4"/>
      <c r="Q537" s="9"/>
      <c r="R537" s="4"/>
      <c r="S537" s="4"/>
      <c r="T537" s="4"/>
      <c r="U537" s="6"/>
      <c r="V537" s="4"/>
      <c r="W537" s="4"/>
      <c r="X537" s="4"/>
      <c r="Y537" s="4"/>
      <c r="Z537" s="4"/>
      <c r="AA537" s="4"/>
      <c r="AB537" s="4"/>
      <c r="AC537" s="4"/>
      <c r="AD537" s="4"/>
      <c r="AE537" s="4"/>
      <c r="AF537" s="4"/>
      <c r="AG537" s="4"/>
      <c r="AH537" s="4"/>
      <c r="AI537" s="4"/>
    </row>
    <row r="538">
      <c r="A538" s="4"/>
      <c r="B538" s="1"/>
      <c r="C538" s="2"/>
      <c r="D538" s="2"/>
      <c r="E538" s="2"/>
      <c r="F538" s="2"/>
      <c r="G538" s="2"/>
      <c r="H538" s="2"/>
      <c r="I538" s="9"/>
      <c r="J538" s="2"/>
      <c r="K538" s="2"/>
      <c r="L538" s="9"/>
      <c r="M538" s="4"/>
      <c r="N538" s="4"/>
      <c r="O538" s="4"/>
      <c r="P538" s="4"/>
      <c r="Q538" s="9"/>
      <c r="R538" s="4"/>
      <c r="S538" s="4"/>
      <c r="T538" s="4"/>
      <c r="U538" s="6"/>
      <c r="V538" s="4"/>
      <c r="W538" s="4"/>
      <c r="X538" s="4"/>
      <c r="Y538" s="4"/>
      <c r="Z538" s="4"/>
      <c r="AA538" s="4"/>
      <c r="AB538" s="4"/>
      <c r="AC538" s="4"/>
      <c r="AD538" s="4"/>
      <c r="AE538" s="4"/>
      <c r="AF538" s="4"/>
      <c r="AG538" s="4"/>
      <c r="AH538" s="4"/>
      <c r="AI538" s="4"/>
    </row>
    <row r="539">
      <c r="A539" s="4"/>
      <c r="B539" s="1"/>
      <c r="C539" s="2"/>
      <c r="D539" s="2"/>
      <c r="E539" s="2"/>
      <c r="F539" s="2"/>
      <c r="G539" s="2"/>
      <c r="H539" s="2"/>
      <c r="I539" s="9"/>
      <c r="J539" s="2"/>
      <c r="K539" s="2"/>
      <c r="L539" s="9"/>
      <c r="M539" s="4"/>
      <c r="N539" s="4"/>
      <c r="O539" s="4"/>
      <c r="P539" s="4"/>
      <c r="Q539" s="9"/>
      <c r="R539" s="4"/>
      <c r="S539" s="4"/>
      <c r="T539" s="4"/>
      <c r="U539" s="6"/>
      <c r="V539" s="4"/>
      <c r="W539" s="4"/>
      <c r="X539" s="4"/>
      <c r="Y539" s="4"/>
      <c r="Z539" s="4"/>
      <c r="AA539" s="4"/>
      <c r="AB539" s="4"/>
      <c r="AC539" s="4"/>
      <c r="AD539" s="4"/>
      <c r="AE539" s="4"/>
      <c r="AF539" s="4"/>
      <c r="AG539" s="4"/>
      <c r="AH539" s="4"/>
      <c r="AI539" s="4"/>
    </row>
    <row r="540">
      <c r="A540" s="4"/>
      <c r="B540" s="1"/>
      <c r="C540" s="2"/>
      <c r="D540" s="2"/>
      <c r="E540" s="2"/>
      <c r="F540" s="2"/>
      <c r="G540" s="2"/>
      <c r="H540" s="2"/>
      <c r="I540" s="9"/>
      <c r="J540" s="2"/>
      <c r="K540" s="2"/>
      <c r="L540" s="9"/>
      <c r="M540" s="4"/>
      <c r="N540" s="4"/>
      <c r="O540" s="4"/>
      <c r="P540" s="4"/>
      <c r="Q540" s="9"/>
      <c r="R540" s="4"/>
      <c r="S540" s="4"/>
      <c r="T540" s="4"/>
      <c r="U540" s="6"/>
      <c r="V540" s="4"/>
      <c r="W540" s="4"/>
      <c r="X540" s="4"/>
      <c r="Y540" s="4"/>
      <c r="Z540" s="4"/>
      <c r="AA540" s="4"/>
      <c r="AB540" s="4"/>
      <c r="AC540" s="4"/>
      <c r="AD540" s="4"/>
      <c r="AE540" s="4"/>
      <c r="AF540" s="4"/>
      <c r="AG540" s="4"/>
      <c r="AH540" s="4"/>
      <c r="AI540" s="4"/>
    </row>
    <row r="541">
      <c r="A541" s="4"/>
      <c r="B541" s="1"/>
      <c r="C541" s="2"/>
      <c r="D541" s="2"/>
      <c r="E541" s="2"/>
      <c r="F541" s="2"/>
      <c r="G541" s="2"/>
      <c r="H541" s="2"/>
      <c r="I541" s="9"/>
      <c r="J541" s="2"/>
      <c r="K541" s="2"/>
      <c r="L541" s="9"/>
      <c r="M541" s="4"/>
      <c r="N541" s="4"/>
      <c r="O541" s="4"/>
      <c r="P541" s="4"/>
      <c r="Q541" s="9"/>
      <c r="R541" s="4"/>
      <c r="S541" s="4"/>
      <c r="T541" s="4"/>
      <c r="U541" s="6"/>
      <c r="V541" s="4"/>
      <c r="W541" s="4"/>
      <c r="X541" s="4"/>
      <c r="Y541" s="4"/>
      <c r="Z541" s="4"/>
      <c r="AA541" s="4"/>
      <c r="AB541" s="4"/>
      <c r="AC541" s="4"/>
      <c r="AD541" s="4"/>
      <c r="AE541" s="4"/>
      <c r="AF541" s="4"/>
      <c r="AG541" s="4"/>
      <c r="AH541" s="4"/>
      <c r="AI541" s="4"/>
    </row>
    <row r="542">
      <c r="A542" s="4"/>
      <c r="B542" s="1"/>
      <c r="C542" s="2"/>
      <c r="D542" s="2"/>
      <c r="E542" s="2"/>
      <c r="F542" s="2"/>
      <c r="G542" s="2"/>
      <c r="H542" s="2"/>
      <c r="I542" s="9"/>
      <c r="J542" s="2"/>
      <c r="K542" s="2"/>
      <c r="L542" s="9"/>
      <c r="M542" s="4"/>
      <c r="N542" s="4"/>
      <c r="O542" s="4"/>
      <c r="P542" s="4"/>
      <c r="Q542" s="9"/>
      <c r="R542" s="4"/>
      <c r="S542" s="4"/>
      <c r="T542" s="4"/>
      <c r="U542" s="6"/>
      <c r="V542" s="4"/>
      <c r="W542" s="4"/>
      <c r="X542" s="4"/>
      <c r="Y542" s="4"/>
      <c r="Z542" s="4"/>
      <c r="AA542" s="4"/>
      <c r="AB542" s="4"/>
      <c r="AC542" s="4"/>
      <c r="AD542" s="4"/>
      <c r="AE542" s="4"/>
      <c r="AF542" s="4"/>
      <c r="AG542" s="4"/>
      <c r="AH542" s="4"/>
      <c r="AI542" s="4"/>
    </row>
    <row r="543">
      <c r="A543" s="4"/>
      <c r="B543" s="1"/>
      <c r="C543" s="2"/>
      <c r="D543" s="2"/>
      <c r="E543" s="2"/>
      <c r="F543" s="2"/>
      <c r="G543" s="2"/>
      <c r="H543" s="2"/>
      <c r="I543" s="9"/>
      <c r="J543" s="2"/>
      <c r="K543" s="2"/>
      <c r="L543" s="9"/>
      <c r="M543" s="4"/>
      <c r="N543" s="4"/>
      <c r="O543" s="4"/>
      <c r="P543" s="4"/>
      <c r="Q543" s="9"/>
      <c r="R543" s="4"/>
      <c r="S543" s="4"/>
      <c r="T543" s="4"/>
      <c r="U543" s="6"/>
      <c r="V543" s="4"/>
      <c r="W543" s="4"/>
      <c r="X543" s="4"/>
      <c r="Y543" s="4"/>
      <c r="Z543" s="4"/>
      <c r="AA543" s="4"/>
      <c r="AB543" s="4"/>
      <c r="AC543" s="4"/>
      <c r="AD543" s="4"/>
      <c r="AE543" s="4"/>
      <c r="AF543" s="4"/>
      <c r="AG543" s="4"/>
      <c r="AH543" s="4"/>
      <c r="AI543" s="4"/>
    </row>
    <row r="544">
      <c r="A544" s="4"/>
      <c r="B544" s="1"/>
      <c r="C544" s="2"/>
      <c r="D544" s="2"/>
      <c r="E544" s="2"/>
      <c r="F544" s="2"/>
      <c r="G544" s="2"/>
      <c r="H544" s="2"/>
      <c r="I544" s="9"/>
      <c r="J544" s="2"/>
      <c r="K544" s="2"/>
      <c r="L544" s="9"/>
      <c r="M544" s="4"/>
      <c r="N544" s="4"/>
      <c r="O544" s="4"/>
      <c r="P544" s="4"/>
      <c r="Q544" s="9"/>
      <c r="R544" s="4"/>
      <c r="S544" s="4"/>
      <c r="T544" s="4"/>
      <c r="U544" s="6"/>
      <c r="V544" s="4"/>
      <c r="W544" s="4"/>
      <c r="X544" s="4"/>
      <c r="Y544" s="4"/>
      <c r="Z544" s="4"/>
      <c r="AA544" s="4"/>
      <c r="AB544" s="4"/>
      <c r="AC544" s="4"/>
      <c r="AD544" s="4"/>
      <c r="AE544" s="4"/>
      <c r="AF544" s="4"/>
      <c r="AG544" s="4"/>
      <c r="AH544" s="4"/>
      <c r="AI544" s="4"/>
    </row>
    <row r="545">
      <c r="A545" s="4"/>
      <c r="B545" s="1"/>
      <c r="C545" s="2"/>
      <c r="D545" s="2"/>
      <c r="E545" s="2"/>
      <c r="F545" s="2"/>
      <c r="G545" s="2"/>
      <c r="H545" s="2"/>
      <c r="I545" s="9"/>
      <c r="J545" s="2"/>
      <c r="K545" s="2"/>
      <c r="L545" s="9"/>
      <c r="M545" s="4"/>
      <c r="N545" s="4"/>
      <c r="O545" s="4"/>
      <c r="P545" s="4"/>
      <c r="Q545" s="9"/>
      <c r="R545" s="4"/>
      <c r="S545" s="4"/>
      <c r="T545" s="4"/>
      <c r="U545" s="6"/>
      <c r="V545" s="4"/>
      <c r="W545" s="4"/>
      <c r="X545" s="4"/>
      <c r="Y545" s="4"/>
      <c r="Z545" s="4"/>
      <c r="AA545" s="4"/>
      <c r="AB545" s="4"/>
      <c r="AC545" s="4"/>
      <c r="AD545" s="4"/>
      <c r="AE545" s="4"/>
      <c r="AF545" s="4"/>
      <c r="AG545" s="4"/>
      <c r="AH545" s="4"/>
      <c r="AI545" s="4"/>
    </row>
    <row r="546">
      <c r="A546" s="4"/>
      <c r="B546" s="1"/>
      <c r="C546" s="2"/>
      <c r="D546" s="2"/>
      <c r="E546" s="2"/>
      <c r="F546" s="2"/>
      <c r="G546" s="2"/>
      <c r="H546" s="2"/>
      <c r="I546" s="9"/>
      <c r="J546" s="2"/>
      <c r="K546" s="2"/>
      <c r="L546" s="9"/>
      <c r="M546" s="4"/>
      <c r="N546" s="4"/>
      <c r="O546" s="4"/>
      <c r="P546" s="4"/>
      <c r="Q546" s="9"/>
      <c r="R546" s="4"/>
      <c r="S546" s="4"/>
      <c r="T546" s="4"/>
      <c r="U546" s="6"/>
      <c r="V546" s="4"/>
      <c r="W546" s="4"/>
      <c r="X546" s="4"/>
      <c r="Y546" s="4"/>
      <c r="Z546" s="4"/>
      <c r="AA546" s="4"/>
      <c r="AB546" s="4"/>
      <c r="AC546" s="4"/>
      <c r="AD546" s="4"/>
      <c r="AE546" s="4"/>
      <c r="AF546" s="4"/>
      <c r="AG546" s="4"/>
      <c r="AH546" s="4"/>
      <c r="AI546" s="4"/>
    </row>
    <row r="547">
      <c r="A547" s="4"/>
      <c r="B547" s="1"/>
      <c r="C547" s="2"/>
      <c r="D547" s="2"/>
      <c r="E547" s="2"/>
      <c r="F547" s="2"/>
      <c r="G547" s="2"/>
      <c r="H547" s="2"/>
      <c r="I547" s="9"/>
      <c r="J547" s="2"/>
      <c r="K547" s="2"/>
      <c r="L547" s="9"/>
      <c r="M547" s="4"/>
      <c r="N547" s="4"/>
      <c r="O547" s="4"/>
      <c r="P547" s="4"/>
      <c r="Q547" s="9"/>
      <c r="R547" s="4"/>
      <c r="S547" s="4"/>
      <c r="T547" s="4"/>
      <c r="U547" s="6"/>
      <c r="V547" s="4"/>
      <c r="W547" s="4"/>
      <c r="X547" s="4"/>
      <c r="Y547" s="4"/>
      <c r="Z547" s="4"/>
      <c r="AA547" s="4"/>
      <c r="AB547" s="4"/>
      <c r="AC547" s="4"/>
      <c r="AD547" s="4"/>
      <c r="AE547" s="4"/>
      <c r="AF547" s="4"/>
      <c r="AG547" s="4"/>
      <c r="AH547" s="4"/>
      <c r="AI547" s="4"/>
    </row>
    <row r="548">
      <c r="A548" s="4"/>
      <c r="B548" s="1"/>
      <c r="C548" s="2"/>
      <c r="D548" s="2"/>
      <c r="E548" s="2"/>
      <c r="F548" s="2"/>
      <c r="G548" s="2"/>
      <c r="H548" s="2"/>
      <c r="I548" s="9"/>
      <c r="J548" s="2"/>
      <c r="K548" s="2"/>
      <c r="L548" s="9"/>
      <c r="M548" s="4"/>
      <c r="N548" s="4"/>
      <c r="O548" s="4"/>
      <c r="P548" s="4"/>
      <c r="Q548" s="9"/>
      <c r="R548" s="4"/>
      <c r="S548" s="4"/>
      <c r="T548" s="4"/>
      <c r="U548" s="6"/>
      <c r="V548" s="4"/>
      <c r="W548" s="4"/>
      <c r="X548" s="4"/>
      <c r="Y548" s="4"/>
      <c r="Z548" s="4"/>
      <c r="AA548" s="4"/>
      <c r="AB548" s="4"/>
      <c r="AC548" s="4"/>
      <c r="AD548" s="4"/>
      <c r="AE548" s="4"/>
      <c r="AF548" s="4"/>
      <c r="AG548" s="4"/>
      <c r="AH548" s="4"/>
      <c r="AI548" s="4"/>
    </row>
    <row r="549">
      <c r="A549" s="4"/>
      <c r="B549" s="1"/>
      <c r="C549" s="2"/>
      <c r="D549" s="2"/>
      <c r="E549" s="2"/>
      <c r="F549" s="2"/>
      <c r="G549" s="2"/>
      <c r="H549" s="2"/>
      <c r="I549" s="9"/>
      <c r="J549" s="2"/>
      <c r="K549" s="2"/>
      <c r="L549" s="9"/>
      <c r="M549" s="4"/>
      <c r="N549" s="4"/>
      <c r="O549" s="4"/>
      <c r="P549" s="4"/>
      <c r="Q549" s="9"/>
      <c r="R549" s="4"/>
      <c r="S549" s="4"/>
      <c r="T549" s="4"/>
      <c r="U549" s="6"/>
      <c r="V549" s="4"/>
      <c r="W549" s="4"/>
      <c r="X549" s="4"/>
      <c r="Y549" s="4"/>
      <c r="Z549" s="4"/>
      <c r="AA549" s="4"/>
      <c r="AB549" s="4"/>
      <c r="AC549" s="4"/>
      <c r="AD549" s="4"/>
      <c r="AE549" s="4"/>
      <c r="AF549" s="4"/>
      <c r="AG549" s="4"/>
      <c r="AH549" s="4"/>
      <c r="AI549" s="4"/>
    </row>
    <row r="550">
      <c r="A550" s="4"/>
      <c r="B550" s="1"/>
      <c r="C550" s="2"/>
      <c r="D550" s="2"/>
      <c r="E550" s="2"/>
      <c r="F550" s="2"/>
      <c r="G550" s="2"/>
      <c r="H550" s="2"/>
      <c r="I550" s="9"/>
      <c r="J550" s="2"/>
      <c r="K550" s="2"/>
      <c r="L550" s="9"/>
      <c r="M550" s="4"/>
      <c r="N550" s="4"/>
      <c r="O550" s="4"/>
      <c r="P550" s="4"/>
      <c r="Q550" s="9"/>
      <c r="R550" s="4"/>
      <c r="S550" s="4"/>
      <c r="T550" s="4"/>
      <c r="U550" s="6"/>
      <c r="V550" s="4"/>
      <c r="W550" s="4"/>
      <c r="X550" s="4"/>
      <c r="Y550" s="4"/>
      <c r="Z550" s="4"/>
      <c r="AA550" s="4"/>
      <c r="AB550" s="4"/>
      <c r="AC550" s="4"/>
      <c r="AD550" s="4"/>
      <c r="AE550" s="4"/>
      <c r="AF550" s="4"/>
      <c r="AG550" s="4"/>
      <c r="AH550" s="4"/>
      <c r="AI550" s="4"/>
    </row>
    <row r="551">
      <c r="A551" s="4"/>
      <c r="B551" s="1"/>
      <c r="C551" s="2"/>
      <c r="D551" s="2"/>
      <c r="E551" s="2"/>
      <c r="F551" s="2"/>
      <c r="G551" s="2"/>
      <c r="H551" s="2"/>
      <c r="I551" s="9"/>
      <c r="J551" s="2"/>
      <c r="K551" s="2"/>
      <c r="L551" s="9"/>
      <c r="M551" s="4"/>
      <c r="N551" s="4"/>
      <c r="O551" s="4"/>
      <c r="P551" s="4"/>
      <c r="Q551" s="9"/>
      <c r="R551" s="4"/>
      <c r="S551" s="4"/>
      <c r="T551" s="4"/>
      <c r="U551" s="6"/>
      <c r="V551" s="4"/>
      <c r="W551" s="4"/>
      <c r="X551" s="4"/>
      <c r="Y551" s="4"/>
      <c r="Z551" s="4"/>
      <c r="AA551" s="4"/>
      <c r="AB551" s="4"/>
      <c r="AC551" s="4"/>
      <c r="AD551" s="4"/>
      <c r="AE551" s="4"/>
      <c r="AF551" s="4"/>
      <c r="AG551" s="4"/>
      <c r="AH551" s="4"/>
      <c r="AI551" s="4"/>
    </row>
    <row r="552">
      <c r="A552" s="4"/>
      <c r="B552" s="1"/>
      <c r="C552" s="2"/>
      <c r="D552" s="2"/>
      <c r="E552" s="2"/>
      <c r="F552" s="2"/>
      <c r="G552" s="2"/>
      <c r="H552" s="2"/>
      <c r="I552" s="9"/>
      <c r="J552" s="2"/>
      <c r="K552" s="2"/>
      <c r="L552" s="9"/>
      <c r="M552" s="4"/>
      <c r="N552" s="4"/>
      <c r="O552" s="4"/>
      <c r="P552" s="4"/>
      <c r="Q552" s="9"/>
      <c r="R552" s="4"/>
      <c r="S552" s="4"/>
      <c r="T552" s="4"/>
      <c r="U552" s="6"/>
      <c r="V552" s="4"/>
      <c r="W552" s="4"/>
      <c r="X552" s="4"/>
      <c r="Y552" s="4"/>
      <c r="Z552" s="4"/>
      <c r="AA552" s="4"/>
      <c r="AB552" s="4"/>
      <c r="AC552" s="4"/>
      <c r="AD552" s="4"/>
      <c r="AE552" s="4"/>
      <c r="AF552" s="4"/>
      <c r="AG552" s="4"/>
      <c r="AH552" s="4"/>
      <c r="AI552" s="4"/>
    </row>
    <row r="553">
      <c r="A553" s="4"/>
      <c r="B553" s="1"/>
      <c r="C553" s="2"/>
      <c r="D553" s="2"/>
      <c r="E553" s="2"/>
      <c r="F553" s="2"/>
      <c r="G553" s="2"/>
      <c r="H553" s="2"/>
      <c r="I553" s="9"/>
      <c r="J553" s="2"/>
      <c r="K553" s="2"/>
      <c r="L553" s="9"/>
      <c r="M553" s="4"/>
      <c r="N553" s="4"/>
      <c r="O553" s="4"/>
      <c r="P553" s="4"/>
      <c r="Q553" s="9"/>
      <c r="R553" s="4"/>
      <c r="S553" s="4"/>
      <c r="T553" s="4"/>
      <c r="U553" s="6"/>
      <c r="V553" s="4"/>
      <c r="W553" s="4"/>
      <c r="X553" s="4"/>
      <c r="Y553" s="4"/>
      <c r="Z553" s="4"/>
      <c r="AA553" s="4"/>
      <c r="AB553" s="4"/>
      <c r="AC553" s="4"/>
      <c r="AD553" s="4"/>
      <c r="AE553" s="4"/>
      <c r="AF553" s="4"/>
      <c r="AG553" s="4"/>
      <c r="AH553" s="4"/>
      <c r="AI553" s="4"/>
    </row>
    <row r="554">
      <c r="A554" s="4"/>
      <c r="B554" s="1"/>
      <c r="C554" s="2"/>
      <c r="D554" s="2"/>
      <c r="E554" s="2"/>
      <c r="F554" s="2"/>
      <c r="G554" s="2"/>
      <c r="H554" s="2"/>
      <c r="I554" s="9"/>
      <c r="J554" s="2"/>
      <c r="K554" s="2"/>
      <c r="L554" s="9"/>
      <c r="M554" s="4"/>
      <c r="N554" s="4"/>
      <c r="O554" s="4"/>
      <c r="P554" s="4"/>
      <c r="Q554" s="9"/>
      <c r="R554" s="4"/>
      <c r="S554" s="4"/>
      <c r="T554" s="4"/>
      <c r="U554" s="6"/>
      <c r="V554" s="4"/>
      <c r="W554" s="4"/>
      <c r="X554" s="4"/>
      <c r="Y554" s="4"/>
      <c r="Z554" s="4"/>
      <c r="AA554" s="4"/>
      <c r="AB554" s="4"/>
      <c r="AC554" s="4"/>
      <c r="AD554" s="4"/>
      <c r="AE554" s="4"/>
      <c r="AF554" s="4"/>
      <c r="AG554" s="4"/>
      <c r="AH554" s="4"/>
      <c r="AI554" s="4"/>
    </row>
    <row r="555">
      <c r="A555" s="4"/>
      <c r="B555" s="1"/>
      <c r="C555" s="2"/>
      <c r="D555" s="2"/>
      <c r="E555" s="2"/>
      <c r="F555" s="2"/>
      <c r="G555" s="2"/>
      <c r="H555" s="2"/>
      <c r="I555" s="9"/>
      <c r="J555" s="2"/>
      <c r="K555" s="2"/>
      <c r="L555" s="9"/>
      <c r="M555" s="4"/>
      <c r="N555" s="4"/>
      <c r="O555" s="4"/>
      <c r="P555" s="4"/>
      <c r="Q555" s="9"/>
      <c r="R555" s="4"/>
      <c r="S555" s="4"/>
      <c r="T555" s="4"/>
      <c r="U555" s="6"/>
      <c r="V555" s="4"/>
      <c r="W555" s="4"/>
      <c r="X555" s="4"/>
      <c r="Y555" s="4"/>
      <c r="Z555" s="4"/>
      <c r="AA555" s="4"/>
      <c r="AB555" s="4"/>
      <c r="AC555" s="4"/>
      <c r="AD555" s="4"/>
      <c r="AE555" s="4"/>
      <c r="AF555" s="4"/>
      <c r="AG555" s="4"/>
      <c r="AH555" s="4"/>
      <c r="AI555" s="4"/>
    </row>
    <row r="556">
      <c r="A556" s="4"/>
      <c r="B556" s="1"/>
      <c r="C556" s="2"/>
      <c r="D556" s="2"/>
      <c r="E556" s="2"/>
      <c r="F556" s="2"/>
      <c r="G556" s="2"/>
      <c r="H556" s="2"/>
      <c r="I556" s="9"/>
      <c r="J556" s="2"/>
      <c r="K556" s="2"/>
      <c r="L556" s="9"/>
      <c r="M556" s="4"/>
      <c r="N556" s="4"/>
      <c r="O556" s="4"/>
      <c r="P556" s="4"/>
      <c r="Q556" s="9"/>
      <c r="R556" s="4"/>
      <c r="S556" s="4"/>
      <c r="T556" s="4"/>
      <c r="U556" s="6"/>
      <c r="V556" s="4"/>
      <c r="W556" s="4"/>
      <c r="X556" s="4"/>
      <c r="Y556" s="4"/>
      <c r="Z556" s="4"/>
      <c r="AA556" s="4"/>
      <c r="AB556" s="4"/>
      <c r="AC556" s="4"/>
      <c r="AD556" s="4"/>
      <c r="AE556" s="4"/>
      <c r="AF556" s="4"/>
      <c r="AG556" s="4"/>
      <c r="AH556" s="4"/>
      <c r="AI556" s="4"/>
    </row>
    <row r="557">
      <c r="A557" s="4"/>
      <c r="B557" s="1"/>
      <c r="C557" s="2"/>
      <c r="D557" s="2"/>
      <c r="E557" s="2"/>
      <c r="F557" s="2"/>
      <c r="G557" s="2"/>
      <c r="H557" s="2"/>
      <c r="I557" s="9"/>
      <c r="J557" s="2"/>
      <c r="K557" s="2"/>
      <c r="L557" s="9"/>
      <c r="M557" s="4"/>
      <c r="N557" s="4"/>
      <c r="O557" s="4"/>
      <c r="P557" s="4"/>
      <c r="Q557" s="9"/>
      <c r="R557" s="4"/>
      <c r="S557" s="4"/>
      <c r="T557" s="4"/>
      <c r="U557" s="6"/>
      <c r="V557" s="4"/>
      <c r="W557" s="4"/>
      <c r="X557" s="4"/>
      <c r="Y557" s="4"/>
      <c r="Z557" s="4"/>
      <c r="AA557" s="4"/>
      <c r="AB557" s="4"/>
      <c r="AC557" s="4"/>
      <c r="AD557" s="4"/>
      <c r="AE557" s="4"/>
      <c r="AF557" s="4"/>
      <c r="AG557" s="4"/>
      <c r="AH557" s="4"/>
      <c r="AI557" s="4"/>
    </row>
    <row r="558">
      <c r="A558" s="4"/>
      <c r="B558" s="1"/>
      <c r="C558" s="2"/>
      <c r="D558" s="2"/>
      <c r="E558" s="2"/>
      <c r="F558" s="2"/>
      <c r="G558" s="2"/>
      <c r="H558" s="2"/>
      <c r="I558" s="9"/>
      <c r="J558" s="2"/>
      <c r="K558" s="2"/>
      <c r="L558" s="9"/>
      <c r="M558" s="4"/>
      <c r="N558" s="4"/>
      <c r="O558" s="4"/>
      <c r="P558" s="4"/>
      <c r="Q558" s="9"/>
      <c r="R558" s="4"/>
      <c r="S558" s="4"/>
      <c r="T558" s="4"/>
      <c r="U558" s="6"/>
      <c r="V558" s="4"/>
      <c r="W558" s="4"/>
      <c r="X558" s="4"/>
      <c r="Y558" s="4"/>
      <c r="Z558" s="4"/>
      <c r="AA558" s="4"/>
      <c r="AB558" s="4"/>
      <c r="AC558" s="4"/>
      <c r="AD558" s="4"/>
      <c r="AE558" s="4"/>
      <c r="AF558" s="4"/>
      <c r="AG558" s="4"/>
      <c r="AH558" s="4"/>
      <c r="AI558" s="4"/>
    </row>
    <row r="559">
      <c r="A559" s="4"/>
      <c r="B559" s="1"/>
      <c r="C559" s="2"/>
      <c r="D559" s="2"/>
      <c r="E559" s="2"/>
      <c r="F559" s="2"/>
      <c r="G559" s="2"/>
      <c r="H559" s="2"/>
      <c r="I559" s="9"/>
      <c r="J559" s="2"/>
      <c r="K559" s="2"/>
      <c r="L559" s="9"/>
      <c r="M559" s="4"/>
      <c r="N559" s="4"/>
      <c r="O559" s="4"/>
      <c r="P559" s="4"/>
      <c r="Q559" s="9"/>
      <c r="R559" s="4"/>
      <c r="S559" s="4"/>
      <c r="T559" s="4"/>
      <c r="U559" s="6"/>
      <c r="V559" s="4"/>
      <c r="W559" s="4"/>
      <c r="X559" s="4"/>
      <c r="Y559" s="4"/>
      <c r="Z559" s="4"/>
      <c r="AA559" s="4"/>
      <c r="AB559" s="4"/>
      <c r="AC559" s="4"/>
      <c r="AD559" s="4"/>
      <c r="AE559" s="4"/>
      <c r="AF559" s="4"/>
      <c r="AG559" s="4"/>
      <c r="AH559" s="4"/>
      <c r="AI559" s="4"/>
    </row>
    <row r="560">
      <c r="A560" s="4"/>
      <c r="B560" s="1"/>
      <c r="C560" s="2"/>
      <c r="D560" s="2"/>
      <c r="E560" s="2"/>
      <c r="F560" s="2"/>
      <c r="G560" s="2"/>
      <c r="H560" s="2"/>
      <c r="I560" s="9"/>
      <c r="J560" s="2"/>
      <c r="K560" s="2"/>
      <c r="L560" s="9"/>
      <c r="M560" s="4"/>
      <c r="N560" s="4"/>
      <c r="O560" s="4"/>
      <c r="P560" s="4"/>
      <c r="Q560" s="9"/>
      <c r="R560" s="4"/>
      <c r="S560" s="4"/>
      <c r="T560" s="4"/>
      <c r="U560" s="6"/>
      <c r="V560" s="4"/>
      <c r="W560" s="4"/>
      <c r="X560" s="4"/>
      <c r="Y560" s="4"/>
      <c r="Z560" s="4"/>
      <c r="AA560" s="4"/>
      <c r="AB560" s="4"/>
      <c r="AC560" s="4"/>
      <c r="AD560" s="4"/>
      <c r="AE560" s="4"/>
      <c r="AF560" s="4"/>
      <c r="AG560" s="4"/>
      <c r="AH560" s="4"/>
      <c r="AI560" s="4"/>
    </row>
    <row r="561">
      <c r="A561" s="4"/>
      <c r="B561" s="1"/>
      <c r="C561" s="2"/>
      <c r="D561" s="2"/>
      <c r="E561" s="2"/>
      <c r="F561" s="2"/>
      <c r="G561" s="2"/>
      <c r="H561" s="2"/>
      <c r="I561" s="9"/>
      <c r="J561" s="2"/>
      <c r="K561" s="2"/>
      <c r="L561" s="9"/>
      <c r="M561" s="4"/>
      <c r="N561" s="4"/>
      <c r="O561" s="4"/>
      <c r="P561" s="4"/>
      <c r="Q561" s="9"/>
      <c r="R561" s="4"/>
      <c r="S561" s="4"/>
      <c r="T561" s="4"/>
      <c r="U561" s="6"/>
      <c r="V561" s="4"/>
      <c r="W561" s="4"/>
      <c r="X561" s="4"/>
      <c r="Y561" s="4"/>
      <c r="Z561" s="4"/>
      <c r="AA561" s="4"/>
      <c r="AB561" s="4"/>
      <c r="AC561" s="4"/>
      <c r="AD561" s="4"/>
      <c r="AE561" s="4"/>
      <c r="AF561" s="4"/>
      <c r="AG561" s="4"/>
      <c r="AH561" s="4"/>
      <c r="AI561" s="4"/>
    </row>
    <row r="562">
      <c r="A562" s="4"/>
      <c r="B562" s="1"/>
      <c r="C562" s="2"/>
      <c r="D562" s="2"/>
      <c r="E562" s="2"/>
      <c r="F562" s="2"/>
      <c r="G562" s="2"/>
      <c r="H562" s="2"/>
      <c r="I562" s="9"/>
      <c r="J562" s="2"/>
      <c r="K562" s="2"/>
      <c r="L562" s="9"/>
      <c r="M562" s="4"/>
      <c r="N562" s="4"/>
      <c r="O562" s="4"/>
      <c r="P562" s="4"/>
      <c r="Q562" s="9"/>
      <c r="R562" s="4"/>
      <c r="S562" s="4"/>
      <c r="T562" s="4"/>
      <c r="U562" s="6"/>
      <c r="V562" s="4"/>
      <c r="W562" s="4"/>
      <c r="X562" s="4"/>
      <c r="Y562" s="4"/>
      <c r="Z562" s="4"/>
      <c r="AA562" s="4"/>
      <c r="AB562" s="4"/>
      <c r="AC562" s="4"/>
      <c r="AD562" s="4"/>
      <c r="AE562" s="4"/>
      <c r="AF562" s="4"/>
      <c r="AG562" s="4"/>
      <c r="AH562" s="4"/>
      <c r="AI562" s="4"/>
    </row>
    <row r="563">
      <c r="A563" s="4"/>
      <c r="B563" s="1"/>
      <c r="C563" s="2"/>
      <c r="D563" s="2"/>
      <c r="E563" s="2"/>
      <c r="F563" s="2"/>
      <c r="G563" s="2"/>
      <c r="H563" s="2"/>
      <c r="I563" s="9"/>
      <c r="J563" s="2"/>
      <c r="K563" s="2"/>
      <c r="L563" s="9"/>
      <c r="M563" s="4"/>
      <c r="N563" s="4"/>
      <c r="O563" s="4"/>
      <c r="P563" s="4"/>
      <c r="Q563" s="9"/>
      <c r="R563" s="4"/>
      <c r="S563" s="4"/>
      <c r="T563" s="4"/>
      <c r="U563" s="6"/>
      <c r="V563" s="4"/>
      <c r="W563" s="4"/>
      <c r="X563" s="4"/>
      <c r="Y563" s="4"/>
      <c r="Z563" s="4"/>
      <c r="AA563" s="4"/>
      <c r="AB563" s="4"/>
      <c r="AC563" s="4"/>
      <c r="AD563" s="4"/>
      <c r="AE563" s="4"/>
      <c r="AF563" s="4"/>
      <c r="AG563" s="4"/>
      <c r="AH563" s="4"/>
      <c r="AI563" s="4"/>
    </row>
    <row r="564">
      <c r="A564" s="4"/>
      <c r="B564" s="1"/>
      <c r="C564" s="2"/>
      <c r="D564" s="2"/>
      <c r="E564" s="2"/>
      <c r="F564" s="2"/>
      <c r="G564" s="2"/>
      <c r="H564" s="2"/>
      <c r="I564" s="9"/>
      <c r="J564" s="2"/>
      <c r="K564" s="2"/>
      <c r="L564" s="9"/>
      <c r="M564" s="4"/>
      <c r="N564" s="4"/>
      <c r="O564" s="4"/>
      <c r="P564" s="4"/>
      <c r="Q564" s="9"/>
      <c r="R564" s="4"/>
      <c r="S564" s="4"/>
      <c r="T564" s="4"/>
      <c r="U564" s="6"/>
      <c r="V564" s="4"/>
      <c r="W564" s="4"/>
      <c r="X564" s="4"/>
      <c r="Y564" s="4"/>
      <c r="Z564" s="4"/>
      <c r="AA564" s="4"/>
      <c r="AB564" s="4"/>
      <c r="AC564" s="4"/>
      <c r="AD564" s="4"/>
      <c r="AE564" s="4"/>
      <c r="AF564" s="4"/>
      <c r="AG564" s="4"/>
      <c r="AH564" s="4"/>
      <c r="AI564" s="4"/>
    </row>
    <row r="565">
      <c r="A565" s="4"/>
      <c r="B565" s="1"/>
      <c r="C565" s="2"/>
      <c r="D565" s="2"/>
      <c r="E565" s="2"/>
      <c r="F565" s="2"/>
      <c r="G565" s="2"/>
      <c r="H565" s="2"/>
      <c r="I565" s="9"/>
      <c r="J565" s="2"/>
      <c r="K565" s="2"/>
      <c r="L565" s="9"/>
      <c r="M565" s="4"/>
      <c r="N565" s="4"/>
      <c r="O565" s="4"/>
      <c r="P565" s="4"/>
      <c r="Q565" s="9"/>
      <c r="R565" s="4"/>
      <c r="S565" s="4"/>
      <c r="T565" s="4"/>
      <c r="U565" s="6"/>
      <c r="V565" s="4"/>
      <c r="W565" s="4"/>
      <c r="X565" s="4"/>
      <c r="Y565" s="4"/>
      <c r="Z565" s="4"/>
      <c r="AA565" s="4"/>
      <c r="AB565" s="4"/>
      <c r="AC565" s="4"/>
      <c r="AD565" s="4"/>
      <c r="AE565" s="4"/>
      <c r="AF565" s="4"/>
      <c r="AG565" s="4"/>
      <c r="AH565" s="4"/>
      <c r="AI565" s="4"/>
    </row>
    <row r="566">
      <c r="A566" s="4"/>
      <c r="B566" s="1"/>
      <c r="C566" s="2"/>
      <c r="D566" s="2"/>
      <c r="E566" s="2"/>
      <c r="F566" s="2"/>
      <c r="G566" s="2"/>
      <c r="H566" s="2"/>
      <c r="I566" s="9"/>
      <c r="J566" s="2"/>
      <c r="K566" s="2"/>
      <c r="L566" s="9"/>
      <c r="M566" s="4"/>
      <c r="N566" s="4"/>
      <c r="O566" s="4"/>
      <c r="P566" s="4"/>
      <c r="Q566" s="9"/>
      <c r="R566" s="4"/>
      <c r="S566" s="4"/>
      <c r="T566" s="4"/>
      <c r="U566" s="6"/>
      <c r="V566" s="4"/>
      <c r="W566" s="4"/>
      <c r="X566" s="4"/>
      <c r="Y566" s="4"/>
      <c r="Z566" s="4"/>
      <c r="AA566" s="4"/>
      <c r="AB566" s="4"/>
      <c r="AC566" s="4"/>
      <c r="AD566" s="4"/>
      <c r="AE566" s="4"/>
      <c r="AF566" s="4"/>
      <c r="AG566" s="4"/>
      <c r="AH566" s="4"/>
      <c r="AI566" s="4"/>
    </row>
    <row r="567">
      <c r="A567" s="4"/>
      <c r="B567" s="1"/>
      <c r="C567" s="2"/>
      <c r="D567" s="2"/>
      <c r="E567" s="2"/>
      <c r="F567" s="2"/>
      <c r="G567" s="2"/>
      <c r="H567" s="2"/>
      <c r="I567" s="9"/>
      <c r="J567" s="2"/>
      <c r="K567" s="2"/>
      <c r="L567" s="9"/>
      <c r="M567" s="4"/>
      <c r="N567" s="4"/>
      <c r="O567" s="4"/>
      <c r="P567" s="4"/>
      <c r="Q567" s="9"/>
      <c r="R567" s="4"/>
      <c r="S567" s="4"/>
      <c r="T567" s="4"/>
      <c r="U567" s="6"/>
      <c r="V567" s="4"/>
      <c r="W567" s="4"/>
      <c r="X567" s="4"/>
      <c r="Y567" s="4"/>
      <c r="Z567" s="4"/>
      <c r="AA567" s="4"/>
      <c r="AB567" s="4"/>
      <c r="AC567" s="4"/>
      <c r="AD567" s="4"/>
      <c r="AE567" s="4"/>
      <c r="AF567" s="4"/>
      <c r="AG567" s="4"/>
      <c r="AH567" s="4"/>
      <c r="AI567" s="4"/>
    </row>
    <row r="568">
      <c r="A568" s="4"/>
      <c r="B568" s="1"/>
      <c r="C568" s="2"/>
      <c r="D568" s="2"/>
      <c r="E568" s="2"/>
      <c r="F568" s="2"/>
      <c r="G568" s="2"/>
      <c r="H568" s="2"/>
      <c r="I568" s="9"/>
      <c r="J568" s="2"/>
      <c r="K568" s="2"/>
      <c r="L568" s="9"/>
      <c r="M568" s="4"/>
      <c r="N568" s="4"/>
      <c r="O568" s="4"/>
      <c r="P568" s="4"/>
      <c r="Q568" s="9"/>
      <c r="R568" s="4"/>
      <c r="S568" s="4"/>
      <c r="T568" s="4"/>
      <c r="U568" s="6"/>
      <c r="V568" s="4"/>
      <c r="W568" s="4"/>
      <c r="X568" s="4"/>
      <c r="Y568" s="4"/>
      <c r="Z568" s="4"/>
      <c r="AA568" s="4"/>
      <c r="AB568" s="4"/>
      <c r="AC568" s="4"/>
      <c r="AD568" s="4"/>
      <c r="AE568" s="4"/>
      <c r="AF568" s="4"/>
      <c r="AG568" s="4"/>
      <c r="AH568" s="4"/>
      <c r="AI568" s="4"/>
    </row>
    <row r="569">
      <c r="A569" s="4"/>
      <c r="B569" s="1"/>
      <c r="C569" s="2"/>
      <c r="D569" s="2"/>
      <c r="E569" s="2"/>
      <c r="F569" s="2"/>
      <c r="G569" s="2"/>
      <c r="H569" s="2"/>
      <c r="I569" s="9"/>
      <c r="J569" s="2"/>
      <c r="K569" s="2"/>
      <c r="L569" s="9"/>
      <c r="M569" s="4"/>
      <c r="N569" s="4"/>
      <c r="O569" s="4"/>
      <c r="P569" s="4"/>
      <c r="Q569" s="9"/>
      <c r="R569" s="4"/>
      <c r="S569" s="4"/>
      <c r="T569" s="4"/>
      <c r="U569" s="6"/>
      <c r="V569" s="4"/>
      <c r="W569" s="4"/>
      <c r="X569" s="4"/>
      <c r="Y569" s="4"/>
      <c r="Z569" s="4"/>
      <c r="AA569" s="4"/>
      <c r="AB569" s="4"/>
      <c r="AC569" s="4"/>
      <c r="AD569" s="4"/>
      <c r="AE569" s="4"/>
      <c r="AF569" s="4"/>
      <c r="AG569" s="4"/>
      <c r="AH569" s="4"/>
      <c r="AI569" s="4"/>
    </row>
    <row r="570">
      <c r="A570" s="4"/>
      <c r="B570" s="1"/>
      <c r="C570" s="2"/>
      <c r="D570" s="2"/>
      <c r="E570" s="2"/>
      <c r="F570" s="2"/>
      <c r="G570" s="2"/>
      <c r="H570" s="2"/>
      <c r="I570" s="9"/>
      <c r="J570" s="2"/>
      <c r="K570" s="2"/>
      <c r="L570" s="9"/>
      <c r="M570" s="4"/>
      <c r="N570" s="4"/>
      <c r="O570" s="4"/>
      <c r="P570" s="4"/>
      <c r="Q570" s="9"/>
      <c r="R570" s="4"/>
      <c r="S570" s="4"/>
      <c r="T570" s="4"/>
      <c r="U570" s="6"/>
      <c r="V570" s="4"/>
      <c r="W570" s="4"/>
      <c r="X570" s="4"/>
      <c r="Y570" s="4"/>
      <c r="Z570" s="4"/>
      <c r="AA570" s="4"/>
      <c r="AB570" s="4"/>
      <c r="AC570" s="4"/>
      <c r="AD570" s="4"/>
      <c r="AE570" s="4"/>
      <c r="AF570" s="4"/>
      <c r="AG570" s="4"/>
      <c r="AH570" s="4"/>
      <c r="AI570" s="4"/>
    </row>
    <row r="571">
      <c r="A571" s="4"/>
      <c r="B571" s="1"/>
      <c r="C571" s="2"/>
      <c r="D571" s="2"/>
      <c r="E571" s="2"/>
      <c r="F571" s="2"/>
      <c r="G571" s="2"/>
      <c r="H571" s="2"/>
      <c r="I571" s="9"/>
      <c r="J571" s="2"/>
      <c r="K571" s="2"/>
      <c r="L571" s="9"/>
      <c r="M571" s="4"/>
      <c r="N571" s="4"/>
      <c r="O571" s="4"/>
      <c r="P571" s="4"/>
      <c r="Q571" s="9"/>
      <c r="R571" s="4"/>
      <c r="S571" s="4"/>
      <c r="T571" s="4"/>
      <c r="U571" s="6"/>
      <c r="V571" s="4"/>
      <c r="W571" s="4"/>
      <c r="X571" s="4"/>
      <c r="Y571" s="4"/>
      <c r="Z571" s="4"/>
      <c r="AA571" s="4"/>
      <c r="AB571" s="4"/>
      <c r="AC571" s="4"/>
      <c r="AD571" s="4"/>
      <c r="AE571" s="4"/>
      <c r="AF571" s="4"/>
      <c r="AG571" s="4"/>
      <c r="AH571" s="4"/>
      <c r="AI571" s="4"/>
    </row>
    <row r="572">
      <c r="A572" s="4"/>
      <c r="B572" s="1"/>
      <c r="C572" s="2"/>
      <c r="D572" s="2"/>
      <c r="E572" s="2"/>
      <c r="F572" s="2"/>
      <c r="G572" s="2"/>
      <c r="H572" s="2"/>
      <c r="I572" s="9"/>
      <c r="J572" s="2"/>
      <c r="K572" s="2"/>
      <c r="L572" s="9"/>
      <c r="M572" s="4"/>
      <c r="N572" s="4"/>
      <c r="O572" s="4"/>
      <c r="P572" s="4"/>
      <c r="Q572" s="9"/>
      <c r="R572" s="4"/>
      <c r="S572" s="4"/>
      <c r="T572" s="4"/>
      <c r="U572" s="6"/>
      <c r="V572" s="4"/>
      <c r="W572" s="4"/>
      <c r="X572" s="4"/>
      <c r="Y572" s="4"/>
      <c r="Z572" s="4"/>
      <c r="AA572" s="4"/>
      <c r="AB572" s="4"/>
      <c r="AC572" s="4"/>
      <c r="AD572" s="4"/>
      <c r="AE572" s="4"/>
      <c r="AF572" s="4"/>
      <c r="AG572" s="4"/>
      <c r="AH572" s="4"/>
      <c r="AI572" s="4"/>
    </row>
    <row r="573">
      <c r="A573" s="4"/>
      <c r="B573" s="1"/>
      <c r="C573" s="2"/>
      <c r="D573" s="2"/>
      <c r="E573" s="2"/>
      <c r="F573" s="2"/>
      <c r="G573" s="2"/>
      <c r="H573" s="2"/>
      <c r="I573" s="9"/>
      <c r="J573" s="2"/>
      <c r="K573" s="2"/>
      <c r="L573" s="9"/>
      <c r="M573" s="4"/>
      <c r="N573" s="4"/>
      <c r="O573" s="4"/>
      <c r="P573" s="4"/>
      <c r="Q573" s="9"/>
      <c r="R573" s="4"/>
      <c r="S573" s="4"/>
      <c r="T573" s="4"/>
      <c r="U573" s="6"/>
      <c r="V573" s="4"/>
      <c r="W573" s="4"/>
      <c r="X573" s="4"/>
      <c r="Y573" s="4"/>
      <c r="Z573" s="4"/>
      <c r="AA573" s="4"/>
      <c r="AB573" s="4"/>
      <c r="AC573" s="4"/>
      <c r="AD573" s="4"/>
      <c r="AE573" s="4"/>
      <c r="AF573" s="4"/>
      <c r="AG573" s="4"/>
      <c r="AH573" s="4"/>
      <c r="AI573" s="4"/>
    </row>
    <row r="574">
      <c r="A574" s="4"/>
      <c r="B574" s="1"/>
      <c r="C574" s="2"/>
      <c r="D574" s="2"/>
      <c r="E574" s="2"/>
      <c r="F574" s="2"/>
      <c r="G574" s="2"/>
      <c r="H574" s="2"/>
      <c r="I574" s="9"/>
      <c r="J574" s="2"/>
      <c r="K574" s="2"/>
      <c r="L574" s="9"/>
      <c r="M574" s="4"/>
      <c r="N574" s="4"/>
      <c r="O574" s="4"/>
      <c r="P574" s="4"/>
      <c r="Q574" s="9"/>
      <c r="R574" s="4"/>
      <c r="S574" s="4"/>
      <c r="T574" s="4"/>
      <c r="U574" s="6"/>
      <c r="V574" s="4"/>
      <c r="W574" s="4"/>
      <c r="X574" s="4"/>
      <c r="Y574" s="4"/>
      <c r="Z574" s="4"/>
      <c r="AA574" s="4"/>
      <c r="AB574" s="4"/>
      <c r="AC574" s="4"/>
      <c r="AD574" s="4"/>
      <c r="AE574" s="4"/>
      <c r="AF574" s="4"/>
      <c r="AG574" s="4"/>
      <c r="AH574" s="4"/>
      <c r="AI574" s="4"/>
    </row>
    <row r="575">
      <c r="A575" s="4"/>
      <c r="B575" s="1"/>
      <c r="C575" s="2"/>
      <c r="D575" s="2"/>
      <c r="E575" s="2"/>
      <c r="F575" s="2"/>
      <c r="G575" s="2"/>
      <c r="H575" s="2"/>
      <c r="I575" s="9"/>
      <c r="J575" s="2"/>
      <c r="K575" s="2"/>
      <c r="L575" s="9"/>
      <c r="M575" s="4"/>
      <c r="N575" s="4"/>
      <c r="O575" s="4"/>
      <c r="P575" s="4"/>
      <c r="Q575" s="9"/>
      <c r="R575" s="4"/>
      <c r="S575" s="4"/>
      <c r="T575" s="4"/>
      <c r="U575" s="6"/>
      <c r="V575" s="4"/>
      <c r="W575" s="4"/>
      <c r="X575" s="4"/>
      <c r="Y575" s="4"/>
      <c r="Z575" s="4"/>
      <c r="AA575" s="4"/>
      <c r="AB575" s="4"/>
      <c r="AC575" s="4"/>
      <c r="AD575" s="4"/>
      <c r="AE575" s="4"/>
      <c r="AF575" s="4"/>
      <c r="AG575" s="4"/>
      <c r="AH575" s="4"/>
      <c r="AI575" s="4"/>
    </row>
    <row r="576">
      <c r="A576" s="4"/>
      <c r="B576" s="1"/>
      <c r="C576" s="2"/>
      <c r="D576" s="2"/>
      <c r="E576" s="2"/>
      <c r="F576" s="2"/>
      <c r="G576" s="2"/>
      <c r="H576" s="2"/>
      <c r="I576" s="9"/>
      <c r="J576" s="2"/>
      <c r="K576" s="2"/>
      <c r="L576" s="9"/>
      <c r="M576" s="4"/>
      <c r="N576" s="4"/>
      <c r="O576" s="4"/>
      <c r="P576" s="4"/>
      <c r="Q576" s="9"/>
      <c r="R576" s="4"/>
      <c r="S576" s="4"/>
      <c r="T576" s="4"/>
      <c r="U576" s="6"/>
      <c r="V576" s="4"/>
      <c r="W576" s="4"/>
      <c r="X576" s="4"/>
      <c r="Y576" s="4"/>
      <c r="Z576" s="4"/>
      <c r="AA576" s="4"/>
      <c r="AB576" s="4"/>
      <c r="AC576" s="4"/>
      <c r="AD576" s="4"/>
      <c r="AE576" s="4"/>
      <c r="AF576" s="4"/>
      <c r="AG576" s="4"/>
      <c r="AH576" s="4"/>
      <c r="AI576" s="4"/>
    </row>
    <row r="577">
      <c r="A577" s="4"/>
      <c r="B577" s="1"/>
      <c r="C577" s="2"/>
      <c r="D577" s="2"/>
      <c r="E577" s="2"/>
      <c r="F577" s="2"/>
      <c r="G577" s="2"/>
      <c r="H577" s="2"/>
      <c r="I577" s="9"/>
      <c r="J577" s="2"/>
      <c r="K577" s="2"/>
      <c r="L577" s="9"/>
      <c r="M577" s="4"/>
      <c r="N577" s="4"/>
      <c r="O577" s="4"/>
      <c r="P577" s="4"/>
      <c r="Q577" s="9"/>
      <c r="R577" s="4"/>
      <c r="S577" s="4"/>
      <c r="T577" s="4"/>
      <c r="U577" s="6"/>
      <c r="V577" s="4"/>
      <c r="W577" s="4"/>
      <c r="X577" s="4"/>
      <c r="Y577" s="4"/>
      <c r="Z577" s="4"/>
      <c r="AA577" s="4"/>
      <c r="AB577" s="4"/>
      <c r="AC577" s="4"/>
      <c r="AD577" s="4"/>
      <c r="AE577" s="4"/>
      <c r="AF577" s="4"/>
      <c r="AG577" s="4"/>
      <c r="AH577" s="4"/>
      <c r="AI577" s="4"/>
    </row>
    <row r="578">
      <c r="A578" s="4"/>
      <c r="B578" s="1"/>
      <c r="C578" s="2"/>
      <c r="D578" s="2"/>
      <c r="E578" s="2"/>
      <c r="F578" s="2"/>
      <c r="G578" s="2"/>
      <c r="H578" s="2"/>
      <c r="I578" s="9"/>
      <c r="J578" s="2"/>
      <c r="K578" s="2"/>
      <c r="L578" s="9"/>
      <c r="M578" s="4"/>
      <c r="N578" s="4"/>
      <c r="O578" s="4"/>
      <c r="P578" s="4"/>
      <c r="Q578" s="9"/>
      <c r="R578" s="4"/>
      <c r="S578" s="4"/>
      <c r="T578" s="4"/>
      <c r="U578" s="6"/>
      <c r="V578" s="4"/>
      <c r="W578" s="4"/>
      <c r="X578" s="4"/>
      <c r="Y578" s="4"/>
      <c r="Z578" s="4"/>
      <c r="AA578" s="4"/>
      <c r="AB578" s="4"/>
      <c r="AC578" s="4"/>
      <c r="AD578" s="4"/>
      <c r="AE578" s="4"/>
      <c r="AF578" s="4"/>
      <c r="AG578" s="4"/>
      <c r="AH578" s="4"/>
      <c r="AI578" s="4"/>
    </row>
    <row r="579">
      <c r="A579" s="4"/>
      <c r="B579" s="1"/>
      <c r="C579" s="2"/>
      <c r="D579" s="2"/>
      <c r="E579" s="2"/>
      <c r="F579" s="2"/>
      <c r="G579" s="2"/>
      <c r="H579" s="2"/>
      <c r="I579" s="9"/>
      <c r="J579" s="2"/>
      <c r="K579" s="2"/>
      <c r="L579" s="9"/>
      <c r="M579" s="4"/>
      <c r="N579" s="4"/>
      <c r="O579" s="4"/>
      <c r="P579" s="4"/>
      <c r="Q579" s="9"/>
      <c r="R579" s="4"/>
      <c r="S579" s="4"/>
      <c r="T579" s="4"/>
      <c r="U579" s="6"/>
      <c r="V579" s="4"/>
      <c r="W579" s="4"/>
      <c r="X579" s="4"/>
      <c r="Y579" s="4"/>
      <c r="Z579" s="4"/>
      <c r="AA579" s="4"/>
      <c r="AB579" s="4"/>
      <c r="AC579" s="4"/>
      <c r="AD579" s="4"/>
      <c r="AE579" s="4"/>
      <c r="AF579" s="4"/>
      <c r="AG579" s="4"/>
      <c r="AH579" s="4"/>
      <c r="AI579" s="4"/>
    </row>
    <row r="580">
      <c r="A580" s="4"/>
      <c r="B580" s="1"/>
      <c r="C580" s="2"/>
      <c r="D580" s="2"/>
      <c r="E580" s="2"/>
      <c r="F580" s="2"/>
      <c r="G580" s="2"/>
      <c r="H580" s="2"/>
      <c r="I580" s="9"/>
      <c r="J580" s="2"/>
      <c r="K580" s="2"/>
      <c r="L580" s="9"/>
      <c r="M580" s="4"/>
      <c r="N580" s="4"/>
      <c r="O580" s="4"/>
      <c r="P580" s="4"/>
      <c r="Q580" s="9"/>
      <c r="R580" s="4"/>
      <c r="S580" s="4"/>
      <c r="T580" s="4"/>
      <c r="U580" s="6"/>
      <c r="V580" s="4"/>
      <c r="W580" s="4"/>
      <c r="X580" s="4"/>
      <c r="Y580" s="4"/>
      <c r="Z580" s="4"/>
      <c r="AA580" s="4"/>
      <c r="AB580" s="4"/>
      <c r="AC580" s="4"/>
      <c r="AD580" s="4"/>
      <c r="AE580" s="4"/>
      <c r="AF580" s="4"/>
      <c r="AG580" s="4"/>
      <c r="AH580" s="4"/>
      <c r="AI580" s="4"/>
    </row>
    <row r="581">
      <c r="A581" s="4"/>
      <c r="B581" s="1"/>
      <c r="C581" s="2"/>
      <c r="D581" s="2"/>
      <c r="E581" s="2"/>
      <c r="F581" s="2"/>
      <c r="G581" s="2"/>
      <c r="H581" s="2"/>
      <c r="I581" s="9"/>
      <c r="J581" s="2"/>
      <c r="K581" s="2"/>
      <c r="L581" s="9"/>
      <c r="M581" s="4"/>
      <c r="N581" s="4"/>
      <c r="O581" s="4"/>
      <c r="P581" s="4"/>
      <c r="Q581" s="9"/>
      <c r="R581" s="4"/>
      <c r="S581" s="4"/>
      <c r="T581" s="4"/>
      <c r="U581" s="6"/>
      <c r="V581" s="4"/>
      <c r="W581" s="4"/>
      <c r="X581" s="4"/>
      <c r="Y581" s="4"/>
      <c r="Z581" s="4"/>
      <c r="AA581" s="4"/>
      <c r="AB581" s="4"/>
      <c r="AC581" s="4"/>
      <c r="AD581" s="4"/>
      <c r="AE581" s="4"/>
      <c r="AF581" s="4"/>
      <c r="AG581" s="4"/>
      <c r="AH581" s="4"/>
      <c r="AI581" s="4"/>
    </row>
    <row r="582">
      <c r="A582" s="4"/>
      <c r="B582" s="1"/>
      <c r="C582" s="2"/>
      <c r="D582" s="2"/>
      <c r="E582" s="2"/>
      <c r="F582" s="2"/>
      <c r="G582" s="2"/>
      <c r="H582" s="2"/>
      <c r="I582" s="9"/>
      <c r="J582" s="2"/>
      <c r="K582" s="2"/>
      <c r="L582" s="9"/>
      <c r="M582" s="4"/>
      <c r="N582" s="4"/>
      <c r="O582" s="4"/>
      <c r="P582" s="4"/>
      <c r="Q582" s="9"/>
      <c r="R582" s="4"/>
      <c r="S582" s="4"/>
      <c r="T582" s="4"/>
      <c r="U582" s="6"/>
      <c r="V582" s="4"/>
      <c r="W582" s="4"/>
      <c r="X582" s="4"/>
      <c r="Y582" s="4"/>
      <c r="Z582" s="4"/>
      <c r="AA582" s="4"/>
      <c r="AB582" s="4"/>
      <c r="AC582" s="4"/>
      <c r="AD582" s="4"/>
      <c r="AE582" s="4"/>
      <c r="AF582" s="4"/>
      <c r="AG582" s="4"/>
      <c r="AH582" s="4"/>
      <c r="AI582" s="4"/>
    </row>
    <row r="583">
      <c r="A583" s="4"/>
      <c r="B583" s="1"/>
      <c r="C583" s="2"/>
      <c r="D583" s="2"/>
      <c r="E583" s="2"/>
      <c r="F583" s="2"/>
      <c r="G583" s="2"/>
      <c r="H583" s="2"/>
      <c r="I583" s="9"/>
      <c r="J583" s="2"/>
      <c r="K583" s="2"/>
      <c r="L583" s="9"/>
      <c r="M583" s="4"/>
      <c r="N583" s="4"/>
      <c r="O583" s="4"/>
      <c r="P583" s="4"/>
      <c r="Q583" s="9"/>
      <c r="R583" s="4"/>
      <c r="S583" s="4"/>
      <c r="T583" s="4"/>
      <c r="U583" s="6"/>
      <c r="V583" s="4"/>
      <c r="W583" s="4"/>
      <c r="X583" s="4"/>
      <c r="Y583" s="4"/>
      <c r="Z583" s="4"/>
      <c r="AA583" s="4"/>
      <c r="AB583" s="4"/>
      <c r="AC583" s="4"/>
      <c r="AD583" s="4"/>
      <c r="AE583" s="4"/>
      <c r="AF583" s="4"/>
      <c r="AG583" s="4"/>
      <c r="AH583" s="4"/>
      <c r="AI583" s="4"/>
    </row>
    <row r="584">
      <c r="A584" s="4"/>
      <c r="B584" s="1"/>
      <c r="C584" s="2"/>
      <c r="D584" s="2"/>
      <c r="E584" s="2"/>
      <c r="F584" s="2"/>
      <c r="G584" s="2"/>
      <c r="H584" s="2"/>
      <c r="I584" s="9"/>
      <c r="J584" s="2"/>
      <c r="K584" s="2"/>
      <c r="L584" s="9"/>
      <c r="M584" s="4"/>
      <c r="N584" s="4"/>
      <c r="O584" s="4"/>
      <c r="P584" s="4"/>
      <c r="Q584" s="9"/>
      <c r="R584" s="4"/>
      <c r="S584" s="4"/>
      <c r="T584" s="4"/>
      <c r="U584" s="6"/>
      <c r="V584" s="4"/>
      <c r="W584" s="4"/>
      <c r="X584" s="4"/>
      <c r="Y584" s="4"/>
      <c r="Z584" s="4"/>
      <c r="AA584" s="4"/>
      <c r="AB584" s="4"/>
      <c r="AC584" s="4"/>
      <c r="AD584" s="4"/>
      <c r="AE584" s="4"/>
      <c r="AF584" s="4"/>
      <c r="AG584" s="4"/>
      <c r="AH584" s="4"/>
      <c r="AI584" s="4"/>
    </row>
    <row r="585">
      <c r="A585" s="4"/>
      <c r="B585" s="1"/>
      <c r="C585" s="2"/>
      <c r="D585" s="2"/>
      <c r="E585" s="2"/>
      <c r="F585" s="2"/>
      <c r="G585" s="2"/>
      <c r="H585" s="2"/>
      <c r="I585" s="9"/>
      <c r="J585" s="2"/>
      <c r="K585" s="2"/>
      <c r="L585" s="9"/>
      <c r="M585" s="4"/>
      <c r="N585" s="4"/>
      <c r="O585" s="4"/>
      <c r="P585" s="4"/>
      <c r="Q585" s="9"/>
      <c r="R585" s="4"/>
      <c r="S585" s="4"/>
      <c r="T585" s="4"/>
      <c r="U585" s="6"/>
      <c r="V585" s="4"/>
      <c r="W585" s="4"/>
      <c r="X585" s="4"/>
      <c r="Y585" s="4"/>
      <c r="Z585" s="4"/>
      <c r="AA585" s="4"/>
      <c r="AB585" s="4"/>
      <c r="AC585" s="4"/>
      <c r="AD585" s="4"/>
      <c r="AE585" s="4"/>
      <c r="AF585" s="4"/>
      <c r="AG585" s="4"/>
      <c r="AH585" s="4"/>
      <c r="AI585" s="4"/>
    </row>
    <row r="586">
      <c r="A586" s="4"/>
      <c r="B586" s="1"/>
      <c r="C586" s="2"/>
      <c r="D586" s="2"/>
      <c r="E586" s="2"/>
      <c r="F586" s="2"/>
      <c r="G586" s="2"/>
      <c r="H586" s="2"/>
      <c r="I586" s="9"/>
      <c r="J586" s="2"/>
      <c r="K586" s="2"/>
      <c r="L586" s="9"/>
      <c r="M586" s="4"/>
      <c r="N586" s="4"/>
      <c r="O586" s="4"/>
      <c r="P586" s="4"/>
      <c r="Q586" s="9"/>
      <c r="R586" s="4"/>
      <c r="S586" s="4"/>
      <c r="T586" s="4"/>
      <c r="U586" s="6"/>
      <c r="V586" s="4"/>
      <c r="W586" s="4"/>
      <c r="X586" s="4"/>
      <c r="Y586" s="4"/>
      <c r="Z586" s="4"/>
      <c r="AA586" s="4"/>
      <c r="AB586" s="4"/>
      <c r="AC586" s="4"/>
      <c r="AD586" s="4"/>
      <c r="AE586" s="4"/>
      <c r="AF586" s="4"/>
      <c r="AG586" s="4"/>
      <c r="AH586" s="4"/>
      <c r="AI586" s="4"/>
    </row>
    <row r="587">
      <c r="A587" s="4"/>
      <c r="B587" s="1"/>
      <c r="C587" s="2"/>
      <c r="D587" s="2"/>
      <c r="E587" s="2"/>
      <c r="F587" s="2"/>
      <c r="G587" s="2"/>
      <c r="H587" s="2"/>
      <c r="I587" s="9"/>
      <c r="J587" s="2"/>
      <c r="K587" s="2"/>
      <c r="L587" s="9"/>
      <c r="M587" s="4"/>
      <c r="N587" s="4"/>
      <c r="O587" s="4"/>
      <c r="P587" s="4"/>
      <c r="Q587" s="9"/>
      <c r="R587" s="4"/>
      <c r="S587" s="4"/>
      <c r="T587" s="4"/>
      <c r="U587" s="6"/>
      <c r="V587" s="4"/>
      <c r="W587" s="4"/>
      <c r="X587" s="4"/>
      <c r="Y587" s="4"/>
      <c r="Z587" s="4"/>
      <c r="AA587" s="4"/>
      <c r="AB587" s="4"/>
      <c r="AC587" s="4"/>
      <c r="AD587" s="4"/>
      <c r="AE587" s="4"/>
      <c r="AF587" s="4"/>
      <c r="AG587" s="4"/>
      <c r="AH587" s="4"/>
      <c r="AI587" s="4"/>
    </row>
    <row r="588">
      <c r="A588" s="4"/>
      <c r="B588" s="1"/>
      <c r="C588" s="2"/>
      <c r="D588" s="2"/>
      <c r="E588" s="2"/>
      <c r="F588" s="2"/>
      <c r="G588" s="2"/>
      <c r="H588" s="2"/>
      <c r="I588" s="9"/>
      <c r="J588" s="2"/>
      <c r="K588" s="2"/>
      <c r="L588" s="9"/>
      <c r="M588" s="4"/>
      <c r="N588" s="4"/>
      <c r="O588" s="4"/>
      <c r="P588" s="4"/>
      <c r="Q588" s="9"/>
      <c r="R588" s="4"/>
      <c r="S588" s="4"/>
      <c r="T588" s="4"/>
      <c r="U588" s="6"/>
      <c r="V588" s="4"/>
      <c r="W588" s="4"/>
      <c r="X588" s="4"/>
      <c r="Y588" s="4"/>
      <c r="Z588" s="4"/>
      <c r="AA588" s="4"/>
      <c r="AB588" s="4"/>
      <c r="AC588" s="4"/>
      <c r="AD588" s="4"/>
      <c r="AE588" s="4"/>
      <c r="AF588" s="4"/>
      <c r="AG588" s="4"/>
      <c r="AH588" s="4"/>
      <c r="AI588" s="4"/>
    </row>
    <row r="589">
      <c r="A589" s="4"/>
      <c r="B589" s="1"/>
      <c r="C589" s="2"/>
      <c r="D589" s="2"/>
      <c r="E589" s="2"/>
      <c r="F589" s="2"/>
      <c r="G589" s="2"/>
      <c r="H589" s="2"/>
      <c r="I589" s="9"/>
      <c r="J589" s="2"/>
      <c r="K589" s="2"/>
      <c r="L589" s="9"/>
      <c r="M589" s="4"/>
      <c r="N589" s="4"/>
      <c r="O589" s="4"/>
      <c r="P589" s="4"/>
      <c r="Q589" s="9"/>
      <c r="R589" s="4"/>
      <c r="S589" s="4"/>
      <c r="T589" s="4"/>
      <c r="U589" s="6"/>
      <c r="V589" s="4"/>
      <c r="W589" s="4"/>
      <c r="X589" s="4"/>
      <c r="Y589" s="4"/>
      <c r="Z589" s="4"/>
      <c r="AA589" s="4"/>
      <c r="AB589" s="4"/>
      <c r="AC589" s="4"/>
      <c r="AD589" s="4"/>
      <c r="AE589" s="4"/>
      <c r="AF589" s="4"/>
      <c r="AG589" s="4"/>
      <c r="AH589" s="4"/>
      <c r="AI589" s="4"/>
    </row>
    <row r="590">
      <c r="A590" s="4"/>
      <c r="B590" s="1"/>
      <c r="C590" s="2"/>
      <c r="D590" s="2"/>
      <c r="E590" s="2"/>
      <c r="F590" s="2"/>
      <c r="G590" s="2"/>
      <c r="H590" s="2"/>
      <c r="I590" s="9"/>
      <c r="J590" s="2"/>
      <c r="K590" s="2"/>
      <c r="L590" s="9"/>
      <c r="M590" s="4"/>
      <c r="N590" s="4"/>
      <c r="O590" s="4"/>
      <c r="P590" s="4"/>
      <c r="Q590" s="9"/>
      <c r="R590" s="4"/>
      <c r="S590" s="4"/>
      <c r="T590" s="4"/>
      <c r="U590" s="6"/>
      <c r="V590" s="4"/>
      <c r="W590" s="4"/>
      <c r="X590" s="4"/>
      <c r="Y590" s="4"/>
      <c r="Z590" s="4"/>
      <c r="AA590" s="4"/>
      <c r="AB590" s="4"/>
      <c r="AC590" s="4"/>
      <c r="AD590" s="4"/>
      <c r="AE590" s="4"/>
      <c r="AF590" s="4"/>
      <c r="AG590" s="4"/>
      <c r="AH590" s="4"/>
      <c r="AI590" s="4"/>
    </row>
    <row r="591">
      <c r="A591" s="4"/>
      <c r="B591" s="1"/>
      <c r="C591" s="2"/>
      <c r="D591" s="2"/>
      <c r="E591" s="2"/>
      <c r="F591" s="2"/>
      <c r="G591" s="2"/>
      <c r="H591" s="2"/>
      <c r="I591" s="9"/>
      <c r="J591" s="2"/>
      <c r="K591" s="2"/>
      <c r="L591" s="9"/>
      <c r="M591" s="4"/>
      <c r="N591" s="4"/>
      <c r="O591" s="4"/>
      <c r="P591" s="4"/>
      <c r="Q591" s="9"/>
      <c r="R591" s="4"/>
      <c r="S591" s="4"/>
      <c r="T591" s="4"/>
      <c r="U591" s="6"/>
      <c r="V591" s="4"/>
      <c r="W591" s="4"/>
      <c r="X591" s="4"/>
      <c r="Y591" s="4"/>
      <c r="Z591" s="4"/>
      <c r="AA591" s="4"/>
      <c r="AB591" s="4"/>
      <c r="AC591" s="4"/>
      <c r="AD591" s="4"/>
      <c r="AE591" s="4"/>
      <c r="AF591" s="4"/>
      <c r="AG591" s="4"/>
      <c r="AH591" s="4"/>
      <c r="AI591" s="4"/>
    </row>
    <row r="592">
      <c r="A592" s="4"/>
      <c r="B592" s="1"/>
      <c r="C592" s="2"/>
      <c r="D592" s="2"/>
      <c r="E592" s="2"/>
      <c r="F592" s="2"/>
      <c r="G592" s="2"/>
      <c r="H592" s="2"/>
      <c r="I592" s="9"/>
      <c r="J592" s="2"/>
      <c r="K592" s="2"/>
      <c r="L592" s="9"/>
      <c r="M592" s="4"/>
      <c r="N592" s="4"/>
      <c r="O592" s="4"/>
      <c r="P592" s="4"/>
      <c r="Q592" s="9"/>
      <c r="R592" s="4"/>
      <c r="S592" s="4"/>
      <c r="T592" s="4"/>
      <c r="U592" s="6"/>
      <c r="V592" s="4"/>
      <c r="W592" s="4"/>
      <c r="X592" s="4"/>
      <c r="Y592" s="4"/>
      <c r="Z592" s="4"/>
      <c r="AA592" s="4"/>
      <c r="AB592" s="4"/>
      <c r="AC592" s="4"/>
      <c r="AD592" s="4"/>
      <c r="AE592" s="4"/>
      <c r="AF592" s="4"/>
      <c r="AG592" s="4"/>
      <c r="AH592" s="4"/>
      <c r="AI592" s="4"/>
    </row>
    <row r="593">
      <c r="A593" s="4"/>
      <c r="B593" s="1"/>
      <c r="C593" s="2"/>
      <c r="D593" s="2"/>
      <c r="E593" s="2"/>
      <c r="F593" s="2"/>
      <c r="G593" s="2"/>
      <c r="H593" s="2"/>
      <c r="I593" s="9"/>
      <c r="J593" s="2"/>
      <c r="K593" s="2"/>
      <c r="L593" s="9"/>
      <c r="M593" s="4"/>
      <c r="N593" s="4"/>
      <c r="O593" s="4"/>
      <c r="P593" s="4"/>
      <c r="Q593" s="9"/>
      <c r="R593" s="4"/>
      <c r="S593" s="4"/>
      <c r="T593" s="4"/>
      <c r="U593" s="6"/>
      <c r="V593" s="4"/>
      <c r="W593" s="4"/>
      <c r="X593" s="4"/>
      <c r="Y593" s="4"/>
      <c r="Z593" s="4"/>
      <c r="AA593" s="4"/>
      <c r="AB593" s="4"/>
      <c r="AC593" s="4"/>
      <c r="AD593" s="4"/>
      <c r="AE593" s="4"/>
      <c r="AF593" s="4"/>
      <c r="AG593" s="4"/>
      <c r="AH593" s="4"/>
      <c r="AI593" s="4"/>
    </row>
    <row r="594">
      <c r="A594" s="4"/>
      <c r="B594" s="1"/>
      <c r="C594" s="2"/>
      <c r="D594" s="2"/>
      <c r="E594" s="2"/>
      <c r="F594" s="2"/>
      <c r="G594" s="2"/>
      <c r="H594" s="2"/>
      <c r="I594" s="9"/>
      <c r="J594" s="2"/>
      <c r="K594" s="2"/>
      <c r="L594" s="9"/>
      <c r="M594" s="4"/>
      <c r="N594" s="4"/>
      <c r="O594" s="4"/>
      <c r="P594" s="4"/>
      <c r="Q594" s="9"/>
      <c r="R594" s="4"/>
      <c r="S594" s="4"/>
      <c r="T594" s="4"/>
      <c r="U594" s="6"/>
      <c r="V594" s="4"/>
      <c r="W594" s="4"/>
      <c r="X594" s="4"/>
      <c r="Y594" s="4"/>
      <c r="Z594" s="4"/>
      <c r="AA594" s="4"/>
      <c r="AB594" s="4"/>
      <c r="AC594" s="4"/>
      <c r="AD594" s="4"/>
      <c r="AE594" s="4"/>
      <c r="AF594" s="4"/>
      <c r="AG594" s="4"/>
      <c r="AH594" s="4"/>
      <c r="AI594" s="4"/>
    </row>
    <row r="595">
      <c r="A595" s="4"/>
      <c r="B595" s="1"/>
      <c r="C595" s="2"/>
      <c r="D595" s="2"/>
      <c r="E595" s="2"/>
      <c r="F595" s="2"/>
      <c r="G595" s="2"/>
      <c r="H595" s="2"/>
      <c r="I595" s="9"/>
      <c r="J595" s="2"/>
      <c r="K595" s="2"/>
      <c r="L595" s="9"/>
      <c r="M595" s="4"/>
      <c r="N595" s="4"/>
      <c r="O595" s="4"/>
      <c r="P595" s="4"/>
      <c r="Q595" s="9"/>
      <c r="R595" s="4"/>
      <c r="S595" s="4"/>
      <c r="T595" s="4"/>
      <c r="U595" s="6"/>
      <c r="V595" s="4"/>
      <c r="W595" s="4"/>
      <c r="X595" s="4"/>
      <c r="Y595" s="4"/>
      <c r="Z595" s="4"/>
      <c r="AA595" s="4"/>
      <c r="AB595" s="4"/>
      <c r="AC595" s="4"/>
      <c r="AD595" s="4"/>
      <c r="AE595" s="4"/>
      <c r="AF595" s="4"/>
      <c r="AG595" s="4"/>
      <c r="AH595" s="4"/>
      <c r="AI595" s="4"/>
    </row>
    <row r="596">
      <c r="A596" s="4"/>
      <c r="B596" s="1"/>
      <c r="C596" s="2"/>
      <c r="D596" s="2"/>
      <c r="E596" s="2"/>
      <c r="F596" s="2"/>
      <c r="G596" s="2"/>
      <c r="H596" s="2"/>
      <c r="I596" s="9"/>
      <c r="J596" s="2"/>
      <c r="K596" s="2"/>
      <c r="L596" s="9"/>
      <c r="M596" s="4"/>
      <c r="N596" s="4"/>
      <c r="O596" s="4"/>
      <c r="P596" s="4"/>
      <c r="Q596" s="9"/>
      <c r="R596" s="4"/>
      <c r="S596" s="4"/>
      <c r="T596" s="4"/>
      <c r="U596" s="6"/>
      <c r="V596" s="4"/>
      <c r="W596" s="4"/>
      <c r="X596" s="4"/>
      <c r="Y596" s="4"/>
      <c r="Z596" s="4"/>
      <c r="AA596" s="4"/>
      <c r="AB596" s="4"/>
      <c r="AC596" s="4"/>
      <c r="AD596" s="4"/>
      <c r="AE596" s="4"/>
      <c r="AF596" s="4"/>
      <c r="AG596" s="4"/>
      <c r="AH596" s="4"/>
      <c r="AI596" s="4"/>
    </row>
    <row r="597">
      <c r="A597" s="4"/>
      <c r="B597" s="1"/>
      <c r="C597" s="2"/>
      <c r="D597" s="2"/>
      <c r="E597" s="2"/>
      <c r="F597" s="2"/>
      <c r="G597" s="2"/>
      <c r="H597" s="2"/>
      <c r="I597" s="9"/>
      <c r="J597" s="2"/>
      <c r="K597" s="2"/>
      <c r="L597" s="9"/>
      <c r="M597" s="4"/>
      <c r="N597" s="4"/>
      <c r="O597" s="4"/>
      <c r="P597" s="4"/>
      <c r="Q597" s="9"/>
      <c r="R597" s="4"/>
      <c r="S597" s="4"/>
      <c r="T597" s="4"/>
      <c r="U597" s="6"/>
      <c r="V597" s="4"/>
      <c r="W597" s="4"/>
      <c r="X597" s="4"/>
      <c r="Y597" s="4"/>
      <c r="Z597" s="4"/>
      <c r="AA597" s="4"/>
      <c r="AB597" s="4"/>
      <c r="AC597" s="4"/>
      <c r="AD597" s="4"/>
      <c r="AE597" s="4"/>
      <c r="AF597" s="4"/>
      <c r="AG597" s="4"/>
      <c r="AH597" s="4"/>
      <c r="AI597" s="4"/>
    </row>
    <row r="598">
      <c r="A598" s="4"/>
      <c r="B598" s="1"/>
      <c r="C598" s="2"/>
      <c r="D598" s="2"/>
      <c r="E598" s="2"/>
      <c r="F598" s="2"/>
      <c r="G598" s="2"/>
      <c r="H598" s="2"/>
      <c r="I598" s="9"/>
      <c r="J598" s="2"/>
      <c r="K598" s="2"/>
      <c r="L598" s="9"/>
      <c r="M598" s="4"/>
      <c r="N598" s="4"/>
      <c r="O598" s="4"/>
      <c r="P598" s="4"/>
      <c r="Q598" s="9"/>
      <c r="R598" s="4"/>
      <c r="S598" s="4"/>
      <c r="T598" s="4"/>
      <c r="U598" s="6"/>
      <c r="V598" s="4"/>
      <c r="W598" s="4"/>
      <c r="X598" s="4"/>
      <c r="Y598" s="4"/>
      <c r="Z598" s="4"/>
      <c r="AA598" s="4"/>
      <c r="AB598" s="4"/>
      <c r="AC598" s="4"/>
      <c r="AD598" s="4"/>
      <c r="AE598" s="4"/>
      <c r="AF598" s="4"/>
      <c r="AG598" s="4"/>
      <c r="AH598" s="4"/>
      <c r="AI598" s="4"/>
    </row>
    <row r="599">
      <c r="A599" s="4"/>
      <c r="B599" s="1"/>
      <c r="C599" s="2"/>
      <c r="D599" s="2"/>
      <c r="E599" s="2"/>
      <c r="F599" s="2"/>
      <c r="G599" s="2"/>
      <c r="H599" s="2"/>
      <c r="I599" s="9"/>
      <c r="J599" s="2"/>
      <c r="K599" s="2"/>
      <c r="L599" s="9"/>
      <c r="M599" s="4"/>
      <c r="N599" s="4"/>
      <c r="O599" s="4"/>
      <c r="P599" s="4"/>
      <c r="Q599" s="9"/>
      <c r="R599" s="4"/>
      <c r="S599" s="4"/>
      <c r="T599" s="4"/>
      <c r="U599" s="6"/>
      <c r="V599" s="4"/>
      <c r="W599" s="4"/>
      <c r="X599" s="4"/>
      <c r="Y599" s="4"/>
      <c r="Z599" s="4"/>
      <c r="AA599" s="4"/>
      <c r="AB599" s="4"/>
      <c r="AC599" s="4"/>
      <c r="AD599" s="4"/>
      <c r="AE599" s="4"/>
      <c r="AF599" s="4"/>
      <c r="AG599" s="4"/>
      <c r="AH599" s="4"/>
      <c r="AI599" s="4"/>
    </row>
    <row r="600">
      <c r="A600" s="4"/>
      <c r="B600" s="1"/>
      <c r="C600" s="2"/>
      <c r="D600" s="2"/>
      <c r="E600" s="2"/>
      <c r="F600" s="2"/>
      <c r="G600" s="2"/>
      <c r="H600" s="2"/>
      <c r="I600" s="9"/>
      <c r="J600" s="2"/>
      <c r="K600" s="2"/>
      <c r="L600" s="9"/>
      <c r="M600" s="4"/>
      <c r="N600" s="4"/>
      <c r="O600" s="4"/>
      <c r="P600" s="4"/>
      <c r="Q600" s="9"/>
      <c r="R600" s="4"/>
      <c r="S600" s="4"/>
      <c r="T600" s="4"/>
      <c r="U600" s="6"/>
      <c r="V600" s="4"/>
      <c r="W600" s="4"/>
      <c r="X600" s="4"/>
      <c r="Y600" s="4"/>
      <c r="Z600" s="4"/>
      <c r="AA600" s="4"/>
      <c r="AB600" s="4"/>
      <c r="AC600" s="4"/>
      <c r="AD600" s="4"/>
      <c r="AE600" s="4"/>
      <c r="AF600" s="4"/>
      <c r="AG600" s="4"/>
      <c r="AH600" s="4"/>
      <c r="AI600" s="4"/>
    </row>
    <row r="601">
      <c r="A601" s="4"/>
      <c r="B601" s="1"/>
      <c r="C601" s="2"/>
      <c r="D601" s="2"/>
      <c r="E601" s="2"/>
      <c r="F601" s="2"/>
      <c r="G601" s="2"/>
      <c r="H601" s="2"/>
      <c r="I601" s="9"/>
      <c r="J601" s="2"/>
      <c r="K601" s="2"/>
      <c r="L601" s="9"/>
      <c r="M601" s="4"/>
      <c r="N601" s="4"/>
      <c r="O601" s="4"/>
      <c r="P601" s="4"/>
      <c r="Q601" s="9"/>
      <c r="R601" s="4"/>
      <c r="S601" s="4"/>
      <c r="T601" s="4"/>
      <c r="U601" s="6"/>
      <c r="V601" s="4"/>
      <c r="W601" s="4"/>
      <c r="X601" s="4"/>
      <c r="Y601" s="4"/>
      <c r="Z601" s="4"/>
      <c r="AA601" s="4"/>
      <c r="AB601" s="4"/>
      <c r="AC601" s="4"/>
      <c r="AD601" s="4"/>
      <c r="AE601" s="4"/>
      <c r="AF601" s="4"/>
      <c r="AG601" s="4"/>
      <c r="AH601" s="4"/>
      <c r="AI601" s="4"/>
    </row>
    <row r="602">
      <c r="A602" s="4"/>
      <c r="B602" s="1"/>
      <c r="C602" s="2"/>
      <c r="D602" s="2"/>
      <c r="E602" s="2"/>
      <c r="F602" s="2"/>
      <c r="G602" s="2"/>
      <c r="H602" s="2"/>
      <c r="I602" s="9"/>
      <c r="J602" s="2"/>
      <c r="K602" s="2"/>
      <c r="L602" s="9"/>
      <c r="M602" s="4"/>
      <c r="N602" s="4"/>
      <c r="O602" s="4"/>
      <c r="P602" s="4"/>
      <c r="Q602" s="9"/>
      <c r="R602" s="4"/>
      <c r="S602" s="4"/>
      <c r="T602" s="4"/>
      <c r="U602" s="6"/>
      <c r="V602" s="4"/>
      <c r="W602" s="4"/>
      <c r="X602" s="4"/>
      <c r="Y602" s="4"/>
      <c r="Z602" s="4"/>
      <c r="AA602" s="4"/>
      <c r="AB602" s="4"/>
      <c r="AC602" s="4"/>
      <c r="AD602" s="4"/>
      <c r="AE602" s="4"/>
      <c r="AF602" s="4"/>
      <c r="AG602" s="4"/>
      <c r="AH602" s="4"/>
      <c r="AI602" s="4"/>
    </row>
    <row r="603">
      <c r="A603" s="4"/>
      <c r="B603" s="1"/>
      <c r="C603" s="2"/>
      <c r="D603" s="2"/>
      <c r="E603" s="2"/>
      <c r="F603" s="2"/>
      <c r="G603" s="2"/>
      <c r="H603" s="2"/>
      <c r="I603" s="9"/>
      <c r="J603" s="2"/>
      <c r="K603" s="2"/>
      <c r="L603" s="9"/>
      <c r="M603" s="4"/>
      <c r="N603" s="4"/>
      <c r="O603" s="4"/>
      <c r="P603" s="4"/>
      <c r="Q603" s="9"/>
      <c r="R603" s="4"/>
      <c r="S603" s="4"/>
      <c r="T603" s="4"/>
      <c r="U603" s="6"/>
      <c r="V603" s="4"/>
      <c r="W603" s="4"/>
      <c r="X603" s="4"/>
      <c r="Y603" s="4"/>
      <c r="Z603" s="4"/>
      <c r="AA603" s="4"/>
      <c r="AB603" s="4"/>
      <c r="AC603" s="4"/>
      <c r="AD603" s="4"/>
      <c r="AE603" s="4"/>
      <c r="AF603" s="4"/>
      <c r="AG603" s="4"/>
      <c r="AH603" s="4"/>
      <c r="AI603" s="4"/>
    </row>
    <row r="604">
      <c r="A604" s="4"/>
      <c r="B604" s="1"/>
      <c r="C604" s="2"/>
      <c r="D604" s="2"/>
      <c r="E604" s="2"/>
      <c r="F604" s="2"/>
      <c r="G604" s="2"/>
      <c r="H604" s="2"/>
      <c r="I604" s="9"/>
      <c r="J604" s="2"/>
      <c r="K604" s="2"/>
      <c r="L604" s="9"/>
      <c r="M604" s="4"/>
      <c r="N604" s="4"/>
      <c r="O604" s="4"/>
      <c r="P604" s="4"/>
      <c r="Q604" s="9"/>
      <c r="R604" s="4"/>
      <c r="S604" s="4"/>
      <c r="T604" s="4"/>
      <c r="U604" s="6"/>
      <c r="V604" s="4"/>
      <c r="W604" s="4"/>
      <c r="X604" s="4"/>
      <c r="Y604" s="4"/>
      <c r="Z604" s="4"/>
      <c r="AA604" s="4"/>
      <c r="AB604" s="4"/>
      <c r="AC604" s="4"/>
      <c r="AD604" s="4"/>
      <c r="AE604" s="4"/>
      <c r="AF604" s="4"/>
      <c r="AG604" s="4"/>
      <c r="AH604" s="4"/>
      <c r="AI604" s="4"/>
    </row>
    <row r="605">
      <c r="A605" s="4"/>
      <c r="B605" s="1"/>
      <c r="C605" s="2"/>
      <c r="D605" s="2"/>
      <c r="E605" s="2"/>
      <c r="F605" s="2"/>
      <c r="G605" s="2"/>
      <c r="H605" s="2"/>
      <c r="I605" s="9"/>
      <c r="J605" s="2"/>
      <c r="K605" s="2"/>
      <c r="L605" s="9"/>
      <c r="M605" s="4"/>
      <c r="N605" s="4"/>
      <c r="O605" s="4"/>
      <c r="P605" s="4"/>
      <c r="Q605" s="9"/>
      <c r="R605" s="4"/>
      <c r="S605" s="4"/>
      <c r="T605" s="4"/>
      <c r="U605" s="6"/>
      <c r="V605" s="4"/>
      <c r="W605" s="4"/>
      <c r="X605" s="4"/>
      <c r="Y605" s="4"/>
      <c r="Z605" s="4"/>
      <c r="AA605" s="4"/>
      <c r="AB605" s="4"/>
      <c r="AC605" s="4"/>
      <c r="AD605" s="4"/>
      <c r="AE605" s="4"/>
      <c r="AF605" s="4"/>
      <c r="AG605" s="4"/>
      <c r="AH605" s="4"/>
      <c r="AI605" s="4"/>
    </row>
    <row r="606">
      <c r="A606" s="4"/>
      <c r="B606" s="1"/>
      <c r="C606" s="2"/>
      <c r="D606" s="2"/>
      <c r="E606" s="2"/>
      <c r="F606" s="2"/>
      <c r="G606" s="2"/>
      <c r="H606" s="2"/>
      <c r="I606" s="9"/>
      <c r="J606" s="2"/>
      <c r="K606" s="2"/>
      <c r="L606" s="9"/>
      <c r="M606" s="4"/>
      <c r="N606" s="4"/>
      <c r="O606" s="4"/>
      <c r="P606" s="4"/>
      <c r="Q606" s="9"/>
      <c r="R606" s="4"/>
      <c r="S606" s="4"/>
      <c r="T606" s="4"/>
      <c r="U606" s="6"/>
      <c r="V606" s="4"/>
      <c r="W606" s="4"/>
      <c r="X606" s="4"/>
      <c r="Y606" s="4"/>
      <c r="Z606" s="4"/>
      <c r="AA606" s="4"/>
      <c r="AB606" s="4"/>
      <c r="AC606" s="4"/>
      <c r="AD606" s="4"/>
      <c r="AE606" s="4"/>
      <c r="AF606" s="4"/>
      <c r="AG606" s="4"/>
      <c r="AH606" s="4"/>
      <c r="AI606" s="4"/>
    </row>
    <row r="607">
      <c r="A607" s="4"/>
      <c r="B607" s="1"/>
      <c r="C607" s="2"/>
      <c r="D607" s="2"/>
      <c r="E607" s="2"/>
      <c r="F607" s="2"/>
      <c r="G607" s="2"/>
      <c r="H607" s="2"/>
      <c r="I607" s="9"/>
      <c r="J607" s="2"/>
      <c r="K607" s="2"/>
      <c r="L607" s="9"/>
      <c r="M607" s="4"/>
      <c r="N607" s="4"/>
      <c r="O607" s="4"/>
      <c r="P607" s="4"/>
      <c r="Q607" s="9"/>
      <c r="R607" s="4"/>
      <c r="S607" s="4"/>
      <c r="T607" s="4"/>
      <c r="U607" s="6"/>
      <c r="V607" s="4"/>
      <c r="W607" s="4"/>
      <c r="X607" s="4"/>
      <c r="Y607" s="4"/>
      <c r="Z607" s="4"/>
      <c r="AA607" s="4"/>
      <c r="AB607" s="4"/>
      <c r="AC607" s="4"/>
      <c r="AD607" s="4"/>
      <c r="AE607" s="4"/>
      <c r="AF607" s="4"/>
      <c r="AG607" s="4"/>
      <c r="AH607" s="4"/>
      <c r="AI607" s="4"/>
    </row>
    <row r="608">
      <c r="A608" s="4"/>
      <c r="B608" s="1"/>
      <c r="C608" s="2"/>
      <c r="D608" s="2"/>
      <c r="E608" s="2"/>
      <c r="F608" s="2"/>
      <c r="G608" s="2"/>
      <c r="H608" s="2"/>
      <c r="I608" s="9"/>
      <c r="J608" s="2"/>
      <c r="K608" s="2"/>
      <c r="L608" s="9"/>
      <c r="M608" s="4"/>
      <c r="N608" s="4"/>
      <c r="O608" s="4"/>
      <c r="P608" s="4"/>
      <c r="Q608" s="9"/>
      <c r="R608" s="4"/>
      <c r="S608" s="4"/>
      <c r="T608" s="4"/>
      <c r="U608" s="6"/>
      <c r="V608" s="4"/>
      <c r="W608" s="4"/>
      <c r="X608" s="4"/>
      <c r="Y608" s="4"/>
      <c r="Z608" s="4"/>
      <c r="AA608" s="4"/>
      <c r="AB608" s="4"/>
      <c r="AC608" s="4"/>
      <c r="AD608" s="4"/>
      <c r="AE608" s="4"/>
      <c r="AF608" s="4"/>
      <c r="AG608" s="4"/>
      <c r="AH608" s="4"/>
      <c r="AI608" s="4"/>
    </row>
    <row r="609">
      <c r="A609" s="4"/>
      <c r="B609" s="1"/>
      <c r="C609" s="2"/>
      <c r="D609" s="2"/>
      <c r="E609" s="2"/>
      <c r="F609" s="2"/>
      <c r="G609" s="2"/>
      <c r="H609" s="2"/>
      <c r="I609" s="9"/>
      <c r="J609" s="2"/>
      <c r="K609" s="2"/>
      <c r="L609" s="9"/>
      <c r="M609" s="4"/>
      <c r="N609" s="4"/>
      <c r="O609" s="4"/>
      <c r="P609" s="4"/>
      <c r="Q609" s="9"/>
      <c r="R609" s="4"/>
      <c r="S609" s="4"/>
      <c r="T609" s="4"/>
      <c r="U609" s="6"/>
      <c r="V609" s="4"/>
      <c r="W609" s="4"/>
      <c r="X609" s="4"/>
      <c r="Y609" s="4"/>
      <c r="Z609" s="4"/>
      <c r="AA609" s="4"/>
      <c r="AB609" s="4"/>
      <c r="AC609" s="4"/>
      <c r="AD609" s="4"/>
      <c r="AE609" s="4"/>
      <c r="AF609" s="4"/>
      <c r="AG609" s="4"/>
      <c r="AH609" s="4"/>
      <c r="AI609" s="4"/>
    </row>
    <row r="610">
      <c r="A610" s="4"/>
      <c r="B610" s="1"/>
      <c r="C610" s="2"/>
      <c r="D610" s="2"/>
      <c r="E610" s="2"/>
      <c r="F610" s="2"/>
      <c r="G610" s="2"/>
      <c r="H610" s="2"/>
      <c r="I610" s="9"/>
      <c r="J610" s="2"/>
      <c r="K610" s="2"/>
      <c r="L610" s="9"/>
      <c r="M610" s="4"/>
      <c r="N610" s="4"/>
      <c r="O610" s="4"/>
      <c r="P610" s="4"/>
      <c r="Q610" s="9"/>
      <c r="R610" s="4"/>
      <c r="S610" s="4"/>
      <c r="T610" s="4"/>
      <c r="U610" s="6"/>
      <c r="V610" s="4"/>
      <c r="W610" s="4"/>
      <c r="X610" s="4"/>
      <c r="Y610" s="4"/>
      <c r="Z610" s="4"/>
      <c r="AA610" s="4"/>
      <c r="AB610" s="4"/>
      <c r="AC610" s="4"/>
      <c r="AD610" s="4"/>
      <c r="AE610" s="4"/>
      <c r="AF610" s="4"/>
      <c r="AG610" s="4"/>
      <c r="AH610" s="4"/>
      <c r="AI610" s="4"/>
    </row>
    <row r="611">
      <c r="A611" s="4"/>
      <c r="B611" s="1"/>
      <c r="C611" s="2"/>
      <c r="D611" s="2"/>
      <c r="E611" s="2"/>
      <c r="F611" s="2"/>
      <c r="G611" s="2"/>
      <c r="H611" s="2"/>
      <c r="I611" s="9"/>
      <c r="J611" s="2"/>
      <c r="K611" s="2"/>
      <c r="L611" s="9"/>
      <c r="M611" s="4"/>
      <c r="N611" s="4"/>
      <c r="O611" s="4"/>
      <c r="P611" s="4"/>
      <c r="Q611" s="9"/>
      <c r="R611" s="4"/>
      <c r="S611" s="4"/>
      <c r="T611" s="4"/>
      <c r="U611" s="6"/>
      <c r="V611" s="4"/>
      <c r="W611" s="4"/>
      <c r="X611" s="4"/>
      <c r="Y611" s="4"/>
      <c r="Z611" s="4"/>
      <c r="AA611" s="4"/>
      <c r="AB611" s="4"/>
      <c r="AC611" s="4"/>
      <c r="AD611" s="4"/>
      <c r="AE611" s="4"/>
      <c r="AF611" s="4"/>
      <c r="AG611" s="4"/>
      <c r="AH611" s="4"/>
      <c r="AI611" s="4"/>
    </row>
    <row r="612">
      <c r="A612" s="4"/>
      <c r="B612" s="1"/>
      <c r="C612" s="2"/>
      <c r="D612" s="2"/>
      <c r="E612" s="2"/>
      <c r="F612" s="2"/>
      <c r="G612" s="2"/>
      <c r="H612" s="2"/>
      <c r="I612" s="9"/>
      <c r="J612" s="2"/>
      <c r="K612" s="2"/>
      <c r="L612" s="9"/>
      <c r="M612" s="4"/>
      <c r="N612" s="4"/>
      <c r="O612" s="4"/>
      <c r="P612" s="4"/>
      <c r="Q612" s="9"/>
      <c r="R612" s="4"/>
      <c r="S612" s="4"/>
      <c r="T612" s="4"/>
      <c r="U612" s="6"/>
      <c r="V612" s="4"/>
      <c r="W612" s="4"/>
      <c r="X612" s="4"/>
      <c r="Y612" s="4"/>
      <c r="Z612" s="4"/>
      <c r="AA612" s="4"/>
      <c r="AB612" s="4"/>
      <c r="AC612" s="4"/>
      <c r="AD612" s="4"/>
      <c r="AE612" s="4"/>
      <c r="AF612" s="4"/>
      <c r="AG612" s="4"/>
      <c r="AH612" s="4"/>
      <c r="AI612" s="4"/>
    </row>
    <row r="613">
      <c r="A613" s="4"/>
      <c r="B613" s="1"/>
      <c r="C613" s="2"/>
      <c r="D613" s="2"/>
      <c r="E613" s="2"/>
      <c r="F613" s="2"/>
      <c r="G613" s="2"/>
      <c r="H613" s="2"/>
      <c r="I613" s="9"/>
      <c r="J613" s="2"/>
      <c r="K613" s="2"/>
      <c r="L613" s="9"/>
      <c r="M613" s="4"/>
      <c r="N613" s="4"/>
      <c r="O613" s="4"/>
      <c r="P613" s="4"/>
      <c r="Q613" s="9"/>
      <c r="R613" s="4"/>
      <c r="S613" s="4"/>
      <c r="T613" s="4"/>
      <c r="U613" s="6"/>
      <c r="V613" s="4"/>
      <c r="W613" s="4"/>
      <c r="X613" s="4"/>
      <c r="Y613" s="4"/>
      <c r="Z613" s="4"/>
      <c r="AA613" s="4"/>
      <c r="AB613" s="4"/>
      <c r="AC613" s="4"/>
      <c r="AD613" s="4"/>
      <c r="AE613" s="4"/>
      <c r="AF613" s="4"/>
      <c r="AG613" s="4"/>
      <c r="AH613" s="4"/>
      <c r="AI613" s="4"/>
    </row>
    <row r="614">
      <c r="A614" s="4"/>
      <c r="B614" s="1"/>
      <c r="C614" s="2"/>
      <c r="D614" s="2"/>
      <c r="E614" s="2"/>
      <c r="F614" s="2"/>
      <c r="G614" s="2"/>
      <c r="H614" s="2"/>
      <c r="I614" s="9"/>
      <c r="J614" s="2"/>
      <c r="K614" s="2"/>
      <c r="L614" s="9"/>
      <c r="M614" s="4"/>
      <c r="N614" s="4"/>
      <c r="O614" s="4"/>
      <c r="P614" s="4"/>
      <c r="Q614" s="9"/>
      <c r="R614" s="4"/>
      <c r="S614" s="4"/>
      <c r="T614" s="4"/>
      <c r="U614" s="6"/>
      <c r="V614" s="4"/>
      <c r="W614" s="4"/>
      <c r="X614" s="4"/>
      <c r="Y614" s="4"/>
      <c r="Z614" s="4"/>
      <c r="AA614" s="4"/>
      <c r="AB614" s="4"/>
      <c r="AC614" s="4"/>
      <c r="AD614" s="4"/>
      <c r="AE614" s="4"/>
      <c r="AF614" s="4"/>
      <c r="AG614" s="4"/>
      <c r="AH614" s="4"/>
      <c r="AI614" s="4"/>
    </row>
    <row r="615">
      <c r="A615" s="4"/>
      <c r="B615" s="1"/>
      <c r="C615" s="2"/>
      <c r="D615" s="2"/>
      <c r="E615" s="2"/>
      <c r="F615" s="2"/>
      <c r="G615" s="2"/>
      <c r="H615" s="2"/>
      <c r="I615" s="9"/>
      <c r="J615" s="2"/>
      <c r="K615" s="2"/>
      <c r="L615" s="9"/>
      <c r="M615" s="4"/>
      <c r="N615" s="4"/>
      <c r="O615" s="4"/>
      <c r="P615" s="4"/>
      <c r="Q615" s="9"/>
      <c r="R615" s="4"/>
      <c r="S615" s="4"/>
      <c r="T615" s="4"/>
      <c r="U615" s="6"/>
      <c r="V615" s="4"/>
      <c r="W615" s="4"/>
      <c r="X615" s="4"/>
      <c r="Y615" s="4"/>
      <c r="Z615" s="4"/>
      <c r="AA615" s="4"/>
      <c r="AB615" s="4"/>
      <c r="AC615" s="4"/>
      <c r="AD615" s="4"/>
      <c r="AE615" s="4"/>
      <c r="AF615" s="4"/>
      <c r="AG615" s="4"/>
      <c r="AH615" s="4"/>
      <c r="AI615" s="4"/>
    </row>
    <row r="616">
      <c r="A616" s="4"/>
      <c r="B616" s="1"/>
      <c r="C616" s="2"/>
      <c r="D616" s="2"/>
      <c r="E616" s="2"/>
      <c r="F616" s="2"/>
      <c r="G616" s="2"/>
      <c r="H616" s="2"/>
      <c r="I616" s="9"/>
      <c r="J616" s="2"/>
      <c r="K616" s="2"/>
      <c r="L616" s="9"/>
      <c r="M616" s="4"/>
      <c r="N616" s="4"/>
      <c r="O616" s="4"/>
      <c r="P616" s="4"/>
      <c r="Q616" s="9"/>
      <c r="R616" s="4"/>
      <c r="S616" s="4"/>
      <c r="T616" s="4"/>
      <c r="U616" s="6"/>
      <c r="V616" s="4"/>
      <c r="W616" s="4"/>
      <c r="X616" s="4"/>
      <c r="Y616" s="4"/>
      <c r="Z616" s="4"/>
      <c r="AA616" s="4"/>
      <c r="AB616" s="4"/>
      <c r="AC616" s="4"/>
      <c r="AD616" s="4"/>
      <c r="AE616" s="4"/>
      <c r="AF616" s="4"/>
      <c r="AG616" s="4"/>
      <c r="AH616" s="4"/>
      <c r="AI616" s="4"/>
    </row>
    <row r="617">
      <c r="A617" s="4"/>
      <c r="B617" s="1"/>
      <c r="C617" s="2"/>
      <c r="D617" s="2"/>
      <c r="E617" s="2"/>
      <c r="F617" s="2"/>
      <c r="G617" s="2"/>
      <c r="H617" s="2"/>
      <c r="I617" s="9"/>
      <c r="J617" s="2"/>
      <c r="K617" s="2"/>
      <c r="L617" s="9"/>
      <c r="M617" s="4"/>
      <c r="N617" s="4"/>
      <c r="O617" s="4"/>
      <c r="P617" s="4"/>
      <c r="Q617" s="9"/>
      <c r="R617" s="4"/>
      <c r="S617" s="4"/>
      <c r="T617" s="4"/>
      <c r="U617" s="6"/>
      <c r="V617" s="4"/>
      <c r="W617" s="4"/>
      <c r="X617" s="4"/>
      <c r="Y617" s="4"/>
      <c r="Z617" s="4"/>
      <c r="AA617" s="4"/>
      <c r="AB617" s="4"/>
      <c r="AC617" s="4"/>
      <c r="AD617" s="4"/>
      <c r="AE617" s="4"/>
      <c r="AF617" s="4"/>
      <c r="AG617" s="4"/>
      <c r="AH617" s="4"/>
      <c r="AI617" s="4"/>
    </row>
    <row r="618">
      <c r="A618" s="4"/>
      <c r="B618" s="1"/>
      <c r="C618" s="2"/>
      <c r="D618" s="2"/>
      <c r="E618" s="2"/>
      <c r="F618" s="2"/>
      <c r="G618" s="2"/>
      <c r="H618" s="2"/>
      <c r="I618" s="9"/>
      <c r="J618" s="2"/>
      <c r="K618" s="2"/>
      <c r="L618" s="9"/>
      <c r="M618" s="4"/>
      <c r="N618" s="4"/>
      <c r="O618" s="4"/>
      <c r="P618" s="4"/>
      <c r="Q618" s="9"/>
      <c r="R618" s="4"/>
      <c r="S618" s="4"/>
      <c r="T618" s="4"/>
      <c r="U618" s="6"/>
      <c r="V618" s="4"/>
      <c r="W618" s="4"/>
      <c r="X618" s="4"/>
      <c r="Y618" s="4"/>
      <c r="Z618" s="4"/>
      <c r="AA618" s="4"/>
      <c r="AB618" s="4"/>
      <c r="AC618" s="4"/>
      <c r="AD618" s="4"/>
      <c r="AE618" s="4"/>
      <c r="AF618" s="4"/>
      <c r="AG618" s="4"/>
      <c r="AH618" s="4"/>
      <c r="AI618" s="4"/>
    </row>
    <row r="619">
      <c r="A619" s="4"/>
      <c r="B619" s="1"/>
      <c r="C619" s="2"/>
      <c r="D619" s="2"/>
      <c r="E619" s="2"/>
      <c r="F619" s="2"/>
      <c r="G619" s="2"/>
      <c r="H619" s="2"/>
      <c r="I619" s="9"/>
      <c r="J619" s="2"/>
      <c r="K619" s="2"/>
      <c r="L619" s="9"/>
      <c r="M619" s="4"/>
      <c r="N619" s="4"/>
      <c r="O619" s="4"/>
      <c r="P619" s="4"/>
      <c r="Q619" s="9"/>
      <c r="R619" s="4"/>
      <c r="S619" s="4"/>
      <c r="T619" s="4"/>
      <c r="U619" s="6"/>
      <c r="V619" s="4"/>
      <c r="W619" s="4"/>
      <c r="X619" s="4"/>
      <c r="Y619" s="4"/>
      <c r="Z619" s="4"/>
      <c r="AA619" s="4"/>
      <c r="AB619" s="4"/>
      <c r="AC619" s="4"/>
      <c r="AD619" s="4"/>
      <c r="AE619" s="4"/>
      <c r="AF619" s="4"/>
      <c r="AG619" s="4"/>
      <c r="AH619" s="4"/>
      <c r="AI619" s="4"/>
    </row>
    <row r="620">
      <c r="A620" s="4"/>
      <c r="B620" s="1"/>
      <c r="C620" s="2"/>
      <c r="D620" s="2"/>
      <c r="E620" s="2"/>
      <c r="F620" s="2"/>
      <c r="G620" s="2"/>
      <c r="H620" s="2"/>
      <c r="I620" s="9"/>
      <c r="J620" s="2"/>
      <c r="K620" s="2"/>
      <c r="L620" s="9"/>
      <c r="M620" s="4"/>
      <c r="N620" s="4"/>
      <c r="O620" s="4"/>
      <c r="P620" s="4"/>
      <c r="Q620" s="9"/>
      <c r="R620" s="4"/>
      <c r="S620" s="4"/>
      <c r="T620" s="4"/>
      <c r="U620" s="6"/>
      <c r="V620" s="4"/>
      <c r="W620" s="4"/>
      <c r="X620" s="4"/>
      <c r="Y620" s="4"/>
      <c r="Z620" s="4"/>
      <c r="AA620" s="4"/>
      <c r="AB620" s="4"/>
      <c r="AC620" s="4"/>
      <c r="AD620" s="4"/>
      <c r="AE620" s="4"/>
      <c r="AF620" s="4"/>
      <c r="AG620" s="4"/>
      <c r="AH620" s="4"/>
      <c r="AI620" s="4"/>
    </row>
    <row r="621">
      <c r="A621" s="4"/>
      <c r="B621" s="1"/>
      <c r="C621" s="2"/>
      <c r="D621" s="2"/>
      <c r="E621" s="2"/>
      <c r="F621" s="2"/>
      <c r="G621" s="2"/>
      <c r="H621" s="2"/>
      <c r="I621" s="9"/>
      <c r="J621" s="2"/>
      <c r="K621" s="2"/>
      <c r="L621" s="9"/>
      <c r="M621" s="4"/>
      <c r="N621" s="4"/>
      <c r="O621" s="4"/>
      <c r="P621" s="4"/>
      <c r="Q621" s="9"/>
      <c r="R621" s="4"/>
      <c r="S621" s="4"/>
      <c r="T621" s="4"/>
      <c r="U621" s="6"/>
      <c r="V621" s="4"/>
      <c r="W621" s="4"/>
      <c r="X621" s="4"/>
      <c r="Y621" s="4"/>
      <c r="Z621" s="4"/>
      <c r="AA621" s="4"/>
      <c r="AB621" s="4"/>
      <c r="AC621" s="4"/>
      <c r="AD621" s="4"/>
      <c r="AE621" s="4"/>
      <c r="AF621" s="4"/>
      <c r="AG621" s="4"/>
      <c r="AH621" s="4"/>
      <c r="AI621" s="4"/>
    </row>
    <row r="622">
      <c r="A622" s="4"/>
      <c r="B622" s="1"/>
      <c r="C622" s="2"/>
      <c r="D622" s="2"/>
      <c r="E622" s="2"/>
      <c r="F622" s="2"/>
      <c r="G622" s="2"/>
      <c r="H622" s="2"/>
      <c r="I622" s="9"/>
      <c r="J622" s="2"/>
      <c r="K622" s="2"/>
      <c r="L622" s="9"/>
      <c r="M622" s="4"/>
      <c r="N622" s="4"/>
      <c r="O622" s="4"/>
      <c r="P622" s="4"/>
      <c r="Q622" s="9"/>
      <c r="R622" s="4"/>
      <c r="S622" s="4"/>
      <c r="T622" s="4"/>
      <c r="U622" s="6"/>
      <c r="V622" s="4"/>
      <c r="W622" s="4"/>
      <c r="X622" s="4"/>
      <c r="Y622" s="4"/>
      <c r="Z622" s="4"/>
      <c r="AA622" s="4"/>
      <c r="AB622" s="4"/>
      <c r="AC622" s="4"/>
      <c r="AD622" s="4"/>
      <c r="AE622" s="4"/>
      <c r="AF622" s="4"/>
      <c r="AG622" s="4"/>
      <c r="AH622" s="4"/>
      <c r="AI622" s="4"/>
    </row>
    <row r="623">
      <c r="A623" s="4"/>
      <c r="B623" s="1"/>
      <c r="C623" s="2"/>
      <c r="D623" s="2"/>
      <c r="E623" s="2"/>
      <c r="F623" s="2"/>
      <c r="G623" s="2"/>
      <c r="H623" s="2"/>
      <c r="I623" s="9"/>
      <c r="J623" s="2"/>
      <c r="K623" s="2"/>
      <c r="L623" s="9"/>
      <c r="M623" s="4"/>
      <c r="N623" s="4"/>
      <c r="O623" s="4"/>
      <c r="P623" s="4"/>
      <c r="Q623" s="9"/>
      <c r="R623" s="4"/>
      <c r="S623" s="4"/>
      <c r="T623" s="4"/>
      <c r="U623" s="6"/>
      <c r="V623" s="4"/>
      <c r="W623" s="4"/>
      <c r="X623" s="4"/>
      <c r="Y623" s="4"/>
      <c r="Z623" s="4"/>
      <c r="AA623" s="4"/>
      <c r="AB623" s="4"/>
      <c r="AC623" s="4"/>
      <c r="AD623" s="4"/>
      <c r="AE623" s="4"/>
      <c r="AF623" s="4"/>
      <c r="AG623" s="4"/>
      <c r="AH623" s="4"/>
      <c r="AI623" s="4"/>
    </row>
    <row r="624">
      <c r="A624" s="4"/>
      <c r="B624" s="1"/>
      <c r="C624" s="2"/>
      <c r="D624" s="2"/>
      <c r="E624" s="2"/>
      <c r="F624" s="2"/>
      <c r="G624" s="2"/>
      <c r="H624" s="2"/>
      <c r="I624" s="9"/>
      <c r="J624" s="2"/>
      <c r="K624" s="2"/>
      <c r="L624" s="9"/>
      <c r="M624" s="4"/>
      <c r="N624" s="4"/>
      <c r="O624" s="4"/>
      <c r="P624" s="4"/>
      <c r="Q624" s="9"/>
      <c r="R624" s="4"/>
      <c r="S624" s="4"/>
      <c r="T624" s="4"/>
      <c r="U624" s="6"/>
      <c r="V624" s="4"/>
      <c r="W624" s="4"/>
      <c r="X624" s="4"/>
      <c r="Y624" s="4"/>
      <c r="Z624" s="4"/>
      <c r="AA624" s="4"/>
      <c r="AB624" s="4"/>
      <c r="AC624" s="4"/>
      <c r="AD624" s="4"/>
      <c r="AE624" s="4"/>
      <c r="AF624" s="4"/>
      <c r="AG624" s="4"/>
      <c r="AH624" s="4"/>
      <c r="AI624" s="4"/>
    </row>
    <row r="625">
      <c r="A625" s="4"/>
      <c r="B625" s="1"/>
      <c r="C625" s="2"/>
      <c r="D625" s="2"/>
      <c r="E625" s="2"/>
      <c r="F625" s="2"/>
      <c r="G625" s="2"/>
      <c r="H625" s="2"/>
      <c r="I625" s="9"/>
      <c r="J625" s="2"/>
      <c r="K625" s="2"/>
      <c r="L625" s="9"/>
      <c r="M625" s="4"/>
      <c r="N625" s="4"/>
      <c r="O625" s="4"/>
      <c r="P625" s="4"/>
      <c r="Q625" s="9"/>
      <c r="R625" s="4"/>
      <c r="S625" s="4"/>
      <c r="T625" s="4"/>
      <c r="U625" s="6"/>
      <c r="V625" s="4"/>
      <c r="W625" s="4"/>
      <c r="X625" s="4"/>
      <c r="Y625" s="4"/>
      <c r="Z625" s="4"/>
      <c r="AA625" s="4"/>
      <c r="AB625" s="4"/>
      <c r="AC625" s="4"/>
      <c r="AD625" s="4"/>
      <c r="AE625" s="4"/>
      <c r="AF625" s="4"/>
      <c r="AG625" s="4"/>
      <c r="AH625" s="4"/>
      <c r="AI625" s="4"/>
    </row>
    <row r="626">
      <c r="A626" s="4"/>
      <c r="B626" s="1"/>
      <c r="C626" s="2"/>
      <c r="D626" s="2"/>
      <c r="E626" s="2"/>
      <c r="F626" s="2"/>
      <c r="G626" s="2"/>
      <c r="H626" s="2"/>
      <c r="I626" s="9"/>
      <c r="J626" s="2"/>
      <c r="K626" s="2"/>
      <c r="L626" s="9"/>
      <c r="M626" s="4"/>
      <c r="N626" s="4"/>
      <c r="O626" s="4"/>
      <c r="P626" s="4"/>
      <c r="Q626" s="9"/>
      <c r="R626" s="4"/>
      <c r="S626" s="4"/>
      <c r="T626" s="4"/>
      <c r="U626" s="6"/>
      <c r="V626" s="4"/>
      <c r="W626" s="4"/>
      <c r="X626" s="4"/>
      <c r="Y626" s="4"/>
      <c r="Z626" s="4"/>
      <c r="AA626" s="4"/>
      <c r="AB626" s="4"/>
      <c r="AC626" s="4"/>
      <c r="AD626" s="4"/>
      <c r="AE626" s="4"/>
      <c r="AF626" s="4"/>
      <c r="AG626" s="4"/>
      <c r="AH626" s="4"/>
      <c r="AI626" s="4"/>
    </row>
    <row r="627">
      <c r="A627" s="4"/>
      <c r="B627" s="1"/>
      <c r="C627" s="2"/>
      <c r="D627" s="2"/>
      <c r="E627" s="2"/>
      <c r="F627" s="2"/>
      <c r="G627" s="2"/>
      <c r="H627" s="2"/>
      <c r="I627" s="9"/>
      <c r="J627" s="2"/>
      <c r="K627" s="2"/>
      <c r="L627" s="9"/>
      <c r="M627" s="4"/>
      <c r="N627" s="4"/>
      <c r="O627" s="4"/>
      <c r="P627" s="4"/>
      <c r="Q627" s="9"/>
      <c r="R627" s="4"/>
      <c r="S627" s="4"/>
      <c r="T627" s="4"/>
      <c r="U627" s="6"/>
      <c r="V627" s="4"/>
      <c r="W627" s="4"/>
      <c r="X627" s="4"/>
      <c r="Y627" s="4"/>
      <c r="Z627" s="4"/>
      <c r="AA627" s="4"/>
      <c r="AB627" s="4"/>
      <c r="AC627" s="4"/>
      <c r="AD627" s="4"/>
      <c r="AE627" s="4"/>
      <c r="AF627" s="4"/>
      <c r="AG627" s="4"/>
      <c r="AH627" s="4"/>
      <c r="AI627" s="4"/>
    </row>
    <row r="628">
      <c r="A628" s="4"/>
      <c r="B628" s="1"/>
      <c r="C628" s="2"/>
      <c r="D628" s="2"/>
      <c r="E628" s="2"/>
      <c r="F628" s="2"/>
      <c r="G628" s="2"/>
      <c r="H628" s="2"/>
      <c r="I628" s="9"/>
      <c r="J628" s="2"/>
      <c r="K628" s="2"/>
      <c r="L628" s="9"/>
      <c r="M628" s="4"/>
      <c r="N628" s="4"/>
      <c r="O628" s="4"/>
      <c r="P628" s="4"/>
      <c r="Q628" s="9"/>
      <c r="R628" s="4"/>
      <c r="S628" s="4"/>
      <c r="T628" s="4"/>
      <c r="U628" s="6"/>
      <c r="V628" s="4"/>
      <c r="W628" s="4"/>
      <c r="X628" s="4"/>
      <c r="Y628" s="4"/>
      <c r="Z628" s="4"/>
      <c r="AA628" s="4"/>
      <c r="AB628" s="4"/>
      <c r="AC628" s="4"/>
      <c r="AD628" s="4"/>
      <c r="AE628" s="4"/>
      <c r="AF628" s="4"/>
      <c r="AG628" s="4"/>
      <c r="AH628" s="4"/>
      <c r="AI628" s="4"/>
    </row>
    <row r="629">
      <c r="A629" s="4"/>
      <c r="B629" s="1"/>
      <c r="C629" s="2"/>
      <c r="D629" s="2"/>
      <c r="E629" s="2"/>
      <c r="F629" s="2"/>
      <c r="G629" s="2"/>
      <c r="H629" s="2"/>
      <c r="I629" s="9"/>
      <c r="J629" s="2"/>
      <c r="K629" s="2"/>
      <c r="L629" s="9"/>
      <c r="M629" s="4"/>
      <c r="N629" s="4"/>
      <c r="O629" s="4"/>
      <c r="P629" s="4"/>
      <c r="Q629" s="9"/>
      <c r="R629" s="4"/>
      <c r="S629" s="4"/>
      <c r="T629" s="4"/>
      <c r="U629" s="6"/>
      <c r="V629" s="4"/>
      <c r="W629" s="4"/>
      <c r="X629" s="4"/>
      <c r="Y629" s="4"/>
      <c r="Z629" s="4"/>
      <c r="AA629" s="4"/>
      <c r="AB629" s="4"/>
      <c r="AC629" s="4"/>
      <c r="AD629" s="4"/>
      <c r="AE629" s="4"/>
      <c r="AF629" s="4"/>
      <c r="AG629" s="4"/>
      <c r="AH629" s="4"/>
      <c r="AI629" s="4"/>
    </row>
    <row r="630">
      <c r="A630" s="4"/>
      <c r="B630" s="1"/>
      <c r="C630" s="2"/>
      <c r="D630" s="2"/>
      <c r="E630" s="2"/>
      <c r="F630" s="2"/>
      <c r="G630" s="2"/>
      <c r="H630" s="2"/>
      <c r="I630" s="9"/>
      <c r="J630" s="2"/>
      <c r="K630" s="2"/>
      <c r="L630" s="9"/>
      <c r="M630" s="4"/>
      <c r="N630" s="4"/>
      <c r="O630" s="4"/>
      <c r="P630" s="4"/>
      <c r="Q630" s="9"/>
      <c r="R630" s="4"/>
      <c r="S630" s="4"/>
      <c r="T630" s="4"/>
      <c r="U630" s="6"/>
      <c r="V630" s="4"/>
      <c r="W630" s="4"/>
      <c r="X630" s="4"/>
      <c r="Y630" s="4"/>
      <c r="Z630" s="4"/>
      <c r="AA630" s="4"/>
      <c r="AB630" s="4"/>
      <c r="AC630" s="4"/>
      <c r="AD630" s="4"/>
      <c r="AE630" s="4"/>
      <c r="AF630" s="4"/>
      <c r="AG630" s="4"/>
      <c r="AH630" s="4"/>
      <c r="AI630" s="4"/>
    </row>
    <row r="631">
      <c r="A631" s="4"/>
      <c r="B631" s="1"/>
      <c r="C631" s="2"/>
      <c r="D631" s="2"/>
      <c r="E631" s="2"/>
      <c r="F631" s="2"/>
      <c r="G631" s="2"/>
      <c r="H631" s="2"/>
      <c r="I631" s="9"/>
      <c r="J631" s="2"/>
      <c r="K631" s="2"/>
      <c r="L631" s="9"/>
      <c r="M631" s="4"/>
      <c r="N631" s="4"/>
      <c r="O631" s="4"/>
      <c r="P631" s="4"/>
      <c r="Q631" s="9"/>
      <c r="R631" s="4"/>
      <c r="S631" s="4"/>
      <c r="T631" s="4"/>
      <c r="U631" s="6"/>
      <c r="V631" s="4"/>
      <c r="W631" s="4"/>
      <c r="X631" s="4"/>
      <c r="Y631" s="4"/>
      <c r="Z631" s="4"/>
      <c r="AA631" s="4"/>
      <c r="AB631" s="4"/>
      <c r="AC631" s="4"/>
      <c r="AD631" s="4"/>
      <c r="AE631" s="4"/>
      <c r="AF631" s="4"/>
      <c r="AG631" s="4"/>
      <c r="AH631" s="4"/>
      <c r="AI631" s="4"/>
    </row>
    <row r="632">
      <c r="A632" s="4"/>
      <c r="B632" s="1"/>
      <c r="C632" s="2"/>
      <c r="D632" s="2"/>
      <c r="E632" s="2"/>
      <c r="F632" s="2"/>
      <c r="G632" s="2"/>
      <c r="H632" s="2"/>
      <c r="I632" s="9"/>
      <c r="J632" s="2"/>
      <c r="K632" s="2"/>
      <c r="L632" s="9"/>
      <c r="M632" s="4"/>
      <c r="N632" s="4"/>
      <c r="O632" s="4"/>
      <c r="P632" s="4"/>
      <c r="Q632" s="9"/>
      <c r="R632" s="4"/>
      <c r="S632" s="4"/>
      <c r="T632" s="4"/>
      <c r="U632" s="6"/>
      <c r="V632" s="4"/>
      <c r="W632" s="4"/>
      <c r="X632" s="4"/>
      <c r="Y632" s="4"/>
      <c r="Z632" s="4"/>
      <c r="AA632" s="4"/>
      <c r="AB632" s="4"/>
      <c r="AC632" s="4"/>
      <c r="AD632" s="4"/>
      <c r="AE632" s="4"/>
      <c r="AF632" s="4"/>
      <c r="AG632" s="4"/>
      <c r="AH632" s="4"/>
      <c r="AI632" s="4"/>
    </row>
    <row r="633">
      <c r="A633" s="4"/>
      <c r="B633" s="1"/>
      <c r="C633" s="2"/>
      <c r="D633" s="2"/>
      <c r="E633" s="2"/>
      <c r="F633" s="2"/>
      <c r="G633" s="2"/>
      <c r="H633" s="2"/>
      <c r="I633" s="9"/>
      <c r="J633" s="2"/>
      <c r="K633" s="2"/>
      <c r="L633" s="9"/>
      <c r="M633" s="4"/>
      <c r="N633" s="4"/>
      <c r="O633" s="4"/>
      <c r="P633" s="4"/>
      <c r="Q633" s="9"/>
      <c r="R633" s="4"/>
      <c r="S633" s="4"/>
      <c r="T633" s="4"/>
      <c r="U633" s="6"/>
      <c r="V633" s="4"/>
      <c r="W633" s="4"/>
      <c r="X633" s="4"/>
      <c r="Y633" s="4"/>
      <c r="Z633" s="4"/>
      <c r="AA633" s="4"/>
      <c r="AB633" s="4"/>
      <c r="AC633" s="4"/>
      <c r="AD633" s="4"/>
      <c r="AE633" s="4"/>
      <c r="AF633" s="4"/>
      <c r="AG633" s="4"/>
      <c r="AH633" s="4"/>
      <c r="AI633" s="4"/>
    </row>
    <row r="634">
      <c r="A634" s="4"/>
      <c r="B634" s="1"/>
      <c r="C634" s="2"/>
      <c r="D634" s="2"/>
      <c r="E634" s="2"/>
      <c r="F634" s="2"/>
      <c r="G634" s="2"/>
      <c r="H634" s="2"/>
      <c r="I634" s="9"/>
      <c r="J634" s="2"/>
      <c r="K634" s="2"/>
      <c r="L634" s="9"/>
      <c r="M634" s="4"/>
      <c r="N634" s="4"/>
      <c r="O634" s="4"/>
      <c r="P634" s="4"/>
      <c r="Q634" s="9"/>
      <c r="R634" s="4"/>
      <c r="S634" s="4"/>
      <c r="T634" s="4"/>
      <c r="U634" s="6"/>
      <c r="V634" s="4"/>
      <c r="W634" s="4"/>
      <c r="X634" s="4"/>
      <c r="Y634" s="4"/>
      <c r="Z634" s="4"/>
      <c r="AA634" s="4"/>
      <c r="AB634" s="4"/>
      <c r="AC634" s="4"/>
      <c r="AD634" s="4"/>
      <c r="AE634" s="4"/>
      <c r="AF634" s="4"/>
      <c r="AG634" s="4"/>
      <c r="AH634" s="4"/>
      <c r="AI634" s="4"/>
    </row>
    <row r="635">
      <c r="A635" s="4"/>
      <c r="B635" s="1"/>
      <c r="C635" s="2"/>
      <c r="D635" s="2"/>
      <c r="E635" s="2"/>
      <c r="F635" s="2"/>
      <c r="G635" s="2"/>
      <c r="H635" s="2"/>
      <c r="I635" s="9"/>
      <c r="J635" s="2"/>
      <c r="K635" s="2"/>
      <c r="L635" s="9"/>
      <c r="M635" s="4"/>
      <c r="N635" s="4"/>
      <c r="O635" s="4"/>
      <c r="P635" s="4"/>
      <c r="Q635" s="9"/>
      <c r="R635" s="4"/>
      <c r="S635" s="4"/>
      <c r="T635" s="4"/>
      <c r="U635" s="6"/>
      <c r="V635" s="4"/>
      <c r="W635" s="4"/>
      <c r="X635" s="4"/>
      <c r="Y635" s="4"/>
      <c r="Z635" s="4"/>
      <c r="AA635" s="4"/>
      <c r="AB635" s="4"/>
      <c r="AC635" s="4"/>
      <c r="AD635" s="4"/>
      <c r="AE635" s="4"/>
      <c r="AF635" s="4"/>
      <c r="AG635" s="4"/>
      <c r="AH635" s="4"/>
      <c r="AI635" s="4"/>
    </row>
    <row r="636">
      <c r="A636" s="4"/>
      <c r="B636" s="1"/>
      <c r="C636" s="2"/>
      <c r="D636" s="2"/>
      <c r="E636" s="2"/>
      <c r="F636" s="2"/>
      <c r="G636" s="2"/>
      <c r="H636" s="2"/>
      <c r="I636" s="9"/>
      <c r="J636" s="2"/>
      <c r="K636" s="2"/>
      <c r="L636" s="9"/>
      <c r="M636" s="4"/>
      <c r="N636" s="4"/>
      <c r="O636" s="4"/>
      <c r="P636" s="4"/>
      <c r="Q636" s="9"/>
      <c r="R636" s="4"/>
      <c r="S636" s="4"/>
      <c r="T636" s="4"/>
      <c r="U636" s="6"/>
      <c r="V636" s="4"/>
      <c r="W636" s="4"/>
      <c r="X636" s="4"/>
      <c r="Y636" s="4"/>
      <c r="Z636" s="4"/>
      <c r="AA636" s="4"/>
      <c r="AB636" s="4"/>
      <c r="AC636" s="4"/>
      <c r="AD636" s="4"/>
      <c r="AE636" s="4"/>
      <c r="AF636" s="4"/>
      <c r="AG636" s="4"/>
      <c r="AH636" s="4"/>
      <c r="AI636" s="4"/>
    </row>
    <row r="637">
      <c r="A637" s="4"/>
      <c r="B637" s="1"/>
      <c r="C637" s="2"/>
      <c r="D637" s="2"/>
      <c r="E637" s="2"/>
      <c r="F637" s="2"/>
      <c r="G637" s="2"/>
      <c r="H637" s="2"/>
      <c r="I637" s="9"/>
      <c r="J637" s="2"/>
      <c r="K637" s="2"/>
      <c r="L637" s="9"/>
      <c r="M637" s="4"/>
      <c r="N637" s="4"/>
      <c r="O637" s="4"/>
      <c r="P637" s="4"/>
      <c r="Q637" s="9"/>
      <c r="R637" s="4"/>
      <c r="S637" s="4"/>
      <c r="T637" s="4"/>
      <c r="U637" s="6"/>
      <c r="V637" s="4"/>
      <c r="W637" s="4"/>
      <c r="X637" s="4"/>
      <c r="Y637" s="4"/>
      <c r="Z637" s="4"/>
      <c r="AA637" s="4"/>
      <c r="AB637" s="4"/>
      <c r="AC637" s="4"/>
      <c r="AD637" s="4"/>
      <c r="AE637" s="4"/>
      <c r="AF637" s="4"/>
      <c r="AG637" s="4"/>
      <c r="AH637" s="4"/>
      <c r="AI637" s="4"/>
    </row>
    <row r="638">
      <c r="A638" s="4"/>
      <c r="B638" s="1"/>
      <c r="C638" s="2"/>
      <c r="D638" s="2"/>
      <c r="E638" s="2"/>
      <c r="F638" s="2"/>
      <c r="G638" s="2"/>
      <c r="H638" s="2"/>
      <c r="I638" s="9"/>
      <c r="J638" s="2"/>
      <c r="K638" s="2"/>
      <c r="L638" s="9"/>
      <c r="M638" s="4"/>
      <c r="N638" s="4"/>
      <c r="O638" s="4"/>
      <c r="P638" s="4"/>
      <c r="Q638" s="9"/>
      <c r="R638" s="4"/>
      <c r="S638" s="4"/>
      <c r="T638" s="4"/>
      <c r="U638" s="6"/>
      <c r="V638" s="4"/>
      <c r="W638" s="4"/>
      <c r="X638" s="4"/>
      <c r="Y638" s="4"/>
      <c r="Z638" s="4"/>
      <c r="AA638" s="4"/>
      <c r="AB638" s="4"/>
      <c r="AC638" s="4"/>
      <c r="AD638" s="4"/>
      <c r="AE638" s="4"/>
      <c r="AF638" s="4"/>
      <c r="AG638" s="4"/>
      <c r="AH638" s="4"/>
      <c r="AI638" s="4"/>
    </row>
    <row r="639">
      <c r="A639" s="4"/>
      <c r="B639" s="1"/>
      <c r="C639" s="2"/>
      <c r="D639" s="2"/>
      <c r="E639" s="2"/>
      <c r="F639" s="2"/>
      <c r="G639" s="2"/>
      <c r="H639" s="2"/>
      <c r="I639" s="9"/>
      <c r="J639" s="2"/>
      <c r="K639" s="2"/>
      <c r="L639" s="9"/>
      <c r="M639" s="4"/>
      <c r="N639" s="4"/>
      <c r="O639" s="4"/>
      <c r="P639" s="4"/>
      <c r="Q639" s="9"/>
      <c r="R639" s="4"/>
      <c r="S639" s="4"/>
      <c r="T639" s="4"/>
      <c r="U639" s="6"/>
      <c r="V639" s="4"/>
      <c r="W639" s="4"/>
      <c r="X639" s="4"/>
      <c r="Y639" s="4"/>
      <c r="Z639" s="4"/>
      <c r="AA639" s="4"/>
      <c r="AB639" s="4"/>
      <c r="AC639" s="4"/>
      <c r="AD639" s="4"/>
      <c r="AE639" s="4"/>
      <c r="AF639" s="4"/>
      <c r="AG639" s="4"/>
      <c r="AH639" s="4"/>
      <c r="AI639" s="4"/>
    </row>
    <row r="640">
      <c r="A640" s="4"/>
      <c r="B640" s="1"/>
      <c r="C640" s="2"/>
      <c r="D640" s="2"/>
      <c r="E640" s="2"/>
      <c r="F640" s="2"/>
      <c r="G640" s="2"/>
      <c r="H640" s="2"/>
      <c r="I640" s="9"/>
      <c r="J640" s="2"/>
      <c r="K640" s="2"/>
      <c r="L640" s="9"/>
      <c r="M640" s="4"/>
      <c r="N640" s="4"/>
      <c r="O640" s="4"/>
      <c r="P640" s="4"/>
      <c r="Q640" s="9"/>
      <c r="R640" s="4"/>
      <c r="S640" s="4"/>
      <c r="T640" s="4"/>
      <c r="U640" s="6"/>
      <c r="V640" s="4"/>
      <c r="W640" s="4"/>
      <c r="X640" s="4"/>
      <c r="Y640" s="4"/>
      <c r="Z640" s="4"/>
      <c r="AA640" s="4"/>
      <c r="AB640" s="4"/>
      <c r="AC640" s="4"/>
      <c r="AD640" s="4"/>
      <c r="AE640" s="4"/>
      <c r="AF640" s="4"/>
      <c r="AG640" s="4"/>
      <c r="AH640" s="4"/>
      <c r="AI640" s="4"/>
    </row>
    <row r="641">
      <c r="A641" s="4"/>
      <c r="B641" s="1"/>
      <c r="C641" s="2"/>
      <c r="D641" s="2"/>
      <c r="E641" s="2"/>
      <c r="F641" s="2"/>
      <c r="G641" s="2"/>
      <c r="H641" s="2"/>
      <c r="I641" s="9"/>
      <c r="J641" s="2"/>
      <c r="K641" s="2"/>
      <c r="L641" s="9"/>
      <c r="M641" s="4"/>
      <c r="N641" s="4"/>
      <c r="O641" s="4"/>
      <c r="P641" s="4"/>
      <c r="Q641" s="9"/>
      <c r="R641" s="4"/>
      <c r="S641" s="4"/>
      <c r="T641" s="4"/>
      <c r="U641" s="6"/>
      <c r="V641" s="4"/>
      <c r="W641" s="4"/>
      <c r="X641" s="4"/>
      <c r="Y641" s="4"/>
      <c r="Z641" s="4"/>
      <c r="AA641" s="4"/>
      <c r="AB641" s="4"/>
      <c r="AC641" s="4"/>
      <c r="AD641" s="4"/>
      <c r="AE641" s="4"/>
      <c r="AF641" s="4"/>
      <c r="AG641" s="4"/>
      <c r="AH641" s="4"/>
      <c r="AI641" s="4"/>
    </row>
    <row r="642">
      <c r="A642" s="4"/>
      <c r="B642" s="1"/>
      <c r="C642" s="2"/>
      <c r="D642" s="2"/>
      <c r="E642" s="2"/>
      <c r="F642" s="2"/>
      <c r="G642" s="2"/>
      <c r="H642" s="2"/>
      <c r="I642" s="9"/>
      <c r="J642" s="2"/>
      <c r="K642" s="2"/>
      <c r="L642" s="9"/>
      <c r="M642" s="4"/>
      <c r="N642" s="4"/>
      <c r="O642" s="4"/>
      <c r="P642" s="4"/>
      <c r="Q642" s="9"/>
      <c r="R642" s="4"/>
      <c r="S642" s="4"/>
      <c r="T642" s="4"/>
      <c r="U642" s="6"/>
      <c r="V642" s="4"/>
      <c r="W642" s="4"/>
      <c r="X642" s="4"/>
      <c r="Y642" s="4"/>
      <c r="Z642" s="4"/>
      <c r="AA642" s="4"/>
      <c r="AB642" s="4"/>
      <c r="AC642" s="4"/>
      <c r="AD642" s="4"/>
      <c r="AE642" s="4"/>
      <c r="AF642" s="4"/>
      <c r="AG642" s="4"/>
      <c r="AH642" s="4"/>
      <c r="AI642" s="4"/>
    </row>
    <row r="643">
      <c r="A643" s="4"/>
      <c r="B643" s="1"/>
      <c r="C643" s="2"/>
      <c r="D643" s="2"/>
      <c r="E643" s="2"/>
      <c r="F643" s="2"/>
      <c r="G643" s="2"/>
      <c r="H643" s="2"/>
      <c r="I643" s="9"/>
      <c r="J643" s="2"/>
      <c r="K643" s="2"/>
      <c r="L643" s="9"/>
      <c r="M643" s="4"/>
      <c r="N643" s="4"/>
      <c r="O643" s="4"/>
      <c r="P643" s="4"/>
      <c r="Q643" s="9"/>
      <c r="R643" s="4"/>
      <c r="S643" s="4"/>
      <c r="T643" s="4"/>
      <c r="U643" s="6"/>
      <c r="V643" s="4"/>
      <c r="W643" s="4"/>
      <c r="X643" s="4"/>
      <c r="Y643" s="4"/>
      <c r="Z643" s="4"/>
      <c r="AA643" s="4"/>
      <c r="AB643" s="4"/>
      <c r="AC643" s="4"/>
      <c r="AD643" s="4"/>
      <c r="AE643" s="4"/>
      <c r="AF643" s="4"/>
      <c r="AG643" s="4"/>
      <c r="AH643" s="4"/>
      <c r="AI643" s="4"/>
    </row>
    <row r="644">
      <c r="A644" s="4"/>
      <c r="B644" s="1"/>
      <c r="C644" s="2"/>
      <c r="D644" s="2"/>
      <c r="E644" s="2"/>
      <c r="F644" s="2"/>
      <c r="G644" s="2"/>
      <c r="H644" s="2"/>
      <c r="I644" s="9"/>
      <c r="J644" s="2"/>
      <c r="K644" s="2"/>
      <c r="L644" s="9"/>
      <c r="M644" s="4"/>
      <c r="N644" s="4"/>
      <c r="O644" s="4"/>
      <c r="P644" s="4"/>
      <c r="Q644" s="9"/>
      <c r="R644" s="4"/>
      <c r="S644" s="4"/>
      <c r="T644" s="4"/>
      <c r="U644" s="6"/>
      <c r="V644" s="4"/>
      <c r="W644" s="4"/>
      <c r="X644" s="4"/>
      <c r="Y644" s="4"/>
      <c r="Z644" s="4"/>
      <c r="AA644" s="4"/>
      <c r="AB644" s="4"/>
      <c r="AC644" s="4"/>
      <c r="AD644" s="4"/>
      <c r="AE644" s="4"/>
      <c r="AF644" s="4"/>
      <c r="AG644" s="4"/>
      <c r="AH644" s="4"/>
      <c r="AI644" s="4"/>
    </row>
    <row r="645">
      <c r="A645" s="4"/>
      <c r="B645" s="1"/>
      <c r="C645" s="2"/>
      <c r="D645" s="2"/>
      <c r="E645" s="2"/>
      <c r="F645" s="2"/>
      <c r="G645" s="2"/>
      <c r="H645" s="2"/>
      <c r="I645" s="9"/>
      <c r="J645" s="2"/>
      <c r="K645" s="2"/>
      <c r="L645" s="9"/>
      <c r="M645" s="4"/>
      <c r="N645" s="4"/>
      <c r="O645" s="4"/>
      <c r="P645" s="4"/>
      <c r="Q645" s="9"/>
      <c r="R645" s="4"/>
      <c r="S645" s="4"/>
      <c r="T645" s="4"/>
      <c r="U645" s="6"/>
      <c r="V645" s="4"/>
      <c r="W645" s="4"/>
      <c r="X645" s="4"/>
      <c r="Y645" s="4"/>
      <c r="Z645" s="4"/>
      <c r="AA645" s="4"/>
      <c r="AB645" s="4"/>
      <c r="AC645" s="4"/>
      <c r="AD645" s="4"/>
      <c r="AE645" s="4"/>
      <c r="AF645" s="4"/>
      <c r="AG645" s="4"/>
      <c r="AH645" s="4"/>
      <c r="AI645" s="4"/>
    </row>
    <row r="646">
      <c r="A646" s="4"/>
      <c r="B646" s="1"/>
      <c r="C646" s="2"/>
      <c r="D646" s="2"/>
      <c r="E646" s="2"/>
      <c r="F646" s="2"/>
      <c r="G646" s="2"/>
      <c r="H646" s="2"/>
      <c r="I646" s="9"/>
      <c r="J646" s="2"/>
      <c r="K646" s="2"/>
      <c r="L646" s="9"/>
      <c r="M646" s="4"/>
      <c r="N646" s="4"/>
      <c r="O646" s="4"/>
      <c r="P646" s="4"/>
      <c r="Q646" s="9"/>
      <c r="R646" s="4"/>
      <c r="S646" s="4"/>
      <c r="T646" s="4"/>
      <c r="U646" s="6"/>
      <c r="V646" s="4"/>
      <c r="W646" s="4"/>
      <c r="X646" s="4"/>
      <c r="Y646" s="4"/>
      <c r="Z646" s="4"/>
      <c r="AA646" s="4"/>
      <c r="AB646" s="4"/>
      <c r="AC646" s="4"/>
      <c r="AD646" s="4"/>
      <c r="AE646" s="4"/>
      <c r="AF646" s="4"/>
      <c r="AG646" s="4"/>
      <c r="AH646" s="4"/>
      <c r="AI646" s="4"/>
    </row>
    <row r="647">
      <c r="A647" s="4"/>
      <c r="B647" s="1"/>
      <c r="C647" s="2"/>
      <c r="D647" s="2"/>
      <c r="E647" s="2"/>
      <c r="F647" s="2"/>
      <c r="G647" s="2"/>
      <c r="H647" s="2"/>
      <c r="I647" s="9"/>
      <c r="J647" s="2"/>
      <c r="K647" s="2"/>
      <c r="L647" s="9"/>
      <c r="M647" s="4"/>
      <c r="N647" s="4"/>
      <c r="O647" s="4"/>
      <c r="P647" s="4"/>
      <c r="Q647" s="9"/>
      <c r="R647" s="4"/>
      <c r="S647" s="4"/>
      <c r="T647" s="4"/>
      <c r="U647" s="6"/>
      <c r="V647" s="4"/>
      <c r="W647" s="4"/>
      <c r="X647" s="4"/>
      <c r="Y647" s="4"/>
      <c r="Z647" s="4"/>
      <c r="AA647" s="4"/>
      <c r="AB647" s="4"/>
      <c r="AC647" s="4"/>
      <c r="AD647" s="4"/>
      <c r="AE647" s="4"/>
      <c r="AF647" s="4"/>
      <c r="AG647" s="4"/>
      <c r="AH647" s="4"/>
      <c r="AI647" s="4"/>
    </row>
    <row r="648">
      <c r="A648" s="4"/>
      <c r="B648" s="1"/>
      <c r="C648" s="2"/>
      <c r="D648" s="2"/>
      <c r="E648" s="2"/>
      <c r="F648" s="2"/>
      <c r="G648" s="2"/>
      <c r="H648" s="2"/>
      <c r="I648" s="9"/>
      <c r="J648" s="2"/>
      <c r="K648" s="2"/>
      <c r="L648" s="9"/>
      <c r="M648" s="4"/>
      <c r="N648" s="4"/>
      <c r="O648" s="4"/>
      <c r="P648" s="4"/>
      <c r="Q648" s="9"/>
      <c r="R648" s="4"/>
      <c r="S648" s="4"/>
      <c r="T648" s="4"/>
      <c r="U648" s="6"/>
      <c r="V648" s="4"/>
      <c r="W648" s="4"/>
      <c r="X648" s="4"/>
      <c r="Y648" s="4"/>
      <c r="Z648" s="4"/>
      <c r="AA648" s="4"/>
      <c r="AB648" s="4"/>
      <c r="AC648" s="4"/>
      <c r="AD648" s="4"/>
      <c r="AE648" s="4"/>
      <c r="AF648" s="4"/>
      <c r="AG648" s="4"/>
      <c r="AH648" s="4"/>
      <c r="AI648" s="4"/>
    </row>
    <row r="649">
      <c r="A649" s="4"/>
      <c r="B649" s="1"/>
      <c r="C649" s="2"/>
      <c r="D649" s="2"/>
      <c r="E649" s="2"/>
      <c r="F649" s="2"/>
      <c r="G649" s="2"/>
      <c r="H649" s="2"/>
      <c r="I649" s="9"/>
      <c r="J649" s="2"/>
      <c r="K649" s="2"/>
      <c r="L649" s="9"/>
      <c r="M649" s="4"/>
      <c r="N649" s="4"/>
      <c r="O649" s="4"/>
      <c r="P649" s="4"/>
      <c r="Q649" s="9"/>
      <c r="R649" s="4"/>
      <c r="S649" s="4"/>
      <c r="T649" s="4"/>
      <c r="U649" s="6"/>
      <c r="V649" s="4"/>
      <c r="W649" s="4"/>
      <c r="X649" s="4"/>
      <c r="Y649" s="4"/>
      <c r="Z649" s="4"/>
      <c r="AA649" s="4"/>
      <c r="AB649" s="4"/>
      <c r="AC649" s="4"/>
      <c r="AD649" s="4"/>
      <c r="AE649" s="4"/>
      <c r="AF649" s="4"/>
      <c r="AG649" s="4"/>
      <c r="AH649" s="4"/>
      <c r="AI649" s="4"/>
    </row>
    <row r="650">
      <c r="A650" s="4"/>
      <c r="B650" s="1"/>
      <c r="C650" s="2"/>
      <c r="D650" s="2"/>
      <c r="E650" s="2"/>
      <c r="F650" s="2"/>
      <c r="G650" s="2"/>
      <c r="H650" s="2"/>
      <c r="I650" s="9"/>
      <c r="J650" s="2"/>
      <c r="K650" s="2"/>
      <c r="L650" s="9"/>
      <c r="M650" s="4"/>
      <c r="N650" s="4"/>
      <c r="O650" s="4"/>
      <c r="P650" s="4"/>
      <c r="Q650" s="9"/>
      <c r="R650" s="4"/>
      <c r="S650" s="4"/>
      <c r="T650" s="4"/>
      <c r="U650" s="6"/>
      <c r="V650" s="4"/>
      <c r="W650" s="4"/>
      <c r="X650" s="4"/>
      <c r="Y650" s="4"/>
      <c r="Z650" s="4"/>
      <c r="AA650" s="4"/>
      <c r="AB650" s="4"/>
      <c r="AC650" s="4"/>
      <c r="AD650" s="4"/>
      <c r="AE650" s="4"/>
      <c r="AF650" s="4"/>
      <c r="AG650" s="4"/>
      <c r="AH650" s="4"/>
      <c r="AI650" s="4"/>
    </row>
    <row r="651">
      <c r="A651" s="4"/>
      <c r="B651" s="1"/>
      <c r="C651" s="2"/>
      <c r="D651" s="2"/>
      <c r="E651" s="2"/>
      <c r="F651" s="2"/>
      <c r="G651" s="2"/>
      <c r="H651" s="2"/>
      <c r="I651" s="9"/>
      <c r="J651" s="2"/>
      <c r="K651" s="2"/>
      <c r="L651" s="9"/>
      <c r="M651" s="4"/>
      <c r="N651" s="4"/>
      <c r="O651" s="4"/>
      <c r="P651" s="4"/>
      <c r="Q651" s="9"/>
      <c r="R651" s="4"/>
      <c r="S651" s="4"/>
      <c r="T651" s="4"/>
      <c r="U651" s="6"/>
      <c r="V651" s="4"/>
      <c r="W651" s="4"/>
      <c r="X651" s="4"/>
      <c r="Y651" s="4"/>
      <c r="Z651" s="4"/>
      <c r="AA651" s="4"/>
      <c r="AB651" s="4"/>
      <c r="AC651" s="4"/>
      <c r="AD651" s="4"/>
      <c r="AE651" s="4"/>
      <c r="AF651" s="4"/>
      <c r="AG651" s="4"/>
      <c r="AH651" s="4"/>
      <c r="AI651" s="4"/>
    </row>
    <row r="652">
      <c r="A652" s="4"/>
      <c r="B652" s="1"/>
      <c r="C652" s="2"/>
      <c r="D652" s="2"/>
      <c r="E652" s="2"/>
      <c r="F652" s="2"/>
      <c r="G652" s="2"/>
      <c r="H652" s="2"/>
      <c r="I652" s="9"/>
      <c r="J652" s="2"/>
      <c r="K652" s="2"/>
      <c r="L652" s="9"/>
      <c r="M652" s="4"/>
      <c r="N652" s="4"/>
      <c r="O652" s="4"/>
      <c r="P652" s="4"/>
      <c r="Q652" s="9"/>
      <c r="R652" s="4"/>
      <c r="S652" s="4"/>
      <c r="T652" s="4"/>
      <c r="U652" s="6"/>
      <c r="V652" s="4"/>
      <c r="W652" s="4"/>
      <c r="X652" s="4"/>
      <c r="Y652" s="4"/>
      <c r="Z652" s="4"/>
      <c r="AA652" s="4"/>
      <c r="AB652" s="4"/>
      <c r="AC652" s="4"/>
      <c r="AD652" s="4"/>
      <c r="AE652" s="4"/>
      <c r="AF652" s="4"/>
      <c r="AG652" s="4"/>
      <c r="AH652" s="4"/>
      <c r="AI652" s="4"/>
    </row>
    <row r="653">
      <c r="A653" s="4"/>
      <c r="B653" s="1"/>
      <c r="C653" s="2"/>
      <c r="D653" s="2"/>
      <c r="E653" s="2"/>
      <c r="F653" s="2"/>
      <c r="G653" s="2"/>
      <c r="H653" s="2"/>
      <c r="I653" s="9"/>
      <c r="J653" s="2"/>
      <c r="K653" s="2"/>
      <c r="L653" s="9"/>
      <c r="M653" s="4"/>
      <c r="N653" s="4"/>
      <c r="O653" s="4"/>
      <c r="P653" s="4"/>
      <c r="Q653" s="9"/>
      <c r="R653" s="4"/>
      <c r="S653" s="4"/>
      <c r="T653" s="4"/>
      <c r="U653" s="6"/>
      <c r="V653" s="4"/>
      <c r="W653" s="4"/>
      <c r="X653" s="4"/>
      <c r="Y653" s="4"/>
      <c r="Z653" s="4"/>
      <c r="AA653" s="4"/>
      <c r="AB653" s="4"/>
      <c r="AC653" s="4"/>
      <c r="AD653" s="4"/>
      <c r="AE653" s="4"/>
      <c r="AF653" s="4"/>
      <c r="AG653" s="4"/>
      <c r="AH653" s="4"/>
      <c r="AI653" s="4"/>
    </row>
    <row r="654">
      <c r="A654" s="4"/>
      <c r="B654" s="1"/>
      <c r="C654" s="2"/>
      <c r="D654" s="2"/>
      <c r="E654" s="2"/>
      <c r="F654" s="2"/>
      <c r="G654" s="2"/>
      <c r="H654" s="2"/>
      <c r="I654" s="9"/>
      <c r="J654" s="2"/>
      <c r="K654" s="2"/>
      <c r="L654" s="9"/>
      <c r="M654" s="4"/>
      <c r="N654" s="4"/>
      <c r="O654" s="4"/>
      <c r="P654" s="4"/>
      <c r="Q654" s="9"/>
      <c r="R654" s="4"/>
      <c r="S654" s="4"/>
      <c r="T654" s="4"/>
      <c r="U654" s="6"/>
      <c r="V654" s="4"/>
      <c r="W654" s="4"/>
      <c r="X654" s="4"/>
      <c r="Y654" s="4"/>
      <c r="Z654" s="4"/>
      <c r="AA654" s="4"/>
      <c r="AB654" s="4"/>
      <c r="AC654" s="4"/>
      <c r="AD654" s="4"/>
      <c r="AE654" s="4"/>
      <c r="AF654" s="4"/>
      <c r="AG654" s="4"/>
      <c r="AH654" s="4"/>
      <c r="AI654" s="4"/>
    </row>
    <row r="655">
      <c r="A655" s="4"/>
      <c r="B655" s="1"/>
      <c r="C655" s="2"/>
      <c r="D655" s="2"/>
      <c r="E655" s="2"/>
      <c r="F655" s="2"/>
      <c r="G655" s="2"/>
      <c r="H655" s="2"/>
      <c r="I655" s="9"/>
      <c r="J655" s="2"/>
      <c r="K655" s="2"/>
      <c r="L655" s="9"/>
      <c r="M655" s="4"/>
      <c r="N655" s="4"/>
      <c r="O655" s="4"/>
      <c r="P655" s="4"/>
      <c r="Q655" s="9"/>
      <c r="R655" s="4"/>
      <c r="S655" s="4"/>
      <c r="T655" s="4"/>
      <c r="U655" s="6"/>
      <c r="V655" s="4"/>
      <c r="W655" s="4"/>
      <c r="X655" s="4"/>
      <c r="Y655" s="4"/>
      <c r="Z655" s="4"/>
      <c r="AA655" s="4"/>
      <c r="AB655" s="4"/>
      <c r="AC655" s="4"/>
      <c r="AD655" s="4"/>
      <c r="AE655" s="4"/>
      <c r="AF655" s="4"/>
      <c r="AG655" s="4"/>
      <c r="AH655" s="4"/>
      <c r="AI655" s="4"/>
    </row>
    <row r="656">
      <c r="A656" s="4"/>
      <c r="B656" s="1"/>
      <c r="C656" s="2"/>
      <c r="D656" s="2"/>
      <c r="E656" s="2"/>
      <c r="F656" s="2"/>
      <c r="G656" s="2"/>
      <c r="H656" s="2"/>
      <c r="I656" s="9"/>
      <c r="J656" s="2"/>
      <c r="K656" s="2"/>
      <c r="L656" s="9"/>
      <c r="M656" s="4"/>
      <c r="N656" s="4"/>
      <c r="O656" s="4"/>
      <c r="P656" s="4"/>
      <c r="Q656" s="9"/>
      <c r="R656" s="4"/>
      <c r="S656" s="4"/>
      <c r="T656" s="4"/>
      <c r="U656" s="6"/>
      <c r="V656" s="4"/>
      <c r="W656" s="4"/>
      <c r="X656" s="4"/>
      <c r="Y656" s="4"/>
      <c r="Z656" s="4"/>
      <c r="AA656" s="4"/>
      <c r="AB656" s="4"/>
      <c r="AC656" s="4"/>
      <c r="AD656" s="4"/>
      <c r="AE656" s="4"/>
      <c r="AF656" s="4"/>
      <c r="AG656" s="4"/>
      <c r="AH656" s="4"/>
      <c r="AI656" s="4"/>
    </row>
    <row r="657">
      <c r="A657" s="4"/>
      <c r="B657" s="1"/>
      <c r="C657" s="2"/>
      <c r="D657" s="2"/>
      <c r="E657" s="2"/>
      <c r="F657" s="2"/>
      <c r="G657" s="2"/>
      <c r="H657" s="2"/>
      <c r="I657" s="9"/>
      <c r="J657" s="2"/>
      <c r="K657" s="2"/>
      <c r="L657" s="9"/>
      <c r="M657" s="4"/>
      <c r="N657" s="4"/>
      <c r="O657" s="4"/>
      <c r="P657" s="4"/>
      <c r="Q657" s="9"/>
      <c r="R657" s="4"/>
      <c r="S657" s="4"/>
      <c r="T657" s="4"/>
      <c r="U657" s="6"/>
      <c r="V657" s="4"/>
      <c r="W657" s="4"/>
      <c r="X657" s="4"/>
      <c r="Y657" s="4"/>
      <c r="Z657" s="4"/>
      <c r="AA657" s="4"/>
      <c r="AB657" s="4"/>
      <c r="AC657" s="4"/>
      <c r="AD657" s="4"/>
      <c r="AE657" s="4"/>
      <c r="AF657" s="4"/>
      <c r="AG657" s="4"/>
      <c r="AH657" s="4"/>
      <c r="AI657" s="4"/>
    </row>
    <row r="658">
      <c r="A658" s="4"/>
      <c r="B658" s="1"/>
      <c r="C658" s="2"/>
      <c r="D658" s="2"/>
      <c r="E658" s="2"/>
      <c r="F658" s="2"/>
      <c r="G658" s="2"/>
      <c r="H658" s="2"/>
      <c r="I658" s="9"/>
      <c r="J658" s="2"/>
      <c r="K658" s="2"/>
      <c r="L658" s="9"/>
      <c r="M658" s="4"/>
      <c r="N658" s="4"/>
      <c r="O658" s="4"/>
      <c r="P658" s="4"/>
      <c r="Q658" s="9"/>
      <c r="R658" s="4"/>
      <c r="S658" s="4"/>
      <c r="T658" s="4"/>
      <c r="U658" s="6"/>
      <c r="V658" s="4"/>
      <c r="W658" s="4"/>
      <c r="X658" s="4"/>
      <c r="Y658" s="4"/>
      <c r="Z658" s="4"/>
      <c r="AA658" s="4"/>
      <c r="AB658" s="4"/>
      <c r="AC658" s="4"/>
      <c r="AD658" s="4"/>
      <c r="AE658" s="4"/>
      <c r="AF658" s="4"/>
      <c r="AG658" s="4"/>
      <c r="AH658" s="4"/>
      <c r="AI658" s="4"/>
    </row>
    <row r="659">
      <c r="A659" s="4"/>
      <c r="B659" s="1"/>
      <c r="C659" s="2"/>
      <c r="D659" s="2"/>
      <c r="E659" s="2"/>
      <c r="F659" s="2"/>
      <c r="G659" s="2"/>
      <c r="H659" s="2"/>
      <c r="I659" s="9"/>
      <c r="J659" s="2"/>
      <c r="K659" s="2"/>
      <c r="L659" s="9"/>
      <c r="M659" s="4"/>
      <c r="N659" s="4"/>
      <c r="O659" s="4"/>
      <c r="P659" s="4"/>
      <c r="Q659" s="9"/>
      <c r="R659" s="4"/>
      <c r="S659" s="4"/>
      <c r="T659" s="4"/>
      <c r="U659" s="6"/>
      <c r="V659" s="4"/>
      <c r="W659" s="4"/>
      <c r="X659" s="4"/>
      <c r="Y659" s="4"/>
      <c r="Z659" s="4"/>
      <c r="AA659" s="4"/>
      <c r="AB659" s="4"/>
      <c r="AC659" s="4"/>
      <c r="AD659" s="4"/>
      <c r="AE659" s="4"/>
      <c r="AF659" s="4"/>
      <c r="AG659" s="4"/>
      <c r="AH659" s="4"/>
      <c r="AI659" s="4"/>
    </row>
    <row r="660">
      <c r="A660" s="4"/>
      <c r="B660" s="1"/>
      <c r="C660" s="2"/>
      <c r="D660" s="2"/>
      <c r="E660" s="2"/>
      <c r="F660" s="2"/>
      <c r="G660" s="2"/>
      <c r="H660" s="2"/>
      <c r="I660" s="9"/>
      <c r="J660" s="2"/>
      <c r="K660" s="2"/>
      <c r="L660" s="9"/>
      <c r="M660" s="4"/>
      <c r="N660" s="4"/>
      <c r="O660" s="4"/>
      <c r="P660" s="4"/>
      <c r="Q660" s="9"/>
      <c r="R660" s="4"/>
      <c r="S660" s="4"/>
      <c r="T660" s="4"/>
      <c r="U660" s="6"/>
      <c r="V660" s="4"/>
      <c r="W660" s="4"/>
      <c r="X660" s="4"/>
      <c r="Y660" s="4"/>
      <c r="Z660" s="4"/>
      <c r="AA660" s="4"/>
      <c r="AB660" s="4"/>
      <c r="AC660" s="4"/>
      <c r="AD660" s="4"/>
      <c r="AE660" s="4"/>
      <c r="AF660" s="4"/>
      <c r="AG660" s="4"/>
      <c r="AH660" s="4"/>
      <c r="AI660" s="4"/>
    </row>
    <row r="661">
      <c r="A661" s="4"/>
      <c r="B661" s="1"/>
      <c r="C661" s="2"/>
      <c r="D661" s="2"/>
      <c r="E661" s="2"/>
      <c r="F661" s="2"/>
      <c r="G661" s="2"/>
      <c r="H661" s="2"/>
      <c r="I661" s="9"/>
      <c r="J661" s="2"/>
      <c r="K661" s="2"/>
      <c r="L661" s="9"/>
      <c r="M661" s="4"/>
      <c r="N661" s="4"/>
      <c r="O661" s="4"/>
      <c r="P661" s="4"/>
      <c r="Q661" s="9"/>
      <c r="R661" s="4"/>
      <c r="S661" s="4"/>
      <c r="T661" s="4"/>
      <c r="U661" s="6"/>
      <c r="V661" s="4"/>
      <c r="W661" s="4"/>
      <c r="X661" s="4"/>
      <c r="Y661" s="4"/>
      <c r="Z661" s="4"/>
      <c r="AA661" s="4"/>
      <c r="AB661" s="4"/>
      <c r="AC661" s="4"/>
      <c r="AD661" s="4"/>
      <c r="AE661" s="4"/>
      <c r="AF661" s="4"/>
      <c r="AG661" s="4"/>
      <c r="AH661" s="4"/>
      <c r="AI661" s="4"/>
    </row>
    <row r="662">
      <c r="A662" s="4"/>
      <c r="B662" s="1"/>
      <c r="C662" s="2"/>
      <c r="D662" s="2"/>
      <c r="E662" s="2"/>
      <c r="F662" s="2"/>
      <c r="G662" s="2"/>
      <c r="H662" s="2"/>
      <c r="I662" s="9"/>
      <c r="J662" s="2"/>
      <c r="K662" s="2"/>
      <c r="L662" s="9"/>
      <c r="M662" s="4"/>
      <c r="N662" s="4"/>
      <c r="O662" s="4"/>
      <c r="P662" s="4"/>
      <c r="Q662" s="9"/>
      <c r="R662" s="4"/>
      <c r="S662" s="4"/>
      <c r="T662" s="4"/>
      <c r="U662" s="6"/>
      <c r="V662" s="4"/>
      <c r="W662" s="4"/>
      <c r="X662" s="4"/>
      <c r="Y662" s="4"/>
      <c r="Z662" s="4"/>
      <c r="AA662" s="4"/>
      <c r="AB662" s="4"/>
      <c r="AC662" s="4"/>
      <c r="AD662" s="4"/>
      <c r="AE662" s="4"/>
      <c r="AF662" s="4"/>
      <c r="AG662" s="4"/>
      <c r="AH662" s="4"/>
      <c r="AI662" s="4"/>
    </row>
    <row r="663">
      <c r="A663" s="4"/>
      <c r="B663" s="1"/>
      <c r="C663" s="2"/>
      <c r="D663" s="2"/>
      <c r="E663" s="2"/>
      <c r="F663" s="2"/>
      <c r="G663" s="2"/>
      <c r="H663" s="2"/>
      <c r="I663" s="9"/>
      <c r="J663" s="2"/>
      <c r="K663" s="2"/>
      <c r="L663" s="9"/>
      <c r="M663" s="4"/>
      <c r="N663" s="4"/>
      <c r="O663" s="4"/>
      <c r="P663" s="4"/>
      <c r="Q663" s="9"/>
      <c r="R663" s="4"/>
      <c r="S663" s="4"/>
      <c r="T663" s="4"/>
      <c r="U663" s="6"/>
      <c r="V663" s="4"/>
      <c r="W663" s="4"/>
      <c r="X663" s="4"/>
      <c r="Y663" s="4"/>
      <c r="Z663" s="4"/>
      <c r="AA663" s="4"/>
      <c r="AB663" s="4"/>
      <c r="AC663" s="4"/>
      <c r="AD663" s="4"/>
      <c r="AE663" s="4"/>
      <c r="AF663" s="4"/>
      <c r="AG663" s="4"/>
      <c r="AH663" s="4"/>
      <c r="AI663" s="4"/>
    </row>
    <row r="664">
      <c r="A664" s="4"/>
      <c r="B664" s="1"/>
      <c r="C664" s="2"/>
      <c r="D664" s="2"/>
      <c r="E664" s="2"/>
      <c r="F664" s="2"/>
      <c r="G664" s="2"/>
      <c r="H664" s="2"/>
      <c r="I664" s="9"/>
      <c r="J664" s="2"/>
      <c r="K664" s="2"/>
      <c r="L664" s="9"/>
      <c r="M664" s="4"/>
      <c r="N664" s="4"/>
      <c r="O664" s="4"/>
      <c r="P664" s="4"/>
      <c r="Q664" s="9"/>
      <c r="R664" s="4"/>
      <c r="S664" s="4"/>
      <c r="T664" s="4"/>
      <c r="U664" s="6"/>
      <c r="V664" s="4"/>
      <c r="W664" s="4"/>
      <c r="X664" s="4"/>
      <c r="Y664" s="4"/>
      <c r="Z664" s="4"/>
      <c r="AA664" s="4"/>
      <c r="AB664" s="4"/>
      <c r="AC664" s="4"/>
      <c r="AD664" s="4"/>
      <c r="AE664" s="4"/>
      <c r="AF664" s="4"/>
      <c r="AG664" s="4"/>
      <c r="AH664" s="4"/>
      <c r="AI664" s="4"/>
    </row>
    <row r="665">
      <c r="A665" s="4"/>
      <c r="B665" s="1"/>
      <c r="C665" s="2"/>
      <c r="D665" s="2"/>
      <c r="E665" s="2"/>
      <c r="F665" s="2"/>
      <c r="G665" s="2"/>
      <c r="H665" s="2"/>
      <c r="I665" s="9"/>
      <c r="J665" s="2"/>
      <c r="K665" s="2"/>
      <c r="L665" s="9"/>
      <c r="M665" s="4"/>
      <c r="N665" s="4"/>
      <c r="O665" s="4"/>
      <c r="P665" s="4"/>
      <c r="Q665" s="9"/>
      <c r="R665" s="4"/>
      <c r="S665" s="4"/>
      <c r="T665" s="4"/>
      <c r="U665" s="6"/>
      <c r="V665" s="4"/>
      <c r="W665" s="4"/>
      <c r="X665" s="4"/>
      <c r="Y665" s="4"/>
      <c r="Z665" s="4"/>
      <c r="AA665" s="4"/>
      <c r="AB665" s="4"/>
      <c r="AC665" s="4"/>
      <c r="AD665" s="4"/>
      <c r="AE665" s="4"/>
      <c r="AF665" s="4"/>
      <c r="AG665" s="4"/>
      <c r="AH665" s="4"/>
      <c r="AI665" s="4"/>
    </row>
    <row r="666">
      <c r="A666" s="4"/>
      <c r="B666" s="1"/>
      <c r="C666" s="2"/>
      <c r="D666" s="2"/>
      <c r="E666" s="2"/>
      <c r="F666" s="2"/>
      <c r="G666" s="2"/>
      <c r="H666" s="2"/>
      <c r="I666" s="9"/>
      <c r="J666" s="2"/>
      <c r="K666" s="2"/>
      <c r="L666" s="9"/>
      <c r="M666" s="4"/>
      <c r="N666" s="4"/>
      <c r="O666" s="4"/>
      <c r="P666" s="4"/>
      <c r="Q666" s="9"/>
      <c r="R666" s="4"/>
      <c r="S666" s="4"/>
      <c r="T666" s="4"/>
      <c r="U666" s="6"/>
      <c r="V666" s="4"/>
      <c r="W666" s="4"/>
      <c r="X666" s="4"/>
      <c r="Y666" s="4"/>
      <c r="Z666" s="4"/>
      <c r="AA666" s="4"/>
      <c r="AB666" s="4"/>
      <c r="AC666" s="4"/>
      <c r="AD666" s="4"/>
      <c r="AE666" s="4"/>
      <c r="AF666" s="4"/>
      <c r="AG666" s="4"/>
      <c r="AH666" s="4"/>
      <c r="AI666" s="4"/>
    </row>
    <row r="667">
      <c r="A667" s="4"/>
      <c r="B667" s="1"/>
      <c r="C667" s="2"/>
      <c r="D667" s="2"/>
      <c r="E667" s="2"/>
      <c r="F667" s="2"/>
      <c r="G667" s="2"/>
      <c r="H667" s="2"/>
      <c r="I667" s="9"/>
      <c r="J667" s="2"/>
      <c r="K667" s="2"/>
      <c r="L667" s="9"/>
      <c r="M667" s="4"/>
      <c r="N667" s="4"/>
      <c r="O667" s="4"/>
      <c r="P667" s="4"/>
      <c r="Q667" s="9"/>
      <c r="R667" s="4"/>
      <c r="S667" s="4"/>
      <c r="T667" s="4"/>
      <c r="U667" s="6"/>
      <c r="V667" s="4"/>
      <c r="W667" s="4"/>
      <c r="X667" s="4"/>
      <c r="Y667" s="4"/>
      <c r="Z667" s="4"/>
      <c r="AA667" s="4"/>
      <c r="AB667" s="4"/>
      <c r="AC667" s="4"/>
      <c r="AD667" s="4"/>
      <c r="AE667" s="4"/>
      <c r="AF667" s="4"/>
      <c r="AG667" s="4"/>
      <c r="AH667" s="4"/>
      <c r="AI667" s="4"/>
    </row>
    <row r="668">
      <c r="A668" s="4"/>
      <c r="B668" s="1"/>
      <c r="C668" s="2"/>
      <c r="D668" s="2"/>
      <c r="E668" s="2"/>
      <c r="F668" s="2"/>
      <c r="G668" s="2"/>
      <c r="H668" s="2"/>
      <c r="I668" s="9"/>
      <c r="J668" s="2"/>
      <c r="K668" s="2"/>
      <c r="L668" s="9"/>
      <c r="M668" s="4"/>
      <c r="N668" s="4"/>
      <c r="O668" s="4"/>
      <c r="P668" s="4"/>
      <c r="Q668" s="9"/>
      <c r="R668" s="4"/>
      <c r="S668" s="4"/>
      <c r="T668" s="4"/>
      <c r="U668" s="6"/>
      <c r="V668" s="4"/>
      <c r="W668" s="4"/>
      <c r="X668" s="4"/>
      <c r="Y668" s="4"/>
      <c r="Z668" s="4"/>
      <c r="AA668" s="4"/>
      <c r="AB668" s="4"/>
      <c r="AC668" s="4"/>
      <c r="AD668" s="4"/>
      <c r="AE668" s="4"/>
      <c r="AF668" s="4"/>
      <c r="AG668" s="4"/>
      <c r="AH668" s="4"/>
      <c r="AI668" s="4"/>
    </row>
    <row r="669">
      <c r="A669" s="4"/>
      <c r="B669" s="1"/>
      <c r="C669" s="2"/>
      <c r="D669" s="2"/>
      <c r="E669" s="2"/>
      <c r="F669" s="2"/>
      <c r="G669" s="2"/>
      <c r="H669" s="2"/>
      <c r="I669" s="9"/>
      <c r="J669" s="2"/>
      <c r="K669" s="2"/>
      <c r="L669" s="9"/>
      <c r="M669" s="4"/>
      <c r="N669" s="4"/>
      <c r="O669" s="4"/>
      <c r="P669" s="4"/>
      <c r="Q669" s="9"/>
      <c r="R669" s="4"/>
      <c r="S669" s="4"/>
      <c r="T669" s="4"/>
      <c r="U669" s="6"/>
      <c r="V669" s="4"/>
      <c r="W669" s="4"/>
      <c r="X669" s="4"/>
      <c r="Y669" s="4"/>
      <c r="Z669" s="4"/>
      <c r="AA669" s="4"/>
      <c r="AB669" s="4"/>
      <c r="AC669" s="4"/>
      <c r="AD669" s="4"/>
      <c r="AE669" s="4"/>
      <c r="AF669" s="4"/>
      <c r="AG669" s="4"/>
      <c r="AH669" s="4"/>
      <c r="AI669" s="4"/>
    </row>
    <row r="670">
      <c r="A670" s="4"/>
      <c r="B670" s="1"/>
      <c r="C670" s="2"/>
      <c r="D670" s="2"/>
      <c r="E670" s="2"/>
      <c r="F670" s="2"/>
      <c r="G670" s="2"/>
      <c r="H670" s="2"/>
      <c r="I670" s="9"/>
      <c r="J670" s="2"/>
      <c r="K670" s="2"/>
      <c r="L670" s="9"/>
      <c r="M670" s="4"/>
      <c r="N670" s="4"/>
      <c r="O670" s="4"/>
      <c r="P670" s="4"/>
      <c r="Q670" s="9"/>
      <c r="R670" s="4"/>
      <c r="S670" s="4"/>
      <c r="T670" s="4"/>
      <c r="U670" s="6"/>
      <c r="V670" s="4"/>
      <c r="W670" s="4"/>
      <c r="X670" s="4"/>
      <c r="Y670" s="4"/>
      <c r="Z670" s="4"/>
      <c r="AA670" s="4"/>
      <c r="AB670" s="4"/>
      <c r="AC670" s="4"/>
      <c r="AD670" s="4"/>
      <c r="AE670" s="4"/>
      <c r="AF670" s="4"/>
      <c r="AG670" s="4"/>
      <c r="AH670" s="4"/>
      <c r="AI670" s="4"/>
    </row>
    <row r="671">
      <c r="A671" s="4"/>
      <c r="B671" s="1"/>
      <c r="C671" s="2"/>
      <c r="D671" s="2"/>
      <c r="E671" s="2"/>
      <c r="F671" s="2"/>
      <c r="G671" s="2"/>
      <c r="H671" s="2"/>
      <c r="I671" s="9"/>
      <c r="J671" s="2"/>
      <c r="K671" s="2"/>
      <c r="L671" s="9"/>
      <c r="M671" s="4"/>
      <c r="N671" s="4"/>
      <c r="O671" s="4"/>
      <c r="P671" s="4"/>
      <c r="Q671" s="9"/>
      <c r="R671" s="4"/>
      <c r="S671" s="4"/>
      <c r="T671" s="4"/>
      <c r="U671" s="6"/>
      <c r="V671" s="4"/>
      <c r="W671" s="4"/>
      <c r="X671" s="4"/>
      <c r="Y671" s="4"/>
      <c r="Z671" s="4"/>
      <c r="AA671" s="4"/>
      <c r="AB671" s="4"/>
      <c r="AC671" s="4"/>
      <c r="AD671" s="4"/>
      <c r="AE671" s="4"/>
      <c r="AF671" s="4"/>
      <c r="AG671" s="4"/>
      <c r="AH671" s="4"/>
      <c r="AI671" s="4"/>
    </row>
    <row r="672">
      <c r="A672" s="4"/>
      <c r="B672" s="1"/>
      <c r="C672" s="2"/>
      <c r="D672" s="2"/>
      <c r="E672" s="2"/>
      <c r="F672" s="2"/>
      <c r="G672" s="2"/>
      <c r="H672" s="2"/>
      <c r="I672" s="9"/>
      <c r="J672" s="2"/>
      <c r="K672" s="2"/>
      <c r="L672" s="9"/>
      <c r="M672" s="4"/>
      <c r="N672" s="4"/>
      <c r="O672" s="4"/>
      <c r="P672" s="4"/>
      <c r="Q672" s="9"/>
      <c r="R672" s="4"/>
      <c r="S672" s="4"/>
      <c r="T672" s="4"/>
      <c r="U672" s="6"/>
      <c r="V672" s="4"/>
      <c r="W672" s="4"/>
      <c r="X672" s="4"/>
      <c r="Y672" s="4"/>
      <c r="Z672" s="4"/>
      <c r="AA672" s="4"/>
      <c r="AB672" s="4"/>
      <c r="AC672" s="4"/>
      <c r="AD672" s="4"/>
      <c r="AE672" s="4"/>
      <c r="AF672" s="4"/>
      <c r="AG672" s="4"/>
      <c r="AH672" s="4"/>
      <c r="AI672" s="4"/>
    </row>
    <row r="673">
      <c r="A673" s="4"/>
      <c r="B673" s="1"/>
      <c r="C673" s="2"/>
      <c r="D673" s="2"/>
      <c r="E673" s="2"/>
      <c r="F673" s="2"/>
      <c r="G673" s="2"/>
      <c r="H673" s="2"/>
      <c r="I673" s="9"/>
      <c r="J673" s="2"/>
      <c r="K673" s="2"/>
      <c r="L673" s="9"/>
      <c r="M673" s="4"/>
      <c r="N673" s="4"/>
      <c r="O673" s="4"/>
      <c r="P673" s="4"/>
      <c r="Q673" s="9"/>
      <c r="R673" s="4"/>
      <c r="S673" s="4"/>
      <c r="T673" s="4"/>
      <c r="U673" s="6"/>
      <c r="V673" s="4"/>
      <c r="W673" s="4"/>
      <c r="X673" s="4"/>
      <c r="Y673" s="4"/>
      <c r="Z673" s="4"/>
      <c r="AA673" s="4"/>
      <c r="AB673" s="4"/>
      <c r="AC673" s="4"/>
      <c r="AD673" s="4"/>
      <c r="AE673" s="4"/>
      <c r="AF673" s="4"/>
      <c r="AG673" s="4"/>
      <c r="AH673" s="4"/>
      <c r="AI673" s="4"/>
    </row>
    <row r="674">
      <c r="A674" s="4"/>
      <c r="B674" s="1"/>
      <c r="C674" s="2"/>
      <c r="D674" s="2"/>
      <c r="E674" s="2"/>
      <c r="F674" s="2"/>
      <c r="G674" s="2"/>
      <c r="H674" s="2"/>
      <c r="I674" s="9"/>
      <c r="J674" s="2"/>
      <c r="K674" s="2"/>
      <c r="L674" s="9"/>
      <c r="M674" s="4"/>
      <c r="N674" s="4"/>
      <c r="O674" s="4"/>
      <c r="P674" s="4"/>
      <c r="Q674" s="9"/>
      <c r="R674" s="4"/>
      <c r="S674" s="4"/>
      <c r="T674" s="4"/>
      <c r="U674" s="6"/>
      <c r="V674" s="4"/>
      <c r="W674" s="4"/>
      <c r="X674" s="4"/>
      <c r="Y674" s="4"/>
      <c r="Z674" s="4"/>
      <c r="AA674" s="4"/>
      <c r="AB674" s="4"/>
      <c r="AC674" s="4"/>
      <c r="AD674" s="4"/>
      <c r="AE674" s="4"/>
      <c r="AF674" s="4"/>
      <c r="AG674" s="4"/>
      <c r="AH674" s="4"/>
      <c r="AI674" s="4"/>
    </row>
    <row r="675">
      <c r="A675" s="4"/>
      <c r="B675" s="1"/>
      <c r="C675" s="2"/>
      <c r="D675" s="2"/>
      <c r="E675" s="2"/>
      <c r="F675" s="2"/>
      <c r="G675" s="2"/>
      <c r="H675" s="2"/>
      <c r="I675" s="9"/>
      <c r="J675" s="2"/>
      <c r="K675" s="2"/>
      <c r="L675" s="9"/>
      <c r="M675" s="4"/>
      <c r="N675" s="4"/>
      <c r="O675" s="4"/>
      <c r="P675" s="4"/>
      <c r="Q675" s="9"/>
      <c r="R675" s="4"/>
      <c r="S675" s="4"/>
      <c r="T675" s="4"/>
      <c r="U675" s="6"/>
      <c r="V675" s="4"/>
      <c r="W675" s="4"/>
      <c r="X675" s="4"/>
      <c r="Y675" s="4"/>
      <c r="Z675" s="4"/>
      <c r="AA675" s="4"/>
      <c r="AB675" s="4"/>
      <c r="AC675" s="4"/>
      <c r="AD675" s="4"/>
      <c r="AE675" s="4"/>
      <c r="AF675" s="4"/>
      <c r="AG675" s="4"/>
      <c r="AH675" s="4"/>
      <c r="AI675" s="4"/>
    </row>
    <row r="676">
      <c r="A676" s="4"/>
      <c r="B676" s="1"/>
      <c r="C676" s="2"/>
      <c r="D676" s="2"/>
      <c r="E676" s="2"/>
      <c r="F676" s="2"/>
      <c r="G676" s="2"/>
      <c r="H676" s="2"/>
      <c r="I676" s="9"/>
      <c r="J676" s="2"/>
      <c r="K676" s="2"/>
      <c r="L676" s="9"/>
      <c r="M676" s="4"/>
      <c r="N676" s="4"/>
      <c r="O676" s="4"/>
      <c r="P676" s="4"/>
      <c r="Q676" s="9"/>
      <c r="R676" s="4"/>
      <c r="S676" s="4"/>
      <c r="T676" s="4"/>
      <c r="U676" s="6"/>
      <c r="V676" s="4"/>
      <c r="W676" s="4"/>
      <c r="X676" s="4"/>
      <c r="Y676" s="4"/>
      <c r="Z676" s="4"/>
      <c r="AA676" s="4"/>
      <c r="AB676" s="4"/>
      <c r="AC676" s="4"/>
      <c r="AD676" s="4"/>
      <c r="AE676" s="4"/>
      <c r="AF676" s="4"/>
      <c r="AG676" s="4"/>
      <c r="AH676" s="4"/>
      <c r="AI676" s="4"/>
    </row>
    <row r="677">
      <c r="A677" s="4"/>
      <c r="B677" s="1"/>
      <c r="C677" s="2"/>
      <c r="D677" s="2"/>
      <c r="E677" s="2"/>
      <c r="F677" s="2"/>
      <c r="G677" s="2"/>
      <c r="H677" s="2"/>
      <c r="I677" s="9"/>
      <c r="J677" s="2"/>
      <c r="K677" s="2"/>
      <c r="L677" s="9"/>
      <c r="M677" s="4"/>
      <c r="N677" s="4"/>
      <c r="O677" s="4"/>
      <c r="P677" s="4"/>
      <c r="Q677" s="9"/>
      <c r="R677" s="4"/>
      <c r="S677" s="4"/>
      <c r="T677" s="4"/>
      <c r="U677" s="6"/>
      <c r="V677" s="4"/>
      <c r="W677" s="4"/>
      <c r="X677" s="4"/>
      <c r="Y677" s="4"/>
      <c r="Z677" s="4"/>
      <c r="AA677" s="4"/>
      <c r="AB677" s="4"/>
      <c r="AC677" s="4"/>
      <c r="AD677" s="4"/>
      <c r="AE677" s="4"/>
      <c r="AF677" s="4"/>
      <c r="AG677" s="4"/>
      <c r="AH677" s="4"/>
      <c r="AI677" s="4"/>
    </row>
    <row r="678">
      <c r="A678" s="4"/>
      <c r="B678" s="1"/>
      <c r="C678" s="2"/>
      <c r="D678" s="2"/>
      <c r="E678" s="2"/>
      <c r="F678" s="2"/>
      <c r="G678" s="2"/>
      <c r="H678" s="2"/>
      <c r="I678" s="9"/>
      <c r="J678" s="2"/>
      <c r="K678" s="2"/>
      <c r="L678" s="9"/>
      <c r="M678" s="4"/>
      <c r="N678" s="4"/>
      <c r="O678" s="4"/>
      <c r="P678" s="4"/>
      <c r="Q678" s="9"/>
      <c r="R678" s="4"/>
      <c r="S678" s="4"/>
      <c r="T678" s="4"/>
      <c r="U678" s="6"/>
      <c r="V678" s="4"/>
      <c r="W678" s="4"/>
      <c r="X678" s="4"/>
      <c r="Y678" s="4"/>
      <c r="Z678" s="4"/>
      <c r="AA678" s="4"/>
      <c r="AB678" s="4"/>
      <c r="AC678" s="4"/>
      <c r="AD678" s="4"/>
      <c r="AE678" s="4"/>
      <c r="AF678" s="4"/>
      <c r="AG678" s="4"/>
      <c r="AH678" s="4"/>
      <c r="AI678" s="4"/>
    </row>
    <row r="679">
      <c r="A679" s="4"/>
      <c r="B679" s="1"/>
      <c r="C679" s="2"/>
      <c r="D679" s="2"/>
      <c r="E679" s="2"/>
      <c r="F679" s="2"/>
      <c r="G679" s="2"/>
      <c r="H679" s="2"/>
      <c r="I679" s="9"/>
      <c r="J679" s="2"/>
      <c r="K679" s="2"/>
      <c r="L679" s="9"/>
      <c r="M679" s="4"/>
      <c r="N679" s="4"/>
      <c r="O679" s="4"/>
      <c r="P679" s="4"/>
      <c r="Q679" s="9"/>
      <c r="R679" s="4"/>
      <c r="S679" s="4"/>
      <c r="T679" s="4"/>
      <c r="U679" s="6"/>
      <c r="V679" s="4"/>
      <c r="W679" s="4"/>
      <c r="X679" s="4"/>
      <c r="Y679" s="4"/>
      <c r="Z679" s="4"/>
      <c r="AA679" s="4"/>
      <c r="AB679" s="4"/>
      <c r="AC679" s="4"/>
      <c r="AD679" s="4"/>
      <c r="AE679" s="4"/>
      <c r="AF679" s="4"/>
      <c r="AG679" s="4"/>
      <c r="AH679" s="4"/>
      <c r="AI679" s="4"/>
    </row>
    <row r="680">
      <c r="A680" s="4"/>
      <c r="B680" s="1"/>
      <c r="C680" s="2"/>
      <c r="D680" s="2"/>
      <c r="E680" s="2"/>
      <c r="F680" s="2"/>
      <c r="G680" s="2"/>
      <c r="H680" s="2"/>
      <c r="I680" s="9"/>
      <c r="J680" s="2"/>
      <c r="K680" s="2"/>
      <c r="L680" s="9"/>
      <c r="M680" s="4"/>
      <c r="N680" s="4"/>
      <c r="O680" s="4"/>
      <c r="P680" s="4"/>
      <c r="Q680" s="9"/>
      <c r="R680" s="4"/>
      <c r="S680" s="4"/>
      <c r="T680" s="4"/>
      <c r="U680" s="6"/>
      <c r="V680" s="4"/>
      <c r="W680" s="4"/>
      <c r="X680" s="4"/>
      <c r="Y680" s="4"/>
      <c r="Z680" s="4"/>
      <c r="AA680" s="4"/>
      <c r="AB680" s="4"/>
      <c r="AC680" s="4"/>
      <c r="AD680" s="4"/>
      <c r="AE680" s="4"/>
      <c r="AF680" s="4"/>
      <c r="AG680" s="4"/>
      <c r="AH680" s="4"/>
      <c r="AI680" s="4"/>
    </row>
    <row r="681">
      <c r="A681" s="4"/>
      <c r="B681" s="1"/>
      <c r="C681" s="2"/>
      <c r="D681" s="2"/>
      <c r="E681" s="2"/>
      <c r="F681" s="2"/>
      <c r="G681" s="2"/>
      <c r="H681" s="2"/>
      <c r="I681" s="9"/>
      <c r="J681" s="2"/>
      <c r="K681" s="2"/>
      <c r="L681" s="9"/>
      <c r="M681" s="4"/>
      <c r="N681" s="4"/>
      <c r="O681" s="4"/>
      <c r="P681" s="4"/>
      <c r="Q681" s="9"/>
      <c r="R681" s="4"/>
      <c r="S681" s="4"/>
      <c r="T681" s="4"/>
      <c r="U681" s="6"/>
      <c r="V681" s="4"/>
      <c r="W681" s="4"/>
      <c r="X681" s="4"/>
      <c r="Y681" s="4"/>
      <c r="Z681" s="4"/>
      <c r="AA681" s="4"/>
      <c r="AB681" s="4"/>
      <c r="AC681" s="4"/>
      <c r="AD681" s="4"/>
      <c r="AE681" s="4"/>
      <c r="AF681" s="4"/>
      <c r="AG681" s="4"/>
      <c r="AH681" s="4"/>
      <c r="AI681" s="4"/>
    </row>
    <row r="682">
      <c r="A682" s="4"/>
      <c r="B682" s="1"/>
      <c r="C682" s="2"/>
      <c r="D682" s="2"/>
      <c r="E682" s="2"/>
      <c r="F682" s="2"/>
      <c r="G682" s="2"/>
      <c r="H682" s="2"/>
      <c r="I682" s="9"/>
      <c r="J682" s="2"/>
      <c r="K682" s="2"/>
      <c r="L682" s="9"/>
      <c r="M682" s="4"/>
      <c r="N682" s="4"/>
      <c r="O682" s="4"/>
      <c r="P682" s="4"/>
      <c r="Q682" s="9"/>
      <c r="R682" s="4"/>
      <c r="S682" s="4"/>
      <c r="T682" s="4"/>
      <c r="U682" s="6"/>
      <c r="V682" s="4"/>
      <c r="W682" s="4"/>
      <c r="X682" s="4"/>
      <c r="Y682" s="4"/>
      <c r="Z682" s="4"/>
      <c r="AA682" s="4"/>
      <c r="AB682" s="4"/>
      <c r="AC682" s="4"/>
      <c r="AD682" s="4"/>
      <c r="AE682" s="4"/>
      <c r="AF682" s="4"/>
      <c r="AG682" s="4"/>
      <c r="AH682" s="4"/>
      <c r="AI682" s="4"/>
    </row>
    <row r="683">
      <c r="A683" s="4"/>
      <c r="B683" s="1"/>
      <c r="C683" s="2"/>
      <c r="D683" s="2"/>
      <c r="E683" s="2"/>
      <c r="F683" s="2"/>
      <c r="G683" s="2"/>
      <c r="H683" s="2"/>
      <c r="I683" s="9"/>
      <c r="J683" s="2"/>
      <c r="K683" s="2"/>
      <c r="L683" s="9"/>
      <c r="M683" s="4"/>
      <c r="N683" s="4"/>
      <c r="O683" s="4"/>
      <c r="P683" s="4"/>
      <c r="Q683" s="9"/>
      <c r="R683" s="4"/>
      <c r="S683" s="4"/>
      <c r="T683" s="4"/>
      <c r="U683" s="6"/>
      <c r="V683" s="4"/>
      <c r="W683" s="4"/>
      <c r="X683" s="4"/>
      <c r="Y683" s="4"/>
      <c r="Z683" s="4"/>
      <c r="AA683" s="4"/>
      <c r="AB683" s="4"/>
      <c r="AC683" s="4"/>
      <c r="AD683" s="4"/>
      <c r="AE683" s="4"/>
      <c r="AF683" s="4"/>
      <c r="AG683" s="4"/>
      <c r="AH683" s="4"/>
      <c r="AI683" s="4"/>
    </row>
    <row r="684">
      <c r="A684" s="4"/>
      <c r="B684" s="1"/>
      <c r="C684" s="2"/>
      <c r="D684" s="2"/>
      <c r="E684" s="2"/>
      <c r="F684" s="2"/>
      <c r="G684" s="2"/>
      <c r="H684" s="2"/>
      <c r="I684" s="9"/>
      <c r="J684" s="2"/>
      <c r="K684" s="2"/>
      <c r="L684" s="9"/>
      <c r="M684" s="4"/>
      <c r="N684" s="4"/>
      <c r="O684" s="4"/>
      <c r="P684" s="4"/>
      <c r="Q684" s="9"/>
      <c r="R684" s="4"/>
      <c r="S684" s="4"/>
      <c r="T684" s="4"/>
      <c r="U684" s="6"/>
      <c r="V684" s="4"/>
      <c r="W684" s="4"/>
      <c r="X684" s="4"/>
      <c r="Y684" s="4"/>
      <c r="Z684" s="4"/>
      <c r="AA684" s="4"/>
      <c r="AB684" s="4"/>
      <c r="AC684" s="4"/>
      <c r="AD684" s="4"/>
      <c r="AE684" s="4"/>
      <c r="AF684" s="4"/>
      <c r="AG684" s="4"/>
      <c r="AH684" s="4"/>
      <c r="AI684" s="4"/>
    </row>
    <row r="685">
      <c r="A685" s="4"/>
      <c r="B685" s="1"/>
      <c r="C685" s="2"/>
      <c r="D685" s="2"/>
      <c r="E685" s="2"/>
      <c r="F685" s="2"/>
      <c r="G685" s="2"/>
      <c r="H685" s="2"/>
      <c r="I685" s="9"/>
      <c r="J685" s="2"/>
      <c r="K685" s="2"/>
      <c r="L685" s="9"/>
      <c r="M685" s="4"/>
      <c r="N685" s="4"/>
      <c r="O685" s="4"/>
      <c r="P685" s="4"/>
      <c r="Q685" s="9"/>
      <c r="R685" s="4"/>
      <c r="S685" s="4"/>
      <c r="T685" s="4"/>
      <c r="U685" s="6"/>
      <c r="V685" s="4"/>
      <c r="W685" s="4"/>
      <c r="X685" s="4"/>
      <c r="Y685" s="4"/>
      <c r="Z685" s="4"/>
      <c r="AA685" s="4"/>
      <c r="AB685" s="4"/>
      <c r="AC685" s="4"/>
      <c r="AD685" s="4"/>
      <c r="AE685" s="4"/>
      <c r="AF685" s="4"/>
      <c r="AG685" s="4"/>
      <c r="AH685" s="4"/>
      <c r="AI685" s="4"/>
    </row>
    <row r="686">
      <c r="A686" s="4"/>
      <c r="B686" s="1"/>
      <c r="C686" s="2"/>
      <c r="D686" s="2"/>
      <c r="E686" s="2"/>
      <c r="F686" s="2"/>
      <c r="G686" s="2"/>
      <c r="H686" s="2"/>
      <c r="I686" s="9"/>
      <c r="J686" s="2"/>
      <c r="K686" s="2"/>
      <c r="L686" s="9"/>
      <c r="M686" s="4"/>
      <c r="N686" s="4"/>
      <c r="O686" s="4"/>
      <c r="P686" s="4"/>
      <c r="Q686" s="9"/>
      <c r="R686" s="4"/>
      <c r="S686" s="4"/>
      <c r="T686" s="4"/>
      <c r="U686" s="6"/>
      <c r="V686" s="4"/>
      <c r="W686" s="4"/>
      <c r="X686" s="4"/>
      <c r="Y686" s="4"/>
      <c r="Z686" s="4"/>
      <c r="AA686" s="4"/>
      <c r="AB686" s="4"/>
      <c r="AC686" s="4"/>
      <c r="AD686" s="4"/>
      <c r="AE686" s="4"/>
      <c r="AF686" s="4"/>
      <c r="AG686" s="4"/>
      <c r="AH686" s="4"/>
      <c r="AI686" s="4"/>
    </row>
    <row r="687">
      <c r="A687" s="4"/>
      <c r="B687" s="1"/>
      <c r="C687" s="2"/>
      <c r="D687" s="2"/>
      <c r="E687" s="2"/>
      <c r="F687" s="2"/>
      <c r="G687" s="2"/>
      <c r="H687" s="2"/>
      <c r="I687" s="9"/>
      <c r="J687" s="2"/>
      <c r="K687" s="2"/>
      <c r="L687" s="9"/>
      <c r="M687" s="4"/>
      <c r="N687" s="4"/>
      <c r="O687" s="4"/>
      <c r="P687" s="4"/>
      <c r="Q687" s="9"/>
      <c r="R687" s="4"/>
      <c r="S687" s="4"/>
      <c r="T687" s="4"/>
      <c r="U687" s="6"/>
      <c r="V687" s="4"/>
      <c r="W687" s="4"/>
      <c r="X687" s="4"/>
      <c r="Y687" s="4"/>
      <c r="Z687" s="4"/>
      <c r="AA687" s="4"/>
      <c r="AB687" s="4"/>
      <c r="AC687" s="4"/>
      <c r="AD687" s="4"/>
      <c r="AE687" s="4"/>
      <c r="AF687" s="4"/>
      <c r="AG687" s="4"/>
      <c r="AH687" s="4"/>
      <c r="AI687" s="4"/>
    </row>
    <row r="688">
      <c r="A688" s="4"/>
      <c r="B688" s="1"/>
      <c r="C688" s="2"/>
      <c r="D688" s="2"/>
      <c r="E688" s="2"/>
      <c r="F688" s="2"/>
      <c r="G688" s="2"/>
      <c r="H688" s="2"/>
      <c r="I688" s="9"/>
      <c r="J688" s="2"/>
      <c r="K688" s="2"/>
      <c r="L688" s="9"/>
      <c r="M688" s="4"/>
      <c r="N688" s="4"/>
      <c r="O688" s="4"/>
      <c r="P688" s="4"/>
      <c r="Q688" s="9"/>
      <c r="R688" s="4"/>
      <c r="S688" s="4"/>
      <c r="T688" s="4"/>
      <c r="U688" s="6"/>
      <c r="V688" s="4"/>
      <c r="W688" s="4"/>
      <c r="X688" s="4"/>
      <c r="Y688" s="4"/>
      <c r="Z688" s="4"/>
      <c r="AA688" s="4"/>
      <c r="AB688" s="4"/>
      <c r="AC688" s="4"/>
      <c r="AD688" s="4"/>
      <c r="AE688" s="4"/>
      <c r="AF688" s="4"/>
      <c r="AG688" s="4"/>
      <c r="AH688" s="4"/>
      <c r="AI688" s="4"/>
    </row>
    <row r="689">
      <c r="A689" s="4"/>
      <c r="B689" s="1"/>
      <c r="C689" s="2"/>
      <c r="D689" s="2"/>
      <c r="E689" s="2"/>
      <c r="F689" s="2"/>
      <c r="G689" s="2"/>
      <c r="H689" s="2"/>
      <c r="I689" s="9"/>
      <c r="J689" s="2"/>
      <c r="K689" s="2"/>
      <c r="L689" s="9"/>
      <c r="M689" s="4"/>
      <c r="N689" s="4"/>
      <c r="O689" s="4"/>
      <c r="P689" s="4"/>
      <c r="Q689" s="9"/>
      <c r="R689" s="4"/>
      <c r="S689" s="4"/>
      <c r="T689" s="4"/>
      <c r="U689" s="6"/>
      <c r="V689" s="4"/>
      <c r="W689" s="4"/>
      <c r="X689" s="4"/>
      <c r="Y689" s="4"/>
      <c r="Z689" s="4"/>
      <c r="AA689" s="4"/>
      <c r="AB689" s="4"/>
      <c r="AC689" s="4"/>
      <c r="AD689" s="4"/>
      <c r="AE689" s="4"/>
      <c r="AF689" s="4"/>
      <c r="AG689" s="4"/>
      <c r="AH689" s="4"/>
      <c r="AI689" s="4"/>
    </row>
    <row r="690">
      <c r="A690" s="4"/>
      <c r="B690" s="1"/>
      <c r="C690" s="2"/>
      <c r="D690" s="2"/>
      <c r="E690" s="2"/>
      <c r="F690" s="2"/>
      <c r="G690" s="2"/>
      <c r="H690" s="2"/>
      <c r="I690" s="9"/>
      <c r="J690" s="2"/>
      <c r="K690" s="2"/>
      <c r="L690" s="9"/>
      <c r="M690" s="4"/>
      <c r="N690" s="4"/>
      <c r="O690" s="4"/>
      <c r="P690" s="4"/>
      <c r="Q690" s="9"/>
      <c r="R690" s="4"/>
      <c r="S690" s="4"/>
      <c r="T690" s="4"/>
      <c r="U690" s="6"/>
      <c r="V690" s="4"/>
      <c r="W690" s="4"/>
      <c r="X690" s="4"/>
      <c r="Y690" s="4"/>
      <c r="Z690" s="4"/>
      <c r="AA690" s="4"/>
      <c r="AB690" s="4"/>
      <c r="AC690" s="4"/>
      <c r="AD690" s="4"/>
      <c r="AE690" s="4"/>
      <c r="AF690" s="4"/>
      <c r="AG690" s="4"/>
      <c r="AH690" s="4"/>
      <c r="AI690" s="4"/>
    </row>
    <row r="691">
      <c r="A691" s="4"/>
      <c r="B691" s="1"/>
      <c r="C691" s="2"/>
      <c r="D691" s="2"/>
      <c r="E691" s="2"/>
      <c r="F691" s="2"/>
      <c r="G691" s="2"/>
      <c r="H691" s="2"/>
      <c r="I691" s="9"/>
      <c r="J691" s="2"/>
      <c r="K691" s="2"/>
      <c r="L691" s="9"/>
      <c r="M691" s="4"/>
      <c r="N691" s="4"/>
      <c r="O691" s="4"/>
      <c r="P691" s="4"/>
      <c r="Q691" s="9"/>
      <c r="R691" s="4"/>
      <c r="S691" s="4"/>
      <c r="T691" s="4"/>
      <c r="U691" s="6"/>
      <c r="V691" s="4"/>
      <c r="W691" s="4"/>
      <c r="X691" s="4"/>
      <c r="Y691" s="4"/>
      <c r="Z691" s="4"/>
      <c r="AA691" s="4"/>
      <c r="AB691" s="4"/>
      <c r="AC691" s="4"/>
      <c r="AD691" s="4"/>
      <c r="AE691" s="4"/>
      <c r="AF691" s="4"/>
      <c r="AG691" s="4"/>
      <c r="AH691" s="4"/>
      <c r="AI691" s="4"/>
    </row>
    <row r="692">
      <c r="A692" s="4"/>
      <c r="B692" s="1"/>
      <c r="C692" s="2"/>
      <c r="D692" s="2"/>
      <c r="E692" s="2"/>
      <c r="F692" s="2"/>
      <c r="G692" s="2"/>
      <c r="H692" s="2"/>
      <c r="I692" s="9"/>
      <c r="J692" s="2"/>
      <c r="K692" s="2"/>
      <c r="L692" s="9"/>
      <c r="M692" s="4"/>
      <c r="N692" s="4"/>
      <c r="O692" s="4"/>
      <c r="P692" s="4"/>
      <c r="Q692" s="9"/>
      <c r="R692" s="4"/>
      <c r="S692" s="4"/>
      <c r="T692" s="4"/>
      <c r="U692" s="6"/>
      <c r="V692" s="4"/>
      <c r="W692" s="4"/>
      <c r="X692" s="4"/>
      <c r="Y692" s="4"/>
      <c r="Z692" s="4"/>
      <c r="AA692" s="4"/>
      <c r="AB692" s="4"/>
      <c r="AC692" s="4"/>
      <c r="AD692" s="4"/>
      <c r="AE692" s="4"/>
      <c r="AF692" s="4"/>
      <c r="AG692" s="4"/>
      <c r="AH692" s="4"/>
      <c r="AI692" s="4"/>
    </row>
    <row r="693">
      <c r="A693" s="4"/>
      <c r="B693" s="1"/>
      <c r="C693" s="2"/>
      <c r="D693" s="2"/>
      <c r="E693" s="2"/>
      <c r="F693" s="2"/>
      <c r="G693" s="2"/>
      <c r="H693" s="2"/>
      <c r="I693" s="9"/>
      <c r="J693" s="2"/>
      <c r="K693" s="2"/>
      <c r="L693" s="9"/>
      <c r="M693" s="4"/>
      <c r="N693" s="4"/>
      <c r="O693" s="4"/>
      <c r="P693" s="4"/>
      <c r="Q693" s="9"/>
      <c r="R693" s="4"/>
      <c r="S693" s="4"/>
      <c r="T693" s="4"/>
      <c r="U693" s="6"/>
      <c r="V693" s="4"/>
      <c r="W693" s="4"/>
      <c r="X693" s="4"/>
      <c r="Y693" s="4"/>
      <c r="Z693" s="4"/>
      <c r="AA693" s="4"/>
      <c r="AB693" s="4"/>
      <c r="AC693" s="4"/>
      <c r="AD693" s="4"/>
      <c r="AE693" s="4"/>
      <c r="AF693" s="4"/>
      <c r="AG693" s="4"/>
      <c r="AH693" s="4"/>
      <c r="AI693" s="4"/>
    </row>
    <row r="694">
      <c r="A694" s="4"/>
      <c r="B694" s="1"/>
      <c r="C694" s="2"/>
      <c r="D694" s="2"/>
      <c r="E694" s="2"/>
      <c r="F694" s="2"/>
      <c r="G694" s="2"/>
      <c r="H694" s="2"/>
      <c r="I694" s="9"/>
      <c r="J694" s="2"/>
      <c r="K694" s="2"/>
      <c r="L694" s="9"/>
      <c r="M694" s="4"/>
      <c r="N694" s="4"/>
      <c r="O694" s="4"/>
      <c r="P694" s="4"/>
      <c r="Q694" s="9"/>
      <c r="R694" s="4"/>
      <c r="S694" s="4"/>
      <c r="T694" s="4"/>
      <c r="U694" s="6"/>
      <c r="V694" s="4"/>
      <c r="W694" s="4"/>
      <c r="X694" s="4"/>
      <c r="Y694" s="4"/>
      <c r="Z694" s="4"/>
      <c r="AA694" s="4"/>
      <c r="AB694" s="4"/>
      <c r="AC694" s="4"/>
      <c r="AD694" s="4"/>
      <c r="AE694" s="4"/>
      <c r="AF694" s="4"/>
      <c r="AG694" s="4"/>
      <c r="AH694" s="4"/>
      <c r="AI694" s="4"/>
    </row>
    <row r="695">
      <c r="A695" s="4"/>
      <c r="B695" s="1"/>
      <c r="C695" s="2"/>
      <c r="D695" s="2"/>
      <c r="E695" s="2"/>
      <c r="F695" s="2"/>
      <c r="G695" s="2"/>
      <c r="H695" s="2"/>
      <c r="I695" s="9"/>
      <c r="J695" s="2"/>
      <c r="K695" s="2"/>
      <c r="L695" s="9"/>
      <c r="M695" s="4"/>
      <c r="N695" s="4"/>
      <c r="O695" s="4"/>
      <c r="P695" s="4"/>
      <c r="Q695" s="9"/>
      <c r="R695" s="4"/>
      <c r="S695" s="4"/>
      <c r="T695" s="4"/>
      <c r="U695" s="6"/>
      <c r="V695" s="4"/>
      <c r="W695" s="4"/>
      <c r="X695" s="4"/>
      <c r="Y695" s="4"/>
      <c r="Z695" s="4"/>
      <c r="AA695" s="4"/>
      <c r="AB695" s="4"/>
      <c r="AC695" s="4"/>
      <c r="AD695" s="4"/>
      <c r="AE695" s="4"/>
      <c r="AF695" s="4"/>
      <c r="AG695" s="4"/>
      <c r="AH695" s="4"/>
      <c r="AI695" s="4"/>
    </row>
    <row r="696">
      <c r="A696" s="4"/>
      <c r="B696" s="1"/>
      <c r="C696" s="2"/>
      <c r="D696" s="2"/>
      <c r="E696" s="2"/>
      <c r="F696" s="2"/>
      <c r="G696" s="2"/>
      <c r="H696" s="2"/>
      <c r="I696" s="9"/>
      <c r="J696" s="2"/>
      <c r="K696" s="2"/>
      <c r="L696" s="9"/>
      <c r="M696" s="4"/>
      <c r="N696" s="4"/>
      <c r="O696" s="4"/>
      <c r="P696" s="4"/>
      <c r="Q696" s="9"/>
      <c r="R696" s="4"/>
      <c r="S696" s="4"/>
      <c r="T696" s="4"/>
      <c r="U696" s="6"/>
      <c r="V696" s="4"/>
      <c r="W696" s="4"/>
      <c r="X696" s="4"/>
      <c r="Y696" s="4"/>
      <c r="Z696" s="4"/>
      <c r="AA696" s="4"/>
      <c r="AB696" s="4"/>
      <c r="AC696" s="4"/>
      <c r="AD696" s="4"/>
      <c r="AE696" s="4"/>
      <c r="AF696" s="4"/>
      <c r="AG696" s="4"/>
      <c r="AH696" s="4"/>
      <c r="AI696" s="4"/>
    </row>
    <row r="697">
      <c r="A697" s="4"/>
      <c r="B697" s="1"/>
      <c r="C697" s="2"/>
      <c r="D697" s="2"/>
      <c r="E697" s="2"/>
      <c r="F697" s="2"/>
      <c r="G697" s="2"/>
      <c r="H697" s="2"/>
      <c r="I697" s="9"/>
      <c r="J697" s="2"/>
      <c r="K697" s="2"/>
      <c r="L697" s="9"/>
      <c r="M697" s="4"/>
      <c r="N697" s="4"/>
      <c r="O697" s="4"/>
      <c r="P697" s="4"/>
      <c r="Q697" s="9"/>
      <c r="R697" s="4"/>
      <c r="S697" s="4"/>
      <c r="T697" s="4"/>
      <c r="U697" s="6"/>
      <c r="V697" s="4"/>
      <c r="W697" s="4"/>
      <c r="X697" s="4"/>
      <c r="Y697" s="4"/>
      <c r="Z697" s="4"/>
      <c r="AA697" s="4"/>
      <c r="AB697" s="4"/>
      <c r="AC697" s="4"/>
      <c r="AD697" s="4"/>
      <c r="AE697" s="4"/>
      <c r="AF697" s="4"/>
      <c r="AG697" s="4"/>
      <c r="AH697" s="4"/>
      <c r="AI697" s="4"/>
    </row>
    <row r="698">
      <c r="A698" s="4"/>
      <c r="B698" s="1"/>
      <c r="C698" s="2"/>
      <c r="D698" s="2"/>
      <c r="E698" s="2"/>
      <c r="F698" s="2"/>
      <c r="G698" s="2"/>
      <c r="H698" s="2"/>
      <c r="I698" s="9"/>
      <c r="J698" s="2"/>
      <c r="K698" s="2"/>
      <c r="L698" s="9"/>
      <c r="M698" s="4"/>
      <c r="N698" s="4"/>
      <c r="O698" s="4"/>
      <c r="P698" s="4"/>
      <c r="Q698" s="9"/>
      <c r="R698" s="4"/>
      <c r="S698" s="4"/>
      <c r="T698" s="4"/>
      <c r="U698" s="6"/>
      <c r="V698" s="4"/>
      <c r="W698" s="4"/>
      <c r="X698" s="4"/>
      <c r="Y698" s="4"/>
      <c r="Z698" s="4"/>
      <c r="AA698" s="4"/>
      <c r="AB698" s="4"/>
      <c r="AC698" s="4"/>
      <c r="AD698" s="4"/>
      <c r="AE698" s="4"/>
      <c r="AF698" s="4"/>
      <c r="AG698" s="4"/>
      <c r="AH698" s="4"/>
      <c r="AI698" s="4"/>
    </row>
    <row r="699">
      <c r="A699" s="4"/>
      <c r="B699" s="1"/>
      <c r="C699" s="2"/>
      <c r="D699" s="2"/>
      <c r="E699" s="2"/>
      <c r="F699" s="2"/>
      <c r="G699" s="2"/>
      <c r="H699" s="2"/>
      <c r="I699" s="9"/>
      <c r="J699" s="2"/>
      <c r="K699" s="2"/>
      <c r="L699" s="9"/>
      <c r="M699" s="4"/>
      <c r="N699" s="4"/>
      <c r="O699" s="4"/>
      <c r="P699" s="4"/>
      <c r="Q699" s="9"/>
      <c r="R699" s="4"/>
      <c r="S699" s="4"/>
      <c r="T699" s="4"/>
      <c r="U699" s="6"/>
      <c r="V699" s="4"/>
      <c r="W699" s="4"/>
      <c r="X699" s="4"/>
      <c r="Y699" s="4"/>
      <c r="Z699" s="4"/>
      <c r="AA699" s="4"/>
      <c r="AB699" s="4"/>
      <c r="AC699" s="4"/>
      <c r="AD699" s="4"/>
      <c r="AE699" s="4"/>
      <c r="AF699" s="4"/>
      <c r="AG699" s="4"/>
      <c r="AH699" s="4"/>
      <c r="AI699" s="4"/>
    </row>
    <row r="700">
      <c r="A700" s="4"/>
      <c r="B700" s="1"/>
      <c r="C700" s="2"/>
      <c r="D700" s="2"/>
      <c r="E700" s="2"/>
      <c r="F700" s="2"/>
      <c r="G700" s="2"/>
      <c r="H700" s="2"/>
      <c r="I700" s="9"/>
      <c r="J700" s="2"/>
      <c r="K700" s="2"/>
      <c r="L700" s="9"/>
      <c r="M700" s="4"/>
      <c r="N700" s="4"/>
      <c r="O700" s="4"/>
      <c r="P700" s="4"/>
      <c r="Q700" s="9"/>
      <c r="R700" s="4"/>
      <c r="S700" s="4"/>
      <c r="T700" s="4"/>
      <c r="U700" s="6"/>
      <c r="V700" s="4"/>
      <c r="W700" s="4"/>
      <c r="X700" s="4"/>
      <c r="Y700" s="4"/>
      <c r="Z700" s="4"/>
      <c r="AA700" s="4"/>
      <c r="AB700" s="4"/>
      <c r="AC700" s="4"/>
      <c r="AD700" s="4"/>
      <c r="AE700" s="4"/>
      <c r="AF700" s="4"/>
      <c r="AG700" s="4"/>
      <c r="AH700" s="4"/>
      <c r="AI700" s="4"/>
    </row>
    <row r="701">
      <c r="A701" s="4"/>
      <c r="B701" s="1"/>
      <c r="C701" s="2"/>
      <c r="D701" s="2"/>
      <c r="E701" s="2"/>
      <c r="F701" s="2"/>
      <c r="G701" s="2"/>
      <c r="H701" s="2"/>
      <c r="I701" s="9"/>
      <c r="J701" s="2"/>
      <c r="K701" s="2"/>
      <c r="L701" s="9"/>
      <c r="M701" s="4"/>
      <c r="N701" s="4"/>
      <c r="O701" s="4"/>
      <c r="P701" s="4"/>
      <c r="Q701" s="9"/>
      <c r="R701" s="4"/>
      <c r="S701" s="4"/>
      <c r="T701" s="4"/>
      <c r="U701" s="6"/>
      <c r="V701" s="4"/>
      <c r="W701" s="4"/>
      <c r="X701" s="4"/>
      <c r="Y701" s="4"/>
      <c r="Z701" s="4"/>
      <c r="AA701" s="4"/>
      <c r="AB701" s="4"/>
      <c r="AC701" s="4"/>
      <c r="AD701" s="4"/>
      <c r="AE701" s="4"/>
      <c r="AF701" s="4"/>
      <c r="AG701" s="4"/>
      <c r="AH701" s="4"/>
      <c r="AI701" s="4"/>
    </row>
    <row r="702">
      <c r="A702" s="4"/>
      <c r="B702" s="1"/>
      <c r="C702" s="2"/>
      <c r="D702" s="2"/>
      <c r="E702" s="2"/>
      <c r="F702" s="2"/>
      <c r="G702" s="2"/>
      <c r="H702" s="2"/>
      <c r="I702" s="9"/>
      <c r="J702" s="2"/>
      <c r="K702" s="2"/>
      <c r="L702" s="9"/>
      <c r="M702" s="4"/>
      <c r="N702" s="4"/>
      <c r="O702" s="4"/>
      <c r="P702" s="4"/>
      <c r="Q702" s="9"/>
      <c r="R702" s="4"/>
      <c r="S702" s="4"/>
      <c r="T702" s="4"/>
      <c r="U702" s="6"/>
      <c r="V702" s="4"/>
      <c r="W702" s="4"/>
      <c r="X702" s="4"/>
      <c r="Y702" s="4"/>
      <c r="Z702" s="4"/>
      <c r="AA702" s="4"/>
      <c r="AB702" s="4"/>
      <c r="AC702" s="4"/>
      <c r="AD702" s="4"/>
      <c r="AE702" s="4"/>
      <c r="AF702" s="4"/>
      <c r="AG702" s="4"/>
      <c r="AH702" s="4"/>
      <c r="AI702" s="4"/>
    </row>
    <row r="703">
      <c r="A703" s="4"/>
      <c r="B703" s="1"/>
      <c r="C703" s="2"/>
      <c r="D703" s="2"/>
      <c r="E703" s="2"/>
      <c r="F703" s="2"/>
      <c r="G703" s="2"/>
      <c r="H703" s="2"/>
      <c r="I703" s="9"/>
      <c r="J703" s="2"/>
      <c r="K703" s="2"/>
      <c r="L703" s="9"/>
      <c r="M703" s="4"/>
      <c r="N703" s="4"/>
      <c r="O703" s="4"/>
      <c r="P703" s="4"/>
      <c r="Q703" s="9"/>
      <c r="R703" s="4"/>
      <c r="S703" s="4"/>
      <c r="T703" s="4"/>
      <c r="U703" s="6"/>
      <c r="V703" s="4"/>
      <c r="W703" s="4"/>
      <c r="X703" s="4"/>
      <c r="Y703" s="4"/>
      <c r="Z703" s="4"/>
      <c r="AA703" s="4"/>
      <c r="AB703" s="4"/>
      <c r="AC703" s="4"/>
      <c r="AD703" s="4"/>
      <c r="AE703" s="4"/>
      <c r="AF703" s="4"/>
      <c r="AG703" s="4"/>
      <c r="AH703" s="4"/>
      <c r="AI703" s="4"/>
    </row>
    <row r="704">
      <c r="A704" s="4"/>
      <c r="B704" s="1"/>
      <c r="C704" s="2"/>
      <c r="D704" s="2"/>
      <c r="E704" s="2"/>
      <c r="F704" s="2"/>
      <c r="G704" s="2"/>
      <c r="H704" s="2"/>
      <c r="I704" s="9"/>
      <c r="J704" s="2"/>
      <c r="K704" s="2"/>
      <c r="L704" s="9"/>
      <c r="M704" s="4"/>
      <c r="N704" s="4"/>
      <c r="O704" s="4"/>
      <c r="P704" s="4"/>
      <c r="Q704" s="9"/>
      <c r="R704" s="4"/>
      <c r="S704" s="4"/>
      <c r="T704" s="4"/>
      <c r="U704" s="6"/>
      <c r="V704" s="4"/>
      <c r="W704" s="4"/>
      <c r="X704" s="4"/>
      <c r="Y704" s="4"/>
      <c r="Z704" s="4"/>
      <c r="AA704" s="4"/>
      <c r="AB704" s="4"/>
      <c r="AC704" s="4"/>
      <c r="AD704" s="4"/>
      <c r="AE704" s="4"/>
      <c r="AF704" s="4"/>
      <c r="AG704" s="4"/>
      <c r="AH704" s="4"/>
      <c r="AI704" s="4"/>
    </row>
    <row r="705">
      <c r="A705" s="4"/>
      <c r="B705" s="1"/>
      <c r="C705" s="2"/>
      <c r="D705" s="2"/>
      <c r="E705" s="2"/>
      <c r="F705" s="2"/>
      <c r="G705" s="2"/>
      <c r="H705" s="2"/>
      <c r="I705" s="9"/>
      <c r="J705" s="2"/>
      <c r="K705" s="2"/>
      <c r="L705" s="9"/>
      <c r="M705" s="4"/>
      <c r="N705" s="4"/>
      <c r="O705" s="4"/>
      <c r="P705" s="4"/>
      <c r="Q705" s="9"/>
      <c r="R705" s="4"/>
      <c r="S705" s="4"/>
      <c r="T705" s="4"/>
      <c r="U705" s="6"/>
      <c r="V705" s="4"/>
      <c r="W705" s="4"/>
      <c r="X705" s="4"/>
      <c r="Y705" s="4"/>
      <c r="Z705" s="4"/>
      <c r="AA705" s="4"/>
      <c r="AB705" s="4"/>
      <c r="AC705" s="4"/>
      <c r="AD705" s="4"/>
      <c r="AE705" s="4"/>
      <c r="AF705" s="4"/>
      <c r="AG705" s="4"/>
      <c r="AH705" s="4"/>
      <c r="AI705" s="4"/>
    </row>
    <row r="706">
      <c r="A706" s="4"/>
      <c r="B706" s="1"/>
      <c r="C706" s="2"/>
      <c r="D706" s="2"/>
      <c r="E706" s="2"/>
      <c r="F706" s="2"/>
      <c r="G706" s="2"/>
      <c r="H706" s="2"/>
      <c r="I706" s="9"/>
      <c r="J706" s="2"/>
      <c r="K706" s="2"/>
      <c r="L706" s="9"/>
      <c r="M706" s="4"/>
      <c r="N706" s="4"/>
      <c r="O706" s="4"/>
      <c r="P706" s="4"/>
      <c r="Q706" s="9"/>
      <c r="R706" s="4"/>
      <c r="S706" s="4"/>
      <c r="T706" s="4"/>
      <c r="U706" s="6"/>
      <c r="V706" s="4"/>
      <c r="W706" s="4"/>
      <c r="X706" s="4"/>
      <c r="Y706" s="4"/>
      <c r="Z706" s="4"/>
      <c r="AA706" s="4"/>
      <c r="AB706" s="4"/>
      <c r="AC706" s="4"/>
      <c r="AD706" s="4"/>
      <c r="AE706" s="4"/>
      <c r="AF706" s="4"/>
      <c r="AG706" s="4"/>
      <c r="AH706" s="4"/>
      <c r="AI706" s="4"/>
    </row>
    <row r="707">
      <c r="A707" s="4"/>
      <c r="B707" s="1"/>
      <c r="C707" s="2"/>
      <c r="D707" s="2"/>
      <c r="E707" s="2"/>
      <c r="F707" s="2"/>
      <c r="G707" s="2"/>
      <c r="H707" s="2"/>
      <c r="I707" s="9"/>
      <c r="J707" s="2"/>
      <c r="K707" s="2"/>
      <c r="L707" s="9"/>
      <c r="M707" s="4"/>
      <c r="N707" s="4"/>
      <c r="O707" s="4"/>
      <c r="P707" s="4"/>
      <c r="Q707" s="9"/>
      <c r="R707" s="4"/>
      <c r="S707" s="4"/>
      <c r="T707" s="4"/>
      <c r="U707" s="6"/>
      <c r="V707" s="4"/>
      <c r="W707" s="4"/>
      <c r="X707" s="4"/>
      <c r="Y707" s="4"/>
      <c r="Z707" s="4"/>
      <c r="AA707" s="4"/>
      <c r="AB707" s="4"/>
      <c r="AC707" s="4"/>
      <c r="AD707" s="4"/>
      <c r="AE707" s="4"/>
      <c r="AF707" s="4"/>
      <c r="AG707" s="4"/>
      <c r="AH707" s="4"/>
      <c r="AI707" s="4"/>
    </row>
    <row r="708">
      <c r="A708" s="4"/>
      <c r="B708" s="1"/>
      <c r="C708" s="2"/>
      <c r="D708" s="2"/>
      <c r="E708" s="2"/>
      <c r="F708" s="2"/>
      <c r="G708" s="2"/>
      <c r="H708" s="2"/>
      <c r="I708" s="9"/>
      <c r="J708" s="2"/>
      <c r="K708" s="2"/>
      <c r="L708" s="9"/>
      <c r="M708" s="4"/>
      <c r="N708" s="4"/>
      <c r="O708" s="4"/>
      <c r="P708" s="4"/>
      <c r="Q708" s="9"/>
      <c r="R708" s="4"/>
      <c r="S708" s="4"/>
      <c r="T708" s="4"/>
      <c r="U708" s="6"/>
      <c r="V708" s="4"/>
      <c r="W708" s="4"/>
      <c r="X708" s="4"/>
      <c r="Y708" s="4"/>
      <c r="Z708" s="4"/>
      <c r="AA708" s="4"/>
      <c r="AB708" s="4"/>
      <c r="AC708" s="4"/>
      <c r="AD708" s="4"/>
      <c r="AE708" s="4"/>
      <c r="AF708" s="4"/>
      <c r="AG708" s="4"/>
      <c r="AH708" s="4"/>
      <c r="AI708" s="4"/>
    </row>
    <row r="709">
      <c r="A709" s="4"/>
      <c r="B709" s="1"/>
      <c r="C709" s="2"/>
      <c r="D709" s="2"/>
      <c r="E709" s="2"/>
      <c r="F709" s="2"/>
      <c r="G709" s="2"/>
      <c r="H709" s="2"/>
      <c r="I709" s="9"/>
      <c r="J709" s="2"/>
      <c r="K709" s="2"/>
      <c r="L709" s="9"/>
      <c r="M709" s="4"/>
      <c r="N709" s="4"/>
      <c r="O709" s="4"/>
      <c r="P709" s="4"/>
      <c r="Q709" s="9"/>
      <c r="R709" s="4"/>
      <c r="S709" s="4"/>
      <c r="T709" s="4"/>
      <c r="U709" s="6"/>
      <c r="V709" s="4"/>
      <c r="W709" s="4"/>
      <c r="X709" s="4"/>
      <c r="Y709" s="4"/>
      <c r="Z709" s="4"/>
      <c r="AA709" s="4"/>
      <c r="AB709" s="4"/>
      <c r="AC709" s="4"/>
      <c r="AD709" s="4"/>
      <c r="AE709" s="4"/>
      <c r="AF709" s="4"/>
      <c r="AG709" s="4"/>
      <c r="AH709" s="4"/>
      <c r="AI709" s="4"/>
    </row>
    <row r="710">
      <c r="A710" s="4"/>
      <c r="B710" s="1"/>
      <c r="C710" s="2"/>
      <c r="D710" s="2"/>
      <c r="E710" s="2"/>
      <c r="F710" s="2"/>
      <c r="G710" s="2"/>
      <c r="H710" s="2"/>
      <c r="I710" s="9"/>
      <c r="J710" s="2"/>
      <c r="K710" s="2"/>
      <c r="L710" s="9"/>
      <c r="M710" s="4"/>
      <c r="N710" s="4"/>
      <c r="O710" s="4"/>
      <c r="P710" s="4"/>
      <c r="Q710" s="9"/>
      <c r="R710" s="4"/>
      <c r="S710" s="4"/>
      <c r="T710" s="4"/>
      <c r="U710" s="6"/>
      <c r="V710" s="4"/>
      <c r="W710" s="4"/>
      <c r="X710" s="4"/>
      <c r="Y710" s="4"/>
      <c r="Z710" s="4"/>
      <c r="AA710" s="4"/>
      <c r="AB710" s="4"/>
      <c r="AC710" s="4"/>
      <c r="AD710" s="4"/>
      <c r="AE710" s="4"/>
      <c r="AF710" s="4"/>
      <c r="AG710" s="4"/>
      <c r="AH710" s="4"/>
      <c r="AI710" s="4"/>
    </row>
    <row r="711">
      <c r="A711" s="4"/>
      <c r="B711" s="1"/>
      <c r="C711" s="2"/>
      <c r="D711" s="2"/>
      <c r="E711" s="2"/>
      <c r="F711" s="2"/>
      <c r="G711" s="2"/>
      <c r="H711" s="2"/>
      <c r="I711" s="9"/>
      <c r="J711" s="2"/>
      <c r="K711" s="2"/>
      <c r="L711" s="9"/>
      <c r="M711" s="4"/>
      <c r="N711" s="4"/>
      <c r="O711" s="4"/>
      <c r="P711" s="4"/>
      <c r="Q711" s="9"/>
      <c r="R711" s="4"/>
      <c r="S711" s="4"/>
      <c r="T711" s="4"/>
      <c r="U711" s="6"/>
      <c r="V711" s="4"/>
      <c r="W711" s="4"/>
      <c r="X711" s="4"/>
      <c r="Y711" s="4"/>
      <c r="Z711" s="4"/>
      <c r="AA711" s="4"/>
      <c r="AB711" s="4"/>
      <c r="AC711" s="4"/>
      <c r="AD711" s="4"/>
      <c r="AE711" s="4"/>
      <c r="AF711" s="4"/>
      <c r="AG711" s="4"/>
      <c r="AH711" s="4"/>
      <c r="AI711" s="4"/>
    </row>
    <row r="712">
      <c r="A712" s="4"/>
      <c r="B712" s="1"/>
      <c r="C712" s="2"/>
      <c r="D712" s="2"/>
      <c r="E712" s="2"/>
      <c r="F712" s="2"/>
      <c r="G712" s="2"/>
      <c r="H712" s="2"/>
      <c r="I712" s="9"/>
      <c r="J712" s="2"/>
      <c r="K712" s="2"/>
      <c r="L712" s="9"/>
      <c r="M712" s="4"/>
      <c r="N712" s="4"/>
      <c r="O712" s="4"/>
      <c r="P712" s="4"/>
      <c r="Q712" s="9"/>
      <c r="R712" s="4"/>
      <c r="S712" s="4"/>
      <c r="T712" s="4"/>
      <c r="U712" s="6"/>
      <c r="V712" s="4"/>
      <c r="W712" s="4"/>
      <c r="X712" s="4"/>
      <c r="Y712" s="4"/>
      <c r="Z712" s="4"/>
      <c r="AA712" s="4"/>
      <c r="AB712" s="4"/>
      <c r="AC712" s="4"/>
      <c r="AD712" s="4"/>
      <c r="AE712" s="4"/>
      <c r="AF712" s="4"/>
      <c r="AG712" s="4"/>
      <c r="AH712" s="4"/>
      <c r="AI712" s="4"/>
    </row>
    <row r="713">
      <c r="A713" s="4"/>
      <c r="B713" s="1"/>
      <c r="C713" s="2"/>
      <c r="D713" s="2"/>
      <c r="E713" s="2"/>
      <c r="F713" s="2"/>
      <c r="G713" s="2"/>
      <c r="H713" s="2"/>
      <c r="I713" s="9"/>
      <c r="J713" s="2"/>
      <c r="K713" s="2"/>
      <c r="L713" s="9"/>
      <c r="M713" s="4"/>
      <c r="N713" s="4"/>
      <c r="O713" s="4"/>
      <c r="P713" s="4"/>
      <c r="Q713" s="9"/>
      <c r="R713" s="4"/>
      <c r="S713" s="4"/>
      <c r="T713" s="4"/>
      <c r="U713" s="6"/>
      <c r="V713" s="4"/>
      <c r="W713" s="4"/>
      <c r="X713" s="4"/>
      <c r="Y713" s="4"/>
      <c r="Z713" s="4"/>
      <c r="AA713" s="4"/>
      <c r="AB713" s="4"/>
      <c r="AC713" s="4"/>
      <c r="AD713" s="4"/>
      <c r="AE713" s="4"/>
      <c r="AF713" s="4"/>
      <c r="AG713" s="4"/>
      <c r="AH713" s="4"/>
      <c r="AI713" s="4"/>
    </row>
    <row r="714">
      <c r="A714" s="4"/>
      <c r="B714" s="1"/>
      <c r="C714" s="2"/>
      <c r="D714" s="2"/>
      <c r="E714" s="2"/>
      <c r="F714" s="2"/>
      <c r="G714" s="2"/>
      <c r="H714" s="2"/>
      <c r="I714" s="9"/>
      <c r="J714" s="2"/>
      <c r="K714" s="2"/>
      <c r="L714" s="9"/>
      <c r="M714" s="4"/>
      <c r="N714" s="4"/>
      <c r="O714" s="4"/>
      <c r="P714" s="4"/>
      <c r="Q714" s="9"/>
      <c r="R714" s="4"/>
      <c r="S714" s="4"/>
      <c r="T714" s="4"/>
      <c r="U714" s="6"/>
      <c r="V714" s="4"/>
      <c r="W714" s="4"/>
      <c r="X714" s="4"/>
      <c r="Y714" s="4"/>
      <c r="Z714" s="4"/>
      <c r="AA714" s="4"/>
      <c r="AB714" s="4"/>
      <c r="AC714" s="4"/>
      <c r="AD714" s="4"/>
      <c r="AE714" s="4"/>
      <c r="AF714" s="4"/>
      <c r="AG714" s="4"/>
      <c r="AH714" s="4"/>
      <c r="AI714" s="4"/>
    </row>
    <row r="715">
      <c r="A715" s="4"/>
      <c r="B715" s="1"/>
      <c r="C715" s="2"/>
      <c r="D715" s="2"/>
      <c r="E715" s="2"/>
      <c r="F715" s="2"/>
      <c r="G715" s="2"/>
      <c r="H715" s="2"/>
      <c r="I715" s="9"/>
      <c r="J715" s="2"/>
      <c r="K715" s="2"/>
      <c r="L715" s="9"/>
      <c r="M715" s="4"/>
      <c r="N715" s="4"/>
      <c r="O715" s="4"/>
      <c r="P715" s="4"/>
      <c r="Q715" s="9"/>
      <c r="R715" s="4"/>
      <c r="S715" s="4"/>
      <c r="T715" s="4"/>
      <c r="U715" s="6"/>
      <c r="V715" s="4"/>
      <c r="W715" s="4"/>
      <c r="X715" s="4"/>
      <c r="Y715" s="4"/>
      <c r="Z715" s="4"/>
      <c r="AA715" s="4"/>
      <c r="AB715" s="4"/>
      <c r="AC715" s="4"/>
      <c r="AD715" s="4"/>
      <c r="AE715" s="4"/>
      <c r="AF715" s="4"/>
      <c r="AG715" s="4"/>
      <c r="AH715" s="4"/>
      <c r="AI715" s="4"/>
    </row>
    <row r="716">
      <c r="A716" s="4"/>
      <c r="B716" s="1"/>
      <c r="C716" s="2"/>
      <c r="D716" s="2"/>
      <c r="E716" s="2"/>
      <c r="F716" s="2"/>
      <c r="G716" s="2"/>
      <c r="H716" s="2"/>
      <c r="I716" s="9"/>
      <c r="J716" s="2"/>
      <c r="K716" s="2"/>
      <c r="L716" s="9"/>
      <c r="M716" s="4"/>
      <c r="N716" s="4"/>
      <c r="O716" s="4"/>
      <c r="P716" s="4"/>
      <c r="Q716" s="9"/>
      <c r="R716" s="4"/>
      <c r="S716" s="4"/>
      <c r="T716" s="4"/>
      <c r="U716" s="6"/>
      <c r="V716" s="4"/>
      <c r="W716" s="4"/>
      <c r="X716" s="4"/>
      <c r="Y716" s="4"/>
      <c r="Z716" s="4"/>
      <c r="AA716" s="4"/>
      <c r="AB716" s="4"/>
      <c r="AC716" s="4"/>
      <c r="AD716" s="4"/>
      <c r="AE716" s="4"/>
      <c r="AF716" s="4"/>
      <c r="AG716" s="4"/>
      <c r="AH716" s="4"/>
      <c r="AI716" s="4"/>
    </row>
    <row r="717">
      <c r="A717" s="4"/>
      <c r="B717" s="1"/>
      <c r="C717" s="2"/>
      <c r="D717" s="2"/>
      <c r="E717" s="2"/>
      <c r="F717" s="2"/>
      <c r="G717" s="2"/>
      <c r="H717" s="2"/>
      <c r="I717" s="9"/>
      <c r="J717" s="2"/>
      <c r="K717" s="2"/>
      <c r="L717" s="9"/>
      <c r="M717" s="4"/>
      <c r="N717" s="4"/>
      <c r="O717" s="4"/>
      <c r="P717" s="4"/>
      <c r="Q717" s="9"/>
      <c r="R717" s="4"/>
      <c r="S717" s="4"/>
      <c r="T717" s="4"/>
      <c r="U717" s="6"/>
      <c r="V717" s="4"/>
      <c r="W717" s="4"/>
      <c r="X717" s="4"/>
      <c r="Y717" s="4"/>
      <c r="Z717" s="4"/>
      <c r="AA717" s="4"/>
      <c r="AB717" s="4"/>
      <c r="AC717" s="4"/>
      <c r="AD717" s="4"/>
      <c r="AE717" s="4"/>
      <c r="AF717" s="4"/>
      <c r="AG717" s="4"/>
      <c r="AH717" s="4"/>
      <c r="AI717" s="4"/>
    </row>
    <row r="718">
      <c r="A718" s="4"/>
      <c r="B718" s="1"/>
      <c r="C718" s="2"/>
      <c r="D718" s="2"/>
      <c r="E718" s="2"/>
      <c r="F718" s="2"/>
      <c r="G718" s="2"/>
      <c r="H718" s="2"/>
      <c r="I718" s="9"/>
      <c r="J718" s="2"/>
      <c r="K718" s="2"/>
      <c r="L718" s="9"/>
      <c r="M718" s="4"/>
      <c r="N718" s="4"/>
      <c r="O718" s="4"/>
      <c r="P718" s="4"/>
      <c r="Q718" s="9"/>
      <c r="R718" s="4"/>
      <c r="S718" s="4"/>
      <c r="T718" s="4"/>
      <c r="U718" s="6"/>
      <c r="V718" s="4"/>
      <c r="W718" s="4"/>
      <c r="X718" s="4"/>
      <c r="Y718" s="4"/>
      <c r="Z718" s="4"/>
      <c r="AA718" s="4"/>
      <c r="AB718" s="4"/>
      <c r="AC718" s="4"/>
      <c r="AD718" s="4"/>
      <c r="AE718" s="4"/>
      <c r="AF718" s="4"/>
      <c r="AG718" s="4"/>
      <c r="AH718" s="4"/>
      <c r="AI718" s="4"/>
    </row>
    <row r="719">
      <c r="A719" s="4"/>
      <c r="B719" s="1"/>
      <c r="C719" s="2"/>
      <c r="D719" s="2"/>
      <c r="E719" s="2"/>
      <c r="F719" s="2"/>
      <c r="G719" s="2"/>
      <c r="H719" s="2"/>
      <c r="I719" s="9"/>
      <c r="J719" s="2"/>
      <c r="K719" s="2"/>
      <c r="L719" s="9"/>
      <c r="M719" s="4"/>
      <c r="N719" s="4"/>
      <c r="O719" s="4"/>
      <c r="P719" s="4"/>
      <c r="Q719" s="9"/>
      <c r="R719" s="4"/>
      <c r="S719" s="4"/>
      <c r="T719" s="4"/>
      <c r="U719" s="6"/>
      <c r="V719" s="4"/>
      <c r="W719" s="4"/>
      <c r="X719" s="4"/>
      <c r="Y719" s="4"/>
      <c r="Z719" s="4"/>
      <c r="AA719" s="4"/>
      <c r="AB719" s="4"/>
      <c r="AC719" s="4"/>
      <c r="AD719" s="4"/>
      <c r="AE719" s="4"/>
      <c r="AF719" s="4"/>
      <c r="AG719" s="4"/>
      <c r="AH719" s="4"/>
      <c r="AI719" s="4"/>
    </row>
    <row r="720">
      <c r="A720" s="4"/>
      <c r="B720" s="1"/>
      <c r="C720" s="2"/>
      <c r="D720" s="2"/>
      <c r="E720" s="2"/>
      <c r="F720" s="2"/>
      <c r="G720" s="2"/>
      <c r="H720" s="2"/>
      <c r="I720" s="9"/>
      <c r="J720" s="2"/>
      <c r="K720" s="2"/>
      <c r="L720" s="9"/>
      <c r="M720" s="4"/>
      <c r="N720" s="4"/>
      <c r="O720" s="4"/>
      <c r="P720" s="4"/>
      <c r="Q720" s="9"/>
      <c r="R720" s="4"/>
      <c r="S720" s="4"/>
      <c r="T720" s="4"/>
      <c r="U720" s="6"/>
      <c r="V720" s="4"/>
      <c r="W720" s="4"/>
      <c r="X720" s="4"/>
      <c r="Y720" s="4"/>
      <c r="Z720" s="4"/>
      <c r="AA720" s="4"/>
      <c r="AB720" s="4"/>
      <c r="AC720" s="4"/>
      <c r="AD720" s="4"/>
      <c r="AE720" s="4"/>
      <c r="AF720" s="4"/>
      <c r="AG720" s="4"/>
      <c r="AH720" s="4"/>
      <c r="AI720" s="4"/>
    </row>
    <row r="721">
      <c r="A721" s="4"/>
      <c r="B721" s="1"/>
      <c r="C721" s="2"/>
      <c r="D721" s="2"/>
      <c r="E721" s="2"/>
      <c r="F721" s="2"/>
      <c r="G721" s="2"/>
      <c r="H721" s="2"/>
      <c r="I721" s="9"/>
      <c r="J721" s="2"/>
      <c r="K721" s="2"/>
      <c r="L721" s="9"/>
      <c r="M721" s="4"/>
      <c r="N721" s="4"/>
      <c r="O721" s="4"/>
      <c r="P721" s="4"/>
      <c r="Q721" s="9"/>
      <c r="R721" s="4"/>
      <c r="S721" s="4"/>
      <c r="T721" s="4"/>
      <c r="U721" s="6"/>
      <c r="V721" s="4"/>
      <c r="W721" s="4"/>
      <c r="X721" s="4"/>
      <c r="Y721" s="4"/>
      <c r="Z721" s="4"/>
      <c r="AA721" s="4"/>
      <c r="AB721" s="4"/>
      <c r="AC721" s="4"/>
      <c r="AD721" s="4"/>
      <c r="AE721" s="4"/>
      <c r="AF721" s="4"/>
      <c r="AG721" s="4"/>
      <c r="AH721" s="4"/>
      <c r="AI721" s="4"/>
    </row>
    <row r="722">
      <c r="A722" s="4"/>
      <c r="B722" s="1"/>
      <c r="C722" s="2"/>
      <c r="D722" s="2"/>
      <c r="E722" s="2"/>
      <c r="F722" s="2"/>
      <c r="G722" s="2"/>
      <c r="H722" s="2"/>
      <c r="I722" s="9"/>
      <c r="J722" s="2"/>
      <c r="K722" s="2"/>
      <c r="L722" s="9"/>
      <c r="M722" s="4"/>
      <c r="N722" s="4"/>
      <c r="O722" s="4"/>
      <c r="P722" s="4"/>
      <c r="Q722" s="9"/>
      <c r="R722" s="4"/>
      <c r="S722" s="4"/>
      <c r="T722" s="4"/>
      <c r="U722" s="6"/>
      <c r="V722" s="4"/>
      <c r="W722" s="4"/>
      <c r="X722" s="4"/>
      <c r="Y722" s="4"/>
      <c r="Z722" s="4"/>
      <c r="AA722" s="4"/>
      <c r="AB722" s="4"/>
      <c r="AC722" s="4"/>
      <c r="AD722" s="4"/>
      <c r="AE722" s="4"/>
      <c r="AF722" s="4"/>
      <c r="AG722" s="4"/>
      <c r="AH722" s="4"/>
      <c r="AI722" s="4"/>
    </row>
    <row r="723">
      <c r="A723" s="4"/>
      <c r="B723" s="1"/>
      <c r="C723" s="2"/>
      <c r="D723" s="2"/>
      <c r="E723" s="2"/>
      <c r="F723" s="2"/>
      <c r="G723" s="2"/>
      <c r="H723" s="2"/>
      <c r="I723" s="9"/>
      <c r="J723" s="2"/>
      <c r="K723" s="2"/>
      <c r="L723" s="9"/>
      <c r="M723" s="4"/>
      <c r="N723" s="4"/>
      <c r="O723" s="4"/>
      <c r="P723" s="4"/>
      <c r="Q723" s="9"/>
      <c r="R723" s="4"/>
      <c r="S723" s="4"/>
      <c r="T723" s="4"/>
      <c r="U723" s="6"/>
      <c r="V723" s="4"/>
      <c r="W723" s="4"/>
      <c r="X723" s="4"/>
      <c r="Y723" s="4"/>
      <c r="Z723" s="4"/>
      <c r="AA723" s="4"/>
      <c r="AB723" s="4"/>
      <c r="AC723" s="4"/>
      <c r="AD723" s="4"/>
      <c r="AE723" s="4"/>
      <c r="AF723" s="4"/>
      <c r="AG723" s="4"/>
      <c r="AH723" s="4"/>
      <c r="AI723" s="4"/>
    </row>
    <row r="724">
      <c r="A724" s="4"/>
      <c r="B724" s="1"/>
      <c r="C724" s="2"/>
      <c r="D724" s="2"/>
      <c r="E724" s="2"/>
      <c r="F724" s="2"/>
      <c r="G724" s="2"/>
      <c r="H724" s="2"/>
      <c r="I724" s="9"/>
      <c r="J724" s="2"/>
      <c r="K724" s="2"/>
      <c r="L724" s="9"/>
      <c r="M724" s="4"/>
      <c r="N724" s="4"/>
      <c r="O724" s="4"/>
      <c r="P724" s="4"/>
      <c r="Q724" s="9"/>
      <c r="R724" s="4"/>
      <c r="S724" s="4"/>
      <c r="T724" s="4"/>
      <c r="U724" s="6"/>
      <c r="V724" s="4"/>
      <c r="W724" s="4"/>
      <c r="X724" s="4"/>
      <c r="Y724" s="4"/>
      <c r="Z724" s="4"/>
      <c r="AA724" s="4"/>
      <c r="AB724" s="4"/>
      <c r="AC724" s="4"/>
      <c r="AD724" s="4"/>
      <c r="AE724" s="4"/>
      <c r="AF724" s="4"/>
      <c r="AG724" s="4"/>
      <c r="AH724" s="4"/>
      <c r="AI724" s="4"/>
    </row>
    <row r="725">
      <c r="A725" s="4"/>
      <c r="B725" s="1"/>
      <c r="C725" s="2"/>
      <c r="D725" s="2"/>
      <c r="E725" s="2"/>
      <c r="F725" s="2"/>
      <c r="G725" s="2"/>
      <c r="H725" s="2"/>
      <c r="I725" s="9"/>
      <c r="J725" s="2"/>
      <c r="K725" s="2"/>
      <c r="L725" s="9"/>
      <c r="M725" s="4"/>
      <c r="N725" s="4"/>
      <c r="O725" s="4"/>
      <c r="P725" s="4"/>
      <c r="Q725" s="9"/>
      <c r="R725" s="4"/>
      <c r="S725" s="4"/>
      <c r="T725" s="4"/>
      <c r="U725" s="6"/>
      <c r="V725" s="4"/>
      <c r="W725" s="4"/>
      <c r="X725" s="4"/>
      <c r="Y725" s="4"/>
      <c r="Z725" s="4"/>
      <c r="AA725" s="4"/>
      <c r="AB725" s="4"/>
      <c r="AC725" s="4"/>
      <c r="AD725" s="4"/>
      <c r="AE725" s="4"/>
      <c r="AF725" s="4"/>
      <c r="AG725" s="4"/>
      <c r="AH725" s="4"/>
      <c r="AI725" s="4"/>
    </row>
    <row r="726">
      <c r="A726" s="4"/>
      <c r="B726" s="1"/>
      <c r="C726" s="2"/>
      <c r="D726" s="2"/>
      <c r="E726" s="2"/>
      <c r="F726" s="2"/>
      <c r="G726" s="2"/>
      <c r="H726" s="2"/>
      <c r="I726" s="9"/>
      <c r="J726" s="2"/>
      <c r="K726" s="2"/>
      <c r="L726" s="9"/>
      <c r="M726" s="4"/>
      <c r="N726" s="4"/>
      <c r="O726" s="4"/>
      <c r="P726" s="4"/>
      <c r="Q726" s="9"/>
      <c r="R726" s="4"/>
      <c r="S726" s="4"/>
      <c r="T726" s="4"/>
      <c r="U726" s="6"/>
      <c r="V726" s="4"/>
      <c r="W726" s="4"/>
      <c r="X726" s="4"/>
      <c r="Y726" s="4"/>
      <c r="Z726" s="4"/>
      <c r="AA726" s="4"/>
      <c r="AB726" s="4"/>
      <c r="AC726" s="4"/>
      <c r="AD726" s="4"/>
      <c r="AE726" s="4"/>
      <c r="AF726" s="4"/>
      <c r="AG726" s="4"/>
      <c r="AH726" s="4"/>
      <c r="AI726" s="4"/>
    </row>
    <row r="727">
      <c r="A727" s="4"/>
      <c r="B727" s="1"/>
      <c r="C727" s="2"/>
      <c r="D727" s="2"/>
      <c r="E727" s="2"/>
      <c r="F727" s="2"/>
      <c r="G727" s="2"/>
      <c r="H727" s="2"/>
      <c r="I727" s="9"/>
      <c r="J727" s="2"/>
      <c r="K727" s="2"/>
      <c r="L727" s="9"/>
      <c r="M727" s="4"/>
      <c r="N727" s="4"/>
      <c r="O727" s="4"/>
      <c r="P727" s="4"/>
      <c r="Q727" s="9"/>
      <c r="R727" s="4"/>
      <c r="S727" s="4"/>
      <c r="T727" s="4"/>
      <c r="U727" s="6"/>
      <c r="V727" s="4"/>
      <c r="W727" s="4"/>
      <c r="X727" s="4"/>
      <c r="Y727" s="4"/>
      <c r="Z727" s="4"/>
      <c r="AA727" s="4"/>
      <c r="AB727" s="4"/>
      <c r="AC727" s="4"/>
      <c r="AD727" s="4"/>
      <c r="AE727" s="4"/>
      <c r="AF727" s="4"/>
      <c r="AG727" s="4"/>
      <c r="AH727" s="4"/>
      <c r="AI727" s="4"/>
    </row>
    <row r="728">
      <c r="A728" s="4"/>
      <c r="B728" s="1"/>
      <c r="C728" s="2"/>
      <c r="D728" s="2"/>
      <c r="E728" s="2"/>
      <c r="F728" s="2"/>
      <c r="G728" s="2"/>
      <c r="H728" s="2"/>
      <c r="I728" s="9"/>
      <c r="J728" s="2"/>
      <c r="K728" s="2"/>
      <c r="L728" s="9"/>
      <c r="M728" s="4"/>
      <c r="N728" s="4"/>
      <c r="O728" s="4"/>
      <c r="P728" s="4"/>
      <c r="Q728" s="9"/>
      <c r="R728" s="4"/>
      <c r="S728" s="4"/>
      <c r="T728" s="4"/>
      <c r="U728" s="6"/>
      <c r="V728" s="4"/>
      <c r="W728" s="4"/>
      <c r="X728" s="4"/>
      <c r="Y728" s="4"/>
      <c r="Z728" s="4"/>
      <c r="AA728" s="4"/>
      <c r="AB728" s="4"/>
      <c r="AC728" s="4"/>
      <c r="AD728" s="4"/>
      <c r="AE728" s="4"/>
      <c r="AF728" s="4"/>
      <c r="AG728" s="4"/>
      <c r="AH728" s="4"/>
      <c r="AI728" s="4"/>
    </row>
    <row r="729">
      <c r="A729" s="4"/>
      <c r="B729" s="1"/>
      <c r="C729" s="2"/>
      <c r="D729" s="2"/>
      <c r="E729" s="2"/>
      <c r="F729" s="2"/>
      <c r="G729" s="2"/>
      <c r="H729" s="2"/>
      <c r="I729" s="9"/>
      <c r="J729" s="2"/>
      <c r="K729" s="2"/>
      <c r="L729" s="9"/>
      <c r="M729" s="4"/>
      <c r="N729" s="4"/>
      <c r="O729" s="4"/>
      <c r="P729" s="4"/>
      <c r="Q729" s="9"/>
      <c r="R729" s="4"/>
      <c r="S729" s="4"/>
      <c r="T729" s="4"/>
      <c r="U729" s="6"/>
      <c r="V729" s="4"/>
      <c r="W729" s="4"/>
      <c r="X729" s="4"/>
      <c r="Y729" s="4"/>
      <c r="Z729" s="4"/>
      <c r="AA729" s="4"/>
      <c r="AB729" s="4"/>
      <c r="AC729" s="4"/>
      <c r="AD729" s="4"/>
      <c r="AE729" s="4"/>
      <c r="AF729" s="4"/>
      <c r="AG729" s="4"/>
      <c r="AH729" s="4"/>
      <c r="AI729" s="4"/>
    </row>
    <row r="730">
      <c r="A730" s="4"/>
      <c r="B730" s="1"/>
      <c r="C730" s="2"/>
      <c r="D730" s="2"/>
      <c r="E730" s="2"/>
      <c r="F730" s="2"/>
      <c r="G730" s="2"/>
      <c r="H730" s="2"/>
      <c r="I730" s="9"/>
      <c r="J730" s="2"/>
      <c r="K730" s="2"/>
      <c r="L730" s="9"/>
      <c r="M730" s="4"/>
      <c r="N730" s="4"/>
      <c r="O730" s="4"/>
      <c r="P730" s="4"/>
      <c r="Q730" s="9"/>
      <c r="R730" s="4"/>
      <c r="S730" s="4"/>
      <c r="T730" s="4"/>
      <c r="U730" s="6"/>
      <c r="V730" s="4"/>
      <c r="W730" s="4"/>
      <c r="X730" s="4"/>
      <c r="Y730" s="4"/>
      <c r="Z730" s="4"/>
      <c r="AA730" s="4"/>
      <c r="AB730" s="4"/>
      <c r="AC730" s="4"/>
      <c r="AD730" s="4"/>
      <c r="AE730" s="4"/>
      <c r="AF730" s="4"/>
      <c r="AG730" s="4"/>
      <c r="AH730" s="4"/>
      <c r="AI730" s="4"/>
    </row>
    <row r="731">
      <c r="A731" s="4"/>
      <c r="B731" s="1"/>
      <c r="C731" s="2"/>
      <c r="D731" s="2"/>
      <c r="E731" s="2"/>
      <c r="F731" s="2"/>
      <c r="G731" s="2"/>
      <c r="H731" s="2"/>
      <c r="I731" s="9"/>
      <c r="J731" s="2"/>
      <c r="K731" s="2"/>
      <c r="L731" s="9"/>
      <c r="M731" s="4"/>
      <c r="N731" s="4"/>
      <c r="O731" s="4"/>
      <c r="P731" s="4"/>
      <c r="Q731" s="9"/>
      <c r="R731" s="4"/>
      <c r="S731" s="4"/>
      <c r="T731" s="4"/>
      <c r="U731" s="6"/>
      <c r="V731" s="4"/>
      <c r="W731" s="4"/>
      <c r="X731" s="4"/>
      <c r="Y731" s="4"/>
      <c r="Z731" s="4"/>
      <c r="AA731" s="4"/>
      <c r="AB731" s="4"/>
      <c r="AC731" s="4"/>
      <c r="AD731" s="4"/>
      <c r="AE731" s="4"/>
      <c r="AF731" s="4"/>
      <c r="AG731" s="4"/>
      <c r="AH731" s="4"/>
      <c r="AI731" s="4"/>
    </row>
    <row r="732">
      <c r="A732" s="4"/>
      <c r="B732" s="1"/>
      <c r="C732" s="2"/>
      <c r="D732" s="2"/>
      <c r="E732" s="2"/>
      <c r="F732" s="2"/>
      <c r="G732" s="2"/>
      <c r="H732" s="2"/>
      <c r="I732" s="9"/>
      <c r="J732" s="2"/>
      <c r="K732" s="2"/>
      <c r="L732" s="9"/>
      <c r="M732" s="4"/>
      <c r="N732" s="4"/>
      <c r="O732" s="4"/>
      <c r="P732" s="4"/>
      <c r="Q732" s="9"/>
      <c r="R732" s="4"/>
      <c r="S732" s="4"/>
      <c r="T732" s="4"/>
      <c r="U732" s="6"/>
      <c r="V732" s="4"/>
      <c r="W732" s="4"/>
      <c r="X732" s="4"/>
      <c r="Y732" s="4"/>
      <c r="Z732" s="4"/>
      <c r="AA732" s="4"/>
      <c r="AB732" s="4"/>
      <c r="AC732" s="4"/>
      <c r="AD732" s="4"/>
      <c r="AE732" s="4"/>
      <c r="AF732" s="4"/>
      <c r="AG732" s="4"/>
      <c r="AH732" s="4"/>
      <c r="AI732" s="4"/>
    </row>
    <row r="733">
      <c r="A733" s="4"/>
      <c r="B733" s="1"/>
      <c r="C733" s="2"/>
      <c r="D733" s="2"/>
      <c r="E733" s="2"/>
      <c r="F733" s="2"/>
      <c r="G733" s="2"/>
      <c r="H733" s="2"/>
      <c r="I733" s="9"/>
      <c r="J733" s="2"/>
      <c r="K733" s="2"/>
      <c r="L733" s="9"/>
      <c r="M733" s="4"/>
      <c r="N733" s="4"/>
      <c r="O733" s="4"/>
      <c r="P733" s="4"/>
      <c r="Q733" s="9"/>
      <c r="R733" s="4"/>
      <c r="S733" s="4"/>
      <c r="T733" s="4"/>
      <c r="U733" s="6"/>
      <c r="V733" s="4"/>
      <c r="W733" s="4"/>
      <c r="X733" s="4"/>
      <c r="Y733" s="4"/>
      <c r="Z733" s="4"/>
      <c r="AA733" s="4"/>
      <c r="AB733" s="4"/>
      <c r="AC733" s="4"/>
      <c r="AD733" s="4"/>
      <c r="AE733" s="4"/>
      <c r="AF733" s="4"/>
      <c r="AG733" s="4"/>
      <c r="AH733" s="4"/>
      <c r="AI733" s="4"/>
    </row>
    <row r="734">
      <c r="A734" s="4"/>
      <c r="B734" s="1"/>
      <c r="C734" s="2"/>
      <c r="D734" s="2"/>
      <c r="E734" s="2"/>
      <c r="F734" s="2"/>
      <c r="G734" s="2"/>
      <c r="H734" s="2"/>
      <c r="I734" s="9"/>
      <c r="J734" s="2"/>
      <c r="K734" s="2"/>
      <c r="L734" s="9"/>
      <c r="M734" s="4"/>
      <c r="N734" s="4"/>
      <c r="O734" s="4"/>
      <c r="P734" s="4"/>
      <c r="Q734" s="9"/>
      <c r="R734" s="4"/>
      <c r="S734" s="4"/>
      <c r="T734" s="4"/>
      <c r="U734" s="6"/>
      <c r="V734" s="4"/>
      <c r="W734" s="4"/>
      <c r="X734" s="4"/>
      <c r="Y734" s="4"/>
      <c r="Z734" s="4"/>
      <c r="AA734" s="4"/>
      <c r="AB734" s="4"/>
      <c r="AC734" s="4"/>
      <c r="AD734" s="4"/>
      <c r="AE734" s="4"/>
      <c r="AF734" s="4"/>
      <c r="AG734" s="4"/>
      <c r="AH734" s="4"/>
      <c r="AI734" s="4"/>
    </row>
    <row r="735">
      <c r="A735" s="4"/>
      <c r="B735" s="1"/>
      <c r="C735" s="2"/>
      <c r="D735" s="2"/>
      <c r="E735" s="2"/>
      <c r="F735" s="2"/>
      <c r="G735" s="2"/>
      <c r="H735" s="2"/>
      <c r="I735" s="9"/>
      <c r="J735" s="2"/>
      <c r="K735" s="2"/>
      <c r="L735" s="9"/>
      <c r="M735" s="4"/>
      <c r="N735" s="4"/>
      <c r="O735" s="4"/>
      <c r="P735" s="4"/>
      <c r="Q735" s="9"/>
      <c r="R735" s="4"/>
      <c r="S735" s="4"/>
      <c r="T735" s="4"/>
      <c r="U735" s="6"/>
      <c r="V735" s="4"/>
      <c r="W735" s="4"/>
      <c r="X735" s="4"/>
      <c r="Y735" s="4"/>
      <c r="Z735" s="4"/>
      <c r="AA735" s="4"/>
      <c r="AB735" s="4"/>
      <c r="AC735" s="4"/>
      <c r="AD735" s="4"/>
      <c r="AE735" s="4"/>
      <c r="AF735" s="4"/>
      <c r="AG735" s="4"/>
      <c r="AH735" s="4"/>
      <c r="AI735" s="4"/>
    </row>
    <row r="736">
      <c r="A736" s="4"/>
      <c r="B736" s="1"/>
      <c r="C736" s="2"/>
      <c r="D736" s="2"/>
      <c r="E736" s="2"/>
      <c r="F736" s="2"/>
      <c r="G736" s="2"/>
      <c r="H736" s="2"/>
      <c r="I736" s="9"/>
      <c r="J736" s="2"/>
      <c r="K736" s="2"/>
      <c r="L736" s="9"/>
      <c r="M736" s="4"/>
      <c r="N736" s="4"/>
      <c r="O736" s="4"/>
      <c r="P736" s="4"/>
      <c r="Q736" s="9"/>
      <c r="R736" s="4"/>
      <c r="S736" s="4"/>
      <c r="T736" s="4"/>
      <c r="U736" s="6"/>
      <c r="V736" s="4"/>
      <c r="W736" s="4"/>
      <c r="X736" s="4"/>
      <c r="Y736" s="4"/>
      <c r="Z736" s="4"/>
      <c r="AA736" s="4"/>
      <c r="AB736" s="4"/>
      <c r="AC736" s="4"/>
      <c r="AD736" s="4"/>
      <c r="AE736" s="4"/>
      <c r="AF736" s="4"/>
      <c r="AG736" s="4"/>
      <c r="AH736" s="4"/>
      <c r="AI736" s="4"/>
    </row>
    <row r="737">
      <c r="A737" s="4"/>
      <c r="B737" s="1"/>
      <c r="C737" s="2"/>
      <c r="D737" s="2"/>
      <c r="E737" s="2"/>
      <c r="F737" s="2"/>
      <c r="G737" s="2"/>
      <c r="H737" s="2"/>
      <c r="I737" s="9"/>
      <c r="J737" s="2"/>
      <c r="K737" s="2"/>
      <c r="L737" s="9"/>
      <c r="M737" s="4"/>
      <c r="N737" s="4"/>
      <c r="O737" s="4"/>
      <c r="P737" s="4"/>
      <c r="Q737" s="9"/>
      <c r="R737" s="4"/>
      <c r="S737" s="4"/>
      <c r="T737" s="4"/>
      <c r="U737" s="6"/>
      <c r="V737" s="4"/>
      <c r="W737" s="4"/>
      <c r="X737" s="4"/>
      <c r="Y737" s="4"/>
      <c r="Z737" s="4"/>
      <c r="AA737" s="4"/>
      <c r="AB737" s="4"/>
      <c r="AC737" s="4"/>
      <c r="AD737" s="4"/>
      <c r="AE737" s="4"/>
      <c r="AF737" s="4"/>
      <c r="AG737" s="4"/>
      <c r="AH737" s="4"/>
      <c r="AI737" s="4"/>
    </row>
    <row r="738">
      <c r="A738" s="4"/>
      <c r="B738" s="1"/>
      <c r="C738" s="2"/>
      <c r="D738" s="2"/>
      <c r="E738" s="2"/>
      <c r="F738" s="2"/>
      <c r="G738" s="2"/>
      <c r="H738" s="2"/>
      <c r="I738" s="9"/>
      <c r="J738" s="2"/>
      <c r="K738" s="2"/>
      <c r="L738" s="9"/>
      <c r="M738" s="4"/>
      <c r="N738" s="4"/>
      <c r="O738" s="4"/>
      <c r="P738" s="4"/>
      <c r="Q738" s="9"/>
      <c r="R738" s="4"/>
      <c r="S738" s="4"/>
      <c r="T738" s="4"/>
      <c r="U738" s="6"/>
      <c r="V738" s="4"/>
      <c r="W738" s="4"/>
      <c r="X738" s="4"/>
      <c r="Y738" s="4"/>
      <c r="Z738" s="4"/>
      <c r="AA738" s="4"/>
      <c r="AB738" s="4"/>
      <c r="AC738" s="4"/>
      <c r="AD738" s="4"/>
      <c r="AE738" s="4"/>
      <c r="AF738" s="4"/>
      <c r="AG738" s="4"/>
      <c r="AH738" s="4"/>
      <c r="AI738" s="4"/>
    </row>
    <row r="739">
      <c r="A739" s="4"/>
      <c r="B739" s="1"/>
      <c r="C739" s="2"/>
      <c r="D739" s="2"/>
      <c r="E739" s="2"/>
      <c r="F739" s="2"/>
      <c r="G739" s="2"/>
      <c r="H739" s="2"/>
      <c r="I739" s="9"/>
      <c r="J739" s="2"/>
      <c r="K739" s="2"/>
      <c r="L739" s="9"/>
      <c r="M739" s="4"/>
      <c r="N739" s="4"/>
      <c r="O739" s="4"/>
      <c r="P739" s="4"/>
      <c r="Q739" s="9"/>
      <c r="R739" s="4"/>
      <c r="S739" s="4"/>
      <c r="T739" s="4"/>
      <c r="U739" s="6"/>
      <c r="V739" s="4"/>
      <c r="W739" s="4"/>
      <c r="X739" s="4"/>
      <c r="Y739" s="4"/>
      <c r="Z739" s="4"/>
      <c r="AA739" s="4"/>
      <c r="AB739" s="4"/>
      <c r="AC739" s="4"/>
      <c r="AD739" s="4"/>
      <c r="AE739" s="4"/>
      <c r="AF739" s="4"/>
      <c r="AG739" s="4"/>
      <c r="AH739" s="4"/>
      <c r="AI739" s="4"/>
    </row>
    <row r="740">
      <c r="A740" s="4"/>
      <c r="B740" s="1"/>
      <c r="C740" s="2"/>
      <c r="D740" s="2"/>
      <c r="E740" s="2"/>
      <c r="F740" s="2"/>
      <c r="G740" s="2"/>
      <c r="H740" s="2"/>
      <c r="I740" s="9"/>
      <c r="J740" s="2"/>
      <c r="K740" s="2"/>
      <c r="L740" s="9"/>
      <c r="M740" s="4"/>
      <c r="N740" s="4"/>
      <c r="O740" s="4"/>
      <c r="P740" s="4"/>
      <c r="Q740" s="9"/>
      <c r="R740" s="4"/>
      <c r="S740" s="4"/>
      <c r="T740" s="4"/>
      <c r="U740" s="6"/>
      <c r="V740" s="4"/>
      <c r="W740" s="4"/>
      <c r="X740" s="4"/>
      <c r="Y740" s="4"/>
      <c r="Z740" s="4"/>
      <c r="AA740" s="4"/>
      <c r="AB740" s="4"/>
      <c r="AC740" s="4"/>
      <c r="AD740" s="4"/>
      <c r="AE740" s="4"/>
      <c r="AF740" s="4"/>
      <c r="AG740" s="4"/>
      <c r="AH740" s="4"/>
      <c r="AI740" s="4"/>
    </row>
    <row r="741">
      <c r="A741" s="4"/>
      <c r="B741" s="1"/>
      <c r="C741" s="2"/>
      <c r="D741" s="2"/>
      <c r="E741" s="2"/>
      <c r="F741" s="2"/>
      <c r="G741" s="2"/>
      <c r="H741" s="2"/>
      <c r="I741" s="9"/>
      <c r="J741" s="2"/>
      <c r="K741" s="2"/>
      <c r="L741" s="9"/>
      <c r="M741" s="4"/>
      <c r="N741" s="4"/>
      <c r="O741" s="4"/>
      <c r="P741" s="4"/>
      <c r="Q741" s="9"/>
      <c r="R741" s="4"/>
      <c r="S741" s="4"/>
      <c r="T741" s="4"/>
      <c r="U741" s="6"/>
      <c r="V741" s="4"/>
      <c r="W741" s="4"/>
      <c r="X741" s="4"/>
      <c r="Y741" s="4"/>
      <c r="Z741" s="4"/>
      <c r="AA741" s="4"/>
      <c r="AB741" s="4"/>
      <c r="AC741" s="4"/>
      <c r="AD741" s="4"/>
      <c r="AE741" s="4"/>
      <c r="AF741" s="4"/>
      <c r="AG741" s="4"/>
      <c r="AH741" s="4"/>
      <c r="AI741" s="4"/>
    </row>
    <row r="742">
      <c r="A742" s="4"/>
      <c r="B742" s="1"/>
      <c r="C742" s="2"/>
      <c r="D742" s="2"/>
      <c r="E742" s="2"/>
      <c r="F742" s="2"/>
      <c r="G742" s="2"/>
      <c r="H742" s="2"/>
      <c r="I742" s="9"/>
      <c r="J742" s="2"/>
      <c r="K742" s="2"/>
      <c r="L742" s="9"/>
      <c r="M742" s="4"/>
      <c r="N742" s="4"/>
      <c r="O742" s="4"/>
      <c r="P742" s="4"/>
      <c r="Q742" s="9"/>
      <c r="R742" s="4"/>
      <c r="S742" s="4"/>
      <c r="T742" s="4"/>
      <c r="U742" s="6"/>
      <c r="V742" s="4"/>
      <c r="W742" s="4"/>
      <c r="X742" s="4"/>
      <c r="Y742" s="4"/>
      <c r="Z742" s="4"/>
      <c r="AA742" s="4"/>
      <c r="AB742" s="4"/>
      <c r="AC742" s="4"/>
      <c r="AD742" s="4"/>
      <c r="AE742" s="4"/>
      <c r="AF742" s="4"/>
      <c r="AG742" s="4"/>
      <c r="AH742" s="4"/>
      <c r="AI742" s="4"/>
    </row>
    <row r="743">
      <c r="A743" s="4"/>
      <c r="B743" s="1"/>
      <c r="C743" s="2"/>
      <c r="D743" s="2"/>
      <c r="E743" s="2"/>
      <c r="F743" s="2"/>
      <c r="G743" s="2"/>
      <c r="H743" s="2"/>
      <c r="I743" s="9"/>
      <c r="J743" s="2"/>
      <c r="K743" s="2"/>
      <c r="L743" s="9"/>
      <c r="M743" s="4"/>
      <c r="N743" s="4"/>
      <c r="O743" s="4"/>
      <c r="P743" s="4"/>
      <c r="Q743" s="9"/>
      <c r="R743" s="4"/>
      <c r="S743" s="4"/>
      <c r="T743" s="4"/>
      <c r="U743" s="6"/>
      <c r="V743" s="4"/>
      <c r="W743" s="4"/>
      <c r="X743" s="4"/>
      <c r="Y743" s="4"/>
      <c r="Z743" s="4"/>
      <c r="AA743" s="4"/>
      <c r="AB743" s="4"/>
      <c r="AC743" s="4"/>
      <c r="AD743" s="4"/>
      <c r="AE743" s="4"/>
      <c r="AF743" s="4"/>
      <c r="AG743" s="4"/>
      <c r="AH743" s="4"/>
      <c r="AI743" s="4"/>
    </row>
    <row r="744">
      <c r="A744" s="4"/>
      <c r="B744" s="1"/>
      <c r="C744" s="2"/>
      <c r="D744" s="2"/>
      <c r="E744" s="2"/>
      <c r="F744" s="2"/>
      <c r="G744" s="2"/>
      <c r="H744" s="2"/>
      <c r="I744" s="9"/>
      <c r="J744" s="2"/>
      <c r="K744" s="2"/>
      <c r="L744" s="9"/>
      <c r="M744" s="4"/>
      <c r="N744" s="4"/>
      <c r="O744" s="4"/>
      <c r="P744" s="4"/>
      <c r="Q744" s="9"/>
      <c r="R744" s="4"/>
      <c r="S744" s="4"/>
      <c r="T744" s="4"/>
      <c r="U744" s="6"/>
      <c r="V744" s="4"/>
      <c r="W744" s="4"/>
      <c r="X744" s="4"/>
      <c r="Y744" s="4"/>
      <c r="Z744" s="4"/>
      <c r="AA744" s="4"/>
      <c r="AB744" s="4"/>
      <c r="AC744" s="4"/>
      <c r="AD744" s="4"/>
      <c r="AE744" s="4"/>
      <c r="AF744" s="4"/>
      <c r="AG744" s="4"/>
      <c r="AH744" s="4"/>
      <c r="AI744" s="4"/>
    </row>
    <row r="745">
      <c r="A745" s="4"/>
      <c r="B745" s="1"/>
      <c r="C745" s="2"/>
      <c r="D745" s="2"/>
      <c r="E745" s="2"/>
      <c r="F745" s="2"/>
      <c r="G745" s="2"/>
      <c r="H745" s="2"/>
      <c r="I745" s="9"/>
      <c r="J745" s="2"/>
      <c r="K745" s="2"/>
      <c r="L745" s="9"/>
      <c r="M745" s="4"/>
      <c r="N745" s="4"/>
      <c r="O745" s="4"/>
      <c r="P745" s="4"/>
      <c r="Q745" s="9"/>
      <c r="R745" s="4"/>
      <c r="S745" s="4"/>
      <c r="T745" s="4"/>
      <c r="U745" s="6"/>
      <c r="V745" s="4"/>
      <c r="W745" s="4"/>
      <c r="X745" s="4"/>
      <c r="Y745" s="4"/>
      <c r="Z745" s="4"/>
      <c r="AA745" s="4"/>
      <c r="AB745" s="4"/>
      <c r="AC745" s="4"/>
      <c r="AD745" s="4"/>
      <c r="AE745" s="4"/>
      <c r="AF745" s="4"/>
      <c r="AG745" s="4"/>
      <c r="AH745" s="4"/>
      <c r="AI745" s="4"/>
    </row>
    <row r="746">
      <c r="A746" s="4"/>
      <c r="B746" s="1"/>
      <c r="C746" s="2"/>
      <c r="D746" s="2"/>
      <c r="E746" s="2"/>
      <c r="F746" s="2"/>
      <c r="G746" s="2"/>
      <c r="H746" s="2"/>
      <c r="I746" s="9"/>
      <c r="J746" s="2"/>
      <c r="K746" s="2"/>
      <c r="L746" s="9"/>
      <c r="M746" s="4"/>
      <c r="N746" s="4"/>
      <c r="O746" s="4"/>
      <c r="P746" s="4"/>
      <c r="Q746" s="9"/>
      <c r="R746" s="4"/>
      <c r="S746" s="4"/>
      <c r="T746" s="4"/>
      <c r="U746" s="6"/>
      <c r="V746" s="4"/>
      <c r="W746" s="4"/>
      <c r="X746" s="4"/>
      <c r="Y746" s="4"/>
      <c r="Z746" s="4"/>
      <c r="AA746" s="4"/>
      <c r="AB746" s="4"/>
      <c r="AC746" s="4"/>
      <c r="AD746" s="4"/>
      <c r="AE746" s="4"/>
      <c r="AF746" s="4"/>
      <c r="AG746" s="4"/>
      <c r="AH746" s="4"/>
      <c r="AI746" s="4"/>
    </row>
    <row r="747">
      <c r="A747" s="4"/>
      <c r="B747" s="1"/>
      <c r="C747" s="2"/>
      <c r="D747" s="2"/>
      <c r="E747" s="2"/>
      <c r="F747" s="2"/>
      <c r="G747" s="2"/>
      <c r="H747" s="2"/>
      <c r="I747" s="9"/>
      <c r="J747" s="2"/>
      <c r="K747" s="2"/>
      <c r="L747" s="9"/>
      <c r="M747" s="4"/>
      <c r="N747" s="4"/>
      <c r="O747" s="4"/>
      <c r="P747" s="4"/>
      <c r="Q747" s="9"/>
      <c r="R747" s="4"/>
      <c r="S747" s="4"/>
      <c r="T747" s="4"/>
      <c r="U747" s="6"/>
      <c r="V747" s="4"/>
      <c r="W747" s="4"/>
      <c r="X747" s="4"/>
      <c r="Y747" s="4"/>
      <c r="Z747" s="4"/>
      <c r="AA747" s="4"/>
      <c r="AB747" s="4"/>
      <c r="AC747" s="4"/>
      <c r="AD747" s="4"/>
      <c r="AE747" s="4"/>
      <c r="AF747" s="4"/>
      <c r="AG747" s="4"/>
      <c r="AH747" s="4"/>
      <c r="AI747" s="4"/>
    </row>
    <row r="748">
      <c r="A748" s="4"/>
      <c r="B748" s="1"/>
      <c r="C748" s="2"/>
      <c r="D748" s="2"/>
      <c r="E748" s="2"/>
      <c r="F748" s="2"/>
      <c r="G748" s="2"/>
      <c r="H748" s="2"/>
      <c r="I748" s="9"/>
      <c r="J748" s="2"/>
      <c r="K748" s="2"/>
      <c r="L748" s="9"/>
      <c r="M748" s="4"/>
      <c r="N748" s="4"/>
      <c r="O748" s="4"/>
      <c r="P748" s="4"/>
      <c r="Q748" s="9"/>
      <c r="R748" s="4"/>
      <c r="S748" s="4"/>
      <c r="T748" s="4"/>
      <c r="U748" s="6"/>
      <c r="V748" s="4"/>
      <c r="W748" s="4"/>
      <c r="X748" s="4"/>
      <c r="Y748" s="4"/>
      <c r="Z748" s="4"/>
      <c r="AA748" s="4"/>
      <c r="AB748" s="4"/>
      <c r="AC748" s="4"/>
      <c r="AD748" s="4"/>
      <c r="AE748" s="4"/>
      <c r="AF748" s="4"/>
      <c r="AG748" s="4"/>
      <c r="AH748" s="4"/>
      <c r="AI748" s="4"/>
    </row>
    <row r="749">
      <c r="A749" s="4"/>
      <c r="B749" s="1"/>
      <c r="C749" s="2"/>
      <c r="D749" s="2"/>
      <c r="E749" s="2"/>
      <c r="F749" s="2"/>
      <c r="G749" s="2"/>
      <c r="H749" s="2"/>
      <c r="I749" s="9"/>
      <c r="J749" s="2"/>
      <c r="K749" s="2"/>
      <c r="L749" s="9"/>
      <c r="M749" s="4"/>
      <c r="N749" s="4"/>
      <c r="O749" s="4"/>
      <c r="P749" s="4"/>
      <c r="Q749" s="9"/>
      <c r="R749" s="4"/>
      <c r="S749" s="4"/>
      <c r="T749" s="4"/>
      <c r="U749" s="6"/>
      <c r="V749" s="4"/>
      <c r="W749" s="4"/>
      <c r="X749" s="4"/>
      <c r="Y749" s="4"/>
      <c r="Z749" s="4"/>
      <c r="AA749" s="4"/>
      <c r="AB749" s="4"/>
      <c r="AC749" s="4"/>
      <c r="AD749" s="4"/>
      <c r="AE749" s="4"/>
      <c r="AF749" s="4"/>
      <c r="AG749" s="4"/>
      <c r="AH749" s="4"/>
      <c r="AI749" s="4"/>
    </row>
    <row r="750">
      <c r="A750" s="4"/>
      <c r="B750" s="1"/>
      <c r="C750" s="2"/>
      <c r="D750" s="2"/>
      <c r="E750" s="2"/>
      <c r="F750" s="2"/>
      <c r="G750" s="2"/>
      <c r="H750" s="2"/>
      <c r="I750" s="9"/>
      <c r="J750" s="2"/>
      <c r="K750" s="2"/>
      <c r="L750" s="9"/>
      <c r="M750" s="4"/>
      <c r="N750" s="4"/>
      <c r="O750" s="4"/>
      <c r="P750" s="4"/>
      <c r="Q750" s="9"/>
      <c r="R750" s="4"/>
      <c r="S750" s="4"/>
      <c r="T750" s="4"/>
      <c r="U750" s="6"/>
      <c r="V750" s="4"/>
      <c r="W750" s="4"/>
      <c r="X750" s="4"/>
      <c r="Y750" s="4"/>
      <c r="Z750" s="4"/>
      <c r="AA750" s="4"/>
      <c r="AB750" s="4"/>
      <c r="AC750" s="4"/>
      <c r="AD750" s="4"/>
      <c r="AE750" s="4"/>
      <c r="AF750" s="4"/>
      <c r="AG750" s="4"/>
      <c r="AH750" s="4"/>
      <c r="AI750" s="4"/>
    </row>
    <row r="751">
      <c r="A751" s="4"/>
      <c r="B751" s="1"/>
      <c r="C751" s="2"/>
      <c r="D751" s="2"/>
      <c r="E751" s="2"/>
      <c r="F751" s="2"/>
      <c r="G751" s="2"/>
      <c r="H751" s="2"/>
      <c r="I751" s="9"/>
      <c r="J751" s="2"/>
      <c r="K751" s="2"/>
      <c r="L751" s="9"/>
      <c r="M751" s="4"/>
      <c r="N751" s="4"/>
      <c r="O751" s="4"/>
      <c r="P751" s="4"/>
      <c r="Q751" s="9"/>
      <c r="R751" s="4"/>
      <c r="S751" s="4"/>
      <c r="T751" s="4"/>
      <c r="U751" s="6"/>
      <c r="V751" s="4"/>
      <c r="W751" s="4"/>
      <c r="X751" s="4"/>
      <c r="Y751" s="4"/>
      <c r="Z751" s="4"/>
      <c r="AA751" s="4"/>
      <c r="AB751" s="4"/>
      <c r="AC751" s="4"/>
      <c r="AD751" s="4"/>
      <c r="AE751" s="4"/>
      <c r="AF751" s="4"/>
      <c r="AG751" s="4"/>
      <c r="AH751" s="4"/>
      <c r="AI751" s="4"/>
    </row>
    <row r="752">
      <c r="A752" s="4"/>
      <c r="B752" s="1"/>
      <c r="C752" s="2"/>
      <c r="D752" s="2"/>
      <c r="E752" s="2"/>
      <c r="F752" s="2"/>
      <c r="G752" s="2"/>
      <c r="H752" s="2"/>
      <c r="I752" s="9"/>
      <c r="J752" s="2"/>
      <c r="K752" s="2"/>
      <c r="L752" s="9"/>
      <c r="M752" s="4"/>
      <c r="N752" s="4"/>
      <c r="O752" s="4"/>
      <c r="P752" s="4"/>
      <c r="Q752" s="9"/>
      <c r="R752" s="4"/>
      <c r="S752" s="4"/>
      <c r="T752" s="4"/>
      <c r="U752" s="6"/>
      <c r="V752" s="4"/>
      <c r="W752" s="4"/>
      <c r="X752" s="4"/>
      <c r="Y752" s="4"/>
      <c r="Z752" s="4"/>
      <c r="AA752" s="4"/>
      <c r="AB752" s="4"/>
      <c r="AC752" s="4"/>
      <c r="AD752" s="4"/>
      <c r="AE752" s="4"/>
      <c r="AF752" s="4"/>
      <c r="AG752" s="4"/>
      <c r="AH752" s="4"/>
      <c r="AI752" s="4"/>
    </row>
    <row r="753">
      <c r="A753" s="4"/>
      <c r="B753" s="1"/>
      <c r="C753" s="2"/>
      <c r="D753" s="2"/>
      <c r="E753" s="2"/>
      <c r="F753" s="2"/>
      <c r="G753" s="2"/>
      <c r="H753" s="2"/>
      <c r="I753" s="9"/>
      <c r="J753" s="2"/>
      <c r="K753" s="2"/>
      <c r="L753" s="9"/>
      <c r="M753" s="4"/>
      <c r="N753" s="4"/>
      <c r="O753" s="4"/>
      <c r="P753" s="4"/>
      <c r="Q753" s="9"/>
      <c r="R753" s="4"/>
      <c r="S753" s="4"/>
      <c r="T753" s="4"/>
      <c r="U753" s="6"/>
      <c r="V753" s="4"/>
      <c r="W753" s="4"/>
      <c r="X753" s="4"/>
      <c r="Y753" s="4"/>
      <c r="Z753" s="4"/>
      <c r="AA753" s="4"/>
      <c r="AB753" s="4"/>
      <c r="AC753" s="4"/>
      <c r="AD753" s="4"/>
      <c r="AE753" s="4"/>
      <c r="AF753" s="4"/>
      <c r="AG753" s="4"/>
      <c r="AH753" s="4"/>
      <c r="AI753" s="4"/>
    </row>
    <row r="754">
      <c r="A754" s="4"/>
      <c r="B754" s="1"/>
      <c r="C754" s="2"/>
      <c r="D754" s="2"/>
      <c r="E754" s="2"/>
      <c r="F754" s="2"/>
      <c r="G754" s="2"/>
      <c r="H754" s="2"/>
      <c r="I754" s="9"/>
      <c r="J754" s="2"/>
      <c r="K754" s="2"/>
      <c r="L754" s="9"/>
      <c r="M754" s="4"/>
      <c r="N754" s="4"/>
      <c r="O754" s="4"/>
      <c r="P754" s="4"/>
      <c r="Q754" s="9"/>
      <c r="R754" s="4"/>
      <c r="S754" s="4"/>
      <c r="T754" s="4"/>
      <c r="U754" s="6"/>
      <c r="V754" s="4"/>
      <c r="W754" s="4"/>
      <c r="X754" s="4"/>
      <c r="Y754" s="4"/>
      <c r="Z754" s="4"/>
      <c r="AA754" s="4"/>
      <c r="AB754" s="4"/>
      <c r="AC754" s="4"/>
      <c r="AD754" s="4"/>
      <c r="AE754" s="4"/>
      <c r="AF754" s="4"/>
      <c r="AG754" s="4"/>
      <c r="AH754" s="4"/>
      <c r="AI754" s="4"/>
    </row>
    <row r="755">
      <c r="A755" s="4"/>
      <c r="B755" s="1"/>
      <c r="C755" s="2"/>
      <c r="D755" s="2"/>
      <c r="E755" s="2"/>
      <c r="F755" s="2"/>
      <c r="G755" s="2"/>
      <c r="H755" s="2"/>
      <c r="I755" s="9"/>
      <c r="J755" s="2"/>
      <c r="K755" s="2"/>
      <c r="L755" s="9"/>
      <c r="M755" s="4"/>
      <c r="N755" s="4"/>
      <c r="O755" s="4"/>
      <c r="P755" s="4"/>
      <c r="Q755" s="9"/>
      <c r="R755" s="4"/>
      <c r="S755" s="4"/>
      <c r="T755" s="4"/>
      <c r="U755" s="6"/>
      <c r="V755" s="4"/>
      <c r="W755" s="4"/>
      <c r="X755" s="4"/>
      <c r="Y755" s="4"/>
      <c r="Z755" s="4"/>
      <c r="AA755" s="4"/>
      <c r="AB755" s="4"/>
      <c r="AC755" s="4"/>
      <c r="AD755" s="4"/>
      <c r="AE755" s="4"/>
      <c r="AF755" s="4"/>
      <c r="AG755" s="4"/>
      <c r="AH755" s="4"/>
      <c r="AI755" s="4"/>
    </row>
    <row r="756">
      <c r="A756" s="4"/>
      <c r="B756" s="1"/>
      <c r="C756" s="2"/>
      <c r="D756" s="2"/>
      <c r="E756" s="2"/>
      <c r="F756" s="2"/>
      <c r="G756" s="2"/>
      <c r="H756" s="2"/>
      <c r="I756" s="9"/>
      <c r="J756" s="2"/>
      <c r="K756" s="2"/>
      <c r="L756" s="9"/>
      <c r="M756" s="4"/>
      <c r="N756" s="4"/>
      <c r="O756" s="4"/>
      <c r="P756" s="4"/>
      <c r="Q756" s="9"/>
      <c r="R756" s="4"/>
      <c r="S756" s="4"/>
      <c r="T756" s="4"/>
      <c r="U756" s="6"/>
      <c r="V756" s="4"/>
      <c r="W756" s="4"/>
      <c r="X756" s="4"/>
      <c r="Y756" s="4"/>
      <c r="Z756" s="4"/>
      <c r="AA756" s="4"/>
      <c r="AB756" s="4"/>
      <c r="AC756" s="4"/>
      <c r="AD756" s="4"/>
      <c r="AE756" s="4"/>
      <c r="AF756" s="4"/>
      <c r="AG756" s="4"/>
      <c r="AH756" s="4"/>
      <c r="AI756" s="4"/>
    </row>
    <row r="757">
      <c r="A757" s="4"/>
      <c r="B757" s="1"/>
      <c r="C757" s="2"/>
      <c r="D757" s="2"/>
      <c r="E757" s="2"/>
      <c r="F757" s="2"/>
      <c r="G757" s="2"/>
      <c r="H757" s="2"/>
      <c r="I757" s="9"/>
      <c r="J757" s="2"/>
      <c r="K757" s="2"/>
      <c r="L757" s="9"/>
      <c r="M757" s="4"/>
      <c r="N757" s="4"/>
      <c r="O757" s="4"/>
      <c r="P757" s="4"/>
      <c r="Q757" s="9"/>
      <c r="R757" s="4"/>
      <c r="S757" s="4"/>
      <c r="T757" s="4"/>
      <c r="U757" s="6"/>
      <c r="V757" s="4"/>
      <c r="W757" s="4"/>
      <c r="X757" s="4"/>
      <c r="Y757" s="4"/>
      <c r="Z757" s="4"/>
      <c r="AA757" s="4"/>
      <c r="AB757" s="4"/>
      <c r="AC757" s="4"/>
      <c r="AD757" s="4"/>
      <c r="AE757" s="4"/>
      <c r="AF757" s="4"/>
      <c r="AG757" s="4"/>
      <c r="AH757" s="4"/>
      <c r="AI757" s="4"/>
    </row>
    <row r="758">
      <c r="A758" s="4"/>
      <c r="B758" s="1"/>
      <c r="C758" s="2"/>
      <c r="D758" s="2"/>
      <c r="E758" s="2"/>
      <c r="F758" s="2"/>
      <c r="G758" s="2"/>
      <c r="H758" s="2"/>
      <c r="I758" s="9"/>
      <c r="J758" s="2"/>
      <c r="K758" s="2"/>
      <c r="L758" s="9"/>
      <c r="M758" s="4"/>
      <c r="N758" s="4"/>
      <c r="O758" s="4"/>
      <c r="P758" s="4"/>
      <c r="Q758" s="9"/>
      <c r="R758" s="4"/>
      <c r="S758" s="4"/>
      <c r="T758" s="4"/>
      <c r="U758" s="6"/>
      <c r="V758" s="4"/>
      <c r="W758" s="4"/>
      <c r="X758" s="4"/>
      <c r="Y758" s="4"/>
      <c r="Z758" s="4"/>
      <c r="AA758" s="4"/>
      <c r="AB758" s="4"/>
      <c r="AC758" s="4"/>
      <c r="AD758" s="4"/>
      <c r="AE758" s="4"/>
      <c r="AF758" s="4"/>
      <c r="AG758" s="4"/>
      <c r="AH758" s="4"/>
      <c r="AI758" s="4"/>
    </row>
    <row r="759">
      <c r="A759" s="4"/>
      <c r="B759" s="1"/>
      <c r="C759" s="2"/>
      <c r="D759" s="2"/>
      <c r="E759" s="2"/>
      <c r="F759" s="2"/>
      <c r="G759" s="2"/>
      <c r="H759" s="2"/>
      <c r="I759" s="9"/>
      <c r="J759" s="2"/>
      <c r="K759" s="2"/>
      <c r="L759" s="9"/>
      <c r="M759" s="4"/>
      <c r="N759" s="4"/>
      <c r="O759" s="4"/>
      <c r="P759" s="4"/>
      <c r="Q759" s="9"/>
      <c r="R759" s="4"/>
      <c r="S759" s="4"/>
      <c r="T759" s="4"/>
      <c r="U759" s="6"/>
      <c r="V759" s="4"/>
      <c r="W759" s="4"/>
      <c r="X759" s="4"/>
      <c r="Y759" s="4"/>
      <c r="Z759" s="4"/>
      <c r="AA759" s="4"/>
      <c r="AB759" s="4"/>
      <c r="AC759" s="4"/>
      <c r="AD759" s="4"/>
      <c r="AE759" s="4"/>
      <c r="AF759" s="4"/>
      <c r="AG759" s="4"/>
      <c r="AH759" s="4"/>
      <c r="AI759" s="4"/>
    </row>
    <row r="760">
      <c r="A760" s="4"/>
      <c r="B760" s="1"/>
      <c r="C760" s="2"/>
      <c r="D760" s="2"/>
      <c r="E760" s="2"/>
      <c r="F760" s="2"/>
      <c r="G760" s="2"/>
      <c r="H760" s="2"/>
      <c r="I760" s="9"/>
      <c r="J760" s="2"/>
      <c r="K760" s="2"/>
      <c r="L760" s="9"/>
      <c r="M760" s="4"/>
      <c r="N760" s="4"/>
      <c r="O760" s="4"/>
      <c r="P760" s="4"/>
      <c r="Q760" s="9"/>
      <c r="R760" s="4"/>
      <c r="S760" s="4"/>
      <c r="T760" s="4"/>
      <c r="U760" s="6"/>
      <c r="V760" s="4"/>
      <c r="W760" s="4"/>
      <c r="X760" s="4"/>
      <c r="Y760" s="4"/>
      <c r="Z760" s="4"/>
      <c r="AA760" s="4"/>
      <c r="AB760" s="4"/>
      <c r="AC760" s="4"/>
      <c r="AD760" s="4"/>
      <c r="AE760" s="4"/>
      <c r="AF760" s="4"/>
      <c r="AG760" s="4"/>
      <c r="AH760" s="4"/>
      <c r="AI760" s="4"/>
    </row>
    <row r="761">
      <c r="A761" s="4"/>
      <c r="B761" s="1"/>
      <c r="C761" s="2"/>
      <c r="D761" s="2"/>
      <c r="E761" s="2"/>
      <c r="F761" s="2"/>
      <c r="G761" s="2"/>
      <c r="H761" s="2"/>
      <c r="I761" s="9"/>
      <c r="J761" s="2"/>
      <c r="K761" s="2"/>
      <c r="L761" s="9"/>
      <c r="M761" s="4"/>
      <c r="N761" s="4"/>
      <c r="O761" s="4"/>
      <c r="P761" s="4"/>
      <c r="Q761" s="9"/>
      <c r="R761" s="4"/>
      <c r="S761" s="4"/>
      <c r="T761" s="4"/>
      <c r="U761" s="6"/>
      <c r="V761" s="4"/>
      <c r="W761" s="4"/>
      <c r="X761" s="4"/>
      <c r="Y761" s="4"/>
      <c r="Z761" s="4"/>
      <c r="AA761" s="4"/>
      <c r="AB761" s="4"/>
      <c r="AC761" s="4"/>
      <c r="AD761" s="4"/>
      <c r="AE761" s="4"/>
      <c r="AF761" s="4"/>
      <c r="AG761" s="4"/>
      <c r="AH761" s="4"/>
      <c r="AI761" s="4"/>
    </row>
    <row r="762">
      <c r="A762" s="4"/>
      <c r="B762" s="1"/>
      <c r="C762" s="2"/>
      <c r="D762" s="2"/>
      <c r="E762" s="2"/>
      <c r="F762" s="2"/>
      <c r="G762" s="2"/>
      <c r="H762" s="2"/>
      <c r="I762" s="9"/>
      <c r="J762" s="2"/>
      <c r="K762" s="2"/>
      <c r="L762" s="9"/>
      <c r="M762" s="4"/>
      <c r="N762" s="4"/>
      <c r="O762" s="4"/>
      <c r="P762" s="4"/>
      <c r="Q762" s="9"/>
      <c r="R762" s="4"/>
      <c r="S762" s="4"/>
      <c r="T762" s="4"/>
      <c r="U762" s="6"/>
      <c r="V762" s="4"/>
      <c r="W762" s="4"/>
      <c r="X762" s="4"/>
      <c r="Y762" s="4"/>
      <c r="Z762" s="4"/>
      <c r="AA762" s="4"/>
      <c r="AB762" s="4"/>
      <c r="AC762" s="4"/>
      <c r="AD762" s="4"/>
      <c r="AE762" s="4"/>
      <c r="AF762" s="4"/>
      <c r="AG762" s="4"/>
      <c r="AH762" s="4"/>
      <c r="AI762" s="4"/>
    </row>
    <row r="763">
      <c r="A763" s="4"/>
      <c r="B763" s="1"/>
      <c r="C763" s="2"/>
      <c r="D763" s="2"/>
      <c r="E763" s="2"/>
      <c r="F763" s="2"/>
      <c r="G763" s="2"/>
      <c r="H763" s="2"/>
      <c r="I763" s="9"/>
      <c r="J763" s="2"/>
      <c r="K763" s="2"/>
      <c r="L763" s="9"/>
      <c r="M763" s="4"/>
      <c r="N763" s="4"/>
      <c r="O763" s="4"/>
      <c r="P763" s="4"/>
      <c r="Q763" s="9"/>
      <c r="R763" s="4"/>
      <c r="S763" s="4"/>
      <c r="T763" s="4"/>
      <c r="U763" s="6"/>
      <c r="V763" s="4"/>
      <c r="W763" s="4"/>
      <c r="X763" s="4"/>
      <c r="Y763" s="4"/>
      <c r="Z763" s="4"/>
      <c r="AA763" s="4"/>
      <c r="AB763" s="4"/>
      <c r="AC763" s="4"/>
      <c r="AD763" s="4"/>
      <c r="AE763" s="4"/>
      <c r="AF763" s="4"/>
      <c r="AG763" s="4"/>
      <c r="AH763" s="4"/>
      <c r="AI763" s="4"/>
    </row>
    <row r="764">
      <c r="A764" s="4"/>
      <c r="B764" s="1"/>
      <c r="C764" s="2"/>
      <c r="D764" s="2"/>
      <c r="E764" s="2"/>
      <c r="F764" s="2"/>
      <c r="G764" s="2"/>
      <c r="H764" s="2"/>
      <c r="I764" s="9"/>
      <c r="J764" s="2"/>
      <c r="K764" s="2"/>
      <c r="L764" s="9"/>
      <c r="M764" s="4"/>
      <c r="N764" s="4"/>
      <c r="O764" s="4"/>
      <c r="P764" s="4"/>
      <c r="Q764" s="9"/>
      <c r="R764" s="4"/>
      <c r="S764" s="4"/>
      <c r="T764" s="4"/>
      <c r="U764" s="6"/>
      <c r="V764" s="4"/>
      <c r="W764" s="4"/>
      <c r="X764" s="4"/>
      <c r="Y764" s="4"/>
      <c r="Z764" s="4"/>
      <c r="AA764" s="4"/>
      <c r="AB764" s="4"/>
      <c r="AC764" s="4"/>
      <c r="AD764" s="4"/>
      <c r="AE764" s="4"/>
      <c r="AF764" s="4"/>
      <c r="AG764" s="4"/>
      <c r="AH764" s="4"/>
      <c r="AI764" s="4"/>
    </row>
    <row r="765">
      <c r="A765" s="4"/>
      <c r="B765" s="1"/>
      <c r="C765" s="2"/>
      <c r="D765" s="2"/>
      <c r="E765" s="2"/>
      <c r="F765" s="2"/>
      <c r="G765" s="2"/>
      <c r="H765" s="2"/>
      <c r="I765" s="9"/>
      <c r="J765" s="2"/>
      <c r="K765" s="2"/>
      <c r="L765" s="9"/>
      <c r="M765" s="4"/>
      <c r="N765" s="4"/>
      <c r="O765" s="4"/>
      <c r="P765" s="4"/>
      <c r="Q765" s="9"/>
      <c r="R765" s="4"/>
      <c r="S765" s="4"/>
      <c r="T765" s="4"/>
      <c r="U765" s="6"/>
      <c r="V765" s="4"/>
      <c r="W765" s="4"/>
      <c r="X765" s="4"/>
      <c r="Y765" s="4"/>
      <c r="Z765" s="4"/>
      <c r="AA765" s="4"/>
      <c r="AB765" s="4"/>
      <c r="AC765" s="4"/>
      <c r="AD765" s="4"/>
      <c r="AE765" s="4"/>
      <c r="AF765" s="4"/>
      <c r="AG765" s="4"/>
      <c r="AH765" s="4"/>
      <c r="AI765" s="4"/>
    </row>
    <row r="766">
      <c r="A766" s="4"/>
      <c r="B766" s="1"/>
      <c r="C766" s="2"/>
      <c r="D766" s="2"/>
      <c r="E766" s="2"/>
      <c r="F766" s="2"/>
      <c r="G766" s="2"/>
      <c r="H766" s="2"/>
      <c r="I766" s="9"/>
      <c r="J766" s="2"/>
      <c r="K766" s="2"/>
      <c r="L766" s="9"/>
      <c r="M766" s="4"/>
      <c r="N766" s="4"/>
      <c r="O766" s="4"/>
      <c r="P766" s="4"/>
      <c r="Q766" s="9"/>
      <c r="R766" s="4"/>
      <c r="S766" s="4"/>
      <c r="T766" s="4"/>
      <c r="U766" s="6"/>
      <c r="V766" s="4"/>
      <c r="W766" s="4"/>
      <c r="X766" s="4"/>
      <c r="Y766" s="4"/>
      <c r="Z766" s="4"/>
      <c r="AA766" s="4"/>
      <c r="AB766" s="4"/>
      <c r="AC766" s="4"/>
      <c r="AD766" s="4"/>
      <c r="AE766" s="4"/>
      <c r="AF766" s="4"/>
      <c r="AG766" s="4"/>
      <c r="AH766" s="4"/>
      <c r="AI766" s="4"/>
    </row>
    <row r="767">
      <c r="A767" s="4"/>
      <c r="B767" s="1"/>
      <c r="C767" s="2"/>
      <c r="D767" s="2"/>
      <c r="E767" s="2"/>
      <c r="F767" s="2"/>
      <c r="G767" s="2"/>
      <c r="H767" s="2"/>
      <c r="I767" s="9"/>
      <c r="J767" s="2"/>
      <c r="K767" s="2"/>
      <c r="L767" s="9"/>
      <c r="M767" s="4"/>
      <c r="N767" s="4"/>
      <c r="O767" s="4"/>
      <c r="P767" s="4"/>
      <c r="Q767" s="9"/>
      <c r="R767" s="4"/>
      <c r="S767" s="4"/>
      <c r="T767" s="4"/>
      <c r="U767" s="6"/>
      <c r="V767" s="4"/>
      <c r="W767" s="4"/>
      <c r="X767" s="4"/>
      <c r="Y767" s="4"/>
      <c r="Z767" s="4"/>
      <c r="AA767" s="4"/>
      <c r="AB767" s="4"/>
      <c r="AC767" s="4"/>
      <c r="AD767" s="4"/>
      <c r="AE767" s="4"/>
      <c r="AF767" s="4"/>
      <c r="AG767" s="4"/>
      <c r="AH767" s="4"/>
      <c r="AI767" s="4"/>
    </row>
    <row r="768">
      <c r="A768" s="4"/>
      <c r="B768" s="1"/>
      <c r="C768" s="2"/>
      <c r="D768" s="2"/>
      <c r="E768" s="2"/>
      <c r="F768" s="2"/>
      <c r="G768" s="2"/>
      <c r="H768" s="2"/>
      <c r="I768" s="9"/>
      <c r="J768" s="2"/>
      <c r="K768" s="2"/>
      <c r="L768" s="9"/>
      <c r="M768" s="4"/>
      <c r="N768" s="4"/>
      <c r="O768" s="4"/>
      <c r="P768" s="4"/>
      <c r="Q768" s="9"/>
      <c r="R768" s="4"/>
      <c r="S768" s="4"/>
      <c r="T768" s="4"/>
      <c r="U768" s="6"/>
      <c r="V768" s="4"/>
      <c r="W768" s="4"/>
      <c r="X768" s="4"/>
      <c r="Y768" s="4"/>
      <c r="Z768" s="4"/>
      <c r="AA768" s="4"/>
      <c r="AB768" s="4"/>
      <c r="AC768" s="4"/>
      <c r="AD768" s="4"/>
      <c r="AE768" s="4"/>
      <c r="AF768" s="4"/>
      <c r="AG768" s="4"/>
      <c r="AH768" s="4"/>
      <c r="AI768" s="4"/>
    </row>
    <row r="769">
      <c r="A769" s="4"/>
      <c r="B769" s="1"/>
      <c r="C769" s="2"/>
      <c r="D769" s="2"/>
      <c r="E769" s="2"/>
      <c r="F769" s="2"/>
      <c r="G769" s="2"/>
      <c r="H769" s="2"/>
      <c r="I769" s="9"/>
      <c r="J769" s="2"/>
      <c r="K769" s="2"/>
      <c r="L769" s="9"/>
      <c r="M769" s="4"/>
      <c r="N769" s="4"/>
      <c r="O769" s="4"/>
      <c r="P769" s="4"/>
      <c r="Q769" s="9"/>
      <c r="R769" s="4"/>
      <c r="S769" s="4"/>
      <c r="T769" s="4"/>
      <c r="U769" s="6"/>
      <c r="V769" s="4"/>
      <c r="W769" s="4"/>
      <c r="X769" s="4"/>
      <c r="Y769" s="4"/>
      <c r="Z769" s="4"/>
      <c r="AA769" s="4"/>
      <c r="AB769" s="4"/>
      <c r="AC769" s="4"/>
      <c r="AD769" s="4"/>
      <c r="AE769" s="4"/>
      <c r="AF769" s="4"/>
      <c r="AG769" s="4"/>
      <c r="AH769" s="4"/>
      <c r="AI769" s="4"/>
    </row>
    <row r="770">
      <c r="A770" s="4"/>
      <c r="B770" s="1"/>
      <c r="C770" s="2"/>
      <c r="D770" s="2"/>
      <c r="E770" s="2"/>
      <c r="F770" s="2"/>
      <c r="G770" s="2"/>
      <c r="H770" s="2"/>
      <c r="I770" s="9"/>
      <c r="J770" s="2"/>
      <c r="K770" s="2"/>
      <c r="L770" s="9"/>
      <c r="M770" s="4"/>
      <c r="N770" s="4"/>
      <c r="O770" s="4"/>
      <c r="P770" s="4"/>
      <c r="Q770" s="9"/>
      <c r="R770" s="4"/>
      <c r="S770" s="4"/>
      <c r="T770" s="4"/>
      <c r="U770" s="6"/>
      <c r="V770" s="4"/>
      <c r="W770" s="4"/>
      <c r="X770" s="4"/>
      <c r="Y770" s="4"/>
      <c r="Z770" s="4"/>
      <c r="AA770" s="4"/>
      <c r="AB770" s="4"/>
      <c r="AC770" s="4"/>
      <c r="AD770" s="4"/>
      <c r="AE770" s="4"/>
      <c r="AF770" s="4"/>
      <c r="AG770" s="4"/>
      <c r="AH770" s="4"/>
      <c r="AI770" s="4"/>
    </row>
    <row r="771">
      <c r="A771" s="4"/>
      <c r="B771" s="1"/>
      <c r="C771" s="2"/>
      <c r="D771" s="2"/>
      <c r="E771" s="2"/>
      <c r="F771" s="2"/>
      <c r="G771" s="2"/>
      <c r="H771" s="2"/>
      <c r="I771" s="9"/>
      <c r="J771" s="2"/>
      <c r="K771" s="2"/>
      <c r="L771" s="9"/>
      <c r="M771" s="4"/>
      <c r="N771" s="4"/>
      <c r="O771" s="4"/>
      <c r="P771" s="4"/>
      <c r="Q771" s="9"/>
      <c r="R771" s="4"/>
      <c r="S771" s="4"/>
      <c r="T771" s="4"/>
      <c r="U771" s="6"/>
      <c r="V771" s="4"/>
      <c r="W771" s="4"/>
      <c r="X771" s="4"/>
      <c r="Y771" s="4"/>
      <c r="Z771" s="4"/>
      <c r="AA771" s="4"/>
      <c r="AB771" s="4"/>
      <c r="AC771" s="4"/>
      <c r="AD771" s="4"/>
      <c r="AE771" s="4"/>
      <c r="AF771" s="4"/>
      <c r="AG771" s="4"/>
      <c r="AH771" s="4"/>
      <c r="AI771" s="4"/>
    </row>
    <row r="772">
      <c r="A772" s="4"/>
      <c r="B772" s="1"/>
      <c r="C772" s="2"/>
      <c r="D772" s="2"/>
      <c r="E772" s="2"/>
      <c r="F772" s="2"/>
      <c r="G772" s="2"/>
      <c r="H772" s="2"/>
      <c r="I772" s="9"/>
      <c r="J772" s="2"/>
      <c r="K772" s="2"/>
      <c r="L772" s="9"/>
      <c r="M772" s="4"/>
      <c r="N772" s="4"/>
      <c r="O772" s="4"/>
      <c r="P772" s="4"/>
      <c r="Q772" s="9"/>
      <c r="R772" s="4"/>
      <c r="S772" s="4"/>
      <c r="T772" s="4"/>
      <c r="U772" s="6"/>
      <c r="V772" s="4"/>
      <c r="W772" s="4"/>
      <c r="X772" s="4"/>
      <c r="Y772" s="4"/>
      <c r="Z772" s="4"/>
      <c r="AA772" s="4"/>
      <c r="AB772" s="4"/>
      <c r="AC772" s="4"/>
      <c r="AD772" s="4"/>
      <c r="AE772" s="4"/>
      <c r="AF772" s="4"/>
      <c r="AG772" s="4"/>
      <c r="AH772" s="4"/>
      <c r="AI772" s="4"/>
    </row>
    <row r="773">
      <c r="A773" s="4"/>
      <c r="B773" s="1"/>
      <c r="C773" s="2"/>
      <c r="D773" s="2"/>
      <c r="E773" s="2"/>
      <c r="F773" s="2"/>
      <c r="G773" s="2"/>
      <c r="H773" s="2"/>
      <c r="I773" s="9"/>
      <c r="J773" s="2"/>
      <c r="K773" s="2"/>
      <c r="L773" s="9"/>
      <c r="M773" s="4"/>
      <c r="N773" s="4"/>
      <c r="O773" s="4"/>
      <c r="P773" s="4"/>
      <c r="Q773" s="9"/>
      <c r="R773" s="4"/>
      <c r="S773" s="4"/>
      <c r="T773" s="4"/>
      <c r="U773" s="6"/>
      <c r="V773" s="4"/>
      <c r="W773" s="4"/>
      <c r="X773" s="4"/>
      <c r="Y773" s="4"/>
      <c r="Z773" s="4"/>
      <c r="AA773" s="4"/>
      <c r="AB773" s="4"/>
      <c r="AC773" s="4"/>
      <c r="AD773" s="4"/>
      <c r="AE773" s="4"/>
      <c r="AF773" s="4"/>
      <c r="AG773" s="4"/>
      <c r="AH773" s="4"/>
      <c r="AI773" s="4"/>
    </row>
    <row r="774">
      <c r="A774" s="4"/>
      <c r="B774" s="1"/>
      <c r="C774" s="2"/>
      <c r="D774" s="2"/>
      <c r="E774" s="2"/>
      <c r="F774" s="2"/>
      <c r="G774" s="2"/>
      <c r="H774" s="2"/>
      <c r="I774" s="9"/>
      <c r="J774" s="2"/>
      <c r="K774" s="2"/>
      <c r="L774" s="9"/>
      <c r="M774" s="4"/>
      <c r="N774" s="4"/>
      <c r="O774" s="4"/>
      <c r="P774" s="4"/>
      <c r="Q774" s="9"/>
      <c r="R774" s="4"/>
      <c r="S774" s="4"/>
      <c r="T774" s="4"/>
      <c r="U774" s="6"/>
      <c r="V774" s="4"/>
      <c r="W774" s="4"/>
      <c r="X774" s="4"/>
      <c r="Y774" s="4"/>
      <c r="Z774" s="4"/>
      <c r="AA774" s="4"/>
      <c r="AB774" s="4"/>
      <c r="AC774" s="4"/>
      <c r="AD774" s="4"/>
      <c r="AE774" s="4"/>
      <c r="AF774" s="4"/>
      <c r="AG774" s="4"/>
      <c r="AH774" s="4"/>
      <c r="AI774" s="4"/>
    </row>
    <row r="775">
      <c r="A775" s="4"/>
      <c r="B775" s="1"/>
      <c r="C775" s="2"/>
      <c r="D775" s="2"/>
      <c r="E775" s="2"/>
      <c r="F775" s="2"/>
      <c r="G775" s="2"/>
      <c r="H775" s="2"/>
      <c r="I775" s="9"/>
      <c r="J775" s="2"/>
      <c r="K775" s="2"/>
      <c r="L775" s="9"/>
      <c r="M775" s="4"/>
      <c r="N775" s="4"/>
      <c r="O775" s="4"/>
      <c r="P775" s="4"/>
      <c r="Q775" s="9"/>
      <c r="R775" s="4"/>
      <c r="S775" s="4"/>
      <c r="T775" s="4"/>
      <c r="U775" s="6"/>
      <c r="V775" s="4"/>
      <c r="W775" s="4"/>
      <c r="X775" s="4"/>
      <c r="Y775" s="4"/>
      <c r="Z775" s="4"/>
      <c r="AA775" s="4"/>
      <c r="AB775" s="4"/>
      <c r="AC775" s="4"/>
      <c r="AD775" s="4"/>
      <c r="AE775" s="4"/>
      <c r="AF775" s="4"/>
      <c r="AG775" s="4"/>
      <c r="AH775" s="4"/>
      <c r="AI775" s="4"/>
    </row>
    <row r="776">
      <c r="A776" s="4"/>
      <c r="B776" s="1"/>
      <c r="C776" s="2"/>
      <c r="D776" s="2"/>
      <c r="E776" s="2"/>
      <c r="F776" s="2"/>
      <c r="G776" s="2"/>
      <c r="H776" s="2"/>
      <c r="I776" s="9"/>
      <c r="J776" s="2"/>
      <c r="K776" s="2"/>
      <c r="L776" s="9"/>
      <c r="M776" s="4"/>
      <c r="N776" s="4"/>
      <c r="O776" s="4"/>
      <c r="P776" s="4"/>
      <c r="Q776" s="9"/>
      <c r="R776" s="4"/>
      <c r="S776" s="4"/>
      <c r="T776" s="4"/>
      <c r="U776" s="6"/>
      <c r="V776" s="4"/>
      <c r="W776" s="4"/>
      <c r="X776" s="4"/>
      <c r="Y776" s="4"/>
      <c r="Z776" s="4"/>
      <c r="AA776" s="4"/>
      <c r="AB776" s="4"/>
      <c r="AC776" s="4"/>
      <c r="AD776" s="4"/>
      <c r="AE776" s="4"/>
      <c r="AF776" s="4"/>
      <c r="AG776" s="4"/>
      <c r="AH776" s="4"/>
      <c r="AI776" s="4"/>
    </row>
    <row r="777">
      <c r="A777" s="4"/>
      <c r="B777" s="1"/>
      <c r="C777" s="2"/>
      <c r="D777" s="2"/>
      <c r="E777" s="2"/>
      <c r="F777" s="2"/>
      <c r="G777" s="2"/>
      <c r="H777" s="2"/>
      <c r="I777" s="9"/>
      <c r="J777" s="2"/>
      <c r="K777" s="2"/>
      <c r="L777" s="9"/>
      <c r="M777" s="4"/>
      <c r="N777" s="4"/>
      <c r="O777" s="4"/>
      <c r="P777" s="4"/>
      <c r="Q777" s="9"/>
      <c r="R777" s="4"/>
      <c r="S777" s="4"/>
      <c r="T777" s="4"/>
      <c r="U777" s="6"/>
      <c r="V777" s="4"/>
      <c r="W777" s="4"/>
      <c r="X777" s="4"/>
      <c r="Y777" s="4"/>
      <c r="Z777" s="4"/>
      <c r="AA777" s="4"/>
      <c r="AB777" s="4"/>
      <c r="AC777" s="4"/>
      <c r="AD777" s="4"/>
      <c r="AE777" s="4"/>
      <c r="AF777" s="4"/>
      <c r="AG777" s="4"/>
      <c r="AH777" s="4"/>
      <c r="AI777" s="4"/>
    </row>
    <row r="778">
      <c r="A778" s="4"/>
      <c r="B778" s="1"/>
      <c r="C778" s="2"/>
      <c r="D778" s="2"/>
      <c r="E778" s="2"/>
      <c r="F778" s="2"/>
      <c r="G778" s="2"/>
      <c r="H778" s="2"/>
      <c r="I778" s="9"/>
      <c r="J778" s="2"/>
      <c r="K778" s="2"/>
      <c r="L778" s="9"/>
      <c r="M778" s="4"/>
      <c r="N778" s="4"/>
      <c r="O778" s="4"/>
      <c r="P778" s="4"/>
      <c r="Q778" s="9"/>
      <c r="R778" s="4"/>
      <c r="S778" s="4"/>
      <c r="T778" s="4"/>
      <c r="U778" s="6"/>
      <c r="V778" s="4"/>
      <c r="W778" s="4"/>
      <c r="X778" s="4"/>
      <c r="Y778" s="4"/>
      <c r="Z778" s="4"/>
      <c r="AA778" s="4"/>
      <c r="AB778" s="4"/>
      <c r="AC778" s="4"/>
      <c r="AD778" s="4"/>
      <c r="AE778" s="4"/>
      <c r="AF778" s="4"/>
      <c r="AG778" s="4"/>
      <c r="AH778" s="4"/>
      <c r="AI778" s="4"/>
    </row>
    <row r="779">
      <c r="A779" s="4"/>
      <c r="B779" s="1"/>
      <c r="C779" s="2"/>
      <c r="D779" s="2"/>
      <c r="E779" s="2"/>
      <c r="F779" s="2"/>
      <c r="G779" s="2"/>
      <c r="H779" s="2"/>
      <c r="I779" s="9"/>
      <c r="J779" s="2"/>
      <c r="K779" s="2"/>
      <c r="L779" s="9"/>
      <c r="M779" s="4"/>
      <c r="N779" s="4"/>
      <c r="O779" s="4"/>
      <c r="P779" s="4"/>
      <c r="Q779" s="9"/>
      <c r="R779" s="4"/>
      <c r="S779" s="4"/>
      <c r="T779" s="4"/>
      <c r="U779" s="6"/>
      <c r="V779" s="4"/>
      <c r="W779" s="4"/>
      <c r="X779" s="4"/>
      <c r="Y779" s="4"/>
      <c r="Z779" s="4"/>
      <c r="AA779" s="4"/>
      <c r="AB779" s="4"/>
      <c r="AC779" s="4"/>
      <c r="AD779" s="4"/>
      <c r="AE779" s="4"/>
      <c r="AF779" s="4"/>
      <c r="AG779" s="4"/>
      <c r="AH779" s="4"/>
      <c r="AI779" s="4"/>
    </row>
    <row r="780">
      <c r="A780" s="4"/>
      <c r="B780" s="1"/>
      <c r="C780" s="2"/>
      <c r="D780" s="2"/>
      <c r="E780" s="2"/>
      <c r="F780" s="2"/>
      <c r="G780" s="2"/>
      <c r="H780" s="2"/>
      <c r="I780" s="9"/>
      <c r="J780" s="2"/>
      <c r="K780" s="2"/>
      <c r="L780" s="9"/>
      <c r="M780" s="4"/>
      <c r="N780" s="4"/>
      <c r="O780" s="4"/>
      <c r="P780" s="4"/>
      <c r="Q780" s="9"/>
      <c r="R780" s="4"/>
      <c r="S780" s="4"/>
      <c r="T780" s="4"/>
      <c r="U780" s="6"/>
      <c r="V780" s="4"/>
      <c r="W780" s="4"/>
      <c r="X780" s="4"/>
      <c r="Y780" s="4"/>
      <c r="Z780" s="4"/>
      <c r="AA780" s="4"/>
      <c r="AB780" s="4"/>
      <c r="AC780" s="4"/>
      <c r="AD780" s="4"/>
      <c r="AE780" s="4"/>
      <c r="AF780" s="4"/>
      <c r="AG780" s="4"/>
      <c r="AH780" s="4"/>
      <c r="AI780" s="4"/>
    </row>
    <row r="781">
      <c r="A781" s="4"/>
      <c r="B781" s="1"/>
      <c r="C781" s="2"/>
      <c r="D781" s="2"/>
      <c r="E781" s="2"/>
      <c r="F781" s="2"/>
      <c r="G781" s="2"/>
      <c r="H781" s="2"/>
      <c r="I781" s="9"/>
      <c r="J781" s="2"/>
      <c r="K781" s="2"/>
      <c r="L781" s="9"/>
      <c r="M781" s="4"/>
      <c r="N781" s="4"/>
      <c r="O781" s="4"/>
      <c r="P781" s="4"/>
      <c r="Q781" s="9"/>
      <c r="R781" s="4"/>
      <c r="S781" s="4"/>
      <c r="T781" s="4"/>
      <c r="U781" s="6"/>
      <c r="V781" s="4"/>
      <c r="W781" s="4"/>
      <c r="X781" s="4"/>
      <c r="Y781" s="4"/>
      <c r="Z781" s="4"/>
      <c r="AA781" s="4"/>
      <c r="AB781" s="4"/>
      <c r="AC781" s="4"/>
      <c r="AD781" s="4"/>
      <c r="AE781" s="4"/>
      <c r="AF781" s="4"/>
      <c r="AG781" s="4"/>
      <c r="AH781" s="4"/>
      <c r="AI781" s="4"/>
    </row>
    <row r="782">
      <c r="A782" s="4"/>
      <c r="B782" s="1"/>
      <c r="C782" s="2"/>
      <c r="D782" s="2"/>
      <c r="E782" s="2"/>
      <c r="F782" s="2"/>
      <c r="G782" s="2"/>
      <c r="H782" s="2"/>
      <c r="I782" s="9"/>
      <c r="J782" s="2"/>
      <c r="K782" s="2"/>
      <c r="L782" s="9"/>
      <c r="M782" s="4"/>
      <c r="N782" s="4"/>
      <c r="O782" s="4"/>
      <c r="P782" s="4"/>
      <c r="Q782" s="9"/>
      <c r="R782" s="4"/>
      <c r="S782" s="4"/>
      <c r="T782" s="4"/>
      <c r="U782" s="6"/>
      <c r="V782" s="4"/>
      <c r="W782" s="4"/>
      <c r="X782" s="4"/>
      <c r="Y782" s="4"/>
      <c r="Z782" s="4"/>
      <c r="AA782" s="4"/>
      <c r="AB782" s="4"/>
      <c r="AC782" s="4"/>
      <c r="AD782" s="4"/>
      <c r="AE782" s="4"/>
      <c r="AF782" s="4"/>
      <c r="AG782" s="4"/>
      <c r="AH782" s="4"/>
      <c r="AI782" s="4"/>
    </row>
    <row r="783">
      <c r="A783" s="4"/>
      <c r="B783" s="1"/>
      <c r="C783" s="2"/>
      <c r="D783" s="2"/>
      <c r="E783" s="2"/>
      <c r="F783" s="2"/>
      <c r="G783" s="2"/>
      <c r="H783" s="2"/>
      <c r="I783" s="9"/>
      <c r="J783" s="2"/>
      <c r="K783" s="2"/>
      <c r="L783" s="9"/>
      <c r="M783" s="4"/>
      <c r="N783" s="4"/>
      <c r="O783" s="4"/>
      <c r="P783" s="4"/>
      <c r="Q783" s="9"/>
      <c r="R783" s="4"/>
      <c r="S783" s="4"/>
      <c r="T783" s="4"/>
      <c r="U783" s="6"/>
      <c r="V783" s="4"/>
      <c r="W783" s="4"/>
      <c r="X783" s="4"/>
      <c r="Y783" s="4"/>
      <c r="Z783" s="4"/>
      <c r="AA783" s="4"/>
      <c r="AB783" s="4"/>
      <c r="AC783" s="4"/>
      <c r="AD783" s="4"/>
      <c r="AE783" s="4"/>
      <c r="AF783" s="4"/>
      <c r="AG783" s="4"/>
      <c r="AH783" s="4"/>
      <c r="AI783" s="4"/>
    </row>
    <row r="784">
      <c r="A784" s="4"/>
      <c r="B784" s="1"/>
      <c r="C784" s="2"/>
      <c r="D784" s="2"/>
      <c r="E784" s="2"/>
      <c r="F784" s="2"/>
      <c r="G784" s="2"/>
      <c r="H784" s="2"/>
      <c r="I784" s="9"/>
      <c r="J784" s="2"/>
      <c r="K784" s="2"/>
      <c r="L784" s="9"/>
      <c r="M784" s="4"/>
      <c r="N784" s="4"/>
      <c r="O784" s="4"/>
      <c r="P784" s="4"/>
      <c r="Q784" s="9"/>
      <c r="R784" s="4"/>
      <c r="S784" s="4"/>
      <c r="T784" s="4"/>
      <c r="U784" s="6"/>
      <c r="V784" s="4"/>
      <c r="W784" s="4"/>
      <c r="X784" s="4"/>
      <c r="Y784" s="4"/>
      <c r="Z784" s="4"/>
      <c r="AA784" s="4"/>
      <c r="AB784" s="4"/>
      <c r="AC784" s="4"/>
      <c r="AD784" s="4"/>
      <c r="AE784" s="4"/>
      <c r="AF784" s="4"/>
      <c r="AG784" s="4"/>
      <c r="AH784" s="4"/>
      <c r="AI784" s="4"/>
    </row>
    <row r="785">
      <c r="A785" s="4"/>
      <c r="B785" s="1"/>
      <c r="C785" s="2"/>
      <c r="D785" s="2"/>
      <c r="E785" s="2"/>
      <c r="F785" s="2"/>
      <c r="G785" s="2"/>
      <c r="H785" s="2"/>
      <c r="I785" s="9"/>
      <c r="J785" s="2"/>
      <c r="K785" s="2"/>
      <c r="L785" s="9"/>
      <c r="M785" s="4"/>
      <c r="N785" s="4"/>
      <c r="O785" s="4"/>
      <c r="P785" s="4"/>
      <c r="Q785" s="9"/>
      <c r="R785" s="4"/>
      <c r="S785" s="4"/>
      <c r="T785" s="4"/>
      <c r="U785" s="6"/>
      <c r="V785" s="4"/>
      <c r="W785" s="4"/>
      <c r="X785" s="4"/>
      <c r="Y785" s="4"/>
      <c r="Z785" s="4"/>
      <c r="AA785" s="4"/>
      <c r="AB785" s="4"/>
      <c r="AC785" s="4"/>
      <c r="AD785" s="4"/>
      <c r="AE785" s="4"/>
      <c r="AF785" s="4"/>
      <c r="AG785" s="4"/>
      <c r="AH785" s="4"/>
      <c r="AI785" s="4"/>
    </row>
    <row r="786">
      <c r="A786" s="4"/>
      <c r="B786" s="1"/>
      <c r="C786" s="2"/>
      <c r="D786" s="2"/>
      <c r="E786" s="2"/>
      <c r="F786" s="2"/>
      <c r="G786" s="2"/>
      <c r="H786" s="2"/>
      <c r="I786" s="9"/>
      <c r="J786" s="2"/>
      <c r="K786" s="2"/>
      <c r="L786" s="9"/>
      <c r="M786" s="4"/>
      <c r="N786" s="4"/>
      <c r="O786" s="4"/>
      <c r="P786" s="4"/>
      <c r="Q786" s="9"/>
      <c r="R786" s="4"/>
      <c r="S786" s="4"/>
      <c r="T786" s="4"/>
      <c r="U786" s="6"/>
      <c r="V786" s="4"/>
      <c r="W786" s="4"/>
      <c r="X786" s="4"/>
      <c r="Y786" s="4"/>
      <c r="Z786" s="4"/>
      <c r="AA786" s="4"/>
      <c r="AB786" s="4"/>
      <c r="AC786" s="4"/>
      <c r="AD786" s="4"/>
      <c r="AE786" s="4"/>
      <c r="AF786" s="4"/>
      <c r="AG786" s="4"/>
      <c r="AH786" s="4"/>
      <c r="AI786" s="4"/>
    </row>
    <row r="787">
      <c r="A787" s="4"/>
      <c r="B787" s="1"/>
      <c r="C787" s="2"/>
      <c r="D787" s="2"/>
      <c r="E787" s="2"/>
      <c r="F787" s="2"/>
      <c r="G787" s="2"/>
      <c r="H787" s="2"/>
      <c r="I787" s="9"/>
      <c r="J787" s="2"/>
      <c r="K787" s="2"/>
      <c r="L787" s="9"/>
      <c r="M787" s="4"/>
      <c r="N787" s="4"/>
      <c r="O787" s="4"/>
      <c r="P787" s="4"/>
      <c r="Q787" s="9"/>
      <c r="R787" s="4"/>
      <c r="S787" s="4"/>
      <c r="T787" s="4"/>
      <c r="U787" s="6"/>
      <c r="V787" s="4"/>
      <c r="W787" s="4"/>
      <c r="X787" s="4"/>
      <c r="Y787" s="4"/>
      <c r="Z787" s="4"/>
      <c r="AA787" s="4"/>
      <c r="AB787" s="4"/>
      <c r="AC787" s="4"/>
      <c r="AD787" s="4"/>
      <c r="AE787" s="4"/>
      <c r="AF787" s="4"/>
      <c r="AG787" s="4"/>
      <c r="AH787" s="4"/>
      <c r="AI787" s="4"/>
    </row>
    <row r="788">
      <c r="A788" s="4"/>
      <c r="B788" s="1"/>
      <c r="C788" s="2"/>
      <c r="D788" s="2"/>
      <c r="E788" s="2"/>
      <c r="F788" s="2"/>
      <c r="G788" s="2"/>
      <c r="H788" s="2"/>
      <c r="I788" s="9"/>
      <c r="J788" s="2"/>
      <c r="K788" s="2"/>
      <c r="L788" s="9"/>
      <c r="M788" s="4"/>
      <c r="N788" s="4"/>
      <c r="O788" s="4"/>
      <c r="P788" s="4"/>
      <c r="Q788" s="9"/>
      <c r="R788" s="4"/>
      <c r="S788" s="4"/>
      <c r="T788" s="4"/>
      <c r="U788" s="6"/>
      <c r="V788" s="4"/>
      <c r="W788" s="4"/>
      <c r="X788" s="4"/>
      <c r="Y788" s="4"/>
      <c r="Z788" s="4"/>
      <c r="AA788" s="4"/>
      <c r="AB788" s="4"/>
      <c r="AC788" s="4"/>
      <c r="AD788" s="4"/>
      <c r="AE788" s="4"/>
      <c r="AF788" s="4"/>
      <c r="AG788" s="4"/>
      <c r="AH788" s="4"/>
      <c r="AI788" s="4"/>
    </row>
    <row r="789">
      <c r="A789" s="4"/>
      <c r="B789" s="1"/>
      <c r="C789" s="2"/>
      <c r="D789" s="2"/>
      <c r="E789" s="2"/>
      <c r="F789" s="2"/>
      <c r="G789" s="2"/>
      <c r="H789" s="2"/>
      <c r="I789" s="9"/>
      <c r="J789" s="2"/>
      <c r="K789" s="2"/>
      <c r="L789" s="9"/>
      <c r="M789" s="4"/>
      <c r="N789" s="4"/>
      <c r="O789" s="4"/>
      <c r="P789" s="4"/>
      <c r="Q789" s="9"/>
      <c r="R789" s="4"/>
      <c r="S789" s="4"/>
      <c r="T789" s="4"/>
      <c r="U789" s="6"/>
      <c r="V789" s="4"/>
      <c r="W789" s="4"/>
      <c r="X789" s="4"/>
      <c r="Y789" s="4"/>
      <c r="Z789" s="4"/>
      <c r="AA789" s="4"/>
      <c r="AB789" s="4"/>
      <c r="AC789" s="4"/>
      <c r="AD789" s="4"/>
      <c r="AE789" s="4"/>
      <c r="AF789" s="4"/>
      <c r="AG789" s="4"/>
      <c r="AH789" s="4"/>
      <c r="AI789" s="4"/>
    </row>
    <row r="790">
      <c r="A790" s="4"/>
      <c r="B790" s="1"/>
      <c r="C790" s="2"/>
      <c r="D790" s="2"/>
      <c r="E790" s="2"/>
      <c r="F790" s="2"/>
      <c r="G790" s="2"/>
      <c r="H790" s="2"/>
      <c r="I790" s="9"/>
      <c r="J790" s="2"/>
      <c r="K790" s="2"/>
      <c r="L790" s="9"/>
      <c r="M790" s="4"/>
      <c r="N790" s="4"/>
      <c r="O790" s="4"/>
      <c r="P790" s="4"/>
      <c r="Q790" s="9"/>
      <c r="R790" s="4"/>
      <c r="S790" s="4"/>
      <c r="T790" s="4"/>
      <c r="U790" s="6"/>
      <c r="V790" s="4"/>
      <c r="W790" s="4"/>
      <c r="X790" s="4"/>
      <c r="Y790" s="4"/>
      <c r="Z790" s="4"/>
      <c r="AA790" s="4"/>
      <c r="AB790" s="4"/>
      <c r="AC790" s="4"/>
      <c r="AD790" s="4"/>
      <c r="AE790" s="4"/>
      <c r="AF790" s="4"/>
      <c r="AG790" s="4"/>
      <c r="AH790" s="4"/>
      <c r="AI790" s="4"/>
    </row>
    <row r="791">
      <c r="A791" s="4"/>
      <c r="B791" s="1"/>
      <c r="C791" s="2"/>
      <c r="D791" s="2"/>
      <c r="E791" s="2"/>
      <c r="F791" s="2"/>
      <c r="G791" s="2"/>
      <c r="H791" s="2"/>
      <c r="I791" s="9"/>
      <c r="J791" s="2"/>
      <c r="K791" s="2"/>
      <c r="L791" s="9"/>
      <c r="M791" s="4"/>
      <c r="N791" s="4"/>
      <c r="O791" s="4"/>
      <c r="P791" s="4"/>
      <c r="Q791" s="9"/>
      <c r="R791" s="4"/>
      <c r="S791" s="4"/>
      <c r="T791" s="4"/>
      <c r="U791" s="6"/>
      <c r="V791" s="4"/>
      <c r="W791" s="4"/>
      <c r="X791" s="4"/>
      <c r="Y791" s="4"/>
      <c r="Z791" s="4"/>
      <c r="AA791" s="4"/>
      <c r="AB791" s="4"/>
      <c r="AC791" s="4"/>
      <c r="AD791" s="4"/>
      <c r="AE791" s="4"/>
      <c r="AF791" s="4"/>
      <c r="AG791" s="4"/>
      <c r="AH791" s="4"/>
      <c r="AI791" s="4"/>
    </row>
    <row r="792">
      <c r="A792" s="4"/>
      <c r="B792" s="1"/>
      <c r="C792" s="2"/>
      <c r="D792" s="2"/>
      <c r="E792" s="2"/>
      <c r="F792" s="2"/>
      <c r="G792" s="2"/>
      <c r="H792" s="2"/>
      <c r="I792" s="9"/>
      <c r="J792" s="2"/>
      <c r="K792" s="2"/>
      <c r="L792" s="9"/>
      <c r="M792" s="4"/>
      <c r="N792" s="4"/>
      <c r="O792" s="4"/>
      <c r="P792" s="4"/>
      <c r="Q792" s="9"/>
      <c r="R792" s="4"/>
      <c r="S792" s="4"/>
      <c r="T792" s="4"/>
      <c r="U792" s="6"/>
      <c r="V792" s="4"/>
      <c r="W792" s="4"/>
      <c r="X792" s="4"/>
      <c r="Y792" s="4"/>
      <c r="Z792" s="4"/>
      <c r="AA792" s="4"/>
      <c r="AB792" s="4"/>
      <c r="AC792" s="4"/>
      <c r="AD792" s="4"/>
      <c r="AE792" s="4"/>
      <c r="AF792" s="4"/>
      <c r="AG792" s="4"/>
      <c r="AH792" s="4"/>
      <c r="AI792" s="4"/>
    </row>
    <row r="793">
      <c r="A793" s="4"/>
      <c r="B793" s="1"/>
      <c r="C793" s="2"/>
      <c r="D793" s="2"/>
      <c r="E793" s="2"/>
      <c r="F793" s="2"/>
      <c r="G793" s="2"/>
      <c r="H793" s="2"/>
      <c r="I793" s="9"/>
      <c r="J793" s="2"/>
      <c r="K793" s="2"/>
      <c r="L793" s="9"/>
      <c r="M793" s="4"/>
      <c r="N793" s="4"/>
      <c r="O793" s="4"/>
      <c r="P793" s="4"/>
      <c r="Q793" s="9"/>
      <c r="R793" s="4"/>
      <c r="S793" s="4"/>
      <c r="T793" s="4"/>
      <c r="U793" s="6"/>
      <c r="V793" s="4"/>
      <c r="W793" s="4"/>
      <c r="X793" s="4"/>
      <c r="Y793" s="4"/>
      <c r="Z793" s="4"/>
      <c r="AA793" s="4"/>
      <c r="AB793" s="4"/>
      <c r="AC793" s="4"/>
      <c r="AD793" s="4"/>
      <c r="AE793" s="4"/>
      <c r="AF793" s="4"/>
      <c r="AG793" s="4"/>
      <c r="AH793" s="4"/>
      <c r="AI793" s="4"/>
    </row>
    <row r="794">
      <c r="A794" s="4"/>
      <c r="B794" s="1"/>
      <c r="C794" s="2"/>
      <c r="D794" s="2"/>
      <c r="E794" s="2"/>
      <c r="F794" s="2"/>
      <c r="G794" s="2"/>
      <c r="H794" s="2"/>
      <c r="I794" s="9"/>
      <c r="J794" s="2"/>
      <c r="K794" s="2"/>
      <c r="L794" s="9"/>
      <c r="M794" s="4"/>
      <c r="N794" s="4"/>
      <c r="O794" s="4"/>
      <c r="P794" s="4"/>
      <c r="Q794" s="9"/>
      <c r="R794" s="4"/>
      <c r="S794" s="4"/>
      <c r="T794" s="4"/>
      <c r="U794" s="6"/>
      <c r="V794" s="4"/>
      <c r="W794" s="4"/>
      <c r="X794" s="4"/>
      <c r="Y794" s="4"/>
      <c r="Z794" s="4"/>
      <c r="AA794" s="4"/>
      <c r="AB794" s="4"/>
      <c r="AC794" s="4"/>
      <c r="AD794" s="4"/>
      <c r="AE794" s="4"/>
      <c r="AF794" s="4"/>
      <c r="AG794" s="4"/>
      <c r="AH794" s="4"/>
      <c r="AI794" s="4"/>
    </row>
    <row r="795">
      <c r="A795" s="4"/>
      <c r="B795" s="1"/>
      <c r="C795" s="2"/>
      <c r="D795" s="2"/>
      <c r="E795" s="2"/>
      <c r="F795" s="2"/>
      <c r="G795" s="2"/>
      <c r="H795" s="2"/>
      <c r="I795" s="9"/>
      <c r="J795" s="2"/>
      <c r="K795" s="2"/>
      <c r="L795" s="9"/>
      <c r="M795" s="4"/>
      <c r="N795" s="4"/>
      <c r="O795" s="4"/>
      <c r="P795" s="4"/>
      <c r="Q795" s="9"/>
      <c r="R795" s="4"/>
      <c r="S795" s="4"/>
      <c r="T795" s="4"/>
      <c r="U795" s="6"/>
      <c r="V795" s="4"/>
      <c r="W795" s="4"/>
      <c r="X795" s="4"/>
      <c r="Y795" s="4"/>
      <c r="Z795" s="4"/>
      <c r="AA795" s="4"/>
      <c r="AB795" s="4"/>
      <c r="AC795" s="4"/>
      <c r="AD795" s="4"/>
      <c r="AE795" s="4"/>
      <c r="AF795" s="4"/>
      <c r="AG795" s="4"/>
      <c r="AH795" s="4"/>
      <c r="AI795" s="4"/>
    </row>
    <row r="796">
      <c r="A796" s="4"/>
      <c r="B796" s="1"/>
      <c r="C796" s="2"/>
      <c r="D796" s="2"/>
      <c r="E796" s="2"/>
      <c r="F796" s="2"/>
      <c r="G796" s="2"/>
      <c r="H796" s="2"/>
      <c r="I796" s="9"/>
      <c r="J796" s="2"/>
      <c r="K796" s="2"/>
      <c r="L796" s="9"/>
      <c r="M796" s="4"/>
      <c r="N796" s="4"/>
      <c r="O796" s="4"/>
      <c r="P796" s="4"/>
      <c r="Q796" s="9"/>
      <c r="R796" s="4"/>
      <c r="S796" s="4"/>
      <c r="T796" s="4"/>
      <c r="U796" s="6"/>
      <c r="V796" s="4"/>
      <c r="W796" s="4"/>
      <c r="X796" s="4"/>
      <c r="Y796" s="4"/>
      <c r="Z796" s="4"/>
      <c r="AA796" s="4"/>
      <c r="AB796" s="4"/>
      <c r="AC796" s="4"/>
      <c r="AD796" s="4"/>
      <c r="AE796" s="4"/>
      <c r="AF796" s="4"/>
      <c r="AG796" s="4"/>
      <c r="AH796" s="4"/>
      <c r="AI796" s="4"/>
    </row>
    <row r="797">
      <c r="A797" s="4"/>
      <c r="B797" s="1"/>
      <c r="C797" s="2"/>
      <c r="D797" s="2"/>
      <c r="E797" s="2"/>
      <c r="F797" s="2"/>
      <c r="G797" s="2"/>
      <c r="H797" s="2"/>
      <c r="I797" s="9"/>
      <c r="J797" s="2"/>
      <c r="K797" s="2"/>
      <c r="L797" s="9"/>
      <c r="M797" s="4"/>
      <c r="N797" s="4"/>
      <c r="O797" s="4"/>
      <c r="P797" s="4"/>
      <c r="Q797" s="9"/>
      <c r="R797" s="4"/>
      <c r="S797" s="4"/>
      <c r="T797" s="4"/>
      <c r="U797" s="6"/>
      <c r="V797" s="4"/>
      <c r="W797" s="4"/>
      <c r="X797" s="4"/>
      <c r="Y797" s="4"/>
      <c r="Z797" s="4"/>
      <c r="AA797" s="4"/>
      <c r="AB797" s="4"/>
      <c r="AC797" s="4"/>
      <c r="AD797" s="4"/>
      <c r="AE797" s="4"/>
      <c r="AF797" s="4"/>
      <c r="AG797" s="4"/>
      <c r="AH797" s="4"/>
      <c r="AI797" s="4"/>
    </row>
    <row r="798">
      <c r="A798" s="4"/>
      <c r="B798" s="1"/>
      <c r="C798" s="2"/>
      <c r="D798" s="2"/>
      <c r="E798" s="2"/>
      <c r="F798" s="2"/>
      <c r="G798" s="2"/>
      <c r="H798" s="2"/>
      <c r="I798" s="9"/>
      <c r="J798" s="2"/>
      <c r="K798" s="2"/>
      <c r="L798" s="9"/>
      <c r="M798" s="4"/>
      <c r="N798" s="4"/>
      <c r="O798" s="4"/>
      <c r="P798" s="4"/>
      <c r="Q798" s="9"/>
      <c r="R798" s="4"/>
      <c r="S798" s="4"/>
      <c r="T798" s="4"/>
      <c r="U798" s="6"/>
      <c r="V798" s="4"/>
      <c r="W798" s="4"/>
      <c r="X798" s="4"/>
      <c r="Y798" s="4"/>
      <c r="Z798" s="4"/>
      <c r="AA798" s="4"/>
      <c r="AB798" s="4"/>
      <c r="AC798" s="4"/>
      <c r="AD798" s="4"/>
      <c r="AE798" s="4"/>
      <c r="AF798" s="4"/>
      <c r="AG798" s="4"/>
      <c r="AH798" s="4"/>
      <c r="AI798" s="4"/>
    </row>
    <row r="799">
      <c r="A799" s="4"/>
      <c r="B799" s="1"/>
      <c r="C799" s="2"/>
      <c r="D799" s="2"/>
      <c r="E799" s="2"/>
      <c r="F799" s="2"/>
      <c r="G799" s="2"/>
      <c r="H799" s="2"/>
      <c r="I799" s="9"/>
      <c r="J799" s="2"/>
      <c r="K799" s="2"/>
      <c r="L799" s="9"/>
      <c r="M799" s="4"/>
      <c r="N799" s="4"/>
      <c r="O799" s="4"/>
      <c r="P799" s="4"/>
      <c r="Q799" s="9"/>
      <c r="R799" s="4"/>
      <c r="S799" s="4"/>
      <c r="T799" s="4"/>
      <c r="U799" s="6"/>
      <c r="V799" s="4"/>
      <c r="W799" s="4"/>
      <c r="X799" s="4"/>
      <c r="Y799" s="4"/>
      <c r="Z799" s="4"/>
      <c r="AA799" s="4"/>
      <c r="AB799" s="4"/>
      <c r="AC799" s="4"/>
      <c r="AD799" s="4"/>
      <c r="AE799" s="4"/>
      <c r="AF799" s="4"/>
      <c r="AG799" s="4"/>
      <c r="AH799" s="4"/>
      <c r="AI799" s="4"/>
    </row>
    <row r="800">
      <c r="A800" s="4"/>
      <c r="B800" s="1"/>
      <c r="C800" s="2"/>
      <c r="D800" s="2"/>
      <c r="E800" s="2"/>
      <c r="F800" s="2"/>
      <c r="G800" s="2"/>
      <c r="H800" s="2"/>
      <c r="I800" s="9"/>
      <c r="J800" s="2"/>
      <c r="K800" s="2"/>
      <c r="L800" s="9"/>
      <c r="M800" s="4"/>
      <c r="N800" s="4"/>
      <c r="O800" s="4"/>
      <c r="P800" s="4"/>
      <c r="Q800" s="9"/>
      <c r="R800" s="4"/>
      <c r="S800" s="4"/>
      <c r="T800" s="4"/>
      <c r="U800" s="6"/>
      <c r="V800" s="4"/>
      <c r="W800" s="4"/>
      <c r="X800" s="4"/>
      <c r="Y800" s="4"/>
      <c r="Z800" s="4"/>
      <c r="AA800" s="4"/>
      <c r="AB800" s="4"/>
      <c r="AC800" s="4"/>
      <c r="AD800" s="4"/>
      <c r="AE800" s="4"/>
      <c r="AF800" s="4"/>
      <c r="AG800" s="4"/>
      <c r="AH800" s="4"/>
      <c r="AI800" s="4"/>
    </row>
    <row r="801">
      <c r="A801" s="4"/>
      <c r="B801" s="1"/>
      <c r="C801" s="2"/>
      <c r="D801" s="2"/>
      <c r="E801" s="2"/>
      <c r="F801" s="2"/>
      <c r="G801" s="2"/>
      <c r="H801" s="2"/>
      <c r="I801" s="9"/>
      <c r="J801" s="2"/>
      <c r="K801" s="2"/>
      <c r="L801" s="9"/>
      <c r="M801" s="4"/>
      <c r="N801" s="4"/>
      <c r="O801" s="4"/>
      <c r="P801" s="4"/>
      <c r="Q801" s="9"/>
      <c r="R801" s="4"/>
      <c r="S801" s="4"/>
      <c r="T801" s="4"/>
      <c r="U801" s="6"/>
      <c r="V801" s="4"/>
      <c r="W801" s="4"/>
      <c r="X801" s="4"/>
      <c r="Y801" s="4"/>
      <c r="Z801" s="4"/>
      <c r="AA801" s="4"/>
      <c r="AB801" s="4"/>
      <c r="AC801" s="4"/>
      <c r="AD801" s="4"/>
      <c r="AE801" s="4"/>
      <c r="AF801" s="4"/>
      <c r="AG801" s="4"/>
      <c r="AH801" s="4"/>
      <c r="AI801" s="4"/>
    </row>
    <row r="802">
      <c r="A802" s="4"/>
      <c r="B802" s="1"/>
      <c r="C802" s="2"/>
      <c r="D802" s="2"/>
      <c r="E802" s="2"/>
      <c r="F802" s="2"/>
      <c r="G802" s="2"/>
      <c r="H802" s="2"/>
      <c r="I802" s="9"/>
      <c r="J802" s="2"/>
      <c r="K802" s="2"/>
      <c r="L802" s="9"/>
      <c r="M802" s="4"/>
      <c r="N802" s="4"/>
      <c r="O802" s="4"/>
      <c r="P802" s="4"/>
      <c r="Q802" s="9"/>
      <c r="R802" s="4"/>
      <c r="S802" s="4"/>
      <c r="T802" s="4"/>
      <c r="U802" s="6"/>
      <c r="V802" s="4"/>
      <c r="W802" s="4"/>
      <c r="X802" s="4"/>
      <c r="Y802" s="4"/>
      <c r="Z802" s="4"/>
      <c r="AA802" s="4"/>
      <c r="AB802" s="4"/>
      <c r="AC802" s="4"/>
      <c r="AD802" s="4"/>
      <c r="AE802" s="4"/>
      <c r="AF802" s="4"/>
      <c r="AG802" s="4"/>
      <c r="AH802" s="4"/>
      <c r="AI802" s="4"/>
    </row>
    <row r="803">
      <c r="A803" s="4"/>
      <c r="B803" s="1"/>
      <c r="C803" s="2"/>
      <c r="D803" s="2"/>
      <c r="E803" s="2"/>
      <c r="F803" s="2"/>
      <c r="G803" s="2"/>
      <c r="H803" s="2"/>
      <c r="I803" s="9"/>
      <c r="J803" s="2"/>
      <c r="K803" s="2"/>
      <c r="L803" s="9"/>
      <c r="M803" s="4"/>
      <c r="N803" s="4"/>
      <c r="O803" s="4"/>
      <c r="P803" s="4"/>
      <c r="Q803" s="9"/>
      <c r="R803" s="4"/>
      <c r="S803" s="4"/>
      <c r="T803" s="4"/>
      <c r="U803" s="6"/>
      <c r="V803" s="4"/>
      <c r="W803" s="4"/>
      <c r="X803" s="4"/>
      <c r="Y803" s="4"/>
      <c r="Z803" s="4"/>
      <c r="AA803" s="4"/>
      <c r="AB803" s="4"/>
      <c r="AC803" s="4"/>
      <c r="AD803" s="4"/>
      <c r="AE803" s="4"/>
      <c r="AF803" s="4"/>
      <c r="AG803" s="4"/>
      <c r="AH803" s="4"/>
      <c r="AI803" s="4"/>
    </row>
    <row r="804">
      <c r="A804" s="4"/>
      <c r="B804" s="1"/>
      <c r="C804" s="2"/>
      <c r="D804" s="2"/>
      <c r="E804" s="2"/>
      <c r="F804" s="2"/>
      <c r="G804" s="2"/>
      <c r="H804" s="2"/>
      <c r="I804" s="9"/>
      <c r="J804" s="2"/>
      <c r="K804" s="2"/>
      <c r="L804" s="9"/>
      <c r="M804" s="4"/>
      <c r="N804" s="4"/>
      <c r="O804" s="4"/>
      <c r="P804" s="4"/>
      <c r="Q804" s="9"/>
      <c r="R804" s="4"/>
      <c r="S804" s="4"/>
      <c r="T804" s="4"/>
      <c r="U804" s="6"/>
      <c r="V804" s="4"/>
      <c r="W804" s="4"/>
      <c r="X804" s="4"/>
      <c r="Y804" s="4"/>
      <c r="Z804" s="4"/>
      <c r="AA804" s="4"/>
      <c r="AB804" s="4"/>
      <c r="AC804" s="4"/>
      <c r="AD804" s="4"/>
      <c r="AE804" s="4"/>
      <c r="AF804" s="4"/>
      <c r="AG804" s="4"/>
      <c r="AH804" s="4"/>
      <c r="AI804" s="4"/>
    </row>
    <row r="805">
      <c r="A805" s="4"/>
      <c r="B805" s="1"/>
      <c r="C805" s="2"/>
      <c r="D805" s="2"/>
      <c r="E805" s="2"/>
      <c r="F805" s="2"/>
      <c r="G805" s="2"/>
      <c r="H805" s="2"/>
      <c r="I805" s="9"/>
      <c r="J805" s="2"/>
      <c r="K805" s="2"/>
      <c r="L805" s="9"/>
      <c r="M805" s="4"/>
      <c r="N805" s="4"/>
      <c r="O805" s="4"/>
      <c r="P805" s="4"/>
      <c r="Q805" s="9"/>
      <c r="R805" s="4"/>
      <c r="S805" s="4"/>
      <c r="T805" s="4"/>
      <c r="U805" s="6"/>
      <c r="V805" s="4"/>
      <c r="W805" s="4"/>
      <c r="X805" s="4"/>
      <c r="Y805" s="4"/>
      <c r="Z805" s="4"/>
      <c r="AA805" s="4"/>
      <c r="AB805" s="4"/>
      <c r="AC805" s="4"/>
      <c r="AD805" s="4"/>
      <c r="AE805" s="4"/>
      <c r="AF805" s="4"/>
      <c r="AG805" s="4"/>
      <c r="AH805" s="4"/>
      <c r="AI805" s="4"/>
    </row>
    <row r="806">
      <c r="A806" s="4"/>
      <c r="B806" s="1"/>
      <c r="C806" s="2"/>
      <c r="D806" s="2"/>
      <c r="E806" s="2"/>
      <c r="F806" s="2"/>
      <c r="G806" s="2"/>
      <c r="H806" s="2"/>
      <c r="I806" s="9"/>
      <c r="J806" s="2"/>
      <c r="K806" s="2"/>
      <c r="L806" s="9"/>
      <c r="M806" s="4"/>
      <c r="N806" s="4"/>
      <c r="O806" s="4"/>
      <c r="P806" s="4"/>
      <c r="Q806" s="9"/>
      <c r="R806" s="4"/>
      <c r="S806" s="4"/>
      <c r="T806" s="4"/>
      <c r="U806" s="6"/>
      <c r="V806" s="4"/>
      <c r="W806" s="4"/>
      <c r="X806" s="4"/>
      <c r="Y806" s="4"/>
      <c r="Z806" s="4"/>
      <c r="AA806" s="4"/>
      <c r="AB806" s="4"/>
      <c r="AC806" s="4"/>
      <c r="AD806" s="4"/>
      <c r="AE806" s="4"/>
      <c r="AF806" s="4"/>
      <c r="AG806" s="4"/>
      <c r="AH806" s="4"/>
      <c r="AI806" s="4"/>
    </row>
    <row r="807">
      <c r="A807" s="4"/>
      <c r="B807" s="1"/>
      <c r="C807" s="2"/>
      <c r="D807" s="2"/>
      <c r="E807" s="2"/>
      <c r="F807" s="2"/>
      <c r="G807" s="2"/>
      <c r="H807" s="2"/>
      <c r="I807" s="9"/>
      <c r="J807" s="2"/>
      <c r="K807" s="2"/>
      <c r="L807" s="9"/>
      <c r="M807" s="4"/>
      <c r="N807" s="4"/>
      <c r="O807" s="4"/>
      <c r="P807" s="4"/>
      <c r="Q807" s="9"/>
      <c r="R807" s="4"/>
      <c r="S807" s="4"/>
      <c r="T807" s="4"/>
      <c r="U807" s="6"/>
      <c r="V807" s="4"/>
      <c r="W807" s="4"/>
      <c r="X807" s="4"/>
      <c r="Y807" s="4"/>
      <c r="Z807" s="4"/>
      <c r="AA807" s="4"/>
      <c r="AB807" s="4"/>
      <c r="AC807" s="4"/>
      <c r="AD807" s="4"/>
      <c r="AE807" s="4"/>
      <c r="AF807" s="4"/>
      <c r="AG807" s="4"/>
      <c r="AH807" s="4"/>
      <c r="AI807" s="4"/>
    </row>
    <row r="808">
      <c r="A808" s="4"/>
      <c r="B808" s="1"/>
      <c r="C808" s="2"/>
      <c r="D808" s="2"/>
      <c r="E808" s="2"/>
      <c r="F808" s="2"/>
      <c r="G808" s="2"/>
      <c r="H808" s="2"/>
      <c r="I808" s="9"/>
      <c r="J808" s="2"/>
      <c r="K808" s="2"/>
      <c r="L808" s="9"/>
      <c r="M808" s="4"/>
      <c r="N808" s="4"/>
      <c r="O808" s="4"/>
      <c r="P808" s="4"/>
      <c r="Q808" s="9"/>
      <c r="R808" s="4"/>
      <c r="S808" s="4"/>
      <c r="T808" s="4"/>
      <c r="U808" s="6"/>
      <c r="V808" s="4"/>
      <c r="W808" s="4"/>
      <c r="X808" s="4"/>
      <c r="Y808" s="4"/>
      <c r="Z808" s="4"/>
      <c r="AA808" s="4"/>
      <c r="AB808" s="4"/>
      <c r="AC808" s="4"/>
      <c r="AD808" s="4"/>
      <c r="AE808" s="4"/>
      <c r="AF808" s="4"/>
      <c r="AG808" s="4"/>
      <c r="AH808" s="4"/>
      <c r="AI808" s="4"/>
    </row>
    <row r="809">
      <c r="A809" s="4"/>
      <c r="B809" s="1"/>
      <c r="C809" s="2"/>
      <c r="D809" s="2"/>
      <c r="E809" s="2"/>
      <c r="F809" s="2"/>
      <c r="G809" s="2"/>
      <c r="H809" s="2"/>
      <c r="I809" s="9"/>
      <c r="J809" s="2"/>
      <c r="K809" s="2"/>
      <c r="L809" s="9"/>
      <c r="M809" s="4"/>
      <c r="N809" s="4"/>
      <c r="O809" s="4"/>
      <c r="P809" s="4"/>
      <c r="Q809" s="9"/>
      <c r="R809" s="4"/>
      <c r="S809" s="4"/>
      <c r="T809" s="4"/>
      <c r="U809" s="6"/>
      <c r="V809" s="4"/>
      <c r="W809" s="4"/>
      <c r="X809" s="4"/>
      <c r="Y809" s="4"/>
      <c r="Z809" s="4"/>
      <c r="AA809" s="4"/>
      <c r="AB809" s="4"/>
      <c r="AC809" s="4"/>
      <c r="AD809" s="4"/>
      <c r="AE809" s="4"/>
      <c r="AF809" s="4"/>
      <c r="AG809" s="4"/>
      <c r="AH809" s="4"/>
      <c r="AI809" s="4"/>
    </row>
    <row r="810">
      <c r="A810" s="4"/>
      <c r="B810" s="1"/>
      <c r="C810" s="2"/>
      <c r="D810" s="2"/>
      <c r="E810" s="2"/>
      <c r="F810" s="2"/>
      <c r="G810" s="2"/>
      <c r="H810" s="2"/>
      <c r="I810" s="9"/>
      <c r="J810" s="2"/>
      <c r="K810" s="2"/>
      <c r="L810" s="9"/>
      <c r="M810" s="4"/>
      <c r="N810" s="4"/>
      <c r="O810" s="4"/>
      <c r="P810" s="4"/>
      <c r="Q810" s="9"/>
      <c r="R810" s="4"/>
      <c r="S810" s="4"/>
      <c r="T810" s="4"/>
      <c r="U810" s="6"/>
      <c r="V810" s="4"/>
      <c r="W810" s="4"/>
      <c r="X810" s="4"/>
      <c r="Y810" s="4"/>
      <c r="Z810" s="4"/>
      <c r="AA810" s="4"/>
      <c r="AB810" s="4"/>
      <c r="AC810" s="4"/>
      <c r="AD810" s="4"/>
      <c r="AE810" s="4"/>
      <c r="AF810" s="4"/>
      <c r="AG810" s="4"/>
      <c r="AH810" s="4"/>
      <c r="AI810" s="4"/>
    </row>
    <row r="811">
      <c r="A811" s="4"/>
      <c r="B811" s="1"/>
      <c r="C811" s="2"/>
      <c r="D811" s="2"/>
      <c r="E811" s="2"/>
      <c r="F811" s="2"/>
      <c r="G811" s="2"/>
      <c r="H811" s="2"/>
      <c r="I811" s="9"/>
      <c r="J811" s="2"/>
      <c r="K811" s="2"/>
      <c r="L811" s="9"/>
      <c r="M811" s="4"/>
      <c r="N811" s="4"/>
      <c r="O811" s="4"/>
      <c r="P811" s="4"/>
      <c r="Q811" s="9"/>
      <c r="R811" s="4"/>
      <c r="S811" s="4"/>
      <c r="T811" s="4"/>
      <c r="U811" s="6"/>
      <c r="V811" s="4"/>
      <c r="W811" s="4"/>
      <c r="X811" s="4"/>
      <c r="Y811" s="4"/>
      <c r="Z811" s="4"/>
      <c r="AA811" s="4"/>
      <c r="AB811" s="4"/>
      <c r="AC811" s="4"/>
      <c r="AD811" s="4"/>
      <c r="AE811" s="4"/>
      <c r="AF811" s="4"/>
      <c r="AG811" s="4"/>
      <c r="AH811" s="4"/>
      <c r="AI811" s="4"/>
    </row>
    <row r="812">
      <c r="A812" s="4"/>
      <c r="B812" s="1"/>
      <c r="C812" s="2"/>
      <c r="D812" s="2"/>
      <c r="E812" s="2"/>
      <c r="F812" s="2"/>
      <c r="G812" s="2"/>
      <c r="H812" s="2"/>
      <c r="I812" s="9"/>
      <c r="J812" s="2"/>
      <c r="K812" s="2"/>
      <c r="L812" s="9"/>
      <c r="M812" s="4"/>
      <c r="N812" s="4"/>
      <c r="O812" s="4"/>
      <c r="P812" s="4"/>
      <c r="Q812" s="9"/>
      <c r="R812" s="4"/>
      <c r="S812" s="4"/>
      <c r="T812" s="4"/>
      <c r="U812" s="6"/>
      <c r="V812" s="4"/>
      <c r="W812" s="4"/>
      <c r="X812" s="4"/>
      <c r="Y812" s="4"/>
      <c r="Z812" s="4"/>
      <c r="AA812" s="4"/>
      <c r="AB812" s="4"/>
      <c r="AC812" s="4"/>
      <c r="AD812" s="4"/>
      <c r="AE812" s="4"/>
      <c r="AF812" s="4"/>
      <c r="AG812" s="4"/>
      <c r="AH812" s="4"/>
      <c r="AI812" s="4"/>
    </row>
    <row r="813">
      <c r="A813" s="4"/>
      <c r="B813" s="1"/>
      <c r="C813" s="2"/>
      <c r="D813" s="2"/>
      <c r="E813" s="2"/>
      <c r="F813" s="2"/>
      <c r="G813" s="2"/>
      <c r="H813" s="2"/>
      <c r="I813" s="9"/>
      <c r="J813" s="2"/>
      <c r="K813" s="2"/>
      <c r="L813" s="9"/>
      <c r="M813" s="4"/>
      <c r="N813" s="4"/>
      <c r="O813" s="4"/>
      <c r="P813" s="4"/>
      <c r="Q813" s="9"/>
      <c r="R813" s="4"/>
      <c r="S813" s="4"/>
      <c r="T813" s="4"/>
      <c r="U813" s="6"/>
      <c r="V813" s="4"/>
      <c r="W813" s="4"/>
      <c r="X813" s="4"/>
      <c r="Y813" s="4"/>
      <c r="Z813" s="4"/>
      <c r="AA813" s="4"/>
      <c r="AB813" s="4"/>
      <c r="AC813" s="4"/>
      <c r="AD813" s="4"/>
      <c r="AE813" s="4"/>
      <c r="AF813" s="4"/>
      <c r="AG813" s="4"/>
      <c r="AH813" s="4"/>
      <c r="AI813" s="4"/>
    </row>
    <row r="814">
      <c r="A814" s="4"/>
      <c r="B814" s="1"/>
      <c r="C814" s="2"/>
      <c r="D814" s="2"/>
      <c r="E814" s="2"/>
      <c r="F814" s="2"/>
      <c r="G814" s="2"/>
      <c r="H814" s="2"/>
      <c r="I814" s="9"/>
      <c r="J814" s="2"/>
      <c r="K814" s="2"/>
      <c r="L814" s="9"/>
      <c r="M814" s="4"/>
      <c r="N814" s="4"/>
      <c r="O814" s="4"/>
      <c r="P814" s="4"/>
      <c r="Q814" s="9"/>
      <c r="R814" s="4"/>
      <c r="S814" s="4"/>
      <c r="T814" s="4"/>
      <c r="U814" s="6"/>
      <c r="V814" s="4"/>
      <c r="W814" s="4"/>
      <c r="X814" s="4"/>
      <c r="Y814" s="4"/>
      <c r="Z814" s="4"/>
      <c r="AA814" s="4"/>
      <c r="AB814" s="4"/>
      <c r="AC814" s="4"/>
      <c r="AD814" s="4"/>
      <c r="AE814" s="4"/>
      <c r="AF814" s="4"/>
      <c r="AG814" s="4"/>
      <c r="AH814" s="4"/>
      <c r="AI814" s="4"/>
    </row>
    <row r="815">
      <c r="A815" s="4"/>
      <c r="B815" s="1"/>
      <c r="C815" s="2"/>
      <c r="D815" s="2"/>
      <c r="E815" s="2"/>
      <c r="F815" s="2"/>
      <c r="G815" s="2"/>
      <c r="H815" s="2"/>
      <c r="I815" s="9"/>
      <c r="J815" s="2"/>
      <c r="K815" s="2"/>
      <c r="L815" s="9"/>
      <c r="M815" s="4"/>
      <c r="N815" s="4"/>
      <c r="O815" s="4"/>
      <c r="P815" s="4"/>
      <c r="Q815" s="9"/>
      <c r="R815" s="4"/>
      <c r="S815" s="4"/>
      <c r="T815" s="4"/>
      <c r="U815" s="6"/>
      <c r="V815" s="4"/>
      <c r="W815" s="4"/>
      <c r="X815" s="4"/>
      <c r="Y815" s="4"/>
      <c r="Z815" s="4"/>
      <c r="AA815" s="4"/>
      <c r="AB815" s="4"/>
      <c r="AC815" s="4"/>
      <c r="AD815" s="4"/>
      <c r="AE815" s="4"/>
      <c r="AF815" s="4"/>
      <c r="AG815" s="4"/>
      <c r="AH815" s="4"/>
      <c r="AI815" s="4"/>
    </row>
    <row r="816">
      <c r="A816" s="4"/>
      <c r="B816" s="1"/>
      <c r="C816" s="2"/>
      <c r="D816" s="2"/>
      <c r="E816" s="2"/>
      <c r="F816" s="2"/>
      <c r="G816" s="2"/>
      <c r="H816" s="2"/>
      <c r="I816" s="9"/>
      <c r="J816" s="2"/>
      <c r="K816" s="2"/>
      <c r="L816" s="9"/>
      <c r="M816" s="4"/>
      <c r="N816" s="4"/>
      <c r="O816" s="4"/>
      <c r="P816" s="4"/>
      <c r="Q816" s="9"/>
      <c r="R816" s="4"/>
      <c r="S816" s="4"/>
      <c r="T816" s="4"/>
      <c r="U816" s="6"/>
      <c r="V816" s="4"/>
      <c r="W816" s="4"/>
      <c r="X816" s="4"/>
      <c r="Y816" s="4"/>
      <c r="Z816" s="4"/>
      <c r="AA816" s="4"/>
      <c r="AB816" s="4"/>
      <c r="AC816" s="4"/>
      <c r="AD816" s="4"/>
      <c r="AE816" s="4"/>
      <c r="AF816" s="4"/>
      <c r="AG816" s="4"/>
      <c r="AH816" s="4"/>
      <c r="AI816" s="4"/>
    </row>
    <row r="817">
      <c r="A817" s="4"/>
      <c r="B817" s="1"/>
      <c r="C817" s="2"/>
      <c r="D817" s="2"/>
      <c r="E817" s="2"/>
      <c r="F817" s="2"/>
      <c r="G817" s="2"/>
      <c r="H817" s="2"/>
      <c r="I817" s="9"/>
      <c r="J817" s="2"/>
      <c r="K817" s="2"/>
      <c r="L817" s="9"/>
      <c r="M817" s="4"/>
      <c r="N817" s="4"/>
      <c r="O817" s="4"/>
      <c r="P817" s="4"/>
      <c r="Q817" s="9"/>
      <c r="R817" s="4"/>
      <c r="S817" s="4"/>
      <c r="T817" s="4"/>
      <c r="U817" s="6"/>
      <c r="V817" s="4"/>
      <c r="W817" s="4"/>
      <c r="X817" s="4"/>
      <c r="Y817" s="4"/>
      <c r="Z817" s="4"/>
      <c r="AA817" s="4"/>
      <c r="AB817" s="4"/>
      <c r="AC817" s="4"/>
      <c r="AD817" s="4"/>
      <c r="AE817" s="4"/>
      <c r="AF817" s="4"/>
      <c r="AG817" s="4"/>
      <c r="AH817" s="4"/>
      <c r="AI817" s="4"/>
    </row>
    <row r="818">
      <c r="A818" s="4"/>
      <c r="B818" s="1"/>
      <c r="C818" s="2"/>
      <c r="D818" s="2"/>
      <c r="E818" s="2"/>
      <c r="F818" s="2"/>
      <c r="G818" s="2"/>
      <c r="H818" s="2"/>
      <c r="I818" s="9"/>
      <c r="J818" s="2"/>
      <c r="K818" s="2"/>
      <c r="L818" s="9"/>
      <c r="M818" s="4"/>
      <c r="N818" s="4"/>
      <c r="O818" s="4"/>
      <c r="P818" s="4"/>
      <c r="Q818" s="9"/>
      <c r="R818" s="4"/>
      <c r="S818" s="4"/>
      <c r="T818" s="4"/>
      <c r="U818" s="6"/>
      <c r="V818" s="4"/>
      <c r="W818" s="4"/>
      <c r="X818" s="4"/>
      <c r="Y818" s="4"/>
      <c r="Z818" s="4"/>
      <c r="AA818" s="4"/>
      <c r="AB818" s="4"/>
      <c r="AC818" s="4"/>
      <c r="AD818" s="4"/>
      <c r="AE818" s="4"/>
      <c r="AF818" s="4"/>
      <c r="AG818" s="4"/>
      <c r="AH818" s="4"/>
      <c r="AI818" s="4"/>
    </row>
    <row r="819">
      <c r="A819" s="4"/>
      <c r="B819" s="1"/>
      <c r="C819" s="2"/>
      <c r="D819" s="2"/>
      <c r="E819" s="2"/>
      <c r="F819" s="2"/>
      <c r="G819" s="2"/>
      <c r="H819" s="2"/>
      <c r="I819" s="9"/>
      <c r="J819" s="2"/>
      <c r="K819" s="2"/>
      <c r="L819" s="9"/>
      <c r="M819" s="4"/>
      <c r="N819" s="4"/>
      <c r="O819" s="4"/>
      <c r="P819" s="4"/>
      <c r="Q819" s="9"/>
      <c r="R819" s="4"/>
      <c r="S819" s="4"/>
      <c r="T819" s="4"/>
      <c r="U819" s="6"/>
      <c r="V819" s="4"/>
      <c r="W819" s="4"/>
      <c r="X819" s="4"/>
      <c r="Y819" s="4"/>
      <c r="Z819" s="4"/>
      <c r="AA819" s="4"/>
      <c r="AB819" s="4"/>
      <c r="AC819" s="4"/>
      <c r="AD819" s="4"/>
      <c r="AE819" s="4"/>
      <c r="AF819" s="4"/>
      <c r="AG819" s="4"/>
      <c r="AH819" s="4"/>
      <c r="AI819" s="4"/>
    </row>
    <row r="820">
      <c r="A820" s="4"/>
      <c r="B820" s="1"/>
      <c r="C820" s="2"/>
      <c r="D820" s="2"/>
      <c r="E820" s="2"/>
      <c r="F820" s="2"/>
      <c r="G820" s="2"/>
      <c r="H820" s="2"/>
      <c r="I820" s="9"/>
      <c r="J820" s="2"/>
      <c r="K820" s="2"/>
      <c r="L820" s="9"/>
      <c r="M820" s="4"/>
      <c r="N820" s="4"/>
      <c r="O820" s="4"/>
      <c r="P820" s="4"/>
      <c r="Q820" s="9"/>
      <c r="R820" s="4"/>
      <c r="S820" s="4"/>
      <c r="T820" s="4"/>
      <c r="U820" s="6"/>
      <c r="V820" s="4"/>
      <c r="W820" s="4"/>
      <c r="X820" s="4"/>
      <c r="Y820" s="4"/>
      <c r="Z820" s="4"/>
      <c r="AA820" s="4"/>
      <c r="AB820" s="4"/>
      <c r="AC820" s="4"/>
      <c r="AD820" s="4"/>
      <c r="AE820" s="4"/>
      <c r="AF820" s="4"/>
      <c r="AG820" s="4"/>
      <c r="AH820" s="4"/>
      <c r="AI820" s="4"/>
    </row>
    <row r="821">
      <c r="A821" s="4"/>
      <c r="B821" s="1"/>
      <c r="C821" s="2"/>
      <c r="D821" s="2"/>
      <c r="E821" s="2"/>
      <c r="F821" s="2"/>
      <c r="G821" s="2"/>
      <c r="H821" s="2"/>
      <c r="I821" s="9"/>
      <c r="J821" s="2"/>
      <c r="K821" s="2"/>
      <c r="L821" s="9"/>
      <c r="M821" s="4"/>
      <c r="N821" s="4"/>
      <c r="O821" s="4"/>
      <c r="P821" s="4"/>
      <c r="Q821" s="9"/>
      <c r="R821" s="4"/>
      <c r="S821" s="4"/>
      <c r="T821" s="4"/>
      <c r="U821" s="6"/>
      <c r="V821" s="4"/>
      <c r="W821" s="4"/>
      <c r="X821" s="4"/>
      <c r="Y821" s="4"/>
      <c r="Z821" s="4"/>
      <c r="AA821" s="4"/>
      <c r="AB821" s="4"/>
      <c r="AC821" s="4"/>
      <c r="AD821" s="4"/>
      <c r="AE821" s="4"/>
      <c r="AF821" s="4"/>
      <c r="AG821" s="4"/>
      <c r="AH821" s="4"/>
      <c r="AI821" s="4"/>
    </row>
    <row r="822">
      <c r="A822" s="4"/>
      <c r="B822" s="1"/>
      <c r="C822" s="2"/>
      <c r="D822" s="2"/>
      <c r="E822" s="2"/>
      <c r="F822" s="2"/>
      <c r="G822" s="2"/>
      <c r="H822" s="2"/>
      <c r="I822" s="9"/>
      <c r="J822" s="2"/>
      <c r="K822" s="2"/>
      <c r="L822" s="9"/>
      <c r="M822" s="4"/>
      <c r="N822" s="4"/>
      <c r="O822" s="4"/>
      <c r="P822" s="4"/>
      <c r="Q822" s="9"/>
      <c r="R822" s="4"/>
      <c r="S822" s="4"/>
      <c r="T822" s="4"/>
      <c r="U822" s="6"/>
      <c r="V822" s="4"/>
      <c r="W822" s="4"/>
      <c r="X822" s="4"/>
      <c r="Y822" s="4"/>
      <c r="Z822" s="4"/>
      <c r="AA822" s="4"/>
      <c r="AB822" s="4"/>
      <c r="AC822" s="4"/>
      <c r="AD822" s="4"/>
      <c r="AE822" s="4"/>
      <c r="AF822" s="4"/>
      <c r="AG822" s="4"/>
      <c r="AH822" s="4"/>
      <c r="AI822" s="4"/>
    </row>
    <row r="823">
      <c r="A823" s="4"/>
      <c r="B823" s="1"/>
      <c r="C823" s="2"/>
      <c r="D823" s="2"/>
      <c r="E823" s="2"/>
      <c r="F823" s="2"/>
      <c r="G823" s="2"/>
      <c r="H823" s="2"/>
      <c r="I823" s="9"/>
      <c r="J823" s="2"/>
      <c r="K823" s="2"/>
      <c r="L823" s="9"/>
      <c r="M823" s="4"/>
      <c r="N823" s="4"/>
      <c r="O823" s="4"/>
      <c r="P823" s="4"/>
      <c r="Q823" s="9"/>
      <c r="R823" s="4"/>
      <c r="S823" s="4"/>
      <c r="T823" s="4"/>
      <c r="U823" s="6"/>
      <c r="V823" s="4"/>
      <c r="W823" s="4"/>
      <c r="X823" s="4"/>
      <c r="Y823" s="4"/>
      <c r="Z823" s="4"/>
      <c r="AA823" s="4"/>
      <c r="AB823" s="4"/>
      <c r="AC823" s="4"/>
      <c r="AD823" s="4"/>
      <c r="AE823" s="4"/>
      <c r="AF823" s="4"/>
      <c r="AG823" s="4"/>
      <c r="AH823" s="4"/>
      <c r="AI823" s="4"/>
    </row>
    <row r="824">
      <c r="A824" s="4"/>
      <c r="B824" s="1"/>
      <c r="C824" s="2"/>
      <c r="D824" s="2"/>
      <c r="E824" s="2"/>
      <c r="F824" s="2"/>
      <c r="G824" s="2"/>
      <c r="H824" s="2"/>
      <c r="I824" s="9"/>
      <c r="J824" s="2"/>
      <c r="K824" s="2"/>
      <c r="L824" s="9"/>
      <c r="M824" s="4"/>
      <c r="N824" s="4"/>
      <c r="O824" s="4"/>
      <c r="P824" s="4"/>
      <c r="Q824" s="9"/>
      <c r="R824" s="4"/>
      <c r="S824" s="4"/>
      <c r="T824" s="4"/>
      <c r="U824" s="6"/>
      <c r="V824" s="4"/>
      <c r="W824" s="4"/>
      <c r="X824" s="4"/>
      <c r="Y824" s="4"/>
      <c r="Z824" s="4"/>
      <c r="AA824" s="4"/>
      <c r="AB824" s="4"/>
      <c r="AC824" s="4"/>
      <c r="AD824" s="4"/>
      <c r="AE824" s="4"/>
      <c r="AF824" s="4"/>
      <c r="AG824" s="4"/>
      <c r="AH824" s="4"/>
      <c r="AI824" s="4"/>
    </row>
    <row r="825">
      <c r="A825" s="4"/>
      <c r="B825" s="1"/>
      <c r="C825" s="2"/>
      <c r="D825" s="2"/>
      <c r="E825" s="2"/>
      <c r="F825" s="2"/>
      <c r="G825" s="2"/>
      <c r="H825" s="2"/>
      <c r="I825" s="9"/>
      <c r="J825" s="2"/>
      <c r="K825" s="2"/>
      <c r="L825" s="9"/>
      <c r="M825" s="4"/>
      <c r="N825" s="4"/>
      <c r="O825" s="4"/>
      <c r="P825" s="4"/>
      <c r="Q825" s="9"/>
      <c r="R825" s="4"/>
      <c r="S825" s="4"/>
      <c r="T825" s="4"/>
      <c r="U825" s="6"/>
      <c r="V825" s="4"/>
      <c r="W825" s="4"/>
      <c r="X825" s="4"/>
      <c r="Y825" s="4"/>
      <c r="Z825" s="4"/>
      <c r="AA825" s="4"/>
      <c r="AB825" s="4"/>
      <c r="AC825" s="4"/>
      <c r="AD825" s="4"/>
      <c r="AE825" s="4"/>
      <c r="AF825" s="4"/>
      <c r="AG825" s="4"/>
      <c r="AH825" s="4"/>
      <c r="AI825" s="4"/>
    </row>
    <row r="826">
      <c r="A826" s="4"/>
      <c r="B826" s="1"/>
      <c r="C826" s="2"/>
      <c r="D826" s="2"/>
      <c r="E826" s="2"/>
      <c r="F826" s="2"/>
      <c r="G826" s="2"/>
      <c r="H826" s="2"/>
      <c r="I826" s="9"/>
      <c r="J826" s="2"/>
      <c r="K826" s="2"/>
      <c r="L826" s="9"/>
      <c r="M826" s="4"/>
      <c r="N826" s="4"/>
      <c r="O826" s="4"/>
      <c r="P826" s="4"/>
      <c r="Q826" s="9"/>
      <c r="R826" s="4"/>
      <c r="S826" s="4"/>
      <c r="T826" s="4"/>
      <c r="U826" s="6"/>
      <c r="V826" s="4"/>
      <c r="W826" s="4"/>
      <c r="X826" s="4"/>
      <c r="Y826" s="4"/>
      <c r="Z826" s="4"/>
      <c r="AA826" s="4"/>
      <c r="AB826" s="4"/>
      <c r="AC826" s="4"/>
      <c r="AD826" s="4"/>
      <c r="AE826" s="4"/>
      <c r="AF826" s="4"/>
      <c r="AG826" s="4"/>
      <c r="AH826" s="4"/>
      <c r="AI826" s="4"/>
    </row>
    <row r="827">
      <c r="A827" s="4"/>
      <c r="B827" s="1"/>
      <c r="C827" s="2"/>
      <c r="D827" s="2"/>
      <c r="E827" s="2"/>
      <c r="F827" s="2"/>
      <c r="G827" s="2"/>
      <c r="H827" s="2"/>
      <c r="I827" s="9"/>
      <c r="J827" s="2"/>
      <c r="K827" s="2"/>
      <c r="L827" s="9"/>
      <c r="M827" s="4"/>
      <c r="N827" s="4"/>
      <c r="O827" s="4"/>
      <c r="P827" s="4"/>
      <c r="Q827" s="9"/>
      <c r="R827" s="4"/>
      <c r="S827" s="4"/>
      <c r="T827" s="4"/>
      <c r="U827" s="6"/>
      <c r="V827" s="4"/>
      <c r="W827" s="4"/>
      <c r="X827" s="4"/>
      <c r="Y827" s="4"/>
      <c r="Z827" s="4"/>
      <c r="AA827" s="4"/>
      <c r="AB827" s="4"/>
      <c r="AC827" s="4"/>
      <c r="AD827" s="4"/>
      <c r="AE827" s="4"/>
      <c r="AF827" s="4"/>
      <c r="AG827" s="4"/>
      <c r="AH827" s="4"/>
      <c r="AI827" s="4"/>
    </row>
    <row r="828">
      <c r="A828" s="4"/>
      <c r="B828" s="1"/>
      <c r="C828" s="2"/>
      <c r="D828" s="2"/>
      <c r="E828" s="2"/>
      <c r="F828" s="2"/>
      <c r="G828" s="2"/>
      <c r="H828" s="2"/>
      <c r="I828" s="9"/>
      <c r="J828" s="2"/>
      <c r="K828" s="2"/>
      <c r="L828" s="9"/>
      <c r="M828" s="4"/>
      <c r="N828" s="4"/>
      <c r="O828" s="4"/>
      <c r="P828" s="4"/>
      <c r="Q828" s="9"/>
      <c r="R828" s="4"/>
      <c r="S828" s="4"/>
      <c r="T828" s="4"/>
      <c r="U828" s="6"/>
      <c r="V828" s="4"/>
      <c r="W828" s="4"/>
      <c r="X828" s="4"/>
      <c r="Y828" s="4"/>
      <c r="Z828" s="4"/>
      <c r="AA828" s="4"/>
      <c r="AB828" s="4"/>
      <c r="AC828" s="4"/>
      <c r="AD828" s="4"/>
      <c r="AE828" s="4"/>
      <c r="AF828" s="4"/>
      <c r="AG828" s="4"/>
      <c r="AH828" s="4"/>
      <c r="AI828" s="4"/>
    </row>
    <row r="829">
      <c r="A829" s="4"/>
      <c r="B829" s="1"/>
      <c r="C829" s="2"/>
      <c r="D829" s="2"/>
      <c r="E829" s="2"/>
      <c r="F829" s="2"/>
      <c r="G829" s="2"/>
      <c r="H829" s="2"/>
      <c r="I829" s="9"/>
      <c r="J829" s="2"/>
      <c r="K829" s="2"/>
      <c r="L829" s="9"/>
      <c r="M829" s="4"/>
      <c r="N829" s="4"/>
      <c r="O829" s="4"/>
      <c r="P829" s="4"/>
      <c r="Q829" s="9"/>
      <c r="R829" s="4"/>
      <c r="S829" s="4"/>
      <c r="T829" s="4"/>
      <c r="U829" s="6"/>
      <c r="V829" s="4"/>
      <c r="W829" s="4"/>
      <c r="X829" s="4"/>
      <c r="Y829" s="4"/>
      <c r="Z829" s="4"/>
      <c r="AA829" s="4"/>
      <c r="AB829" s="4"/>
      <c r="AC829" s="4"/>
      <c r="AD829" s="4"/>
      <c r="AE829" s="4"/>
      <c r="AF829" s="4"/>
      <c r="AG829" s="4"/>
      <c r="AH829" s="4"/>
      <c r="AI829" s="4"/>
    </row>
    <row r="830">
      <c r="A830" s="4"/>
      <c r="B830" s="1"/>
      <c r="C830" s="2"/>
      <c r="D830" s="2"/>
      <c r="E830" s="2"/>
      <c r="F830" s="2"/>
      <c r="G830" s="2"/>
      <c r="H830" s="2"/>
      <c r="I830" s="9"/>
      <c r="J830" s="2"/>
      <c r="K830" s="2"/>
      <c r="L830" s="9"/>
      <c r="M830" s="4"/>
      <c r="N830" s="4"/>
      <c r="O830" s="4"/>
      <c r="P830" s="4"/>
      <c r="Q830" s="9"/>
      <c r="R830" s="4"/>
      <c r="S830" s="4"/>
      <c r="T830" s="4"/>
      <c r="U830" s="6"/>
      <c r="V830" s="4"/>
      <c r="W830" s="4"/>
      <c r="X830" s="4"/>
      <c r="Y830" s="4"/>
      <c r="Z830" s="4"/>
      <c r="AA830" s="4"/>
      <c r="AB830" s="4"/>
      <c r="AC830" s="4"/>
      <c r="AD830" s="4"/>
      <c r="AE830" s="4"/>
      <c r="AF830" s="4"/>
      <c r="AG830" s="4"/>
      <c r="AH830" s="4"/>
      <c r="AI830" s="4"/>
    </row>
    <row r="831">
      <c r="A831" s="4"/>
      <c r="B831" s="1"/>
      <c r="C831" s="2"/>
      <c r="D831" s="2"/>
      <c r="E831" s="2"/>
      <c r="F831" s="2"/>
      <c r="G831" s="2"/>
      <c r="H831" s="2"/>
      <c r="I831" s="9"/>
      <c r="J831" s="2"/>
      <c r="K831" s="2"/>
      <c r="L831" s="9"/>
      <c r="M831" s="4"/>
      <c r="N831" s="4"/>
      <c r="O831" s="4"/>
      <c r="P831" s="4"/>
      <c r="Q831" s="9"/>
      <c r="R831" s="4"/>
      <c r="S831" s="4"/>
      <c r="T831" s="4"/>
      <c r="U831" s="6"/>
      <c r="V831" s="4"/>
      <c r="W831" s="4"/>
      <c r="X831" s="4"/>
      <c r="Y831" s="4"/>
      <c r="Z831" s="4"/>
      <c r="AA831" s="4"/>
      <c r="AB831" s="4"/>
      <c r="AC831" s="4"/>
      <c r="AD831" s="4"/>
      <c r="AE831" s="4"/>
      <c r="AF831" s="4"/>
      <c r="AG831" s="4"/>
      <c r="AH831" s="4"/>
      <c r="AI831" s="4"/>
    </row>
    <row r="832">
      <c r="A832" s="4"/>
      <c r="B832" s="1"/>
      <c r="C832" s="2"/>
      <c r="D832" s="2"/>
      <c r="E832" s="2"/>
      <c r="F832" s="2"/>
      <c r="G832" s="2"/>
      <c r="H832" s="2"/>
      <c r="I832" s="9"/>
      <c r="J832" s="2"/>
      <c r="K832" s="2"/>
      <c r="L832" s="9"/>
      <c r="M832" s="4"/>
      <c r="N832" s="4"/>
      <c r="O832" s="4"/>
      <c r="P832" s="4"/>
      <c r="Q832" s="9"/>
      <c r="R832" s="4"/>
      <c r="S832" s="4"/>
      <c r="T832" s="4"/>
      <c r="U832" s="6"/>
      <c r="V832" s="4"/>
      <c r="W832" s="4"/>
      <c r="X832" s="4"/>
      <c r="Y832" s="4"/>
      <c r="Z832" s="4"/>
      <c r="AA832" s="4"/>
      <c r="AB832" s="4"/>
      <c r="AC832" s="4"/>
      <c r="AD832" s="4"/>
      <c r="AE832" s="4"/>
      <c r="AF832" s="4"/>
      <c r="AG832" s="4"/>
      <c r="AH832" s="4"/>
      <c r="AI832" s="4"/>
    </row>
    <row r="833">
      <c r="A833" s="4"/>
      <c r="B833" s="1"/>
      <c r="C833" s="2"/>
      <c r="D833" s="2"/>
      <c r="E833" s="2"/>
      <c r="F833" s="2"/>
      <c r="G833" s="2"/>
      <c r="H833" s="2"/>
      <c r="I833" s="9"/>
      <c r="J833" s="2"/>
      <c r="K833" s="2"/>
      <c r="L833" s="9"/>
      <c r="M833" s="4"/>
      <c r="N833" s="4"/>
      <c r="O833" s="4"/>
      <c r="P833" s="4"/>
      <c r="Q833" s="9"/>
      <c r="R833" s="4"/>
      <c r="S833" s="4"/>
      <c r="T833" s="4"/>
      <c r="U833" s="6"/>
      <c r="V833" s="4"/>
      <c r="W833" s="4"/>
      <c r="X833" s="4"/>
      <c r="Y833" s="4"/>
      <c r="Z833" s="4"/>
      <c r="AA833" s="4"/>
      <c r="AB833" s="4"/>
      <c r="AC833" s="4"/>
      <c r="AD833" s="4"/>
      <c r="AE833" s="4"/>
      <c r="AF833" s="4"/>
      <c r="AG833" s="4"/>
      <c r="AH833" s="4"/>
      <c r="AI833" s="4"/>
    </row>
    <row r="834">
      <c r="A834" s="4"/>
      <c r="B834" s="1"/>
      <c r="C834" s="2"/>
      <c r="D834" s="2"/>
      <c r="E834" s="2"/>
      <c r="F834" s="2"/>
      <c r="G834" s="2"/>
      <c r="H834" s="2"/>
      <c r="I834" s="9"/>
      <c r="J834" s="2"/>
      <c r="K834" s="2"/>
      <c r="L834" s="9"/>
      <c r="M834" s="4"/>
      <c r="N834" s="4"/>
      <c r="O834" s="4"/>
      <c r="P834" s="4"/>
      <c r="Q834" s="9"/>
      <c r="R834" s="4"/>
      <c r="S834" s="4"/>
      <c r="T834" s="4"/>
      <c r="U834" s="6"/>
      <c r="V834" s="4"/>
      <c r="W834" s="4"/>
      <c r="X834" s="4"/>
      <c r="Y834" s="4"/>
      <c r="Z834" s="4"/>
      <c r="AA834" s="4"/>
      <c r="AB834" s="4"/>
      <c r="AC834" s="4"/>
      <c r="AD834" s="4"/>
      <c r="AE834" s="4"/>
      <c r="AF834" s="4"/>
      <c r="AG834" s="4"/>
      <c r="AH834" s="4"/>
      <c r="AI834" s="4"/>
    </row>
    <row r="835">
      <c r="A835" s="4"/>
      <c r="B835" s="1"/>
      <c r="C835" s="2"/>
      <c r="D835" s="2"/>
      <c r="E835" s="2"/>
      <c r="F835" s="2"/>
      <c r="G835" s="2"/>
      <c r="H835" s="2"/>
      <c r="I835" s="9"/>
      <c r="J835" s="2"/>
      <c r="K835" s="2"/>
      <c r="L835" s="9"/>
      <c r="M835" s="4"/>
      <c r="N835" s="4"/>
      <c r="O835" s="4"/>
      <c r="P835" s="4"/>
      <c r="Q835" s="9"/>
      <c r="R835" s="4"/>
      <c r="S835" s="4"/>
      <c r="T835" s="4"/>
      <c r="U835" s="6"/>
      <c r="V835" s="4"/>
      <c r="W835" s="4"/>
      <c r="X835" s="4"/>
      <c r="Y835" s="4"/>
      <c r="Z835" s="4"/>
      <c r="AA835" s="4"/>
      <c r="AB835" s="4"/>
      <c r="AC835" s="4"/>
      <c r="AD835" s="4"/>
      <c r="AE835" s="4"/>
      <c r="AF835" s="4"/>
      <c r="AG835" s="4"/>
      <c r="AH835" s="4"/>
      <c r="AI835" s="4"/>
    </row>
    <row r="836">
      <c r="A836" s="4"/>
      <c r="B836" s="1"/>
      <c r="C836" s="2"/>
      <c r="D836" s="2"/>
      <c r="E836" s="2"/>
      <c r="F836" s="2"/>
      <c r="G836" s="2"/>
      <c r="H836" s="2"/>
      <c r="I836" s="9"/>
      <c r="J836" s="2"/>
      <c r="K836" s="2"/>
      <c r="L836" s="9"/>
      <c r="M836" s="4"/>
      <c r="N836" s="4"/>
      <c r="O836" s="4"/>
      <c r="P836" s="4"/>
      <c r="Q836" s="9"/>
      <c r="R836" s="4"/>
      <c r="S836" s="4"/>
      <c r="T836" s="4"/>
      <c r="U836" s="6"/>
      <c r="V836" s="4"/>
      <c r="W836" s="4"/>
      <c r="X836" s="4"/>
      <c r="Y836" s="4"/>
      <c r="Z836" s="4"/>
      <c r="AA836" s="4"/>
      <c r="AB836" s="4"/>
      <c r="AC836" s="4"/>
      <c r="AD836" s="4"/>
      <c r="AE836" s="4"/>
      <c r="AF836" s="4"/>
      <c r="AG836" s="4"/>
      <c r="AH836" s="4"/>
      <c r="AI836" s="4"/>
    </row>
    <row r="837">
      <c r="A837" s="4"/>
      <c r="B837" s="1"/>
      <c r="C837" s="2"/>
      <c r="D837" s="2"/>
      <c r="E837" s="2"/>
      <c r="F837" s="2"/>
      <c r="G837" s="2"/>
      <c r="H837" s="2"/>
      <c r="I837" s="9"/>
      <c r="J837" s="2"/>
      <c r="K837" s="2"/>
      <c r="L837" s="9"/>
      <c r="M837" s="4"/>
      <c r="N837" s="4"/>
      <c r="O837" s="4"/>
      <c r="P837" s="4"/>
      <c r="Q837" s="9"/>
      <c r="R837" s="4"/>
      <c r="S837" s="4"/>
      <c r="T837" s="4"/>
      <c r="U837" s="6"/>
      <c r="V837" s="4"/>
      <c r="W837" s="4"/>
      <c r="X837" s="4"/>
      <c r="Y837" s="4"/>
      <c r="Z837" s="4"/>
      <c r="AA837" s="4"/>
      <c r="AB837" s="4"/>
      <c r="AC837" s="4"/>
      <c r="AD837" s="4"/>
      <c r="AE837" s="4"/>
      <c r="AF837" s="4"/>
      <c r="AG837" s="4"/>
      <c r="AH837" s="4"/>
      <c r="AI837" s="4"/>
    </row>
    <row r="838">
      <c r="A838" s="4"/>
      <c r="B838" s="1"/>
      <c r="C838" s="2"/>
      <c r="D838" s="2"/>
      <c r="E838" s="2"/>
      <c r="F838" s="2"/>
      <c r="G838" s="2"/>
      <c r="H838" s="2"/>
      <c r="I838" s="9"/>
      <c r="J838" s="2"/>
      <c r="K838" s="2"/>
      <c r="L838" s="9"/>
      <c r="M838" s="4"/>
      <c r="N838" s="4"/>
      <c r="O838" s="4"/>
      <c r="P838" s="4"/>
      <c r="Q838" s="9"/>
      <c r="R838" s="4"/>
      <c r="S838" s="4"/>
      <c r="T838" s="4"/>
      <c r="U838" s="6"/>
      <c r="V838" s="4"/>
      <c r="W838" s="4"/>
      <c r="X838" s="4"/>
      <c r="Y838" s="4"/>
      <c r="Z838" s="4"/>
      <c r="AA838" s="4"/>
      <c r="AB838" s="4"/>
      <c r="AC838" s="4"/>
      <c r="AD838" s="4"/>
      <c r="AE838" s="4"/>
      <c r="AF838" s="4"/>
      <c r="AG838" s="4"/>
      <c r="AH838" s="4"/>
      <c r="AI838" s="4"/>
    </row>
    <row r="839">
      <c r="A839" s="4"/>
      <c r="B839" s="1"/>
      <c r="C839" s="2"/>
      <c r="D839" s="2"/>
      <c r="E839" s="2"/>
      <c r="F839" s="2"/>
      <c r="G839" s="2"/>
      <c r="H839" s="2"/>
      <c r="I839" s="9"/>
      <c r="J839" s="2"/>
      <c r="K839" s="2"/>
      <c r="L839" s="9"/>
      <c r="M839" s="4"/>
      <c r="N839" s="4"/>
      <c r="O839" s="4"/>
      <c r="P839" s="4"/>
      <c r="Q839" s="9"/>
      <c r="R839" s="4"/>
      <c r="S839" s="4"/>
      <c r="T839" s="4"/>
      <c r="U839" s="6"/>
      <c r="V839" s="4"/>
      <c r="W839" s="4"/>
      <c r="X839" s="4"/>
      <c r="Y839" s="4"/>
      <c r="Z839" s="4"/>
      <c r="AA839" s="4"/>
      <c r="AB839" s="4"/>
      <c r="AC839" s="4"/>
      <c r="AD839" s="4"/>
      <c r="AE839" s="4"/>
      <c r="AF839" s="4"/>
      <c r="AG839" s="4"/>
      <c r="AH839" s="4"/>
      <c r="AI839" s="4"/>
    </row>
    <row r="840">
      <c r="A840" s="4"/>
      <c r="B840" s="1"/>
      <c r="C840" s="2"/>
      <c r="D840" s="2"/>
      <c r="E840" s="2"/>
      <c r="F840" s="2"/>
      <c r="G840" s="2"/>
      <c r="H840" s="2"/>
      <c r="I840" s="9"/>
      <c r="J840" s="2"/>
      <c r="K840" s="2"/>
      <c r="L840" s="9"/>
      <c r="M840" s="4"/>
      <c r="N840" s="4"/>
      <c r="O840" s="4"/>
      <c r="P840" s="4"/>
      <c r="Q840" s="9"/>
      <c r="R840" s="4"/>
      <c r="S840" s="4"/>
      <c r="T840" s="4"/>
      <c r="U840" s="6"/>
      <c r="V840" s="4"/>
      <c r="W840" s="4"/>
      <c r="X840" s="4"/>
      <c r="Y840" s="4"/>
      <c r="Z840" s="4"/>
      <c r="AA840" s="4"/>
      <c r="AB840" s="4"/>
      <c r="AC840" s="4"/>
      <c r="AD840" s="4"/>
      <c r="AE840" s="4"/>
      <c r="AF840" s="4"/>
      <c r="AG840" s="4"/>
      <c r="AH840" s="4"/>
      <c r="AI840" s="4"/>
    </row>
    <row r="841">
      <c r="A841" s="4"/>
      <c r="B841" s="1"/>
      <c r="C841" s="2"/>
      <c r="D841" s="2"/>
      <c r="E841" s="2"/>
      <c r="F841" s="2"/>
      <c r="G841" s="2"/>
      <c r="H841" s="2"/>
      <c r="I841" s="9"/>
      <c r="J841" s="2"/>
      <c r="K841" s="2"/>
      <c r="L841" s="9"/>
      <c r="M841" s="4"/>
      <c r="N841" s="4"/>
      <c r="O841" s="4"/>
      <c r="P841" s="4"/>
      <c r="Q841" s="9"/>
      <c r="R841" s="4"/>
      <c r="S841" s="4"/>
      <c r="T841" s="4"/>
      <c r="U841" s="6"/>
      <c r="V841" s="4"/>
      <c r="W841" s="4"/>
      <c r="X841" s="4"/>
      <c r="Y841" s="4"/>
      <c r="Z841" s="4"/>
      <c r="AA841" s="4"/>
      <c r="AB841" s="4"/>
      <c r="AC841" s="4"/>
      <c r="AD841" s="4"/>
      <c r="AE841" s="4"/>
      <c r="AF841" s="4"/>
      <c r="AG841" s="4"/>
      <c r="AH841" s="4"/>
      <c r="AI841" s="4"/>
    </row>
    <row r="842">
      <c r="A842" s="4"/>
      <c r="B842" s="1"/>
      <c r="C842" s="2"/>
      <c r="D842" s="2"/>
      <c r="E842" s="2"/>
      <c r="F842" s="2"/>
      <c r="G842" s="2"/>
      <c r="H842" s="2"/>
      <c r="I842" s="9"/>
      <c r="J842" s="2"/>
      <c r="K842" s="2"/>
      <c r="L842" s="9"/>
      <c r="M842" s="4"/>
      <c r="N842" s="4"/>
      <c r="O842" s="4"/>
      <c r="P842" s="4"/>
      <c r="Q842" s="9"/>
      <c r="R842" s="4"/>
      <c r="S842" s="4"/>
      <c r="T842" s="4"/>
      <c r="U842" s="6"/>
      <c r="V842" s="4"/>
      <c r="W842" s="4"/>
      <c r="X842" s="4"/>
      <c r="Y842" s="4"/>
      <c r="Z842" s="4"/>
      <c r="AA842" s="4"/>
      <c r="AB842" s="4"/>
      <c r="AC842" s="4"/>
      <c r="AD842" s="4"/>
      <c r="AE842" s="4"/>
      <c r="AF842" s="4"/>
      <c r="AG842" s="4"/>
      <c r="AH842" s="4"/>
      <c r="AI842" s="4"/>
    </row>
    <row r="843">
      <c r="A843" s="4"/>
      <c r="B843" s="1"/>
      <c r="C843" s="2"/>
      <c r="D843" s="2"/>
      <c r="E843" s="2"/>
      <c r="F843" s="2"/>
      <c r="G843" s="2"/>
      <c r="H843" s="2"/>
      <c r="I843" s="9"/>
      <c r="J843" s="2"/>
      <c r="K843" s="2"/>
      <c r="L843" s="9"/>
      <c r="M843" s="4"/>
      <c r="N843" s="4"/>
      <c r="O843" s="4"/>
      <c r="P843" s="4"/>
      <c r="Q843" s="9"/>
      <c r="R843" s="4"/>
      <c r="S843" s="4"/>
      <c r="T843" s="4"/>
      <c r="U843" s="6"/>
      <c r="V843" s="4"/>
      <c r="W843" s="4"/>
      <c r="X843" s="4"/>
      <c r="Y843" s="4"/>
      <c r="Z843" s="4"/>
      <c r="AA843" s="4"/>
      <c r="AB843" s="4"/>
      <c r="AC843" s="4"/>
      <c r="AD843" s="4"/>
      <c r="AE843" s="4"/>
      <c r="AF843" s="4"/>
      <c r="AG843" s="4"/>
      <c r="AH843" s="4"/>
      <c r="AI843" s="4"/>
    </row>
    <row r="844">
      <c r="A844" s="4"/>
      <c r="B844" s="1"/>
      <c r="C844" s="2"/>
      <c r="D844" s="2"/>
      <c r="E844" s="2"/>
      <c r="F844" s="2"/>
      <c r="G844" s="2"/>
      <c r="H844" s="2"/>
      <c r="I844" s="9"/>
      <c r="J844" s="2"/>
      <c r="K844" s="2"/>
      <c r="L844" s="9"/>
      <c r="M844" s="4"/>
      <c r="N844" s="4"/>
      <c r="O844" s="4"/>
      <c r="P844" s="4"/>
      <c r="Q844" s="9"/>
      <c r="R844" s="4"/>
      <c r="S844" s="4"/>
      <c r="T844" s="4"/>
      <c r="U844" s="6"/>
      <c r="V844" s="4"/>
      <c r="W844" s="4"/>
      <c r="X844" s="4"/>
      <c r="Y844" s="4"/>
      <c r="Z844" s="4"/>
      <c r="AA844" s="4"/>
      <c r="AB844" s="4"/>
      <c r="AC844" s="4"/>
      <c r="AD844" s="4"/>
      <c r="AE844" s="4"/>
      <c r="AF844" s="4"/>
      <c r="AG844" s="4"/>
      <c r="AH844" s="4"/>
      <c r="AI844" s="4"/>
    </row>
    <row r="845">
      <c r="A845" s="4"/>
      <c r="B845" s="1"/>
      <c r="C845" s="2"/>
      <c r="D845" s="2"/>
      <c r="E845" s="2"/>
      <c r="F845" s="2"/>
      <c r="G845" s="2"/>
      <c r="H845" s="2"/>
      <c r="I845" s="9"/>
      <c r="J845" s="2"/>
      <c r="K845" s="2"/>
      <c r="L845" s="9"/>
      <c r="M845" s="4"/>
      <c r="N845" s="4"/>
      <c r="O845" s="4"/>
      <c r="P845" s="4"/>
      <c r="Q845" s="9"/>
      <c r="R845" s="4"/>
      <c r="S845" s="4"/>
      <c r="T845" s="4"/>
      <c r="U845" s="6"/>
      <c r="V845" s="4"/>
      <c r="W845" s="4"/>
      <c r="X845" s="4"/>
      <c r="Y845" s="4"/>
      <c r="Z845" s="4"/>
      <c r="AA845" s="4"/>
      <c r="AB845" s="4"/>
      <c r="AC845" s="4"/>
      <c r="AD845" s="4"/>
      <c r="AE845" s="4"/>
      <c r="AF845" s="4"/>
      <c r="AG845" s="4"/>
      <c r="AH845" s="4"/>
      <c r="AI845" s="4"/>
    </row>
    <row r="846">
      <c r="A846" s="4"/>
      <c r="B846" s="1"/>
      <c r="C846" s="2"/>
      <c r="D846" s="2"/>
      <c r="E846" s="2"/>
      <c r="F846" s="2"/>
      <c r="G846" s="2"/>
      <c r="H846" s="2"/>
      <c r="I846" s="9"/>
      <c r="J846" s="2"/>
      <c r="K846" s="2"/>
      <c r="L846" s="9"/>
      <c r="M846" s="4"/>
      <c r="N846" s="4"/>
      <c r="O846" s="4"/>
      <c r="P846" s="4"/>
      <c r="Q846" s="9"/>
      <c r="R846" s="4"/>
      <c r="S846" s="4"/>
      <c r="T846" s="4"/>
      <c r="U846" s="6"/>
      <c r="V846" s="4"/>
      <c r="W846" s="4"/>
      <c r="X846" s="4"/>
      <c r="Y846" s="4"/>
      <c r="Z846" s="4"/>
      <c r="AA846" s="4"/>
      <c r="AB846" s="4"/>
      <c r="AC846" s="4"/>
      <c r="AD846" s="4"/>
      <c r="AE846" s="4"/>
      <c r="AF846" s="4"/>
      <c r="AG846" s="4"/>
      <c r="AH846" s="4"/>
      <c r="AI846" s="4"/>
    </row>
    <row r="847">
      <c r="A847" s="4"/>
      <c r="B847" s="1"/>
      <c r="C847" s="2"/>
      <c r="D847" s="2"/>
      <c r="E847" s="2"/>
      <c r="F847" s="2"/>
      <c r="G847" s="2"/>
      <c r="H847" s="2"/>
      <c r="I847" s="9"/>
      <c r="J847" s="2"/>
      <c r="K847" s="2"/>
      <c r="L847" s="9"/>
      <c r="M847" s="4"/>
      <c r="N847" s="4"/>
      <c r="O847" s="4"/>
      <c r="P847" s="4"/>
      <c r="Q847" s="9"/>
      <c r="R847" s="4"/>
      <c r="S847" s="4"/>
      <c r="T847" s="4"/>
      <c r="U847" s="6"/>
      <c r="V847" s="4"/>
      <c r="W847" s="4"/>
      <c r="X847" s="4"/>
      <c r="Y847" s="4"/>
      <c r="Z847" s="4"/>
      <c r="AA847" s="4"/>
      <c r="AB847" s="4"/>
      <c r="AC847" s="4"/>
      <c r="AD847" s="4"/>
      <c r="AE847" s="4"/>
      <c r="AF847" s="4"/>
      <c r="AG847" s="4"/>
      <c r="AH847" s="4"/>
      <c r="AI847" s="4"/>
    </row>
    <row r="848">
      <c r="A848" s="4"/>
      <c r="B848" s="1"/>
      <c r="C848" s="2"/>
      <c r="D848" s="2"/>
      <c r="E848" s="2"/>
      <c r="F848" s="2"/>
      <c r="G848" s="2"/>
      <c r="H848" s="2"/>
      <c r="I848" s="9"/>
      <c r="J848" s="2"/>
      <c r="K848" s="2"/>
      <c r="L848" s="9"/>
      <c r="M848" s="4"/>
      <c r="N848" s="4"/>
      <c r="O848" s="4"/>
      <c r="P848" s="4"/>
      <c r="Q848" s="9"/>
      <c r="R848" s="4"/>
      <c r="S848" s="4"/>
      <c r="T848" s="4"/>
      <c r="U848" s="6"/>
      <c r="V848" s="4"/>
      <c r="W848" s="4"/>
      <c r="X848" s="4"/>
      <c r="Y848" s="4"/>
      <c r="Z848" s="4"/>
      <c r="AA848" s="4"/>
      <c r="AB848" s="4"/>
      <c r="AC848" s="4"/>
      <c r="AD848" s="4"/>
      <c r="AE848" s="4"/>
      <c r="AF848" s="4"/>
      <c r="AG848" s="4"/>
      <c r="AH848" s="4"/>
      <c r="AI848" s="4"/>
    </row>
    <row r="849">
      <c r="A849" s="4"/>
      <c r="B849" s="1"/>
      <c r="C849" s="2"/>
      <c r="D849" s="2"/>
      <c r="E849" s="2"/>
      <c r="F849" s="2"/>
      <c r="G849" s="2"/>
      <c r="H849" s="2"/>
      <c r="I849" s="9"/>
      <c r="J849" s="2"/>
      <c r="K849" s="2"/>
      <c r="L849" s="9"/>
      <c r="M849" s="4"/>
      <c r="N849" s="4"/>
      <c r="O849" s="4"/>
      <c r="P849" s="4"/>
      <c r="Q849" s="9"/>
      <c r="R849" s="4"/>
      <c r="S849" s="4"/>
      <c r="T849" s="4"/>
      <c r="U849" s="6"/>
      <c r="V849" s="4"/>
      <c r="W849" s="4"/>
      <c r="X849" s="4"/>
      <c r="Y849" s="4"/>
      <c r="Z849" s="4"/>
      <c r="AA849" s="4"/>
      <c r="AB849" s="4"/>
      <c r="AC849" s="4"/>
      <c r="AD849" s="4"/>
      <c r="AE849" s="4"/>
      <c r="AF849" s="4"/>
      <c r="AG849" s="4"/>
      <c r="AH849" s="4"/>
      <c r="AI849" s="4"/>
    </row>
    <row r="850">
      <c r="A850" s="4"/>
      <c r="B850" s="1"/>
      <c r="C850" s="2"/>
      <c r="D850" s="2"/>
      <c r="E850" s="2"/>
      <c r="F850" s="2"/>
      <c r="G850" s="2"/>
      <c r="H850" s="2"/>
      <c r="I850" s="9"/>
      <c r="J850" s="2"/>
      <c r="K850" s="2"/>
      <c r="L850" s="9"/>
      <c r="M850" s="4"/>
      <c r="N850" s="4"/>
      <c r="O850" s="4"/>
      <c r="P850" s="4"/>
      <c r="Q850" s="9"/>
      <c r="R850" s="4"/>
      <c r="S850" s="4"/>
      <c r="T850" s="4"/>
      <c r="U850" s="6"/>
      <c r="V850" s="4"/>
      <c r="W850" s="4"/>
      <c r="X850" s="4"/>
      <c r="Y850" s="4"/>
      <c r="Z850" s="4"/>
      <c r="AA850" s="4"/>
      <c r="AB850" s="4"/>
      <c r="AC850" s="4"/>
      <c r="AD850" s="4"/>
      <c r="AE850" s="4"/>
      <c r="AF850" s="4"/>
      <c r="AG850" s="4"/>
      <c r="AH850" s="4"/>
      <c r="AI850" s="4"/>
    </row>
    <row r="851">
      <c r="A851" s="4"/>
      <c r="B851" s="1"/>
      <c r="C851" s="2"/>
      <c r="D851" s="2"/>
      <c r="E851" s="2"/>
      <c r="F851" s="2"/>
      <c r="G851" s="2"/>
      <c r="H851" s="2"/>
      <c r="I851" s="9"/>
      <c r="J851" s="2"/>
      <c r="K851" s="2"/>
      <c r="L851" s="9"/>
      <c r="M851" s="4"/>
      <c r="N851" s="4"/>
      <c r="O851" s="4"/>
      <c r="P851" s="4"/>
      <c r="Q851" s="9"/>
      <c r="R851" s="4"/>
      <c r="S851" s="4"/>
      <c r="T851" s="4"/>
      <c r="U851" s="6"/>
      <c r="V851" s="4"/>
      <c r="W851" s="4"/>
      <c r="X851" s="4"/>
      <c r="Y851" s="4"/>
      <c r="Z851" s="4"/>
      <c r="AA851" s="4"/>
      <c r="AB851" s="4"/>
      <c r="AC851" s="4"/>
      <c r="AD851" s="4"/>
      <c r="AE851" s="4"/>
      <c r="AF851" s="4"/>
      <c r="AG851" s="4"/>
      <c r="AH851" s="4"/>
      <c r="AI851" s="4"/>
    </row>
    <row r="852">
      <c r="A852" s="4"/>
      <c r="B852" s="1"/>
      <c r="C852" s="2"/>
      <c r="D852" s="2"/>
      <c r="E852" s="2"/>
      <c r="F852" s="2"/>
      <c r="G852" s="2"/>
      <c r="H852" s="2"/>
      <c r="I852" s="9"/>
      <c r="J852" s="2"/>
      <c r="K852" s="2"/>
      <c r="L852" s="9"/>
      <c r="M852" s="4"/>
      <c r="N852" s="4"/>
      <c r="O852" s="4"/>
      <c r="P852" s="4"/>
      <c r="Q852" s="9"/>
      <c r="R852" s="4"/>
      <c r="S852" s="4"/>
      <c r="T852" s="4"/>
      <c r="U852" s="6"/>
      <c r="V852" s="4"/>
      <c r="W852" s="4"/>
      <c r="X852" s="4"/>
      <c r="Y852" s="4"/>
      <c r="Z852" s="4"/>
      <c r="AA852" s="4"/>
      <c r="AB852" s="4"/>
      <c r="AC852" s="4"/>
      <c r="AD852" s="4"/>
      <c r="AE852" s="4"/>
      <c r="AF852" s="4"/>
      <c r="AG852" s="4"/>
      <c r="AH852" s="4"/>
      <c r="AI852" s="4"/>
    </row>
    <row r="853">
      <c r="A853" s="4"/>
      <c r="B853" s="1"/>
      <c r="C853" s="2"/>
      <c r="D853" s="2"/>
      <c r="E853" s="2"/>
      <c r="F853" s="2"/>
      <c r="G853" s="2"/>
      <c r="H853" s="2"/>
      <c r="I853" s="9"/>
      <c r="J853" s="2"/>
      <c r="K853" s="2"/>
      <c r="L853" s="9"/>
      <c r="M853" s="4"/>
      <c r="N853" s="4"/>
      <c r="O853" s="4"/>
      <c r="P853" s="4"/>
      <c r="Q853" s="9"/>
      <c r="R853" s="4"/>
      <c r="S853" s="4"/>
      <c r="T853" s="4"/>
      <c r="U853" s="6"/>
      <c r="V853" s="4"/>
      <c r="W853" s="4"/>
      <c r="X853" s="4"/>
      <c r="Y853" s="4"/>
      <c r="Z853" s="4"/>
      <c r="AA853" s="4"/>
      <c r="AB853" s="4"/>
      <c r="AC853" s="4"/>
      <c r="AD853" s="4"/>
      <c r="AE853" s="4"/>
      <c r="AF853" s="4"/>
      <c r="AG853" s="4"/>
      <c r="AH853" s="4"/>
      <c r="AI853" s="4"/>
    </row>
    <row r="854">
      <c r="A854" s="4"/>
      <c r="B854" s="1"/>
      <c r="C854" s="2"/>
      <c r="D854" s="2"/>
      <c r="E854" s="2"/>
      <c r="F854" s="2"/>
      <c r="G854" s="2"/>
      <c r="H854" s="2"/>
      <c r="I854" s="9"/>
      <c r="J854" s="2"/>
      <c r="K854" s="2"/>
      <c r="L854" s="9"/>
      <c r="M854" s="4"/>
      <c r="N854" s="4"/>
      <c r="O854" s="4"/>
      <c r="P854" s="4"/>
      <c r="Q854" s="9"/>
      <c r="R854" s="4"/>
      <c r="S854" s="4"/>
      <c r="T854" s="4"/>
      <c r="U854" s="6"/>
      <c r="V854" s="4"/>
      <c r="W854" s="4"/>
      <c r="X854" s="4"/>
      <c r="Y854" s="4"/>
      <c r="Z854" s="4"/>
      <c r="AA854" s="4"/>
      <c r="AB854" s="4"/>
      <c r="AC854" s="4"/>
      <c r="AD854" s="4"/>
      <c r="AE854" s="4"/>
      <c r="AF854" s="4"/>
      <c r="AG854" s="4"/>
      <c r="AH854" s="4"/>
      <c r="AI854" s="4"/>
    </row>
    <row r="855">
      <c r="A855" s="4"/>
      <c r="B855" s="1"/>
      <c r="C855" s="2"/>
      <c r="D855" s="2"/>
      <c r="E855" s="2"/>
      <c r="F855" s="2"/>
      <c r="G855" s="2"/>
      <c r="H855" s="2"/>
      <c r="I855" s="9"/>
      <c r="J855" s="2"/>
      <c r="K855" s="2"/>
      <c r="L855" s="9"/>
      <c r="M855" s="4"/>
      <c r="N855" s="4"/>
      <c r="O855" s="4"/>
      <c r="P855" s="4"/>
      <c r="Q855" s="9"/>
      <c r="R855" s="4"/>
      <c r="S855" s="4"/>
      <c r="T855" s="4"/>
      <c r="U855" s="6"/>
      <c r="V855" s="4"/>
      <c r="W855" s="4"/>
      <c r="X855" s="4"/>
      <c r="Y855" s="4"/>
      <c r="Z855" s="4"/>
      <c r="AA855" s="4"/>
      <c r="AB855" s="4"/>
      <c r="AC855" s="4"/>
      <c r="AD855" s="4"/>
      <c r="AE855" s="4"/>
      <c r="AF855" s="4"/>
      <c r="AG855" s="4"/>
      <c r="AH855" s="4"/>
      <c r="AI855" s="4"/>
    </row>
    <row r="856">
      <c r="A856" s="4"/>
      <c r="B856" s="1"/>
      <c r="C856" s="2"/>
      <c r="D856" s="2"/>
      <c r="E856" s="2"/>
      <c r="F856" s="2"/>
      <c r="G856" s="2"/>
      <c r="H856" s="2"/>
      <c r="I856" s="9"/>
      <c r="J856" s="2"/>
      <c r="K856" s="2"/>
      <c r="L856" s="9"/>
      <c r="M856" s="4"/>
      <c r="N856" s="4"/>
      <c r="O856" s="4"/>
      <c r="P856" s="4"/>
      <c r="Q856" s="9"/>
      <c r="R856" s="4"/>
      <c r="S856" s="4"/>
      <c r="T856" s="4"/>
      <c r="U856" s="6"/>
      <c r="V856" s="4"/>
      <c r="W856" s="4"/>
      <c r="X856" s="4"/>
      <c r="Y856" s="4"/>
      <c r="Z856" s="4"/>
      <c r="AA856" s="4"/>
      <c r="AB856" s="4"/>
      <c r="AC856" s="4"/>
      <c r="AD856" s="4"/>
      <c r="AE856" s="4"/>
      <c r="AF856" s="4"/>
      <c r="AG856" s="4"/>
      <c r="AH856" s="4"/>
      <c r="AI856" s="4"/>
    </row>
    <row r="857">
      <c r="A857" s="4"/>
      <c r="B857" s="1"/>
      <c r="C857" s="2"/>
      <c r="D857" s="2"/>
      <c r="E857" s="2"/>
      <c r="F857" s="2"/>
      <c r="G857" s="2"/>
      <c r="H857" s="2"/>
      <c r="I857" s="9"/>
      <c r="J857" s="2"/>
      <c r="K857" s="2"/>
      <c r="L857" s="9"/>
      <c r="M857" s="4"/>
      <c r="N857" s="4"/>
      <c r="O857" s="4"/>
      <c r="P857" s="4"/>
      <c r="Q857" s="9"/>
      <c r="R857" s="4"/>
      <c r="S857" s="4"/>
      <c r="T857" s="4"/>
      <c r="U857" s="6"/>
      <c r="V857" s="4"/>
      <c r="W857" s="4"/>
      <c r="X857" s="4"/>
      <c r="Y857" s="4"/>
      <c r="Z857" s="4"/>
      <c r="AA857" s="4"/>
      <c r="AB857" s="4"/>
      <c r="AC857" s="4"/>
      <c r="AD857" s="4"/>
      <c r="AE857" s="4"/>
      <c r="AF857" s="4"/>
      <c r="AG857" s="4"/>
      <c r="AH857" s="4"/>
      <c r="AI857" s="4"/>
    </row>
    <row r="858">
      <c r="A858" s="4"/>
      <c r="B858" s="1"/>
      <c r="C858" s="2"/>
      <c r="D858" s="2"/>
      <c r="E858" s="2"/>
      <c r="F858" s="2"/>
      <c r="G858" s="2"/>
      <c r="H858" s="2"/>
      <c r="I858" s="9"/>
      <c r="J858" s="2"/>
      <c r="K858" s="2"/>
      <c r="L858" s="9"/>
      <c r="M858" s="4"/>
      <c r="N858" s="4"/>
      <c r="O858" s="4"/>
      <c r="P858" s="4"/>
      <c r="Q858" s="9"/>
      <c r="R858" s="4"/>
      <c r="S858" s="4"/>
      <c r="T858" s="4"/>
      <c r="U858" s="6"/>
      <c r="V858" s="4"/>
      <c r="W858" s="4"/>
      <c r="X858" s="4"/>
      <c r="Y858" s="4"/>
      <c r="Z858" s="4"/>
      <c r="AA858" s="4"/>
      <c r="AB858" s="4"/>
      <c r="AC858" s="4"/>
      <c r="AD858" s="4"/>
      <c r="AE858" s="4"/>
      <c r="AF858" s="4"/>
      <c r="AG858" s="4"/>
      <c r="AH858" s="4"/>
      <c r="AI858" s="4"/>
    </row>
    <row r="859">
      <c r="A859" s="4"/>
      <c r="B859" s="1"/>
      <c r="C859" s="2"/>
      <c r="D859" s="2"/>
      <c r="E859" s="2"/>
      <c r="F859" s="2"/>
      <c r="G859" s="2"/>
      <c r="H859" s="2"/>
      <c r="I859" s="9"/>
      <c r="J859" s="2"/>
      <c r="K859" s="2"/>
      <c r="L859" s="9"/>
      <c r="M859" s="4"/>
      <c r="N859" s="4"/>
      <c r="O859" s="4"/>
      <c r="P859" s="4"/>
      <c r="Q859" s="9"/>
      <c r="R859" s="4"/>
      <c r="S859" s="4"/>
      <c r="T859" s="4"/>
      <c r="U859" s="6"/>
      <c r="V859" s="4"/>
      <c r="W859" s="4"/>
      <c r="X859" s="4"/>
      <c r="Y859" s="4"/>
      <c r="Z859" s="4"/>
      <c r="AA859" s="4"/>
      <c r="AB859" s="4"/>
      <c r="AC859" s="4"/>
      <c r="AD859" s="4"/>
      <c r="AE859" s="4"/>
      <c r="AF859" s="4"/>
      <c r="AG859" s="4"/>
      <c r="AH859" s="4"/>
      <c r="AI859" s="4"/>
    </row>
    <row r="860">
      <c r="A860" s="4"/>
      <c r="B860" s="1"/>
      <c r="C860" s="2"/>
      <c r="D860" s="2"/>
      <c r="E860" s="2"/>
      <c r="F860" s="2"/>
      <c r="G860" s="2"/>
      <c r="H860" s="2"/>
      <c r="I860" s="9"/>
      <c r="J860" s="2"/>
      <c r="K860" s="2"/>
      <c r="L860" s="9"/>
      <c r="M860" s="4"/>
      <c r="N860" s="4"/>
      <c r="O860" s="4"/>
      <c r="P860" s="4"/>
      <c r="Q860" s="9"/>
      <c r="R860" s="4"/>
      <c r="S860" s="4"/>
      <c r="T860" s="4"/>
      <c r="U860" s="6"/>
      <c r="V860" s="4"/>
      <c r="W860" s="4"/>
      <c r="X860" s="4"/>
      <c r="Y860" s="4"/>
      <c r="Z860" s="4"/>
      <c r="AA860" s="4"/>
      <c r="AB860" s="4"/>
      <c r="AC860" s="4"/>
      <c r="AD860" s="4"/>
      <c r="AE860" s="4"/>
      <c r="AF860" s="4"/>
      <c r="AG860" s="4"/>
      <c r="AH860" s="4"/>
      <c r="AI860" s="4"/>
    </row>
    <row r="861">
      <c r="A861" s="4"/>
      <c r="B861" s="1"/>
      <c r="C861" s="2"/>
      <c r="D861" s="2"/>
      <c r="E861" s="2"/>
      <c r="F861" s="2"/>
      <c r="G861" s="2"/>
      <c r="H861" s="2"/>
      <c r="I861" s="9"/>
      <c r="J861" s="2"/>
      <c r="K861" s="2"/>
      <c r="L861" s="9"/>
      <c r="M861" s="4"/>
      <c r="N861" s="4"/>
      <c r="O861" s="4"/>
      <c r="P861" s="4"/>
      <c r="Q861" s="9"/>
      <c r="R861" s="4"/>
      <c r="S861" s="4"/>
      <c r="T861" s="4"/>
      <c r="U861" s="6"/>
      <c r="V861" s="4"/>
      <c r="W861" s="4"/>
      <c r="X861" s="4"/>
      <c r="Y861" s="4"/>
      <c r="Z861" s="4"/>
      <c r="AA861" s="4"/>
      <c r="AB861" s="4"/>
      <c r="AC861" s="4"/>
      <c r="AD861" s="4"/>
      <c r="AE861" s="4"/>
      <c r="AF861" s="4"/>
      <c r="AG861" s="4"/>
      <c r="AH861" s="4"/>
      <c r="AI861" s="4"/>
    </row>
    <row r="862">
      <c r="A862" s="4"/>
      <c r="B862" s="1"/>
      <c r="C862" s="2"/>
      <c r="D862" s="2"/>
      <c r="E862" s="2"/>
      <c r="F862" s="2"/>
      <c r="G862" s="2"/>
      <c r="H862" s="2"/>
      <c r="I862" s="9"/>
      <c r="J862" s="2"/>
      <c r="K862" s="2"/>
      <c r="L862" s="9"/>
      <c r="M862" s="4"/>
      <c r="N862" s="4"/>
      <c r="O862" s="4"/>
      <c r="P862" s="4"/>
      <c r="Q862" s="9"/>
      <c r="R862" s="4"/>
      <c r="S862" s="4"/>
      <c r="T862" s="4"/>
      <c r="U862" s="6"/>
      <c r="V862" s="4"/>
      <c r="W862" s="4"/>
      <c r="X862" s="4"/>
      <c r="Y862" s="4"/>
      <c r="Z862" s="4"/>
      <c r="AA862" s="4"/>
      <c r="AB862" s="4"/>
      <c r="AC862" s="4"/>
      <c r="AD862" s="4"/>
      <c r="AE862" s="4"/>
      <c r="AF862" s="4"/>
      <c r="AG862" s="4"/>
      <c r="AH862" s="4"/>
      <c r="AI862" s="4"/>
    </row>
    <row r="863">
      <c r="A863" s="4"/>
      <c r="B863" s="1"/>
      <c r="C863" s="2"/>
      <c r="D863" s="2"/>
      <c r="E863" s="2"/>
      <c r="F863" s="2"/>
      <c r="G863" s="2"/>
      <c r="H863" s="2"/>
      <c r="I863" s="9"/>
      <c r="J863" s="2"/>
      <c r="K863" s="2"/>
      <c r="L863" s="9"/>
      <c r="M863" s="4"/>
      <c r="N863" s="4"/>
      <c r="O863" s="4"/>
      <c r="P863" s="4"/>
      <c r="Q863" s="9"/>
      <c r="R863" s="4"/>
      <c r="S863" s="4"/>
      <c r="T863" s="4"/>
      <c r="U863" s="6"/>
      <c r="V863" s="4"/>
      <c r="W863" s="4"/>
      <c r="X863" s="4"/>
      <c r="Y863" s="4"/>
      <c r="Z863" s="4"/>
      <c r="AA863" s="4"/>
      <c r="AB863" s="4"/>
      <c r="AC863" s="4"/>
      <c r="AD863" s="4"/>
      <c r="AE863" s="4"/>
      <c r="AF863" s="4"/>
      <c r="AG863" s="4"/>
      <c r="AH863" s="4"/>
      <c r="AI863" s="4"/>
    </row>
    <row r="864">
      <c r="A864" s="4"/>
      <c r="B864" s="1"/>
      <c r="C864" s="2"/>
      <c r="D864" s="2"/>
      <c r="E864" s="2"/>
      <c r="F864" s="2"/>
      <c r="G864" s="2"/>
      <c r="H864" s="2"/>
      <c r="I864" s="9"/>
      <c r="J864" s="2"/>
      <c r="K864" s="2"/>
      <c r="L864" s="9"/>
      <c r="M864" s="4"/>
      <c r="N864" s="4"/>
      <c r="O864" s="4"/>
      <c r="P864" s="4"/>
      <c r="Q864" s="9"/>
      <c r="R864" s="4"/>
      <c r="S864" s="4"/>
      <c r="T864" s="4"/>
      <c r="U864" s="6"/>
      <c r="V864" s="4"/>
      <c r="W864" s="4"/>
      <c r="X864" s="4"/>
      <c r="Y864" s="4"/>
      <c r="Z864" s="4"/>
      <c r="AA864" s="4"/>
      <c r="AB864" s="4"/>
      <c r="AC864" s="4"/>
      <c r="AD864" s="4"/>
      <c r="AE864" s="4"/>
      <c r="AF864" s="4"/>
      <c r="AG864" s="4"/>
      <c r="AH864" s="4"/>
      <c r="AI864" s="4"/>
    </row>
    <row r="865">
      <c r="A865" s="4"/>
      <c r="B865" s="1"/>
      <c r="C865" s="2"/>
      <c r="D865" s="2"/>
      <c r="E865" s="2"/>
      <c r="F865" s="2"/>
      <c r="G865" s="2"/>
      <c r="H865" s="2"/>
      <c r="I865" s="9"/>
      <c r="J865" s="2"/>
      <c r="K865" s="2"/>
      <c r="L865" s="9"/>
      <c r="M865" s="4"/>
      <c r="N865" s="4"/>
      <c r="O865" s="4"/>
      <c r="P865" s="4"/>
      <c r="Q865" s="9"/>
      <c r="R865" s="4"/>
      <c r="S865" s="4"/>
      <c r="T865" s="4"/>
      <c r="U865" s="6"/>
      <c r="V865" s="4"/>
      <c r="W865" s="4"/>
      <c r="X865" s="4"/>
      <c r="Y865" s="4"/>
      <c r="Z865" s="4"/>
      <c r="AA865" s="4"/>
      <c r="AB865" s="4"/>
      <c r="AC865" s="4"/>
      <c r="AD865" s="4"/>
      <c r="AE865" s="4"/>
      <c r="AF865" s="4"/>
      <c r="AG865" s="4"/>
      <c r="AH865" s="4"/>
      <c r="AI865" s="4"/>
    </row>
    <row r="866">
      <c r="A866" s="4"/>
      <c r="B866" s="1"/>
      <c r="C866" s="2"/>
      <c r="D866" s="2"/>
      <c r="E866" s="2"/>
      <c r="F866" s="2"/>
      <c r="G866" s="2"/>
      <c r="H866" s="2"/>
      <c r="I866" s="9"/>
      <c r="J866" s="2"/>
      <c r="K866" s="2"/>
      <c r="L866" s="9"/>
      <c r="M866" s="4"/>
      <c r="N866" s="4"/>
      <c r="O866" s="4"/>
      <c r="P866" s="4"/>
      <c r="Q866" s="9"/>
      <c r="R866" s="4"/>
      <c r="S866" s="4"/>
      <c r="T866" s="4"/>
      <c r="U866" s="6"/>
      <c r="V866" s="4"/>
      <c r="W866" s="4"/>
      <c r="X866" s="4"/>
      <c r="Y866" s="4"/>
      <c r="Z866" s="4"/>
      <c r="AA866" s="4"/>
      <c r="AB866" s="4"/>
      <c r="AC866" s="4"/>
      <c r="AD866" s="4"/>
      <c r="AE866" s="4"/>
      <c r="AF866" s="4"/>
      <c r="AG866" s="4"/>
      <c r="AH866" s="4"/>
      <c r="AI866" s="4"/>
    </row>
    <row r="867">
      <c r="A867" s="4"/>
      <c r="B867" s="1"/>
      <c r="C867" s="2"/>
      <c r="D867" s="2"/>
      <c r="E867" s="2"/>
      <c r="F867" s="2"/>
      <c r="G867" s="2"/>
      <c r="H867" s="2"/>
      <c r="I867" s="9"/>
      <c r="J867" s="2"/>
      <c r="K867" s="2"/>
      <c r="L867" s="9"/>
      <c r="M867" s="4"/>
      <c r="N867" s="4"/>
      <c r="O867" s="4"/>
      <c r="P867" s="4"/>
      <c r="Q867" s="9"/>
      <c r="R867" s="4"/>
      <c r="S867" s="4"/>
      <c r="T867" s="4"/>
      <c r="U867" s="6"/>
      <c r="V867" s="4"/>
      <c r="W867" s="4"/>
      <c r="X867" s="4"/>
      <c r="Y867" s="4"/>
      <c r="Z867" s="4"/>
      <c r="AA867" s="4"/>
      <c r="AB867" s="4"/>
      <c r="AC867" s="4"/>
      <c r="AD867" s="4"/>
      <c r="AE867" s="4"/>
      <c r="AF867" s="4"/>
      <c r="AG867" s="4"/>
      <c r="AH867" s="4"/>
      <c r="AI867" s="4"/>
    </row>
    <row r="868">
      <c r="A868" s="4"/>
      <c r="B868" s="1"/>
      <c r="C868" s="2"/>
      <c r="D868" s="2"/>
      <c r="E868" s="2"/>
      <c r="F868" s="2"/>
      <c r="G868" s="2"/>
      <c r="H868" s="2"/>
      <c r="I868" s="9"/>
      <c r="J868" s="2"/>
      <c r="K868" s="2"/>
      <c r="L868" s="9"/>
      <c r="M868" s="4"/>
      <c r="N868" s="4"/>
      <c r="O868" s="4"/>
      <c r="P868" s="4"/>
      <c r="Q868" s="9"/>
      <c r="R868" s="4"/>
      <c r="S868" s="4"/>
      <c r="T868" s="4"/>
      <c r="U868" s="6"/>
      <c r="V868" s="4"/>
      <c r="W868" s="4"/>
      <c r="X868" s="4"/>
      <c r="Y868" s="4"/>
      <c r="Z868" s="4"/>
      <c r="AA868" s="4"/>
      <c r="AB868" s="4"/>
      <c r="AC868" s="4"/>
      <c r="AD868" s="4"/>
      <c r="AE868" s="4"/>
      <c r="AF868" s="4"/>
      <c r="AG868" s="4"/>
      <c r="AH868" s="4"/>
      <c r="AI868" s="4"/>
    </row>
    <row r="869">
      <c r="A869" s="4"/>
      <c r="B869" s="1"/>
      <c r="C869" s="2"/>
      <c r="D869" s="2"/>
      <c r="E869" s="2"/>
      <c r="F869" s="2"/>
      <c r="G869" s="2"/>
      <c r="H869" s="2"/>
      <c r="I869" s="9"/>
      <c r="J869" s="2"/>
      <c r="K869" s="2"/>
      <c r="L869" s="9"/>
      <c r="M869" s="4"/>
      <c r="N869" s="4"/>
      <c r="O869" s="4"/>
      <c r="P869" s="4"/>
      <c r="Q869" s="9"/>
      <c r="R869" s="4"/>
      <c r="S869" s="4"/>
      <c r="T869" s="4"/>
      <c r="U869" s="6"/>
      <c r="V869" s="4"/>
      <c r="W869" s="4"/>
      <c r="X869" s="4"/>
      <c r="Y869" s="4"/>
      <c r="Z869" s="4"/>
      <c r="AA869" s="4"/>
      <c r="AB869" s="4"/>
      <c r="AC869" s="4"/>
      <c r="AD869" s="4"/>
      <c r="AE869" s="4"/>
      <c r="AF869" s="4"/>
      <c r="AG869" s="4"/>
      <c r="AH869" s="4"/>
      <c r="AI869" s="4"/>
    </row>
    <row r="870">
      <c r="A870" s="4"/>
      <c r="B870" s="1"/>
      <c r="C870" s="2"/>
      <c r="D870" s="2"/>
      <c r="E870" s="2"/>
      <c r="F870" s="2"/>
      <c r="G870" s="2"/>
      <c r="H870" s="2"/>
      <c r="I870" s="9"/>
      <c r="J870" s="2"/>
      <c r="K870" s="2"/>
      <c r="L870" s="9"/>
      <c r="M870" s="4"/>
      <c r="N870" s="4"/>
      <c r="O870" s="4"/>
      <c r="P870" s="4"/>
      <c r="Q870" s="9"/>
      <c r="R870" s="4"/>
      <c r="S870" s="4"/>
      <c r="T870" s="4"/>
      <c r="U870" s="6"/>
      <c r="V870" s="4"/>
      <c r="W870" s="4"/>
      <c r="X870" s="4"/>
      <c r="Y870" s="4"/>
      <c r="Z870" s="4"/>
      <c r="AA870" s="4"/>
      <c r="AB870" s="4"/>
      <c r="AC870" s="4"/>
      <c r="AD870" s="4"/>
      <c r="AE870" s="4"/>
      <c r="AF870" s="4"/>
      <c r="AG870" s="4"/>
      <c r="AH870" s="4"/>
      <c r="AI870" s="4"/>
    </row>
    <row r="871">
      <c r="A871" s="4"/>
      <c r="B871" s="1"/>
      <c r="C871" s="2"/>
      <c r="D871" s="2"/>
      <c r="E871" s="2"/>
      <c r="F871" s="2"/>
      <c r="G871" s="2"/>
      <c r="H871" s="2"/>
      <c r="I871" s="9"/>
      <c r="J871" s="2"/>
      <c r="K871" s="2"/>
      <c r="L871" s="9"/>
      <c r="M871" s="4"/>
      <c r="N871" s="4"/>
      <c r="O871" s="4"/>
      <c r="P871" s="4"/>
      <c r="Q871" s="9"/>
      <c r="R871" s="4"/>
      <c r="S871" s="4"/>
      <c r="T871" s="4"/>
      <c r="U871" s="6"/>
      <c r="V871" s="4"/>
      <c r="W871" s="4"/>
      <c r="X871" s="4"/>
      <c r="Y871" s="4"/>
      <c r="Z871" s="4"/>
      <c r="AA871" s="4"/>
      <c r="AB871" s="4"/>
      <c r="AC871" s="4"/>
      <c r="AD871" s="4"/>
      <c r="AE871" s="4"/>
      <c r="AF871" s="4"/>
      <c r="AG871" s="4"/>
      <c r="AH871" s="4"/>
      <c r="AI871" s="4"/>
    </row>
    <row r="872">
      <c r="A872" s="4"/>
      <c r="B872" s="1"/>
      <c r="C872" s="2"/>
      <c r="D872" s="2"/>
      <c r="E872" s="2"/>
      <c r="F872" s="2"/>
      <c r="G872" s="2"/>
      <c r="H872" s="2"/>
      <c r="I872" s="9"/>
      <c r="J872" s="2"/>
      <c r="K872" s="2"/>
      <c r="L872" s="9"/>
      <c r="M872" s="4"/>
      <c r="N872" s="4"/>
      <c r="O872" s="4"/>
      <c r="P872" s="4"/>
      <c r="Q872" s="9"/>
      <c r="R872" s="4"/>
      <c r="S872" s="4"/>
      <c r="T872" s="4"/>
      <c r="U872" s="6"/>
      <c r="V872" s="4"/>
      <c r="W872" s="4"/>
      <c r="X872" s="4"/>
      <c r="Y872" s="4"/>
      <c r="Z872" s="4"/>
      <c r="AA872" s="4"/>
      <c r="AB872" s="4"/>
      <c r="AC872" s="4"/>
      <c r="AD872" s="4"/>
      <c r="AE872" s="4"/>
      <c r="AF872" s="4"/>
      <c r="AG872" s="4"/>
      <c r="AH872" s="4"/>
      <c r="AI872" s="4"/>
    </row>
    <row r="873">
      <c r="A873" s="4"/>
      <c r="B873" s="1"/>
      <c r="C873" s="2"/>
      <c r="D873" s="2"/>
      <c r="E873" s="2"/>
      <c r="F873" s="2"/>
      <c r="G873" s="2"/>
      <c r="H873" s="2"/>
      <c r="I873" s="9"/>
      <c r="J873" s="2"/>
      <c r="K873" s="2"/>
      <c r="L873" s="9"/>
      <c r="M873" s="4"/>
      <c r="N873" s="4"/>
      <c r="O873" s="4"/>
      <c r="P873" s="4"/>
      <c r="Q873" s="9"/>
      <c r="R873" s="4"/>
      <c r="S873" s="4"/>
      <c r="T873" s="4"/>
      <c r="U873" s="6"/>
      <c r="V873" s="4"/>
      <c r="W873" s="4"/>
      <c r="X873" s="4"/>
      <c r="Y873" s="4"/>
      <c r="Z873" s="4"/>
      <c r="AA873" s="4"/>
      <c r="AB873" s="4"/>
      <c r="AC873" s="4"/>
      <c r="AD873" s="4"/>
      <c r="AE873" s="4"/>
      <c r="AF873" s="4"/>
      <c r="AG873" s="4"/>
      <c r="AH873" s="4"/>
      <c r="AI873" s="4"/>
    </row>
    <row r="874">
      <c r="A874" s="4"/>
      <c r="B874" s="1"/>
      <c r="C874" s="2"/>
      <c r="D874" s="2"/>
      <c r="E874" s="2"/>
      <c r="F874" s="2"/>
      <c r="G874" s="2"/>
      <c r="H874" s="2"/>
      <c r="I874" s="9"/>
      <c r="J874" s="2"/>
      <c r="K874" s="2"/>
      <c r="L874" s="9"/>
      <c r="M874" s="4"/>
      <c r="N874" s="4"/>
      <c r="O874" s="4"/>
      <c r="P874" s="4"/>
      <c r="Q874" s="9"/>
      <c r="R874" s="4"/>
      <c r="S874" s="4"/>
      <c r="T874" s="4"/>
      <c r="U874" s="6"/>
      <c r="V874" s="4"/>
      <c r="W874" s="4"/>
      <c r="X874" s="4"/>
      <c r="Y874" s="4"/>
      <c r="Z874" s="4"/>
      <c r="AA874" s="4"/>
      <c r="AB874" s="4"/>
      <c r="AC874" s="4"/>
      <c r="AD874" s="4"/>
      <c r="AE874" s="4"/>
      <c r="AF874" s="4"/>
      <c r="AG874" s="4"/>
      <c r="AH874" s="4"/>
      <c r="AI874" s="4"/>
    </row>
    <row r="875">
      <c r="A875" s="4"/>
      <c r="B875" s="1"/>
      <c r="C875" s="2"/>
      <c r="D875" s="2"/>
      <c r="E875" s="2"/>
      <c r="F875" s="2"/>
      <c r="G875" s="2"/>
      <c r="H875" s="2"/>
      <c r="I875" s="9"/>
      <c r="J875" s="2"/>
      <c r="K875" s="2"/>
      <c r="L875" s="9"/>
      <c r="M875" s="4"/>
      <c r="N875" s="4"/>
      <c r="O875" s="4"/>
      <c r="P875" s="4"/>
      <c r="Q875" s="9"/>
      <c r="R875" s="4"/>
      <c r="S875" s="4"/>
      <c r="T875" s="4"/>
      <c r="U875" s="6"/>
      <c r="V875" s="4"/>
      <c r="W875" s="4"/>
      <c r="X875" s="4"/>
      <c r="Y875" s="4"/>
      <c r="Z875" s="4"/>
      <c r="AA875" s="4"/>
      <c r="AB875" s="4"/>
      <c r="AC875" s="4"/>
      <c r="AD875" s="4"/>
      <c r="AE875" s="4"/>
      <c r="AF875" s="4"/>
      <c r="AG875" s="4"/>
      <c r="AH875" s="4"/>
      <c r="AI875" s="4"/>
    </row>
    <row r="876">
      <c r="A876" s="4"/>
      <c r="B876" s="1"/>
      <c r="C876" s="2"/>
      <c r="D876" s="2"/>
      <c r="E876" s="2"/>
      <c r="F876" s="2"/>
      <c r="G876" s="2"/>
      <c r="H876" s="2"/>
      <c r="I876" s="9"/>
      <c r="J876" s="2"/>
      <c r="K876" s="2"/>
      <c r="L876" s="9"/>
      <c r="M876" s="4"/>
      <c r="N876" s="4"/>
      <c r="O876" s="4"/>
      <c r="P876" s="4"/>
      <c r="Q876" s="9"/>
      <c r="R876" s="4"/>
      <c r="S876" s="4"/>
      <c r="T876" s="4"/>
      <c r="U876" s="6"/>
      <c r="V876" s="4"/>
      <c r="W876" s="4"/>
      <c r="X876" s="4"/>
      <c r="Y876" s="4"/>
      <c r="Z876" s="4"/>
      <c r="AA876" s="4"/>
      <c r="AB876" s="4"/>
      <c r="AC876" s="4"/>
      <c r="AD876" s="4"/>
      <c r="AE876" s="4"/>
      <c r="AF876" s="4"/>
      <c r="AG876" s="4"/>
      <c r="AH876" s="4"/>
      <c r="AI876" s="4"/>
    </row>
    <row r="877">
      <c r="A877" s="4"/>
      <c r="B877" s="1"/>
      <c r="C877" s="2"/>
      <c r="D877" s="2"/>
      <c r="E877" s="2"/>
      <c r="F877" s="2"/>
      <c r="G877" s="2"/>
      <c r="H877" s="2"/>
      <c r="I877" s="9"/>
      <c r="J877" s="2"/>
      <c r="K877" s="2"/>
      <c r="L877" s="9"/>
      <c r="M877" s="4"/>
      <c r="N877" s="4"/>
      <c r="O877" s="4"/>
      <c r="P877" s="4"/>
      <c r="Q877" s="9"/>
      <c r="R877" s="4"/>
      <c r="S877" s="4"/>
      <c r="T877" s="4"/>
      <c r="U877" s="6"/>
      <c r="V877" s="4"/>
      <c r="W877" s="4"/>
      <c r="X877" s="4"/>
      <c r="Y877" s="4"/>
      <c r="Z877" s="4"/>
      <c r="AA877" s="4"/>
      <c r="AB877" s="4"/>
      <c r="AC877" s="4"/>
      <c r="AD877" s="4"/>
      <c r="AE877" s="4"/>
      <c r="AF877" s="4"/>
      <c r="AG877" s="4"/>
      <c r="AH877" s="4"/>
      <c r="AI877" s="4"/>
    </row>
    <row r="878">
      <c r="A878" s="4"/>
      <c r="B878" s="1"/>
      <c r="C878" s="2"/>
      <c r="D878" s="2"/>
      <c r="E878" s="2"/>
      <c r="F878" s="2"/>
      <c r="G878" s="2"/>
      <c r="H878" s="2"/>
      <c r="I878" s="9"/>
      <c r="J878" s="2"/>
      <c r="K878" s="2"/>
      <c r="L878" s="9"/>
      <c r="M878" s="4"/>
      <c r="N878" s="4"/>
      <c r="O878" s="4"/>
      <c r="P878" s="4"/>
      <c r="Q878" s="9"/>
      <c r="R878" s="4"/>
      <c r="S878" s="4"/>
      <c r="T878" s="4"/>
      <c r="U878" s="6"/>
      <c r="V878" s="4"/>
      <c r="W878" s="4"/>
      <c r="X878" s="4"/>
      <c r="Y878" s="4"/>
      <c r="Z878" s="4"/>
      <c r="AA878" s="4"/>
      <c r="AB878" s="4"/>
      <c r="AC878" s="4"/>
      <c r="AD878" s="4"/>
      <c r="AE878" s="4"/>
      <c r="AF878" s="4"/>
      <c r="AG878" s="4"/>
      <c r="AH878" s="4"/>
      <c r="AI878" s="4"/>
    </row>
    <row r="879">
      <c r="A879" s="4"/>
      <c r="B879" s="1"/>
      <c r="C879" s="2"/>
      <c r="D879" s="2"/>
      <c r="E879" s="2"/>
      <c r="F879" s="2"/>
      <c r="G879" s="2"/>
      <c r="H879" s="2"/>
      <c r="I879" s="9"/>
      <c r="J879" s="2"/>
      <c r="K879" s="2"/>
      <c r="L879" s="9"/>
      <c r="M879" s="4"/>
      <c r="N879" s="4"/>
      <c r="O879" s="4"/>
      <c r="P879" s="4"/>
      <c r="Q879" s="9"/>
      <c r="R879" s="4"/>
      <c r="S879" s="4"/>
      <c r="T879" s="4"/>
      <c r="U879" s="6"/>
      <c r="V879" s="4"/>
      <c r="W879" s="4"/>
      <c r="X879" s="4"/>
      <c r="Y879" s="4"/>
      <c r="Z879" s="4"/>
      <c r="AA879" s="4"/>
      <c r="AB879" s="4"/>
      <c r="AC879" s="4"/>
      <c r="AD879" s="4"/>
      <c r="AE879" s="4"/>
      <c r="AF879" s="4"/>
      <c r="AG879" s="4"/>
      <c r="AH879" s="4"/>
      <c r="AI879" s="4"/>
    </row>
    <row r="880">
      <c r="A880" s="4"/>
      <c r="B880" s="1"/>
      <c r="C880" s="2"/>
      <c r="D880" s="2"/>
      <c r="E880" s="2"/>
      <c r="F880" s="2"/>
      <c r="G880" s="2"/>
      <c r="H880" s="2"/>
      <c r="I880" s="9"/>
      <c r="J880" s="2"/>
      <c r="K880" s="2"/>
      <c r="L880" s="9"/>
      <c r="M880" s="4"/>
      <c r="N880" s="4"/>
      <c r="O880" s="4"/>
      <c r="P880" s="4"/>
      <c r="Q880" s="9"/>
      <c r="R880" s="4"/>
      <c r="S880" s="4"/>
      <c r="T880" s="4"/>
      <c r="U880" s="6"/>
      <c r="V880" s="4"/>
      <c r="W880" s="4"/>
      <c r="X880" s="4"/>
      <c r="Y880" s="4"/>
      <c r="Z880" s="4"/>
      <c r="AA880" s="4"/>
      <c r="AB880" s="4"/>
      <c r="AC880" s="4"/>
      <c r="AD880" s="4"/>
      <c r="AE880" s="4"/>
      <c r="AF880" s="4"/>
      <c r="AG880" s="4"/>
      <c r="AH880" s="4"/>
      <c r="AI880" s="4"/>
    </row>
    <row r="881">
      <c r="A881" s="4"/>
      <c r="B881" s="1"/>
      <c r="C881" s="2"/>
      <c r="D881" s="2"/>
      <c r="E881" s="2"/>
      <c r="F881" s="2"/>
      <c r="G881" s="2"/>
      <c r="H881" s="2"/>
      <c r="I881" s="9"/>
      <c r="J881" s="2"/>
      <c r="K881" s="2"/>
      <c r="L881" s="9"/>
      <c r="M881" s="4"/>
      <c r="N881" s="4"/>
      <c r="O881" s="4"/>
      <c r="P881" s="4"/>
      <c r="Q881" s="9"/>
      <c r="R881" s="4"/>
      <c r="S881" s="4"/>
      <c r="T881" s="4"/>
      <c r="U881" s="6"/>
      <c r="V881" s="4"/>
      <c r="W881" s="4"/>
      <c r="X881" s="4"/>
      <c r="Y881" s="4"/>
      <c r="Z881" s="4"/>
      <c r="AA881" s="4"/>
      <c r="AB881" s="4"/>
      <c r="AC881" s="4"/>
      <c r="AD881" s="4"/>
      <c r="AE881" s="4"/>
      <c r="AF881" s="4"/>
      <c r="AG881" s="4"/>
      <c r="AH881" s="4"/>
      <c r="AI881" s="4"/>
    </row>
    <row r="882">
      <c r="A882" s="4"/>
      <c r="B882" s="1"/>
      <c r="C882" s="2"/>
      <c r="D882" s="2"/>
      <c r="E882" s="2"/>
      <c r="F882" s="2"/>
      <c r="G882" s="2"/>
      <c r="H882" s="2"/>
      <c r="I882" s="9"/>
      <c r="J882" s="2"/>
      <c r="K882" s="2"/>
      <c r="L882" s="9"/>
      <c r="M882" s="4"/>
      <c r="N882" s="4"/>
      <c r="O882" s="4"/>
      <c r="P882" s="4"/>
      <c r="Q882" s="9"/>
      <c r="R882" s="4"/>
      <c r="S882" s="4"/>
      <c r="T882" s="4"/>
      <c r="U882" s="6"/>
      <c r="V882" s="4"/>
      <c r="W882" s="4"/>
      <c r="X882" s="4"/>
      <c r="Y882" s="4"/>
      <c r="Z882" s="4"/>
      <c r="AA882" s="4"/>
      <c r="AB882" s="4"/>
      <c r="AC882" s="4"/>
      <c r="AD882" s="4"/>
      <c r="AE882" s="4"/>
      <c r="AF882" s="4"/>
      <c r="AG882" s="4"/>
      <c r="AH882" s="4"/>
      <c r="AI882" s="4"/>
    </row>
    <row r="883">
      <c r="A883" s="4"/>
      <c r="B883" s="1"/>
      <c r="C883" s="2"/>
      <c r="D883" s="2"/>
      <c r="E883" s="2"/>
      <c r="F883" s="2"/>
      <c r="G883" s="2"/>
      <c r="H883" s="2"/>
      <c r="I883" s="9"/>
      <c r="J883" s="2"/>
      <c r="K883" s="2"/>
      <c r="L883" s="9"/>
      <c r="M883" s="4"/>
      <c r="N883" s="4"/>
      <c r="O883" s="4"/>
      <c r="P883" s="4"/>
      <c r="Q883" s="9"/>
      <c r="R883" s="4"/>
      <c r="S883" s="4"/>
      <c r="T883" s="4"/>
      <c r="U883" s="6"/>
      <c r="V883" s="4"/>
      <c r="W883" s="4"/>
      <c r="X883" s="4"/>
      <c r="Y883" s="4"/>
      <c r="Z883" s="4"/>
      <c r="AA883" s="4"/>
      <c r="AB883" s="4"/>
      <c r="AC883" s="4"/>
      <c r="AD883" s="4"/>
      <c r="AE883" s="4"/>
      <c r="AF883" s="4"/>
      <c r="AG883" s="4"/>
      <c r="AH883" s="4"/>
      <c r="AI883" s="4"/>
    </row>
    <row r="884">
      <c r="A884" s="4"/>
      <c r="B884" s="1"/>
      <c r="C884" s="2"/>
      <c r="D884" s="2"/>
      <c r="E884" s="2"/>
      <c r="F884" s="2"/>
      <c r="G884" s="2"/>
      <c r="H884" s="2"/>
      <c r="I884" s="9"/>
      <c r="J884" s="2"/>
      <c r="K884" s="2"/>
      <c r="L884" s="9"/>
      <c r="M884" s="4"/>
      <c r="N884" s="4"/>
      <c r="O884" s="4"/>
      <c r="P884" s="4"/>
      <c r="Q884" s="9"/>
      <c r="R884" s="4"/>
      <c r="S884" s="4"/>
      <c r="T884" s="4"/>
      <c r="U884" s="6"/>
      <c r="V884" s="4"/>
      <c r="W884" s="4"/>
      <c r="X884" s="4"/>
      <c r="Y884" s="4"/>
      <c r="Z884" s="4"/>
      <c r="AA884" s="4"/>
      <c r="AB884" s="4"/>
      <c r="AC884" s="4"/>
      <c r="AD884" s="4"/>
      <c r="AE884" s="4"/>
      <c r="AF884" s="4"/>
      <c r="AG884" s="4"/>
      <c r="AH884" s="4"/>
      <c r="AI884" s="4"/>
    </row>
    <row r="885">
      <c r="A885" s="4"/>
      <c r="B885" s="1"/>
      <c r="C885" s="2"/>
      <c r="D885" s="2"/>
      <c r="E885" s="2"/>
      <c r="F885" s="2"/>
      <c r="G885" s="2"/>
      <c r="H885" s="2"/>
      <c r="I885" s="9"/>
      <c r="J885" s="2"/>
      <c r="K885" s="2"/>
      <c r="L885" s="9"/>
      <c r="M885" s="4"/>
      <c r="N885" s="4"/>
      <c r="O885" s="4"/>
      <c r="P885" s="4"/>
      <c r="Q885" s="9"/>
      <c r="R885" s="4"/>
      <c r="S885" s="4"/>
      <c r="T885" s="4"/>
      <c r="U885" s="6"/>
      <c r="V885" s="4"/>
      <c r="W885" s="4"/>
      <c r="X885" s="4"/>
      <c r="Y885" s="4"/>
      <c r="Z885" s="4"/>
      <c r="AA885" s="4"/>
      <c r="AB885" s="4"/>
      <c r="AC885" s="4"/>
      <c r="AD885" s="4"/>
      <c r="AE885" s="4"/>
      <c r="AF885" s="4"/>
      <c r="AG885" s="4"/>
      <c r="AH885" s="4"/>
      <c r="AI885" s="4"/>
    </row>
    <row r="886">
      <c r="A886" s="4"/>
      <c r="B886" s="1"/>
      <c r="C886" s="2"/>
      <c r="D886" s="2"/>
      <c r="E886" s="2"/>
      <c r="F886" s="2"/>
      <c r="G886" s="2"/>
      <c r="H886" s="2"/>
      <c r="I886" s="9"/>
      <c r="J886" s="2"/>
      <c r="K886" s="2"/>
      <c r="L886" s="9"/>
      <c r="M886" s="4"/>
      <c r="N886" s="4"/>
      <c r="O886" s="4"/>
      <c r="P886" s="4"/>
      <c r="Q886" s="9"/>
      <c r="R886" s="4"/>
      <c r="S886" s="4"/>
      <c r="T886" s="4"/>
      <c r="U886" s="6"/>
      <c r="V886" s="4"/>
      <c r="W886" s="4"/>
      <c r="X886" s="4"/>
      <c r="Y886" s="4"/>
      <c r="Z886" s="4"/>
      <c r="AA886" s="4"/>
      <c r="AB886" s="4"/>
      <c r="AC886" s="4"/>
      <c r="AD886" s="4"/>
      <c r="AE886" s="4"/>
      <c r="AF886" s="4"/>
      <c r="AG886" s="4"/>
      <c r="AH886" s="4"/>
      <c r="AI886" s="4"/>
    </row>
    <row r="887">
      <c r="A887" s="4"/>
      <c r="B887" s="1"/>
      <c r="C887" s="2"/>
      <c r="D887" s="2"/>
      <c r="E887" s="2"/>
      <c r="F887" s="2"/>
      <c r="G887" s="2"/>
      <c r="H887" s="2"/>
      <c r="I887" s="9"/>
      <c r="J887" s="2"/>
      <c r="K887" s="2"/>
      <c r="L887" s="9"/>
      <c r="M887" s="4"/>
      <c r="N887" s="4"/>
      <c r="O887" s="4"/>
      <c r="P887" s="4"/>
      <c r="Q887" s="9"/>
      <c r="R887" s="4"/>
      <c r="S887" s="4"/>
      <c r="T887" s="4"/>
      <c r="U887" s="6"/>
      <c r="V887" s="4"/>
      <c r="W887" s="4"/>
      <c r="X887" s="4"/>
      <c r="Y887" s="4"/>
      <c r="Z887" s="4"/>
      <c r="AA887" s="4"/>
      <c r="AB887" s="4"/>
      <c r="AC887" s="4"/>
      <c r="AD887" s="4"/>
      <c r="AE887" s="4"/>
      <c r="AF887" s="4"/>
      <c r="AG887" s="4"/>
      <c r="AH887" s="4"/>
      <c r="AI887" s="4"/>
    </row>
    <row r="888">
      <c r="A888" s="4"/>
      <c r="B888" s="1"/>
      <c r="C888" s="2"/>
      <c r="D888" s="2"/>
      <c r="E888" s="2"/>
      <c r="F888" s="2"/>
      <c r="G888" s="2"/>
      <c r="H888" s="2"/>
      <c r="I888" s="9"/>
      <c r="J888" s="2"/>
      <c r="K888" s="2"/>
      <c r="L888" s="9"/>
      <c r="M888" s="4"/>
      <c r="N888" s="4"/>
      <c r="O888" s="4"/>
      <c r="P888" s="4"/>
      <c r="Q888" s="9"/>
      <c r="R888" s="4"/>
      <c r="S888" s="4"/>
      <c r="T888" s="4"/>
      <c r="U888" s="6"/>
      <c r="V888" s="4"/>
      <c r="W888" s="4"/>
      <c r="X888" s="4"/>
      <c r="Y888" s="4"/>
      <c r="Z888" s="4"/>
      <c r="AA888" s="4"/>
      <c r="AB888" s="4"/>
      <c r="AC888" s="4"/>
      <c r="AD888" s="4"/>
      <c r="AE888" s="4"/>
      <c r="AF888" s="4"/>
      <c r="AG888" s="4"/>
      <c r="AH888" s="4"/>
      <c r="AI888" s="4"/>
    </row>
    <row r="889">
      <c r="A889" s="4"/>
      <c r="B889" s="1"/>
      <c r="C889" s="2"/>
      <c r="D889" s="2"/>
      <c r="E889" s="2"/>
      <c r="F889" s="2"/>
      <c r="G889" s="2"/>
      <c r="H889" s="2"/>
      <c r="I889" s="9"/>
      <c r="J889" s="2"/>
      <c r="K889" s="2"/>
      <c r="L889" s="9"/>
      <c r="M889" s="4"/>
      <c r="N889" s="4"/>
      <c r="O889" s="4"/>
      <c r="P889" s="4"/>
      <c r="Q889" s="9"/>
      <c r="R889" s="4"/>
      <c r="S889" s="4"/>
      <c r="T889" s="4"/>
      <c r="U889" s="6"/>
      <c r="V889" s="4"/>
      <c r="W889" s="4"/>
      <c r="X889" s="4"/>
      <c r="Y889" s="4"/>
      <c r="Z889" s="4"/>
      <c r="AA889" s="4"/>
      <c r="AB889" s="4"/>
      <c r="AC889" s="4"/>
      <c r="AD889" s="4"/>
      <c r="AE889" s="4"/>
      <c r="AF889" s="4"/>
      <c r="AG889" s="4"/>
      <c r="AH889" s="4"/>
      <c r="AI889" s="4"/>
    </row>
    <row r="890">
      <c r="A890" s="4"/>
      <c r="B890" s="1"/>
      <c r="C890" s="2"/>
      <c r="D890" s="2"/>
      <c r="E890" s="2"/>
      <c r="F890" s="2"/>
      <c r="G890" s="2"/>
      <c r="H890" s="2"/>
      <c r="I890" s="9"/>
      <c r="J890" s="2"/>
      <c r="K890" s="2"/>
      <c r="L890" s="9"/>
      <c r="M890" s="4"/>
      <c r="N890" s="4"/>
      <c r="O890" s="4"/>
      <c r="P890" s="4"/>
      <c r="Q890" s="9"/>
      <c r="R890" s="4"/>
      <c r="S890" s="4"/>
      <c r="T890" s="4"/>
      <c r="U890" s="6"/>
      <c r="V890" s="4"/>
      <c r="W890" s="4"/>
      <c r="X890" s="4"/>
      <c r="Y890" s="4"/>
      <c r="Z890" s="4"/>
      <c r="AA890" s="4"/>
      <c r="AB890" s="4"/>
      <c r="AC890" s="4"/>
      <c r="AD890" s="4"/>
      <c r="AE890" s="4"/>
      <c r="AF890" s="4"/>
      <c r="AG890" s="4"/>
      <c r="AH890" s="4"/>
      <c r="AI890" s="4"/>
    </row>
    <row r="891">
      <c r="A891" s="4"/>
      <c r="B891" s="1"/>
      <c r="C891" s="2"/>
      <c r="D891" s="2"/>
      <c r="E891" s="2"/>
      <c r="F891" s="2"/>
      <c r="G891" s="2"/>
      <c r="H891" s="2"/>
      <c r="I891" s="9"/>
      <c r="J891" s="2"/>
      <c r="K891" s="2"/>
      <c r="L891" s="9"/>
      <c r="M891" s="4"/>
      <c r="N891" s="4"/>
      <c r="O891" s="4"/>
      <c r="P891" s="4"/>
      <c r="Q891" s="9"/>
      <c r="R891" s="4"/>
      <c r="S891" s="4"/>
      <c r="T891" s="4"/>
      <c r="U891" s="6"/>
      <c r="V891" s="4"/>
      <c r="W891" s="4"/>
      <c r="X891" s="4"/>
      <c r="Y891" s="4"/>
      <c r="Z891" s="4"/>
      <c r="AA891" s="4"/>
      <c r="AB891" s="4"/>
      <c r="AC891" s="4"/>
      <c r="AD891" s="4"/>
      <c r="AE891" s="4"/>
      <c r="AF891" s="4"/>
      <c r="AG891" s="4"/>
      <c r="AH891" s="4"/>
      <c r="AI891" s="4"/>
    </row>
    <row r="892">
      <c r="A892" s="4"/>
      <c r="B892" s="1"/>
      <c r="C892" s="2"/>
      <c r="D892" s="2"/>
      <c r="E892" s="2"/>
      <c r="F892" s="2"/>
      <c r="G892" s="2"/>
      <c r="H892" s="2"/>
      <c r="I892" s="9"/>
      <c r="J892" s="2"/>
      <c r="K892" s="2"/>
      <c r="L892" s="9"/>
      <c r="M892" s="4"/>
      <c r="N892" s="4"/>
      <c r="O892" s="4"/>
      <c r="P892" s="4"/>
      <c r="Q892" s="9"/>
      <c r="R892" s="4"/>
      <c r="S892" s="4"/>
      <c r="T892" s="4"/>
      <c r="U892" s="6"/>
      <c r="V892" s="4"/>
      <c r="W892" s="4"/>
      <c r="X892" s="4"/>
      <c r="Y892" s="4"/>
      <c r="Z892" s="4"/>
      <c r="AA892" s="4"/>
      <c r="AB892" s="4"/>
      <c r="AC892" s="4"/>
      <c r="AD892" s="4"/>
      <c r="AE892" s="4"/>
      <c r="AF892" s="4"/>
      <c r="AG892" s="4"/>
      <c r="AH892" s="4"/>
      <c r="AI892" s="4"/>
    </row>
    <row r="893">
      <c r="A893" s="4"/>
      <c r="B893" s="1"/>
      <c r="C893" s="2"/>
      <c r="D893" s="2"/>
      <c r="E893" s="2"/>
      <c r="F893" s="2"/>
      <c r="G893" s="2"/>
      <c r="H893" s="2"/>
      <c r="I893" s="9"/>
      <c r="J893" s="2"/>
      <c r="K893" s="2"/>
      <c r="L893" s="9"/>
      <c r="M893" s="4"/>
      <c r="N893" s="4"/>
      <c r="O893" s="4"/>
      <c r="P893" s="4"/>
      <c r="Q893" s="9"/>
      <c r="R893" s="4"/>
      <c r="S893" s="4"/>
      <c r="T893" s="4"/>
      <c r="U893" s="6"/>
      <c r="V893" s="4"/>
      <c r="W893" s="4"/>
      <c r="X893" s="4"/>
      <c r="Y893" s="4"/>
      <c r="Z893" s="4"/>
      <c r="AA893" s="4"/>
      <c r="AB893" s="4"/>
      <c r="AC893" s="4"/>
      <c r="AD893" s="4"/>
      <c r="AE893" s="4"/>
      <c r="AF893" s="4"/>
      <c r="AG893" s="4"/>
      <c r="AH893" s="4"/>
      <c r="AI893" s="4"/>
    </row>
    <row r="894">
      <c r="A894" s="4"/>
      <c r="B894" s="1"/>
      <c r="C894" s="2"/>
      <c r="D894" s="2"/>
      <c r="E894" s="2"/>
      <c r="F894" s="2"/>
      <c r="G894" s="2"/>
      <c r="H894" s="2"/>
      <c r="I894" s="9"/>
      <c r="J894" s="2"/>
      <c r="K894" s="2"/>
      <c r="L894" s="9"/>
      <c r="M894" s="4"/>
      <c r="N894" s="4"/>
      <c r="O894" s="4"/>
      <c r="P894" s="4"/>
      <c r="Q894" s="9"/>
      <c r="R894" s="4"/>
      <c r="S894" s="4"/>
      <c r="T894" s="4"/>
      <c r="U894" s="6"/>
      <c r="V894" s="4"/>
      <c r="W894" s="4"/>
      <c r="X894" s="4"/>
      <c r="Y894" s="4"/>
      <c r="Z894" s="4"/>
      <c r="AA894" s="4"/>
      <c r="AB894" s="4"/>
      <c r="AC894" s="4"/>
      <c r="AD894" s="4"/>
      <c r="AE894" s="4"/>
      <c r="AF894" s="4"/>
      <c r="AG894" s="4"/>
      <c r="AH894" s="4"/>
      <c r="AI894" s="4"/>
    </row>
    <row r="895">
      <c r="A895" s="4"/>
      <c r="B895" s="1"/>
      <c r="C895" s="2"/>
      <c r="D895" s="2"/>
      <c r="E895" s="2"/>
      <c r="F895" s="2"/>
      <c r="G895" s="2"/>
      <c r="H895" s="2"/>
      <c r="I895" s="9"/>
      <c r="J895" s="2"/>
      <c r="K895" s="2"/>
      <c r="L895" s="9"/>
      <c r="M895" s="4"/>
      <c r="N895" s="4"/>
      <c r="O895" s="4"/>
      <c r="P895" s="4"/>
      <c r="Q895" s="9"/>
      <c r="R895" s="4"/>
      <c r="S895" s="4"/>
      <c r="T895" s="4"/>
      <c r="U895" s="6"/>
      <c r="V895" s="4"/>
      <c r="W895" s="4"/>
      <c r="X895" s="4"/>
      <c r="Y895" s="4"/>
      <c r="Z895" s="4"/>
      <c r="AA895" s="4"/>
      <c r="AB895" s="4"/>
      <c r="AC895" s="4"/>
      <c r="AD895" s="4"/>
      <c r="AE895" s="4"/>
      <c r="AF895" s="4"/>
      <c r="AG895" s="4"/>
      <c r="AH895" s="4"/>
      <c r="AI895" s="4"/>
    </row>
    <row r="896">
      <c r="A896" s="4"/>
      <c r="B896" s="1"/>
      <c r="C896" s="2"/>
      <c r="D896" s="2"/>
      <c r="E896" s="2"/>
      <c r="F896" s="2"/>
      <c r="G896" s="2"/>
      <c r="H896" s="2"/>
      <c r="I896" s="9"/>
      <c r="J896" s="2"/>
      <c r="K896" s="2"/>
      <c r="L896" s="9"/>
      <c r="M896" s="4"/>
      <c r="N896" s="4"/>
      <c r="O896" s="4"/>
      <c r="P896" s="4"/>
      <c r="Q896" s="9"/>
      <c r="R896" s="4"/>
      <c r="S896" s="4"/>
      <c r="T896" s="4"/>
      <c r="U896" s="6"/>
      <c r="V896" s="4"/>
      <c r="W896" s="4"/>
      <c r="X896" s="4"/>
      <c r="Y896" s="4"/>
      <c r="Z896" s="4"/>
      <c r="AA896" s="4"/>
      <c r="AB896" s="4"/>
      <c r="AC896" s="4"/>
      <c r="AD896" s="4"/>
      <c r="AE896" s="4"/>
      <c r="AF896" s="4"/>
      <c r="AG896" s="4"/>
      <c r="AH896" s="4"/>
      <c r="AI896" s="4"/>
    </row>
    <row r="897">
      <c r="A897" s="4"/>
      <c r="B897" s="1"/>
      <c r="C897" s="2"/>
      <c r="D897" s="2"/>
      <c r="E897" s="2"/>
      <c r="F897" s="2"/>
      <c r="G897" s="2"/>
      <c r="H897" s="2"/>
      <c r="I897" s="9"/>
      <c r="J897" s="2"/>
      <c r="K897" s="2"/>
      <c r="L897" s="9"/>
      <c r="M897" s="4"/>
      <c r="N897" s="4"/>
      <c r="O897" s="4"/>
      <c r="P897" s="4"/>
      <c r="Q897" s="9"/>
      <c r="R897" s="4"/>
      <c r="S897" s="4"/>
      <c r="T897" s="4"/>
      <c r="U897" s="6"/>
      <c r="V897" s="4"/>
      <c r="W897" s="4"/>
      <c r="X897" s="4"/>
      <c r="Y897" s="4"/>
      <c r="Z897" s="4"/>
      <c r="AA897" s="4"/>
      <c r="AB897" s="4"/>
      <c r="AC897" s="4"/>
      <c r="AD897" s="4"/>
      <c r="AE897" s="4"/>
      <c r="AF897" s="4"/>
      <c r="AG897" s="4"/>
      <c r="AH897" s="4"/>
      <c r="AI897" s="4"/>
    </row>
    <row r="898">
      <c r="A898" s="4"/>
      <c r="B898" s="1"/>
      <c r="C898" s="2"/>
      <c r="D898" s="2"/>
      <c r="E898" s="2"/>
      <c r="F898" s="2"/>
      <c r="G898" s="2"/>
      <c r="H898" s="2"/>
      <c r="I898" s="9"/>
      <c r="J898" s="2"/>
      <c r="K898" s="2"/>
      <c r="L898" s="9"/>
      <c r="M898" s="4"/>
      <c r="N898" s="4"/>
      <c r="O898" s="4"/>
      <c r="P898" s="4"/>
      <c r="Q898" s="9"/>
      <c r="R898" s="4"/>
      <c r="S898" s="4"/>
      <c r="T898" s="4"/>
      <c r="U898" s="6"/>
      <c r="V898" s="4"/>
      <c r="W898" s="4"/>
      <c r="X898" s="4"/>
      <c r="Y898" s="4"/>
      <c r="Z898" s="4"/>
      <c r="AA898" s="4"/>
      <c r="AB898" s="4"/>
      <c r="AC898" s="4"/>
      <c r="AD898" s="4"/>
      <c r="AE898" s="4"/>
      <c r="AF898" s="4"/>
      <c r="AG898" s="4"/>
      <c r="AH898" s="4"/>
      <c r="AI898" s="4"/>
    </row>
    <row r="899">
      <c r="A899" s="4"/>
      <c r="B899" s="1"/>
      <c r="C899" s="2"/>
      <c r="D899" s="2"/>
      <c r="E899" s="2"/>
      <c r="F899" s="2"/>
      <c r="G899" s="2"/>
      <c r="H899" s="2"/>
      <c r="I899" s="9"/>
      <c r="J899" s="2"/>
      <c r="K899" s="2"/>
      <c r="L899" s="9"/>
      <c r="M899" s="4"/>
      <c r="N899" s="4"/>
      <c r="O899" s="4"/>
      <c r="P899" s="4"/>
      <c r="Q899" s="9"/>
      <c r="R899" s="4"/>
      <c r="S899" s="4"/>
      <c r="T899" s="4"/>
      <c r="U899" s="6"/>
      <c r="V899" s="4"/>
      <c r="W899" s="4"/>
      <c r="X899" s="4"/>
      <c r="Y899" s="4"/>
      <c r="Z899" s="4"/>
      <c r="AA899" s="4"/>
      <c r="AB899" s="4"/>
      <c r="AC899" s="4"/>
      <c r="AD899" s="4"/>
      <c r="AE899" s="4"/>
      <c r="AF899" s="4"/>
      <c r="AG899" s="4"/>
      <c r="AH899" s="4"/>
      <c r="AI899" s="4"/>
    </row>
    <row r="900">
      <c r="A900" s="4"/>
      <c r="B900" s="1"/>
      <c r="C900" s="2"/>
      <c r="D900" s="2"/>
      <c r="E900" s="2"/>
      <c r="F900" s="2"/>
      <c r="G900" s="2"/>
      <c r="H900" s="2"/>
      <c r="I900" s="9"/>
      <c r="J900" s="2"/>
      <c r="K900" s="2"/>
      <c r="L900" s="9"/>
      <c r="M900" s="4"/>
      <c r="N900" s="4"/>
      <c r="O900" s="4"/>
      <c r="P900" s="4"/>
      <c r="Q900" s="9"/>
      <c r="R900" s="4"/>
      <c r="S900" s="4"/>
      <c r="T900" s="4"/>
      <c r="U900" s="6"/>
      <c r="V900" s="4"/>
      <c r="W900" s="4"/>
      <c r="X900" s="4"/>
      <c r="Y900" s="4"/>
      <c r="Z900" s="4"/>
      <c r="AA900" s="4"/>
      <c r="AB900" s="4"/>
      <c r="AC900" s="4"/>
      <c r="AD900" s="4"/>
      <c r="AE900" s="4"/>
      <c r="AF900" s="4"/>
      <c r="AG900" s="4"/>
      <c r="AH900" s="4"/>
      <c r="AI900" s="4"/>
    </row>
    <row r="901">
      <c r="A901" s="4"/>
      <c r="B901" s="1"/>
      <c r="C901" s="2"/>
      <c r="D901" s="2"/>
      <c r="E901" s="2"/>
      <c r="F901" s="2"/>
      <c r="G901" s="2"/>
      <c r="H901" s="2"/>
      <c r="I901" s="9"/>
      <c r="J901" s="2"/>
      <c r="K901" s="2"/>
      <c r="L901" s="9"/>
      <c r="M901" s="4"/>
      <c r="N901" s="4"/>
      <c r="O901" s="4"/>
      <c r="P901" s="4"/>
      <c r="Q901" s="9"/>
      <c r="R901" s="4"/>
      <c r="S901" s="4"/>
      <c r="T901" s="4"/>
      <c r="U901" s="6"/>
      <c r="V901" s="4"/>
      <c r="W901" s="4"/>
      <c r="X901" s="4"/>
      <c r="Y901" s="4"/>
      <c r="Z901" s="4"/>
      <c r="AA901" s="4"/>
      <c r="AB901" s="4"/>
      <c r="AC901" s="4"/>
      <c r="AD901" s="4"/>
      <c r="AE901" s="4"/>
      <c r="AF901" s="4"/>
      <c r="AG901" s="4"/>
      <c r="AH901" s="4"/>
      <c r="AI901" s="4"/>
    </row>
    <row r="902">
      <c r="A902" s="4"/>
      <c r="B902" s="1"/>
      <c r="C902" s="2"/>
      <c r="D902" s="2"/>
      <c r="E902" s="2"/>
      <c r="F902" s="2"/>
      <c r="G902" s="2"/>
      <c r="H902" s="2"/>
      <c r="I902" s="9"/>
      <c r="J902" s="2"/>
      <c r="K902" s="2"/>
      <c r="L902" s="9"/>
      <c r="M902" s="4"/>
      <c r="N902" s="4"/>
      <c r="O902" s="4"/>
      <c r="P902" s="4"/>
      <c r="Q902" s="9"/>
      <c r="R902" s="4"/>
      <c r="S902" s="4"/>
      <c r="T902" s="4"/>
      <c r="U902" s="6"/>
      <c r="V902" s="4"/>
      <c r="W902" s="4"/>
      <c r="X902" s="4"/>
      <c r="Y902" s="4"/>
      <c r="Z902" s="4"/>
      <c r="AA902" s="4"/>
      <c r="AB902" s="4"/>
      <c r="AC902" s="4"/>
      <c r="AD902" s="4"/>
      <c r="AE902" s="4"/>
      <c r="AF902" s="4"/>
      <c r="AG902" s="4"/>
      <c r="AH902" s="4"/>
      <c r="AI902" s="4"/>
    </row>
    <row r="903">
      <c r="A903" s="4"/>
      <c r="B903" s="1"/>
      <c r="C903" s="2"/>
      <c r="D903" s="2"/>
      <c r="E903" s="2"/>
      <c r="F903" s="2"/>
      <c r="G903" s="2"/>
      <c r="H903" s="2"/>
      <c r="I903" s="9"/>
      <c r="J903" s="2"/>
      <c r="K903" s="2"/>
      <c r="L903" s="9"/>
      <c r="M903" s="4"/>
      <c r="N903" s="4"/>
      <c r="O903" s="4"/>
      <c r="P903" s="4"/>
      <c r="Q903" s="9"/>
      <c r="R903" s="4"/>
      <c r="S903" s="4"/>
      <c r="T903" s="4"/>
      <c r="U903" s="6"/>
      <c r="V903" s="4"/>
      <c r="W903" s="4"/>
      <c r="X903" s="4"/>
      <c r="Y903" s="4"/>
      <c r="Z903" s="4"/>
      <c r="AA903" s="4"/>
      <c r="AB903" s="4"/>
      <c r="AC903" s="4"/>
      <c r="AD903" s="4"/>
      <c r="AE903" s="4"/>
      <c r="AF903" s="4"/>
      <c r="AG903" s="4"/>
      <c r="AH903" s="4"/>
      <c r="AI903" s="4"/>
    </row>
    <row r="904">
      <c r="A904" s="4"/>
      <c r="B904" s="1"/>
      <c r="C904" s="2"/>
      <c r="D904" s="2"/>
      <c r="E904" s="2"/>
      <c r="F904" s="2"/>
      <c r="G904" s="2"/>
      <c r="H904" s="2"/>
      <c r="I904" s="9"/>
      <c r="J904" s="2"/>
      <c r="K904" s="2"/>
      <c r="L904" s="9"/>
      <c r="M904" s="4"/>
      <c r="N904" s="4"/>
      <c r="O904" s="4"/>
      <c r="P904" s="4"/>
      <c r="Q904" s="9"/>
      <c r="R904" s="4"/>
      <c r="S904" s="4"/>
      <c r="T904" s="4"/>
      <c r="U904" s="6"/>
      <c r="V904" s="4"/>
      <c r="W904" s="4"/>
      <c r="X904" s="4"/>
      <c r="Y904" s="4"/>
      <c r="Z904" s="4"/>
      <c r="AA904" s="4"/>
      <c r="AB904" s="4"/>
      <c r="AC904" s="4"/>
      <c r="AD904" s="4"/>
      <c r="AE904" s="4"/>
      <c r="AF904" s="4"/>
      <c r="AG904" s="4"/>
      <c r="AH904" s="4"/>
      <c r="AI904" s="4"/>
    </row>
    <row r="905">
      <c r="A905" s="4"/>
      <c r="B905" s="1"/>
      <c r="C905" s="2"/>
      <c r="D905" s="2"/>
      <c r="E905" s="2"/>
      <c r="F905" s="2"/>
      <c r="G905" s="2"/>
      <c r="H905" s="2"/>
      <c r="I905" s="9"/>
      <c r="J905" s="2"/>
      <c r="K905" s="2"/>
      <c r="L905" s="9"/>
      <c r="M905" s="4"/>
      <c r="N905" s="4"/>
      <c r="O905" s="4"/>
      <c r="P905" s="4"/>
      <c r="Q905" s="9"/>
      <c r="R905" s="4"/>
      <c r="S905" s="4"/>
      <c r="T905" s="4"/>
      <c r="U905" s="6"/>
      <c r="V905" s="4"/>
      <c r="W905" s="4"/>
      <c r="X905" s="4"/>
      <c r="Y905" s="4"/>
      <c r="Z905" s="4"/>
      <c r="AA905" s="4"/>
      <c r="AB905" s="4"/>
      <c r="AC905" s="4"/>
      <c r="AD905" s="4"/>
      <c r="AE905" s="4"/>
      <c r="AF905" s="4"/>
      <c r="AG905" s="4"/>
      <c r="AH905" s="4"/>
      <c r="AI905" s="4"/>
    </row>
    <row r="906">
      <c r="A906" s="4"/>
      <c r="B906" s="1"/>
      <c r="C906" s="2"/>
      <c r="D906" s="2"/>
      <c r="E906" s="2"/>
      <c r="F906" s="2"/>
      <c r="G906" s="2"/>
      <c r="H906" s="2"/>
      <c r="I906" s="9"/>
      <c r="J906" s="2"/>
      <c r="K906" s="2"/>
      <c r="L906" s="9"/>
      <c r="M906" s="4"/>
      <c r="N906" s="4"/>
      <c r="O906" s="4"/>
      <c r="P906" s="4"/>
      <c r="Q906" s="9"/>
      <c r="R906" s="4"/>
      <c r="S906" s="4"/>
      <c r="T906" s="4"/>
      <c r="U906" s="6"/>
      <c r="V906" s="4"/>
      <c r="W906" s="4"/>
      <c r="X906" s="4"/>
      <c r="Y906" s="4"/>
      <c r="Z906" s="4"/>
      <c r="AA906" s="4"/>
      <c r="AB906" s="4"/>
      <c r="AC906" s="4"/>
      <c r="AD906" s="4"/>
      <c r="AE906" s="4"/>
      <c r="AF906" s="4"/>
      <c r="AG906" s="4"/>
      <c r="AH906" s="4"/>
      <c r="AI906" s="4"/>
    </row>
    <row r="907">
      <c r="A907" s="4"/>
      <c r="B907" s="1"/>
      <c r="C907" s="2"/>
      <c r="D907" s="2"/>
      <c r="E907" s="2"/>
      <c r="F907" s="2"/>
      <c r="G907" s="2"/>
      <c r="H907" s="2"/>
      <c r="I907" s="9"/>
      <c r="J907" s="2"/>
      <c r="K907" s="2"/>
      <c r="L907" s="9"/>
      <c r="M907" s="4"/>
      <c r="N907" s="4"/>
      <c r="O907" s="4"/>
      <c r="P907" s="4"/>
      <c r="Q907" s="9"/>
      <c r="R907" s="4"/>
      <c r="S907" s="4"/>
      <c r="T907" s="4"/>
      <c r="U907" s="6"/>
      <c r="V907" s="4"/>
      <c r="W907" s="4"/>
      <c r="X907" s="4"/>
      <c r="Y907" s="4"/>
      <c r="Z907" s="4"/>
      <c r="AA907" s="4"/>
      <c r="AB907" s="4"/>
      <c r="AC907" s="4"/>
      <c r="AD907" s="4"/>
      <c r="AE907" s="4"/>
      <c r="AF907" s="4"/>
      <c r="AG907" s="4"/>
      <c r="AH907" s="4"/>
      <c r="AI907" s="4"/>
    </row>
    <row r="908">
      <c r="A908" s="4"/>
      <c r="B908" s="1"/>
      <c r="C908" s="2"/>
      <c r="D908" s="2"/>
      <c r="E908" s="2"/>
      <c r="F908" s="2"/>
      <c r="G908" s="2"/>
      <c r="H908" s="2"/>
      <c r="I908" s="9"/>
      <c r="J908" s="2"/>
      <c r="K908" s="2"/>
      <c r="L908" s="9"/>
      <c r="M908" s="4"/>
      <c r="N908" s="4"/>
      <c r="O908" s="4"/>
      <c r="P908" s="4"/>
      <c r="Q908" s="9"/>
      <c r="R908" s="4"/>
      <c r="S908" s="4"/>
      <c r="T908" s="4"/>
      <c r="U908" s="6"/>
      <c r="V908" s="4"/>
      <c r="W908" s="4"/>
      <c r="X908" s="4"/>
      <c r="Y908" s="4"/>
      <c r="Z908" s="4"/>
      <c r="AA908" s="4"/>
      <c r="AB908" s="4"/>
      <c r="AC908" s="4"/>
      <c r="AD908" s="4"/>
      <c r="AE908" s="4"/>
      <c r="AF908" s="4"/>
      <c r="AG908" s="4"/>
      <c r="AH908" s="4"/>
      <c r="AI908" s="4"/>
    </row>
    <row r="909">
      <c r="A909" s="4"/>
      <c r="B909" s="1"/>
      <c r="C909" s="2"/>
      <c r="D909" s="2"/>
      <c r="E909" s="2"/>
      <c r="F909" s="2"/>
      <c r="G909" s="2"/>
      <c r="H909" s="2"/>
      <c r="I909" s="9"/>
      <c r="J909" s="2"/>
      <c r="K909" s="2"/>
      <c r="L909" s="9"/>
      <c r="M909" s="4"/>
      <c r="N909" s="4"/>
      <c r="O909" s="4"/>
      <c r="P909" s="4"/>
      <c r="Q909" s="9"/>
      <c r="R909" s="4"/>
      <c r="S909" s="4"/>
      <c r="T909" s="4"/>
      <c r="U909" s="6"/>
      <c r="V909" s="4"/>
      <c r="W909" s="4"/>
      <c r="X909" s="4"/>
      <c r="Y909" s="4"/>
      <c r="Z909" s="4"/>
      <c r="AA909" s="4"/>
      <c r="AB909" s="4"/>
      <c r="AC909" s="4"/>
      <c r="AD909" s="4"/>
      <c r="AE909" s="4"/>
      <c r="AF909" s="4"/>
      <c r="AG909" s="4"/>
      <c r="AH909" s="4"/>
      <c r="AI909" s="4"/>
    </row>
    <row r="910">
      <c r="A910" s="4"/>
      <c r="B910" s="1"/>
      <c r="C910" s="2"/>
      <c r="D910" s="2"/>
      <c r="E910" s="2"/>
      <c r="F910" s="2"/>
      <c r="G910" s="2"/>
      <c r="H910" s="2"/>
      <c r="I910" s="9"/>
      <c r="J910" s="2"/>
      <c r="K910" s="2"/>
      <c r="L910" s="9"/>
      <c r="M910" s="4"/>
      <c r="N910" s="4"/>
      <c r="O910" s="4"/>
      <c r="P910" s="4"/>
      <c r="Q910" s="9"/>
      <c r="R910" s="4"/>
      <c r="S910" s="4"/>
      <c r="T910" s="4"/>
      <c r="U910" s="6"/>
      <c r="V910" s="4"/>
      <c r="W910" s="4"/>
      <c r="X910" s="4"/>
      <c r="Y910" s="4"/>
      <c r="Z910" s="4"/>
      <c r="AA910" s="4"/>
      <c r="AB910" s="4"/>
      <c r="AC910" s="4"/>
      <c r="AD910" s="4"/>
      <c r="AE910" s="4"/>
      <c r="AF910" s="4"/>
      <c r="AG910" s="4"/>
      <c r="AH910" s="4"/>
      <c r="AI910" s="4"/>
    </row>
    <row r="911">
      <c r="A911" s="4"/>
      <c r="B911" s="1"/>
      <c r="C911" s="2"/>
      <c r="D911" s="2"/>
      <c r="E911" s="2"/>
      <c r="F911" s="2"/>
      <c r="G911" s="2"/>
      <c r="H911" s="2"/>
      <c r="I911" s="9"/>
      <c r="J911" s="2"/>
      <c r="K911" s="2"/>
      <c r="L911" s="9"/>
      <c r="M911" s="4"/>
      <c r="N911" s="4"/>
      <c r="O911" s="4"/>
      <c r="P911" s="4"/>
      <c r="Q911" s="9"/>
      <c r="R911" s="4"/>
      <c r="S911" s="4"/>
      <c r="T911" s="4"/>
      <c r="U911" s="6"/>
      <c r="V911" s="4"/>
      <c r="W911" s="4"/>
      <c r="X911" s="4"/>
      <c r="Y911" s="4"/>
      <c r="Z911" s="4"/>
      <c r="AA911" s="4"/>
      <c r="AB911" s="4"/>
      <c r="AC911" s="4"/>
      <c r="AD911" s="4"/>
      <c r="AE911" s="4"/>
      <c r="AF911" s="4"/>
      <c r="AG911" s="4"/>
      <c r="AH911" s="4"/>
      <c r="AI911" s="4"/>
    </row>
    <row r="912">
      <c r="A912" s="4"/>
      <c r="B912" s="1"/>
      <c r="C912" s="2"/>
      <c r="D912" s="2"/>
      <c r="E912" s="2"/>
      <c r="F912" s="2"/>
      <c r="G912" s="2"/>
      <c r="H912" s="2"/>
      <c r="I912" s="9"/>
      <c r="J912" s="2"/>
      <c r="K912" s="2"/>
      <c r="L912" s="9"/>
      <c r="M912" s="4"/>
      <c r="N912" s="4"/>
      <c r="O912" s="4"/>
      <c r="P912" s="4"/>
      <c r="Q912" s="9"/>
      <c r="R912" s="4"/>
      <c r="S912" s="4"/>
      <c r="T912" s="4"/>
      <c r="U912" s="6"/>
      <c r="V912" s="4"/>
      <c r="W912" s="4"/>
      <c r="X912" s="4"/>
      <c r="Y912" s="4"/>
      <c r="Z912" s="4"/>
      <c r="AA912" s="4"/>
      <c r="AB912" s="4"/>
      <c r="AC912" s="4"/>
      <c r="AD912" s="4"/>
      <c r="AE912" s="4"/>
      <c r="AF912" s="4"/>
      <c r="AG912" s="4"/>
      <c r="AH912" s="4"/>
      <c r="AI912" s="4"/>
    </row>
    <row r="913">
      <c r="A913" s="4"/>
      <c r="B913" s="1"/>
      <c r="C913" s="2"/>
      <c r="D913" s="2"/>
      <c r="E913" s="2"/>
      <c r="F913" s="2"/>
      <c r="G913" s="2"/>
      <c r="H913" s="2"/>
      <c r="I913" s="9"/>
      <c r="J913" s="2"/>
      <c r="K913" s="2"/>
      <c r="L913" s="9"/>
      <c r="M913" s="4"/>
      <c r="N913" s="4"/>
      <c r="O913" s="4"/>
      <c r="P913" s="4"/>
      <c r="Q913" s="9"/>
      <c r="R913" s="4"/>
      <c r="S913" s="4"/>
      <c r="T913" s="4"/>
      <c r="U913" s="6"/>
      <c r="V913" s="4"/>
      <c r="W913" s="4"/>
      <c r="X913" s="4"/>
      <c r="Y913" s="4"/>
      <c r="Z913" s="4"/>
      <c r="AA913" s="4"/>
      <c r="AB913" s="4"/>
      <c r="AC913" s="4"/>
      <c r="AD913" s="4"/>
      <c r="AE913" s="4"/>
      <c r="AF913" s="4"/>
      <c r="AG913" s="4"/>
      <c r="AH913" s="4"/>
      <c r="AI913" s="4"/>
    </row>
    <row r="914">
      <c r="A914" s="4"/>
      <c r="B914" s="1"/>
      <c r="C914" s="2"/>
      <c r="D914" s="2"/>
      <c r="E914" s="2"/>
      <c r="F914" s="2"/>
      <c r="G914" s="2"/>
      <c r="H914" s="2"/>
      <c r="I914" s="9"/>
      <c r="J914" s="2"/>
      <c r="K914" s="2"/>
      <c r="L914" s="9"/>
      <c r="M914" s="4"/>
      <c r="N914" s="4"/>
      <c r="O914" s="4"/>
      <c r="P914" s="4"/>
      <c r="Q914" s="9"/>
      <c r="R914" s="4"/>
      <c r="S914" s="4"/>
      <c r="T914" s="4"/>
      <c r="U914" s="6"/>
      <c r="V914" s="4"/>
      <c r="W914" s="4"/>
      <c r="X914" s="4"/>
      <c r="Y914" s="4"/>
      <c r="Z914" s="4"/>
      <c r="AA914" s="4"/>
      <c r="AB914" s="4"/>
      <c r="AC914" s="4"/>
      <c r="AD914" s="4"/>
      <c r="AE914" s="4"/>
      <c r="AF914" s="4"/>
      <c r="AG914" s="4"/>
      <c r="AH914" s="4"/>
      <c r="AI914" s="4"/>
    </row>
    <row r="915">
      <c r="A915" s="4"/>
      <c r="B915" s="1"/>
      <c r="C915" s="2"/>
      <c r="D915" s="2"/>
      <c r="E915" s="2"/>
      <c r="F915" s="2"/>
      <c r="G915" s="2"/>
      <c r="H915" s="2"/>
      <c r="I915" s="9"/>
      <c r="J915" s="2"/>
      <c r="K915" s="2"/>
      <c r="L915" s="9"/>
      <c r="M915" s="4"/>
      <c r="N915" s="4"/>
      <c r="O915" s="4"/>
      <c r="P915" s="4"/>
      <c r="Q915" s="9"/>
      <c r="R915" s="4"/>
      <c r="S915" s="4"/>
      <c r="T915" s="4"/>
      <c r="U915" s="6"/>
      <c r="V915" s="4"/>
      <c r="W915" s="4"/>
      <c r="X915" s="4"/>
      <c r="Y915" s="4"/>
      <c r="Z915" s="4"/>
      <c r="AA915" s="4"/>
      <c r="AB915" s="4"/>
      <c r="AC915" s="4"/>
      <c r="AD915" s="4"/>
      <c r="AE915" s="4"/>
      <c r="AF915" s="4"/>
      <c r="AG915" s="4"/>
      <c r="AH915" s="4"/>
      <c r="AI915" s="4"/>
    </row>
    <row r="916">
      <c r="A916" s="4"/>
      <c r="B916" s="1"/>
      <c r="C916" s="2"/>
      <c r="D916" s="2"/>
      <c r="E916" s="2"/>
      <c r="F916" s="2"/>
      <c r="G916" s="2"/>
      <c r="H916" s="2"/>
      <c r="I916" s="9"/>
      <c r="J916" s="2"/>
      <c r="K916" s="2"/>
      <c r="L916" s="9"/>
      <c r="M916" s="4"/>
      <c r="N916" s="4"/>
      <c r="O916" s="4"/>
      <c r="P916" s="4"/>
      <c r="Q916" s="9"/>
      <c r="R916" s="4"/>
      <c r="S916" s="4"/>
      <c r="T916" s="4"/>
      <c r="U916" s="6"/>
      <c r="V916" s="4"/>
      <c r="W916" s="4"/>
      <c r="X916" s="4"/>
      <c r="Y916" s="4"/>
      <c r="Z916" s="4"/>
      <c r="AA916" s="4"/>
      <c r="AB916" s="4"/>
      <c r="AC916" s="4"/>
      <c r="AD916" s="4"/>
      <c r="AE916" s="4"/>
      <c r="AF916" s="4"/>
      <c r="AG916" s="4"/>
      <c r="AH916" s="4"/>
      <c r="AI916" s="4"/>
    </row>
    <row r="917">
      <c r="A917" s="4"/>
      <c r="B917" s="1"/>
      <c r="C917" s="2"/>
      <c r="D917" s="2"/>
      <c r="E917" s="2"/>
      <c r="F917" s="2"/>
      <c r="G917" s="2"/>
      <c r="H917" s="2"/>
      <c r="I917" s="9"/>
      <c r="J917" s="2"/>
      <c r="K917" s="2"/>
      <c r="L917" s="9"/>
      <c r="M917" s="4"/>
      <c r="N917" s="4"/>
      <c r="O917" s="4"/>
      <c r="P917" s="4"/>
      <c r="Q917" s="9"/>
      <c r="R917" s="4"/>
      <c r="S917" s="4"/>
      <c r="T917" s="4"/>
      <c r="U917" s="6"/>
      <c r="V917" s="4"/>
      <c r="W917" s="4"/>
      <c r="X917" s="4"/>
      <c r="Y917" s="4"/>
      <c r="Z917" s="4"/>
      <c r="AA917" s="4"/>
      <c r="AB917" s="4"/>
      <c r="AC917" s="4"/>
      <c r="AD917" s="4"/>
      <c r="AE917" s="4"/>
      <c r="AF917" s="4"/>
      <c r="AG917" s="4"/>
      <c r="AH917" s="4"/>
      <c r="AI917" s="4"/>
    </row>
    <row r="918">
      <c r="A918" s="4"/>
      <c r="B918" s="1"/>
      <c r="C918" s="2"/>
      <c r="D918" s="2"/>
      <c r="E918" s="2"/>
      <c r="F918" s="2"/>
      <c r="G918" s="2"/>
      <c r="H918" s="2"/>
      <c r="I918" s="9"/>
      <c r="J918" s="2"/>
      <c r="K918" s="2"/>
      <c r="L918" s="9"/>
      <c r="M918" s="4"/>
      <c r="N918" s="4"/>
      <c r="O918" s="4"/>
      <c r="P918" s="4"/>
      <c r="Q918" s="9"/>
      <c r="R918" s="4"/>
      <c r="S918" s="4"/>
      <c r="T918" s="4"/>
      <c r="U918" s="6"/>
      <c r="V918" s="4"/>
      <c r="W918" s="4"/>
      <c r="X918" s="4"/>
      <c r="Y918" s="4"/>
      <c r="Z918" s="4"/>
      <c r="AA918" s="4"/>
      <c r="AB918" s="4"/>
      <c r="AC918" s="4"/>
      <c r="AD918" s="4"/>
      <c r="AE918" s="4"/>
      <c r="AF918" s="4"/>
      <c r="AG918" s="4"/>
      <c r="AH918" s="4"/>
      <c r="AI918" s="4"/>
    </row>
    <row r="919">
      <c r="A919" s="4"/>
      <c r="B919" s="1"/>
      <c r="C919" s="2"/>
      <c r="D919" s="2"/>
      <c r="E919" s="2"/>
      <c r="F919" s="2"/>
      <c r="G919" s="2"/>
      <c r="H919" s="2"/>
      <c r="I919" s="9"/>
      <c r="J919" s="2"/>
      <c r="K919" s="2"/>
      <c r="L919" s="9"/>
      <c r="M919" s="4"/>
      <c r="N919" s="4"/>
      <c r="O919" s="4"/>
      <c r="P919" s="4"/>
      <c r="Q919" s="9"/>
      <c r="R919" s="4"/>
      <c r="S919" s="4"/>
      <c r="T919" s="4"/>
      <c r="U919" s="6"/>
      <c r="V919" s="4"/>
      <c r="W919" s="4"/>
      <c r="X919" s="4"/>
      <c r="Y919" s="4"/>
      <c r="Z919" s="4"/>
      <c r="AA919" s="4"/>
      <c r="AB919" s="4"/>
      <c r="AC919" s="4"/>
      <c r="AD919" s="4"/>
      <c r="AE919" s="4"/>
      <c r="AF919" s="4"/>
      <c r="AG919" s="4"/>
      <c r="AH919" s="4"/>
      <c r="AI919" s="4"/>
    </row>
    <row r="920">
      <c r="A920" s="4"/>
      <c r="B920" s="1"/>
      <c r="C920" s="2"/>
      <c r="D920" s="2"/>
      <c r="E920" s="2"/>
      <c r="F920" s="2"/>
      <c r="G920" s="2"/>
      <c r="H920" s="2"/>
      <c r="I920" s="9"/>
      <c r="J920" s="2"/>
      <c r="K920" s="2"/>
      <c r="L920" s="9"/>
      <c r="M920" s="4"/>
      <c r="N920" s="4"/>
      <c r="O920" s="4"/>
      <c r="P920" s="4"/>
      <c r="Q920" s="9"/>
      <c r="R920" s="4"/>
      <c r="S920" s="4"/>
      <c r="T920" s="4"/>
      <c r="U920" s="6"/>
      <c r="V920" s="4"/>
      <c r="W920" s="4"/>
      <c r="X920" s="4"/>
      <c r="Y920" s="4"/>
      <c r="Z920" s="4"/>
      <c r="AA920" s="4"/>
      <c r="AB920" s="4"/>
      <c r="AC920" s="4"/>
      <c r="AD920" s="4"/>
      <c r="AE920" s="4"/>
      <c r="AF920" s="4"/>
      <c r="AG920" s="4"/>
      <c r="AH920" s="4"/>
      <c r="AI920" s="4"/>
    </row>
    <row r="921">
      <c r="A921" s="4"/>
      <c r="B921" s="1"/>
      <c r="C921" s="2"/>
      <c r="D921" s="2"/>
      <c r="E921" s="2"/>
      <c r="F921" s="2"/>
      <c r="G921" s="2"/>
      <c r="H921" s="2"/>
      <c r="I921" s="9"/>
      <c r="J921" s="2"/>
      <c r="K921" s="2"/>
      <c r="L921" s="9"/>
      <c r="M921" s="4"/>
      <c r="N921" s="4"/>
      <c r="O921" s="4"/>
      <c r="P921" s="4"/>
      <c r="Q921" s="9"/>
      <c r="R921" s="4"/>
      <c r="S921" s="4"/>
      <c r="T921" s="4"/>
      <c r="U921" s="6"/>
      <c r="V921" s="4"/>
      <c r="W921" s="4"/>
      <c r="X921" s="4"/>
      <c r="Y921" s="4"/>
      <c r="Z921" s="4"/>
      <c r="AA921" s="4"/>
      <c r="AB921" s="4"/>
      <c r="AC921" s="4"/>
      <c r="AD921" s="4"/>
      <c r="AE921" s="4"/>
      <c r="AF921" s="4"/>
      <c r="AG921" s="4"/>
      <c r="AH921" s="4"/>
      <c r="AI921" s="4"/>
    </row>
    <row r="922">
      <c r="A922" s="4"/>
      <c r="B922" s="1"/>
      <c r="C922" s="2"/>
      <c r="D922" s="2"/>
      <c r="E922" s="2"/>
      <c r="F922" s="2"/>
      <c r="G922" s="2"/>
      <c r="H922" s="2"/>
      <c r="I922" s="9"/>
      <c r="J922" s="2"/>
      <c r="K922" s="2"/>
      <c r="L922" s="9"/>
      <c r="M922" s="4"/>
      <c r="N922" s="4"/>
      <c r="O922" s="4"/>
      <c r="P922" s="4"/>
      <c r="Q922" s="9"/>
      <c r="R922" s="4"/>
      <c r="S922" s="4"/>
      <c r="T922" s="4"/>
      <c r="U922" s="6"/>
      <c r="V922" s="4"/>
      <c r="W922" s="4"/>
      <c r="X922" s="4"/>
      <c r="Y922" s="4"/>
      <c r="Z922" s="4"/>
      <c r="AA922" s="4"/>
      <c r="AB922" s="4"/>
      <c r="AC922" s="4"/>
      <c r="AD922" s="4"/>
      <c r="AE922" s="4"/>
      <c r="AF922" s="4"/>
      <c r="AG922" s="4"/>
      <c r="AH922" s="4"/>
      <c r="AI922" s="4"/>
    </row>
    <row r="923">
      <c r="A923" s="4"/>
      <c r="B923" s="1"/>
      <c r="C923" s="2"/>
      <c r="D923" s="2"/>
      <c r="E923" s="2"/>
      <c r="F923" s="2"/>
      <c r="G923" s="2"/>
      <c r="H923" s="2"/>
      <c r="I923" s="9"/>
      <c r="J923" s="2"/>
      <c r="K923" s="2"/>
      <c r="L923" s="9"/>
      <c r="M923" s="4"/>
      <c r="N923" s="4"/>
      <c r="O923" s="4"/>
      <c r="P923" s="4"/>
      <c r="Q923" s="9"/>
      <c r="R923" s="4"/>
      <c r="S923" s="4"/>
      <c r="T923" s="4"/>
      <c r="U923" s="6"/>
      <c r="V923" s="4"/>
      <c r="W923" s="4"/>
      <c r="X923" s="4"/>
      <c r="Y923" s="4"/>
      <c r="Z923" s="4"/>
      <c r="AA923" s="4"/>
      <c r="AB923" s="4"/>
      <c r="AC923" s="4"/>
      <c r="AD923" s="4"/>
      <c r="AE923" s="4"/>
      <c r="AF923" s="4"/>
      <c r="AG923" s="4"/>
      <c r="AH923" s="4"/>
      <c r="AI923" s="4"/>
    </row>
    <row r="924">
      <c r="A924" s="4"/>
      <c r="B924" s="1"/>
      <c r="C924" s="2"/>
      <c r="D924" s="2"/>
      <c r="E924" s="2"/>
      <c r="F924" s="2"/>
      <c r="G924" s="2"/>
      <c r="H924" s="2"/>
      <c r="I924" s="9"/>
      <c r="J924" s="2"/>
      <c r="K924" s="2"/>
      <c r="L924" s="9"/>
      <c r="M924" s="4"/>
      <c r="N924" s="4"/>
      <c r="O924" s="4"/>
      <c r="P924" s="4"/>
      <c r="Q924" s="9"/>
      <c r="R924" s="4"/>
      <c r="S924" s="4"/>
      <c r="T924" s="4"/>
      <c r="U924" s="6"/>
      <c r="V924" s="4"/>
      <c r="W924" s="4"/>
      <c r="X924" s="4"/>
      <c r="Y924" s="4"/>
      <c r="Z924" s="4"/>
      <c r="AA924" s="4"/>
      <c r="AB924" s="4"/>
      <c r="AC924" s="4"/>
      <c r="AD924" s="4"/>
      <c r="AE924" s="4"/>
      <c r="AF924" s="4"/>
      <c r="AG924" s="4"/>
      <c r="AH924" s="4"/>
      <c r="AI924" s="4"/>
    </row>
    <row r="925">
      <c r="A925" s="4"/>
      <c r="B925" s="1"/>
      <c r="C925" s="2"/>
      <c r="D925" s="2"/>
      <c r="E925" s="2"/>
      <c r="F925" s="2"/>
      <c r="G925" s="2"/>
      <c r="H925" s="2"/>
      <c r="I925" s="9"/>
      <c r="J925" s="2"/>
      <c r="K925" s="2"/>
      <c r="L925" s="9"/>
      <c r="M925" s="4"/>
      <c r="N925" s="4"/>
      <c r="O925" s="4"/>
      <c r="P925" s="4"/>
      <c r="Q925" s="9"/>
      <c r="R925" s="4"/>
      <c r="S925" s="4"/>
      <c r="T925" s="4"/>
      <c r="U925" s="6"/>
      <c r="V925" s="4"/>
      <c r="W925" s="4"/>
      <c r="X925" s="4"/>
      <c r="Y925" s="4"/>
      <c r="Z925" s="4"/>
      <c r="AA925" s="4"/>
      <c r="AB925" s="4"/>
      <c r="AC925" s="4"/>
      <c r="AD925" s="4"/>
      <c r="AE925" s="4"/>
      <c r="AF925" s="4"/>
      <c r="AG925" s="4"/>
      <c r="AH925" s="4"/>
      <c r="AI925" s="4"/>
    </row>
    <row r="926">
      <c r="A926" s="4"/>
      <c r="B926" s="1"/>
      <c r="C926" s="2"/>
      <c r="D926" s="2"/>
      <c r="E926" s="2"/>
      <c r="F926" s="2"/>
      <c r="G926" s="2"/>
      <c r="H926" s="2"/>
      <c r="I926" s="9"/>
      <c r="J926" s="2"/>
      <c r="K926" s="2"/>
      <c r="L926" s="9"/>
      <c r="M926" s="4"/>
      <c r="N926" s="4"/>
      <c r="O926" s="4"/>
      <c r="P926" s="4"/>
      <c r="Q926" s="9"/>
      <c r="R926" s="4"/>
      <c r="S926" s="4"/>
      <c r="T926" s="4"/>
      <c r="U926" s="6"/>
      <c r="V926" s="4"/>
      <c r="W926" s="4"/>
      <c r="X926" s="4"/>
      <c r="Y926" s="4"/>
      <c r="Z926" s="4"/>
      <c r="AA926" s="4"/>
      <c r="AB926" s="4"/>
      <c r="AC926" s="4"/>
      <c r="AD926" s="4"/>
      <c r="AE926" s="4"/>
      <c r="AF926" s="4"/>
      <c r="AG926" s="4"/>
      <c r="AH926" s="4"/>
      <c r="AI926" s="4"/>
    </row>
    <row r="927">
      <c r="A927" s="4"/>
      <c r="B927" s="1"/>
      <c r="C927" s="2"/>
      <c r="D927" s="2"/>
      <c r="E927" s="2"/>
      <c r="F927" s="2"/>
      <c r="G927" s="2"/>
      <c r="H927" s="2"/>
      <c r="I927" s="9"/>
      <c r="J927" s="2"/>
      <c r="K927" s="2"/>
      <c r="L927" s="9"/>
      <c r="M927" s="4"/>
      <c r="N927" s="4"/>
      <c r="O927" s="4"/>
      <c r="P927" s="4"/>
      <c r="Q927" s="9"/>
      <c r="R927" s="4"/>
      <c r="S927" s="4"/>
      <c r="T927" s="4"/>
      <c r="U927" s="6"/>
      <c r="V927" s="4"/>
      <c r="W927" s="4"/>
      <c r="X927" s="4"/>
      <c r="Y927" s="4"/>
      <c r="Z927" s="4"/>
      <c r="AA927" s="4"/>
      <c r="AB927" s="4"/>
      <c r="AC927" s="4"/>
      <c r="AD927" s="4"/>
      <c r="AE927" s="4"/>
      <c r="AF927" s="4"/>
      <c r="AG927" s="4"/>
      <c r="AH927" s="4"/>
      <c r="AI927" s="4"/>
    </row>
    <row r="928">
      <c r="A928" s="4"/>
      <c r="B928" s="1"/>
      <c r="C928" s="2"/>
      <c r="D928" s="2"/>
      <c r="E928" s="2"/>
      <c r="F928" s="2"/>
      <c r="G928" s="2"/>
      <c r="H928" s="2"/>
      <c r="I928" s="9"/>
      <c r="J928" s="2"/>
      <c r="K928" s="2"/>
      <c r="L928" s="9"/>
      <c r="M928" s="4"/>
      <c r="N928" s="4"/>
      <c r="O928" s="4"/>
      <c r="P928" s="4"/>
      <c r="Q928" s="9"/>
      <c r="R928" s="4"/>
      <c r="S928" s="4"/>
      <c r="T928" s="4"/>
      <c r="U928" s="6"/>
      <c r="V928" s="4"/>
      <c r="W928" s="4"/>
      <c r="X928" s="4"/>
      <c r="Y928" s="4"/>
      <c r="Z928" s="4"/>
      <c r="AA928" s="4"/>
      <c r="AB928" s="4"/>
      <c r="AC928" s="4"/>
      <c r="AD928" s="4"/>
      <c r="AE928" s="4"/>
      <c r="AF928" s="4"/>
      <c r="AG928" s="4"/>
      <c r="AH928" s="4"/>
      <c r="AI928" s="4"/>
    </row>
    <row r="929">
      <c r="A929" s="4"/>
      <c r="B929" s="1"/>
      <c r="C929" s="2"/>
      <c r="D929" s="2"/>
      <c r="E929" s="2"/>
      <c r="F929" s="2"/>
      <c r="G929" s="2"/>
      <c r="H929" s="2"/>
      <c r="I929" s="9"/>
      <c r="J929" s="2"/>
      <c r="K929" s="2"/>
      <c r="L929" s="9"/>
      <c r="M929" s="4"/>
      <c r="N929" s="4"/>
      <c r="O929" s="4"/>
      <c r="P929" s="4"/>
      <c r="Q929" s="9"/>
      <c r="R929" s="4"/>
      <c r="S929" s="4"/>
      <c r="T929" s="4"/>
      <c r="U929" s="6"/>
      <c r="V929" s="4"/>
      <c r="W929" s="4"/>
      <c r="X929" s="4"/>
      <c r="Y929" s="4"/>
      <c r="Z929" s="4"/>
      <c r="AA929" s="4"/>
      <c r="AB929" s="4"/>
      <c r="AC929" s="4"/>
      <c r="AD929" s="4"/>
      <c r="AE929" s="4"/>
      <c r="AF929" s="4"/>
      <c r="AG929" s="4"/>
      <c r="AH929" s="4"/>
      <c r="AI929" s="4"/>
    </row>
    <row r="930">
      <c r="A930" s="4"/>
      <c r="B930" s="1"/>
      <c r="C930" s="2"/>
      <c r="D930" s="2"/>
      <c r="E930" s="2"/>
      <c r="F930" s="2"/>
      <c r="G930" s="2"/>
      <c r="H930" s="2"/>
      <c r="I930" s="9"/>
      <c r="J930" s="2"/>
      <c r="K930" s="2"/>
      <c r="L930" s="9"/>
      <c r="M930" s="4"/>
      <c r="N930" s="4"/>
      <c r="O930" s="4"/>
      <c r="P930" s="4"/>
      <c r="Q930" s="9"/>
      <c r="R930" s="4"/>
      <c r="S930" s="4"/>
      <c r="T930" s="4"/>
      <c r="U930" s="6"/>
      <c r="V930" s="4"/>
      <c r="W930" s="4"/>
      <c r="X930" s="4"/>
      <c r="Y930" s="4"/>
      <c r="Z930" s="4"/>
      <c r="AA930" s="4"/>
      <c r="AB930" s="4"/>
      <c r="AC930" s="4"/>
      <c r="AD930" s="4"/>
      <c r="AE930" s="4"/>
      <c r="AF930" s="4"/>
      <c r="AG930" s="4"/>
      <c r="AH930" s="4"/>
      <c r="AI930" s="4"/>
    </row>
    <row r="931">
      <c r="A931" s="4"/>
      <c r="B931" s="1"/>
      <c r="C931" s="2"/>
      <c r="D931" s="2"/>
      <c r="E931" s="2"/>
      <c r="F931" s="2"/>
      <c r="G931" s="2"/>
      <c r="H931" s="2"/>
      <c r="I931" s="9"/>
      <c r="J931" s="2"/>
      <c r="K931" s="2"/>
      <c r="L931" s="9"/>
      <c r="M931" s="4"/>
      <c r="N931" s="4"/>
      <c r="O931" s="4"/>
      <c r="P931" s="4"/>
      <c r="Q931" s="9"/>
      <c r="R931" s="4"/>
      <c r="S931" s="4"/>
      <c r="T931" s="4"/>
      <c r="U931" s="6"/>
      <c r="V931" s="4"/>
      <c r="W931" s="4"/>
      <c r="X931" s="4"/>
      <c r="Y931" s="4"/>
      <c r="Z931" s="4"/>
      <c r="AA931" s="4"/>
      <c r="AB931" s="4"/>
      <c r="AC931" s="4"/>
      <c r="AD931" s="4"/>
      <c r="AE931" s="4"/>
      <c r="AF931" s="4"/>
      <c r="AG931" s="4"/>
      <c r="AH931" s="4"/>
      <c r="AI931" s="4"/>
    </row>
    <row r="932">
      <c r="A932" s="4"/>
      <c r="B932" s="1"/>
      <c r="C932" s="2"/>
      <c r="D932" s="2"/>
      <c r="E932" s="2"/>
      <c r="F932" s="2"/>
      <c r="G932" s="2"/>
      <c r="H932" s="2"/>
      <c r="I932" s="9"/>
      <c r="J932" s="2"/>
      <c r="K932" s="2"/>
      <c r="L932" s="9"/>
      <c r="M932" s="4"/>
      <c r="N932" s="4"/>
      <c r="O932" s="4"/>
      <c r="P932" s="4"/>
      <c r="Q932" s="9"/>
      <c r="R932" s="4"/>
      <c r="S932" s="4"/>
      <c r="T932" s="4"/>
      <c r="U932" s="6"/>
      <c r="V932" s="4"/>
      <c r="W932" s="4"/>
      <c r="X932" s="4"/>
      <c r="Y932" s="4"/>
      <c r="Z932" s="4"/>
      <c r="AA932" s="4"/>
      <c r="AB932" s="4"/>
      <c r="AC932" s="4"/>
      <c r="AD932" s="4"/>
      <c r="AE932" s="4"/>
      <c r="AF932" s="4"/>
      <c r="AG932" s="4"/>
      <c r="AH932" s="4"/>
      <c r="AI932" s="4"/>
    </row>
    <row r="933">
      <c r="A933" s="4"/>
      <c r="B933" s="1"/>
      <c r="C933" s="2"/>
      <c r="D933" s="2"/>
      <c r="E933" s="2"/>
      <c r="F933" s="2"/>
      <c r="G933" s="2"/>
      <c r="H933" s="2"/>
      <c r="I933" s="9"/>
      <c r="J933" s="2"/>
      <c r="K933" s="2"/>
      <c r="L933" s="9"/>
      <c r="M933" s="4"/>
      <c r="N933" s="4"/>
      <c r="O933" s="4"/>
      <c r="P933" s="4"/>
      <c r="Q933" s="9"/>
      <c r="R933" s="4"/>
      <c r="S933" s="4"/>
      <c r="T933" s="4"/>
      <c r="U933" s="6"/>
      <c r="V933" s="4"/>
      <c r="W933" s="4"/>
      <c r="X933" s="4"/>
      <c r="Y933" s="4"/>
      <c r="Z933" s="4"/>
      <c r="AA933" s="4"/>
      <c r="AB933" s="4"/>
      <c r="AC933" s="4"/>
      <c r="AD933" s="4"/>
      <c r="AE933" s="4"/>
      <c r="AF933" s="4"/>
      <c r="AG933" s="4"/>
      <c r="AH933" s="4"/>
      <c r="AI933" s="4"/>
    </row>
    <row r="934">
      <c r="A934" s="4"/>
      <c r="B934" s="1"/>
      <c r="C934" s="2"/>
      <c r="D934" s="2"/>
      <c r="E934" s="2"/>
      <c r="F934" s="2"/>
      <c r="G934" s="2"/>
      <c r="H934" s="2"/>
      <c r="I934" s="9"/>
      <c r="J934" s="2"/>
      <c r="K934" s="2"/>
      <c r="L934" s="9"/>
      <c r="M934" s="4"/>
      <c r="N934" s="4"/>
      <c r="O934" s="4"/>
      <c r="P934" s="4"/>
      <c r="Q934" s="9"/>
      <c r="R934" s="4"/>
      <c r="S934" s="4"/>
      <c r="T934" s="4"/>
      <c r="U934" s="6"/>
      <c r="V934" s="4"/>
      <c r="W934" s="4"/>
      <c r="X934" s="4"/>
      <c r="Y934" s="4"/>
      <c r="Z934" s="4"/>
      <c r="AA934" s="4"/>
      <c r="AB934" s="4"/>
      <c r="AC934" s="4"/>
      <c r="AD934" s="4"/>
      <c r="AE934" s="4"/>
      <c r="AF934" s="4"/>
      <c r="AG934" s="4"/>
      <c r="AH934" s="4"/>
      <c r="AI934" s="4"/>
    </row>
    <row r="935">
      <c r="A935" s="4"/>
      <c r="B935" s="1"/>
      <c r="C935" s="2"/>
      <c r="D935" s="2"/>
      <c r="E935" s="2"/>
      <c r="F935" s="2"/>
      <c r="G935" s="2"/>
      <c r="H935" s="2"/>
      <c r="I935" s="9"/>
      <c r="J935" s="2"/>
      <c r="K935" s="2"/>
      <c r="L935" s="9"/>
      <c r="M935" s="4"/>
      <c r="N935" s="4"/>
      <c r="O935" s="4"/>
      <c r="P935" s="4"/>
      <c r="Q935" s="9"/>
      <c r="R935" s="4"/>
      <c r="S935" s="4"/>
      <c r="T935" s="4"/>
      <c r="U935" s="6"/>
      <c r="V935" s="4"/>
      <c r="W935" s="4"/>
      <c r="X935" s="4"/>
      <c r="Y935" s="4"/>
      <c r="Z935" s="4"/>
      <c r="AA935" s="4"/>
      <c r="AB935" s="4"/>
      <c r="AC935" s="4"/>
      <c r="AD935" s="4"/>
      <c r="AE935" s="4"/>
      <c r="AF935" s="4"/>
      <c r="AG935" s="4"/>
      <c r="AH935" s="4"/>
      <c r="AI935" s="4"/>
    </row>
    <row r="936">
      <c r="A936" s="4"/>
      <c r="B936" s="1"/>
      <c r="C936" s="2"/>
      <c r="D936" s="2"/>
      <c r="E936" s="2"/>
      <c r="F936" s="2"/>
      <c r="G936" s="2"/>
      <c r="H936" s="2"/>
      <c r="I936" s="9"/>
      <c r="J936" s="2"/>
      <c r="K936" s="2"/>
      <c r="L936" s="9"/>
      <c r="M936" s="4"/>
      <c r="N936" s="4"/>
      <c r="O936" s="4"/>
      <c r="P936" s="4"/>
      <c r="Q936" s="9"/>
      <c r="R936" s="4"/>
      <c r="S936" s="4"/>
      <c r="T936" s="4"/>
      <c r="U936" s="6"/>
      <c r="V936" s="4"/>
      <c r="W936" s="4"/>
      <c r="X936" s="4"/>
      <c r="Y936" s="4"/>
      <c r="Z936" s="4"/>
      <c r="AA936" s="4"/>
      <c r="AB936" s="4"/>
      <c r="AC936" s="4"/>
      <c r="AD936" s="4"/>
      <c r="AE936" s="4"/>
      <c r="AF936" s="4"/>
      <c r="AG936" s="4"/>
      <c r="AH936" s="4"/>
      <c r="AI936" s="4"/>
    </row>
    <row r="937">
      <c r="A937" s="4"/>
      <c r="B937" s="1"/>
      <c r="C937" s="2"/>
      <c r="D937" s="2"/>
      <c r="E937" s="2"/>
      <c r="F937" s="2"/>
      <c r="G937" s="2"/>
      <c r="H937" s="2"/>
      <c r="I937" s="9"/>
      <c r="J937" s="2"/>
      <c r="K937" s="2"/>
      <c r="L937" s="9"/>
      <c r="M937" s="4"/>
      <c r="N937" s="4"/>
      <c r="O937" s="4"/>
      <c r="P937" s="4"/>
      <c r="Q937" s="9"/>
      <c r="R937" s="4"/>
      <c r="S937" s="4"/>
      <c r="T937" s="4"/>
      <c r="U937" s="6"/>
      <c r="V937" s="4"/>
      <c r="W937" s="4"/>
      <c r="X937" s="4"/>
      <c r="Y937" s="4"/>
      <c r="Z937" s="4"/>
      <c r="AA937" s="4"/>
      <c r="AB937" s="4"/>
      <c r="AC937" s="4"/>
      <c r="AD937" s="4"/>
      <c r="AE937" s="4"/>
      <c r="AF937" s="4"/>
      <c r="AG937" s="4"/>
      <c r="AH937" s="4"/>
      <c r="AI937" s="4"/>
    </row>
    <row r="938">
      <c r="A938" s="4"/>
      <c r="B938" s="1"/>
      <c r="C938" s="2"/>
      <c r="D938" s="2"/>
      <c r="E938" s="2"/>
      <c r="F938" s="2"/>
      <c r="G938" s="2"/>
      <c r="H938" s="2"/>
      <c r="I938" s="9"/>
      <c r="J938" s="2"/>
      <c r="K938" s="2"/>
      <c r="L938" s="9"/>
      <c r="M938" s="4"/>
      <c r="N938" s="4"/>
      <c r="O938" s="4"/>
      <c r="P938" s="4"/>
      <c r="Q938" s="9"/>
      <c r="R938" s="4"/>
      <c r="S938" s="4"/>
      <c r="T938" s="4"/>
      <c r="U938" s="6"/>
      <c r="V938" s="4"/>
      <c r="W938" s="4"/>
      <c r="X938" s="4"/>
      <c r="Y938" s="4"/>
      <c r="Z938" s="4"/>
      <c r="AA938" s="4"/>
      <c r="AB938" s="4"/>
      <c r="AC938" s="4"/>
      <c r="AD938" s="4"/>
      <c r="AE938" s="4"/>
      <c r="AF938" s="4"/>
      <c r="AG938" s="4"/>
      <c r="AH938" s="4"/>
      <c r="AI938" s="4"/>
    </row>
    <row r="939">
      <c r="A939" s="4"/>
      <c r="B939" s="1"/>
      <c r="C939" s="2"/>
      <c r="D939" s="2"/>
      <c r="E939" s="2"/>
      <c r="F939" s="2"/>
      <c r="G939" s="2"/>
      <c r="H939" s="2"/>
      <c r="I939" s="9"/>
      <c r="J939" s="2"/>
      <c r="K939" s="2"/>
      <c r="L939" s="9"/>
      <c r="M939" s="4"/>
      <c r="N939" s="4"/>
      <c r="O939" s="4"/>
      <c r="P939" s="4"/>
      <c r="Q939" s="9"/>
      <c r="R939" s="4"/>
      <c r="S939" s="4"/>
      <c r="T939" s="4"/>
      <c r="U939" s="6"/>
      <c r="V939" s="4"/>
      <c r="W939" s="4"/>
      <c r="X939" s="4"/>
      <c r="Y939" s="4"/>
      <c r="Z939" s="4"/>
      <c r="AA939" s="4"/>
      <c r="AB939" s="4"/>
      <c r="AC939" s="4"/>
      <c r="AD939" s="4"/>
      <c r="AE939" s="4"/>
      <c r="AF939" s="4"/>
      <c r="AG939" s="4"/>
      <c r="AH939" s="4"/>
      <c r="AI939" s="4"/>
    </row>
    <row r="940">
      <c r="A940" s="4"/>
      <c r="B940" s="1"/>
      <c r="C940" s="2"/>
      <c r="D940" s="2"/>
      <c r="E940" s="2"/>
      <c r="F940" s="2"/>
      <c r="G940" s="2"/>
      <c r="H940" s="2"/>
      <c r="I940" s="9"/>
      <c r="J940" s="2"/>
      <c r="K940" s="2"/>
      <c r="L940" s="9"/>
      <c r="M940" s="4"/>
      <c r="N940" s="4"/>
      <c r="O940" s="4"/>
      <c r="P940" s="4"/>
      <c r="Q940" s="9"/>
      <c r="R940" s="4"/>
      <c r="S940" s="4"/>
      <c r="T940" s="4"/>
      <c r="U940" s="6"/>
      <c r="V940" s="4"/>
      <c r="W940" s="4"/>
      <c r="X940" s="4"/>
      <c r="Y940" s="4"/>
      <c r="Z940" s="4"/>
      <c r="AA940" s="4"/>
      <c r="AB940" s="4"/>
      <c r="AC940" s="4"/>
      <c r="AD940" s="4"/>
      <c r="AE940" s="4"/>
      <c r="AF940" s="4"/>
      <c r="AG940" s="4"/>
      <c r="AH940" s="4"/>
      <c r="AI940" s="4"/>
    </row>
    <row r="941">
      <c r="A941" s="4"/>
      <c r="B941" s="1"/>
      <c r="C941" s="2"/>
      <c r="D941" s="2"/>
      <c r="E941" s="2"/>
      <c r="F941" s="2"/>
      <c r="G941" s="2"/>
      <c r="H941" s="2"/>
      <c r="I941" s="9"/>
      <c r="J941" s="2"/>
      <c r="K941" s="2"/>
      <c r="L941" s="9"/>
      <c r="M941" s="4"/>
      <c r="N941" s="4"/>
      <c r="O941" s="4"/>
      <c r="P941" s="4"/>
      <c r="Q941" s="9"/>
      <c r="R941" s="4"/>
      <c r="S941" s="4"/>
      <c r="T941" s="4"/>
      <c r="U941" s="6"/>
      <c r="V941" s="4"/>
      <c r="W941" s="4"/>
      <c r="X941" s="4"/>
      <c r="Y941" s="4"/>
      <c r="Z941" s="4"/>
      <c r="AA941" s="4"/>
      <c r="AB941" s="4"/>
      <c r="AC941" s="4"/>
      <c r="AD941" s="4"/>
      <c r="AE941" s="4"/>
      <c r="AF941" s="4"/>
      <c r="AG941" s="4"/>
      <c r="AH941" s="4"/>
      <c r="AI941" s="4"/>
    </row>
    <row r="942">
      <c r="A942" s="4"/>
      <c r="B942" s="1"/>
      <c r="C942" s="2"/>
      <c r="D942" s="2"/>
      <c r="E942" s="2"/>
      <c r="F942" s="2"/>
      <c r="G942" s="2"/>
      <c r="H942" s="2"/>
      <c r="I942" s="9"/>
      <c r="J942" s="2"/>
      <c r="K942" s="2"/>
      <c r="L942" s="9"/>
      <c r="M942" s="4"/>
      <c r="N942" s="4"/>
      <c r="O942" s="4"/>
      <c r="P942" s="4"/>
      <c r="Q942" s="9"/>
      <c r="R942" s="4"/>
      <c r="S942" s="4"/>
      <c r="T942" s="4"/>
      <c r="U942" s="6"/>
      <c r="V942" s="4"/>
      <c r="W942" s="4"/>
      <c r="X942" s="4"/>
      <c r="Y942" s="4"/>
      <c r="Z942" s="4"/>
      <c r="AA942" s="4"/>
      <c r="AB942" s="4"/>
      <c r="AC942" s="4"/>
      <c r="AD942" s="4"/>
      <c r="AE942" s="4"/>
      <c r="AF942" s="4"/>
      <c r="AG942" s="4"/>
      <c r="AH942" s="4"/>
      <c r="AI942" s="4"/>
    </row>
    <row r="943">
      <c r="A943" s="4"/>
      <c r="B943" s="1"/>
      <c r="C943" s="2"/>
      <c r="D943" s="2"/>
      <c r="E943" s="2"/>
      <c r="F943" s="2"/>
      <c r="G943" s="2"/>
      <c r="H943" s="2"/>
      <c r="I943" s="9"/>
      <c r="J943" s="2"/>
      <c r="K943" s="2"/>
      <c r="L943" s="9"/>
      <c r="M943" s="4"/>
      <c r="N943" s="4"/>
      <c r="O943" s="4"/>
      <c r="P943" s="4"/>
      <c r="Q943" s="9"/>
      <c r="R943" s="4"/>
      <c r="S943" s="4"/>
      <c r="T943" s="4"/>
      <c r="U943" s="6"/>
      <c r="V943" s="4"/>
      <c r="W943" s="4"/>
      <c r="X943" s="4"/>
      <c r="Y943" s="4"/>
      <c r="Z943" s="4"/>
      <c r="AA943" s="4"/>
      <c r="AB943" s="4"/>
      <c r="AC943" s="4"/>
      <c r="AD943" s="4"/>
      <c r="AE943" s="4"/>
      <c r="AF943" s="4"/>
      <c r="AG943" s="4"/>
      <c r="AH943" s="4"/>
      <c r="AI943" s="4"/>
    </row>
    <row r="944">
      <c r="A944" s="4"/>
      <c r="B944" s="1"/>
      <c r="C944" s="2"/>
      <c r="D944" s="2"/>
      <c r="E944" s="2"/>
      <c r="F944" s="2"/>
      <c r="G944" s="2"/>
      <c r="H944" s="2"/>
      <c r="I944" s="9"/>
      <c r="J944" s="2"/>
      <c r="K944" s="2"/>
      <c r="L944" s="9"/>
      <c r="M944" s="4"/>
      <c r="N944" s="4"/>
      <c r="O944" s="4"/>
      <c r="P944" s="4"/>
      <c r="Q944" s="9"/>
      <c r="R944" s="4"/>
      <c r="S944" s="4"/>
      <c r="T944" s="4"/>
      <c r="U944" s="6"/>
      <c r="V944" s="4"/>
      <c r="W944" s="4"/>
      <c r="X944" s="4"/>
      <c r="Y944" s="4"/>
      <c r="Z944" s="4"/>
      <c r="AA944" s="4"/>
      <c r="AB944" s="4"/>
      <c r="AC944" s="4"/>
      <c r="AD944" s="4"/>
      <c r="AE944" s="4"/>
      <c r="AF944" s="4"/>
      <c r="AG944" s="4"/>
      <c r="AH944" s="4"/>
      <c r="AI944" s="4"/>
    </row>
    <row r="945">
      <c r="A945" s="4"/>
      <c r="B945" s="1"/>
      <c r="C945" s="2"/>
      <c r="D945" s="2"/>
      <c r="E945" s="2"/>
      <c r="F945" s="2"/>
      <c r="G945" s="2"/>
      <c r="H945" s="2"/>
      <c r="I945" s="9"/>
      <c r="J945" s="2"/>
      <c r="K945" s="2"/>
      <c r="L945" s="9"/>
      <c r="M945" s="4"/>
      <c r="N945" s="4"/>
      <c r="O945" s="4"/>
      <c r="P945" s="4"/>
      <c r="Q945" s="9"/>
      <c r="R945" s="4"/>
      <c r="S945" s="4"/>
      <c r="T945" s="4"/>
      <c r="U945" s="6"/>
      <c r="V945" s="4"/>
      <c r="W945" s="4"/>
      <c r="X945" s="4"/>
      <c r="Y945" s="4"/>
      <c r="Z945" s="4"/>
      <c r="AA945" s="4"/>
      <c r="AB945" s="4"/>
      <c r="AC945" s="4"/>
      <c r="AD945" s="4"/>
      <c r="AE945" s="4"/>
      <c r="AF945" s="4"/>
      <c r="AG945" s="4"/>
      <c r="AH945" s="4"/>
      <c r="AI945" s="4"/>
    </row>
    <row r="946">
      <c r="A946" s="4"/>
      <c r="B946" s="1"/>
      <c r="C946" s="2"/>
      <c r="D946" s="2"/>
      <c r="E946" s="2"/>
      <c r="F946" s="2"/>
      <c r="G946" s="2"/>
      <c r="H946" s="2"/>
      <c r="I946" s="9"/>
      <c r="J946" s="2"/>
      <c r="K946" s="2"/>
      <c r="L946" s="9"/>
      <c r="M946" s="4"/>
      <c r="N946" s="4"/>
      <c r="O946" s="4"/>
      <c r="P946" s="4"/>
      <c r="Q946" s="9"/>
      <c r="R946" s="4"/>
      <c r="S946" s="4"/>
      <c r="T946" s="4"/>
      <c r="U946" s="6"/>
      <c r="V946" s="4"/>
      <c r="W946" s="4"/>
      <c r="X946" s="4"/>
      <c r="Y946" s="4"/>
      <c r="Z946" s="4"/>
      <c r="AA946" s="4"/>
      <c r="AB946" s="4"/>
      <c r="AC946" s="4"/>
      <c r="AD946" s="4"/>
      <c r="AE946" s="4"/>
      <c r="AF946" s="4"/>
      <c r="AG946" s="4"/>
      <c r="AH946" s="4"/>
      <c r="AI946" s="4"/>
    </row>
    <row r="947">
      <c r="A947" s="4"/>
      <c r="B947" s="1"/>
      <c r="C947" s="2"/>
      <c r="D947" s="2"/>
      <c r="E947" s="2"/>
      <c r="F947" s="2"/>
      <c r="G947" s="2"/>
      <c r="H947" s="2"/>
      <c r="I947" s="9"/>
      <c r="J947" s="2"/>
      <c r="K947" s="2"/>
      <c r="L947" s="9"/>
      <c r="M947" s="4"/>
      <c r="N947" s="4"/>
      <c r="O947" s="4"/>
      <c r="P947" s="4"/>
      <c r="Q947" s="9"/>
      <c r="R947" s="4"/>
      <c r="S947" s="4"/>
      <c r="T947" s="4"/>
      <c r="U947" s="6"/>
      <c r="V947" s="4"/>
      <c r="W947" s="4"/>
      <c r="X947" s="4"/>
      <c r="Y947" s="4"/>
      <c r="Z947" s="4"/>
      <c r="AA947" s="4"/>
      <c r="AB947" s="4"/>
      <c r="AC947" s="4"/>
      <c r="AD947" s="4"/>
      <c r="AE947" s="4"/>
      <c r="AF947" s="4"/>
      <c r="AG947" s="4"/>
      <c r="AH947" s="4"/>
      <c r="AI947" s="4"/>
    </row>
    <row r="948">
      <c r="A948" s="4"/>
      <c r="B948" s="1"/>
      <c r="C948" s="2"/>
      <c r="D948" s="2"/>
      <c r="E948" s="2"/>
      <c r="F948" s="2"/>
      <c r="G948" s="2"/>
      <c r="H948" s="2"/>
      <c r="I948" s="9"/>
      <c r="J948" s="2"/>
      <c r="K948" s="2"/>
      <c r="L948" s="9"/>
      <c r="M948" s="4"/>
      <c r="N948" s="4"/>
      <c r="O948" s="4"/>
      <c r="P948" s="4"/>
      <c r="Q948" s="9"/>
      <c r="R948" s="4"/>
      <c r="S948" s="4"/>
      <c r="T948" s="4"/>
      <c r="U948" s="6"/>
      <c r="V948" s="4"/>
      <c r="W948" s="4"/>
      <c r="X948" s="4"/>
      <c r="Y948" s="4"/>
      <c r="Z948" s="4"/>
      <c r="AA948" s="4"/>
      <c r="AB948" s="4"/>
      <c r="AC948" s="4"/>
      <c r="AD948" s="4"/>
      <c r="AE948" s="4"/>
      <c r="AF948" s="4"/>
      <c r="AG948" s="4"/>
      <c r="AH948" s="4"/>
      <c r="AI948" s="4"/>
    </row>
    <row r="949">
      <c r="A949" s="4"/>
      <c r="B949" s="1"/>
      <c r="C949" s="2"/>
      <c r="D949" s="2"/>
      <c r="E949" s="2"/>
      <c r="F949" s="2"/>
      <c r="G949" s="2"/>
      <c r="H949" s="2"/>
      <c r="I949" s="9"/>
      <c r="J949" s="2"/>
      <c r="K949" s="2"/>
      <c r="L949" s="9"/>
      <c r="M949" s="4"/>
      <c r="N949" s="4"/>
      <c r="O949" s="4"/>
      <c r="P949" s="4"/>
      <c r="Q949" s="9"/>
      <c r="R949" s="4"/>
      <c r="S949" s="4"/>
      <c r="T949" s="4"/>
      <c r="U949" s="6"/>
      <c r="V949" s="4"/>
      <c r="W949" s="4"/>
      <c r="X949" s="4"/>
      <c r="Y949" s="4"/>
      <c r="Z949" s="4"/>
      <c r="AA949" s="4"/>
      <c r="AB949" s="4"/>
      <c r="AC949" s="4"/>
      <c r="AD949" s="4"/>
      <c r="AE949" s="4"/>
      <c r="AF949" s="4"/>
      <c r="AG949" s="4"/>
      <c r="AH949" s="4"/>
      <c r="AI949" s="4"/>
    </row>
    <row r="950">
      <c r="A950" s="4"/>
      <c r="B950" s="1"/>
      <c r="C950" s="2"/>
      <c r="D950" s="2"/>
      <c r="E950" s="2"/>
      <c r="F950" s="2"/>
      <c r="G950" s="2"/>
      <c r="H950" s="2"/>
      <c r="I950" s="9"/>
      <c r="J950" s="2"/>
      <c r="K950" s="2"/>
      <c r="L950" s="9"/>
      <c r="M950" s="4"/>
      <c r="N950" s="4"/>
      <c r="O950" s="4"/>
      <c r="P950" s="4"/>
      <c r="Q950" s="9"/>
      <c r="R950" s="4"/>
      <c r="S950" s="4"/>
      <c r="T950" s="4"/>
      <c r="U950" s="6"/>
      <c r="V950" s="4"/>
      <c r="W950" s="4"/>
      <c r="X950" s="4"/>
      <c r="Y950" s="4"/>
      <c r="Z950" s="4"/>
      <c r="AA950" s="4"/>
      <c r="AB950" s="4"/>
      <c r="AC950" s="4"/>
      <c r="AD950" s="4"/>
      <c r="AE950" s="4"/>
      <c r="AF950" s="4"/>
      <c r="AG950" s="4"/>
      <c r="AH950" s="4"/>
      <c r="AI950" s="4"/>
    </row>
    <row r="951">
      <c r="A951" s="4"/>
      <c r="B951" s="1"/>
      <c r="C951" s="2"/>
      <c r="D951" s="2"/>
      <c r="E951" s="2"/>
      <c r="F951" s="2"/>
      <c r="G951" s="2"/>
      <c r="H951" s="2"/>
      <c r="I951" s="9"/>
      <c r="J951" s="2"/>
      <c r="K951" s="2"/>
      <c r="L951" s="9"/>
      <c r="M951" s="4"/>
      <c r="N951" s="4"/>
      <c r="O951" s="4"/>
      <c r="P951" s="4"/>
      <c r="Q951" s="9"/>
      <c r="R951" s="4"/>
      <c r="S951" s="4"/>
      <c r="T951" s="4"/>
      <c r="U951" s="6"/>
      <c r="V951" s="4"/>
      <c r="W951" s="4"/>
      <c r="X951" s="4"/>
      <c r="Y951" s="4"/>
      <c r="Z951" s="4"/>
      <c r="AA951" s="4"/>
      <c r="AB951" s="4"/>
      <c r="AC951" s="4"/>
      <c r="AD951" s="4"/>
      <c r="AE951" s="4"/>
      <c r="AF951" s="4"/>
      <c r="AG951" s="4"/>
      <c r="AH951" s="4"/>
      <c r="AI951" s="4"/>
    </row>
    <row r="952">
      <c r="A952" s="4"/>
      <c r="B952" s="1"/>
      <c r="C952" s="2"/>
      <c r="D952" s="2"/>
      <c r="E952" s="2"/>
      <c r="F952" s="2"/>
      <c r="G952" s="2"/>
      <c r="H952" s="2"/>
      <c r="I952" s="9"/>
      <c r="J952" s="2"/>
      <c r="K952" s="2"/>
      <c r="L952" s="9"/>
      <c r="M952" s="4"/>
      <c r="N952" s="4"/>
      <c r="O952" s="4"/>
      <c r="P952" s="4"/>
      <c r="Q952" s="9"/>
      <c r="R952" s="4"/>
      <c r="S952" s="4"/>
      <c r="T952" s="4"/>
      <c r="U952" s="6"/>
      <c r="V952" s="4"/>
      <c r="W952" s="4"/>
      <c r="X952" s="4"/>
      <c r="Y952" s="4"/>
      <c r="Z952" s="4"/>
      <c r="AA952" s="4"/>
      <c r="AB952" s="4"/>
      <c r="AC952" s="4"/>
      <c r="AD952" s="4"/>
      <c r="AE952" s="4"/>
      <c r="AF952" s="4"/>
      <c r="AG952" s="4"/>
      <c r="AH952" s="4"/>
      <c r="AI952" s="4"/>
    </row>
    <row r="953">
      <c r="A953" s="4"/>
      <c r="B953" s="1"/>
      <c r="C953" s="2"/>
      <c r="D953" s="2"/>
      <c r="E953" s="2"/>
      <c r="F953" s="2"/>
      <c r="G953" s="2"/>
      <c r="H953" s="2"/>
      <c r="I953" s="9"/>
      <c r="J953" s="2"/>
      <c r="K953" s="2"/>
      <c r="L953" s="9"/>
      <c r="M953" s="4"/>
      <c r="N953" s="4"/>
      <c r="O953" s="4"/>
      <c r="P953" s="4"/>
      <c r="Q953" s="9"/>
      <c r="R953" s="4"/>
      <c r="S953" s="4"/>
      <c r="T953" s="4"/>
      <c r="U953" s="6"/>
      <c r="V953" s="4"/>
      <c r="W953" s="4"/>
      <c r="X953" s="4"/>
      <c r="Y953" s="4"/>
      <c r="Z953" s="4"/>
      <c r="AA953" s="4"/>
      <c r="AB953" s="4"/>
      <c r="AC953" s="4"/>
      <c r="AD953" s="4"/>
      <c r="AE953" s="4"/>
      <c r="AF953" s="4"/>
      <c r="AG953" s="4"/>
      <c r="AH953" s="4"/>
      <c r="AI953" s="4"/>
    </row>
    <row r="954">
      <c r="A954" s="4"/>
      <c r="B954" s="1"/>
      <c r="C954" s="2"/>
      <c r="D954" s="2"/>
      <c r="E954" s="2"/>
      <c r="F954" s="2"/>
      <c r="G954" s="2"/>
      <c r="H954" s="2"/>
      <c r="I954" s="9"/>
      <c r="J954" s="2"/>
      <c r="K954" s="2"/>
      <c r="L954" s="9"/>
      <c r="M954" s="4"/>
      <c r="N954" s="4"/>
      <c r="O954" s="4"/>
      <c r="P954" s="4"/>
      <c r="Q954" s="9"/>
      <c r="R954" s="4"/>
      <c r="S954" s="4"/>
      <c r="T954" s="4"/>
      <c r="U954" s="6"/>
      <c r="V954" s="4"/>
      <c r="W954" s="4"/>
      <c r="X954" s="4"/>
      <c r="Y954" s="4"/>
      <c r="Z954" s="4"/>
      <c r="AA954" s="4"/>
      <c r="AB954" s="4"/>
      <c r="AC954" s="4"/>
      <c r="AD954" s="4"/>
      <c r="AE954" s="4"/>
      <c r="AF954" s="4"/>
      <c r="AG954" s="4"/>
      <c r="AH954" s="4"/>
      <c r="AI954" s="4"/>
    </row>
    <row r="955">
      <c r="A955" s="4"/>
      <c r="B955" s="1"/>
      <c r="C955" s="2"/>
      <c r="D955" s="2"/>
      <c r="E955" s="2"/>
      <c r="F955" s="2"/>
      <c r="G955" s="2"/>
      <c r="H955" s="2"/>
      <c r="I955" s="9"/>
      <c r="J955" s="2"/>
      <c r="K955" s="2"/>
      <c r="L955" s="9"/>
      <c r="M955" s="4"/>
      <c r="N955" s="4"/>
      <c r="O955" s="4"/>
      <c r="P955" s="4"/>
      <c r="Q955" s="9"/>
      <c r="R955" s="4"/>
      <c r="S955" s="4"/>
      <c r="T955" s="4"/>
      <c r="U955" s="6"/>
      <c r="V955" s="4"/>
      <c r="W955" s="4"/>
      <c r="X955" s="4"/>
      <c r="Y955" s="4"/>
      <c r="Z955" s="4"/>
      <c r="AA955" s="4"/>
      <c r="AB955" s="4"/>
      <c r="AC955" s="4"/>
      <c r="AD955" s="4"/>
      <c r="AE955" s="4"/>
      <c r="AF955" s="4"/>
      <c r="AG955" s="4"/>
      <c r="AH955" s="4"/>
      <c r="AI955" s="4"/>
    </row>
    <row r="956">
      <c r="A956" s="4"/>
      <c r="B956" s="1"/>
      <c r="C956" s="2"/>
      <c r="D956" s="2"/>
      <c r="E956" s="2"/>
      <c r="F956" s="2"/>
      <c r="G956" s="2"/>
      <c r="H956" s="2"/>
      <c r="I956" s="9"/>
      <c r="J956" s="2"/>
      <c r="K956" s="2"/>
      <c r="L956" s="9"/>
      <c r="M956" s="4"/>
      <c r="N956" s="4"/>
      <c r="O956" s="4"/>
      <c r="P956" s="4"/>
      <c r="Q956" s="9"/>
      <c r="R956" s="4"/>
      <c r="S956" s="4"/>
      <c r="T956" s="4"/>
      <c r="U956" s="6"/>
      <c r="V956" s="4"/>
      <c r="W956" s="4"/>
      <c r="X956" s="4"/>
      <c r="Y956" s="4"/>
      <c r="Z956" s="4"/>
      <c r="AA956" s="4"/>
      <c r="AB956" s="4"/>
      <c r="AC956" s="4"/>
      <c r="AD956" s="4"/>
      <c r="AE956" s="4"/>
      <c r="AF956" s="4"/>
      <c r="AG956" s="4"/>
      <c r="AH956" s="4"/>
      <c r="AI956" s="4"/>
    </row>
    <row r="957">
      <c r="A957" s="4"/>
      <c r="B957" s="1"/>
      <c r="C957" s="2"/>
      <c r="D957" s="2"/>
      <c r="E957" s="2"/>
      <c r="F957" s="2"/>
      <c r="G957" s="2"/>
      <c r="H957" s="2"/>
      <c r="I957" s="9"/>
      <c r="J957" s="2"/>
      <c r="K957" s="2"/>
      <c r="L957" s="9"/>
      <c r="M957" s="4"/>
      <c r="N957" s="4"/>
      <c r="O957" s="4"/>
      <c r="P957" s="4"/>
      <c r="Q957" s="9"/>
      <c r="R957" s="4"/>
      <c r="S957" s="4"/>
      <c r="T957" s="4"/>
      <c r="U957" s="6"/>
      <c r="V957" s="4"/>
      <c r="W957" s="4"/>
      <c r="X957" s="4"/>
      <c r="Y957" s="4"/>
      <c r="Z957" s="4"/>
      <c r="AA957" s="4"/>
      <c r="AB957" s="4"/>
      <c r="AC957" s="4"/>
      <c r="AD957" s="4"/>
      <c r="AE957" s="4"/>
      <c r="AF957" s="4"/>
      <c r="AG957" s="4"/>
      <c r="AH957" s="4"/>
      <c r="AI957" s="4"/>
    </row>
    <row r="958">
      <c r="A958" s="4"/>
      <c r="B958" s="1"/>
      <c r="C958" s="2"/>
      <c r="D958" s="2"/>
      <c r="E958" s="2"/>
      <c r="F958" s="2"/>
      <c r="G958" s="2"/>
      <c r="H958" s="2"/>
      <c r="I958" s="9"/>
      <c r="J958" s="2"/>
      <c r="K958" s="2"/>
      <c r="L958" s="9"/>
      <c r="M958" s="4"/>
      <c r="N958" s="4"/>
      <c r="O958" s="4"/>
      <c r="P958" s="4"/>
      <c r="Q958" s="9"/>
      <c r="R958" s="4"/>
      <c r="S958" s="4"/>
      <c r="T958" s="4"/>
      <c r="U958" s="6"/>
      <c r="V958" s="4"/>
      <c r="W958" s="4"/>
      <c r="X958" s="4"/>
      <c r="Y958" s="4"/>
      <c r="Z958" s="4"/>
      <c r="AA958" s="4"/>
      <c r="AB958" s="4"/>
      <c r="AC958" s="4"/>
      <c r="AD958" s="4"/>
      <c r="AE958" s="4"/>
      <c r="AF958" s="4"/>
      <c r="AG958" s="4"/>
      <c r="AH958" s="4"/>
      <c r="AI958" s="4"/>
    </row>
    <row r="959">
      <c r="A959" s="4"/>
      <c r="B959" s="1"/>
      <c r="C959" s="2"/>
      <c r="D959" s="2"/>
      <c r="E959" s="2"/>
      <c r="F959" s="2"/>
      <c r="G959" s="2"/>
      <c r="H959" s="2"/>
      <c r="I959" s="9"/>
      <c r="J959" s="2"/>
      <c r="K959" s="2"/>
      <c r="L959" s="9"/>
      <c r="M959" s="4"/>
      <c r="N959" s="4"/>
      <c r="O959" s="4"/>
      <c r="P959" s="4"/>
      <c r="Q959" s="9"/>
      <c r="R959" s="4"/>
      <c r="S959" s="4"/>
      <c r="T959" s="4"/>
      <c r="U959" s="6"/>
      <c r="V959" s="4"/>
      <c r="W959" s="4"/>
      <c r="X959" s="4"/>
      <c r="Y959" s="4"/>
      <c r="Z959" s="4"/>
      <c r="AA959" s="4"/>
      <c r="AB959" s="4"/>
      <c r="AC959" s="4"/>
      <c r="AD959" s="4"/>
      <c r="AE959" s="4"/>
      <c r="AF959" s="4"/>
      <c r="AG959" s="4"/>
      <c r="AH959" s="4"/>
      <c r="AI959" s="4"/>
    </row>
    <row r="960">
      <c r="A960" s="4"/>
      <c r="B960" s="1"/>
      <c r="C960" s="2"/>
      <c r="D960" s="2"/>
      <c r="E960" s="2"/>
      <c r="F960" s="2"/>
      <c r="G960" s="2"/>
      <c r="H960" s="2"/>
      <c r="I960" s="9"/>
      <c r="J960" s="2"/>
      <c r="K960" s="2"/>
      <c r="L960" s="9"/>
      <c r="M960" s="4"/>
      <c r="N960" s="4"/>
      <c r="O960" s="4"/>
      <c r="P960" s="4"/>
      <c r="Q960" s="9"/>
      <c r="R960" s="4"/>
      <c r="S960" s="4"/>
      <c r="T960" s="4"/>
      <c r="U960" s="6"/>
      <c r="V960" s="4"/>
      <c r="W960" s="4"/>
      <c r="X960" s="4"/>
      <c r="Y960" s="4"/>
      <c r="Z960" s="4"/>
      <c r="AA960" s="4"/>
      <c r="AB960" s="4"/>
      <c r="AC960" s="4"/>
      <c r="AD960" s="4"/>
      <c r="AE960" s="4"/>
      <c r="AF960" s="4"/>
      <c r="AG960" s="4"/>
      <c r="AH960" s="4"/>
      <c r="AI960" s="4"/>
    </row>
    <row r="961">
      <c r="A961" s="4"/>
      <c r="B961" s="1"/>
      <c r="C961" s="2"/>
      <c r="D961" s="2"/>
      <c r="E961" s="2"/>
      <c r="F961" s="2"/>
      <c r="G961" s="2"/>
      <c r="H961" s="2"/>
      <c r="I961" s="9"/>
      <c r="J961" s="2"/>
      <c r="K961" s="2"/>
      <c r="L961" s="9"/>
      <c r="M961" s="4"/>
      <c r="N961" s="4"/>
      <c r="O961" s="4"/>
      <c r="P961" s="4"/>
      <c r="Q961" s="9"/>
      <c r="R961" s="4"/>
      <c r="S961" s="4"/>
      <c r="T961" s="4"/>
      <c r="U961" s="6"/>
      <c r="V961" s="4"/>
      <c r="W961" s="4"/>
      <c r="X961" s="4"/>
      <c r="Y961" s="4"/>
      <c r="Z961" s="4"/>
      <c r="AA961" s="4"/>
      <c r="AB961" s="4"/>
      <c r="AC961" s="4"/>
      <c r="AD961" s="4"/>
      <c r="AE961" s="4"/>
      <c r="AF961" s="4"/>
      <c r="AG961" s="4"/>
      <c r="AH961" s="4"/>
      <c r="AI961" s="4"/>
    </row>
    <row r="962">
      <c r="A962" s="4"/>
      <c r="B962" s="1"/>
      <c r="C962" s="2"/>
      <c r="D962" s="2"/>
      <c r="E962" s="2"/>
      <c r="F962" s="2"/>
      <c r="G962" s="2"/>
      <c r="H962" s="2"/>
      <c r="I962" s="9"/>
      <c r="J962" s="2"/>
      <c r="K962" s="2"/>
      <c r="L962" s="9"/>
      <c r="M962" s="4"/>
      <c r="N962" s="4"/>
      <c r="O962" s="4"/>
      <c r="P962" s="4"/>
      <c r="Q962" s="9"/>
      <c r="R962" s="4"/>
      <c r="S962" s="4"/>
      <c r="T962" s="4"/>
      <c r="U962" s="6"/>
      <c r="V962" s="4"/>
      <c r="W962" s="4"/>
      <c r="X962" s="4"/>
      <c r="Y962" s="4"/>
      <c r="Z962" s="4"/>
      <c r="AA962" s="4"/>
      <c r="AB962" s="4"/>
      <c r="AC962" s="4"/>
      <c r="AD962" s="4"/>
      <c r="AE962" s="4"/>
      <c r="AF962" s="4"/>
      <c r="AG962" s="4"/>
      <c r="AH962" s="4"/>
      <c r="AI962" s="4"/>
    </row>
    <row r="963">
      <c r="A963" s="4"/>
      <c r="B963" s="1"/>
      <c r="C963" s="2"/>
      <c r="D963" s="2"/>
      <c r="E963" s="2"/>
      <c r="F963" s="2"/>
      <c r="G963" s="2"/>
      <c r="H963" s="2"/>
      <c r="I963" s="9"/>
      <c r="J963" s="2"/>
      <c r="K963" s="2"/>
      <c r="L963" s="9"/>
      <c r="M963" s="4"/>
      <c r="N963" s="4"/>
      <c r="O963" s="4"/>
      <c r="P963" s="4"/>
      <c r="Q963" s="9"/>
      <c r="R963" s="4"/>
      <c r="S963" s="4"/>
      <c r="T963" s="4"/>
      <c r="U963" s="6"/>
      <c r="V963" s="4"/>
      <c r="W963" s="4"/>
      <c r="X963" s="4"/>
      <c r="Y963" s="4"/>
      <c r="Z963" s="4"/>
      <c r="AA963" s="4"/>
      <c r="AB963" s="4"/>
      <c r="AC963" s="4"/>
      <c r="AD963" s="4"/>
      <c r="AE963" s="4"/>
      <c r="AF963" s="4"/>
      <c r="AG963" s="4"/>
      <c r="AH963" s="4"/>
      <c r="AI963" s="4"/>
    </row>
    <row r="964">
      <c r="A964" s="4"/>
      <c r="B964" s="1"/>
      <c r="C964" s="2"/>
      <c r="D964" s="2"/>
      <c r="E964" s="2"/>
      <c r="F964" s="2"/>
      <c r="G964" s="2"/>
      <c r="H964" s="2"/>
      <c r="I964" s="9"/>
      <c r="J964" s="2"/>
      <c r="K964" s="2"/>
      <c r="L964" s="9"/>
      <c r="M964" s="4"/>
      <c r="N964" s="4"/>
      <c r="O964" s="4"/>
      <c r="P964" s="4"/>
      <c r="Q964" s="9"/>
      <c r="R964" s="4"/>
      <c r="S964" s="4"/>
      <c r="T964" s="4"/>
      <c r="U964" s="6"/>
      <c r="V964" s="4"/>
      <c r="W964" s="4"/>
      <c r="X964" s="4"/>
      <c r="Y964" s="4"/>
      <c r="Z964" s="4"/>
      <c r="AA964" s="4"/>
      <c r="AB964" s="4"/>
      <c r="AC964" s="4"/>
      <c r="AD964" s="4"/>
      <c r="AE964" s="4"/>
      <c r="AF964" s="4"/>
      <c r="AG964" s="4"/>
      <c r="AH964" s="4"/>
      <c r="AI964" s="4"/>
    </row>
    <row r="965">
      <c r="A965" s="4"/>
      <c r="B965" s="1"/>
      <c r="C965" s="2"/>
      <c r="D965" s="2"/>
      <c r="E965" s="2"/>
      <c r="F965" s="2"/>
      <c r="G965" s="2"/>
      <c r="H965" s="2"/>
      <c r="I965" s="9"/>
      <c r="J965" s="2"/>
      <c r="K965" s="2"/>
      <c r="L965" s="9"/>
      <c r="M965" s="4"/>
      <c r="N965" s="4"/>
      <c r="O965" s="4"/>
      <c r="P965" s="4"/>
      <c r="Q965" s="9"/>
      <c r="R965" s="4"/>
      <c r="S965" s="4"/>
      <c r="T965" s="4"/>
      <c r="U965" s="6"/>
      <c r="V965" s="4"/>
      <c r="W965" s="4"/>
      <c r="X965" s="4"/>
      <c r="Y965" s="4"/>
      <c r="Z965" s="4"/>
      <c r="AA965" s="4"/>
      <c r="AB965" s="4"/>
      <c r="AC965" s="4"/>
      <c r="AD965" s="4"/>
      <c r="AE965" s="4"/>
      <c r="AF965" s="4"/>
      <c r="AG965" s="4"/>
      <c r="AH965" s="4"/>
      <c r="AI965" s="4"/>
    </row>
    <row r="966">
      <c r="A966" s="4"/>
      <c r="B966" s="1"/>
      <c r="C966" s="2"/>
      <c r="D966" s="2"/>
      <c r="E966" s="2"/>
      <c r="F966" s="2"/>
      <c r="G966" s="2"/>
      <c r="H966" s="2"/>
      <c r="I966" s="9"/>
      <c r="J966" s="2"/>
      <c r="K966" s="2"/>
      <c r="L966" s="9"/>
      <c r="M966" s="4"/>
      <c r="N966" s="4"/>
      <c r="O966" s="4"/>
      <c r="P966" s="4"/>
      <c r="Q966" s="9"/>
      <c r="R966" s="4"/>
      <c r="S966" s="4"/>
      <c r="T966" s="4"/>
      <c r="U966" s="6"/>
      <c r="V966" s="4"/>
      <c r="W966" s="4"/>
      <c r="X966" s="4"/>
      <c r="Y966" s="4"/>
      <c r="Z966" s="4"/>
      <c r="AA966" s="4"/>
      <c r="AB966" s="4"/>
      <c r="AC966" s="4"/>
      <c r="AD966" s="4"/>
      <c r="AE966" s="4"/>
      <c r="AF966" s="4"/>
      <c r="AG966" s="4"/>
      <c r="AH966" s="4"/>
      <c r="AI966" s="4"/>
    </row>
    <row r="967">
      <c r="A967" s="4"/>
      <c r="B967" s="1"/>
      <c r="C967" s="2"/>
      <c r="D967" s="2"/>
      <c r="E967" s="2"/>
      <c r="F967" s="2"/>
      <c r="G967" s="2"/>
      <c r="H967" s="2"/>
      <c r="I967" s="9"/>
      <c r="J967" s="2"/>
      <c r="K967" s="2"/>
      <c r="L967" s="9"/>
      <c r="M967" s="4"/>
      <c r="N967" s="4"/>
      <c r="O967" s="4"/>
      <c r="P967" s="4"/>
      <c r="Q967" s="9"/>
      <c r="R967" s="4"/>
      <c r="S967" s="4"/>
      <c r="T967" s="4"/>
      <c r="U967" s="6"/>
      <c r="V967" s="4"/>
      <c r="W967" s="4"/>
      <c r="X967" s="4"/>
      <c r="Y967" s="4"/>
      <c r="Z967" s="4"/>
      <c r="AA967" s="4"/>
      <c r="AB967" s="4"/>
      <c r="AC967" s="4"/>
      <c r="AD967" s="4"/>
      <c r="AE967" s="4"/>
      <c r="AF967" s="4"/>
      <c r="AG967" s="4"/>
      <c r="AH967" s="4"/>
      <c r="AI967" s="4"/>
    </row>
    <row r="968">
      <c r="A968" s="4"/>
      <c r="B968" s="1"/>
      <c r="C968" s="2"/>
      <c r="D968" s="2"/>
      <c r="E968" s="2"/>
      <c r="F968" s="2"/>
      <c r="G968" s="2"/>
      <c r="H968" s="2"/>
      <c r="I968" s="9"/>
      <c r="J968" s="2"/>
      <c r="K968" s="2"/>
      <c r="L968" s="9"/>
      <c r="M968" s="4"/>
      <c r="N968" s="4"/>
      <c r="O968" s="4"/>
      <c r="P968" s="4"/>
      <c r="Q968" s="9"/>
      <c r="R968" s="4"/>
      <c r="S968" s="4"/>
      <c r="T968" s="4"/>
      <c r="U968" s="6"/>
      <c r="V968" s="4"/>
      <c r="W968" s="4"/>
      <c r="X968" s="4"/>
      <c r="Y968" s="4"/>
      <c r="Z968" s="4"/>
      <c r="AA968" s="4"/>
      <c r="AB968" s="4"/>
      <c r="AC968" s="4"/>
      <c r="AD968" s="4"/>
      <c r="AE968" s="4"/>
      <c r="AF968" s="4"/>
      <c r="AG968" s="4"/>
      <c r="AH968" s="4"/>
      <c r="AI968" s="4"/>
    </row>
    <row r="969">
      <c r="A969" s="4"/>
      <c r="B969" s="1"/>
      <c r="C969" s="2"/>
      <c r="D969" s="2"/>
      <c r="E969" s="2"/>
      <c r="F969" s="2"/>
      <c r="G969" s="2"/>
      <c r="H969" s="2"/>
      <c r="I969" s="9"/>
      <c r="J969" s="2"/>
      <c r="K969" s="2"/>
      <c r="L969" s="9"/>
      <c r="M969" s="4"/>
      <c r="N969" s="4"/>
      <c r="O969" s="4"/>
      <c r="P969" s="4"/>
      <c r="Q969" s="9"/>
      <c r="R969" s="4"/>
      <c r="S969" s="4"/>
      <c r="T969" s="4"/>
      <c r="U969" s="6"/>
      <c r="V969" s="4"/>
      <c r="W969" s="4"/>
      <c r="X969" s="4"/>
      <c r="Y969" s="4"/>
      <c r="Z969" s="4"/>
      <c r="AA969" s="4"/>
      <c r="AB969" s="4"/>
      <c r="AC969" s="4"/>
      <c r="AD969" s="4"/>
      <c r="AE969" s="4"/>
      <c r="AF969" s="4"/>
      <c r="AG969" s="4"/>
      <c r="AH969" s="4"/>
      <c r="AI969" s="4"/>
    </row>
    <row r="970">
      <c r="A970" s="4"/>
      <c r="B970" s="1"/>
      <c r="C970" s="2"/>
      <c r="D970" s="2"/>
      <c r="E970" s="2"/>
      <c r="F970" s="2"/>
      <c r="G970" s="2"/>
      <c r="H970" s="2"/>
      <c r="I970" s="9"/>
      <c r="J970" s="2"/>
      <c r="K970" s="2"/>
      <c r="L970" s="9"/>
      <c r="M970" s="4"/>
      <c r="N970" s="4"/>
      <c r="O970" s="4"/>
      <c r="P970" s="4"/>
      <c r="Q970" s="9"/>
      <c r="R970" s="4"/>
      <c r="S970" s="4"/>
      <c r="T970" s="4"/>
      <c r="U970" s="6"/>
      <c r="V970" s="4"/>
      <c r="W970" s="4"/>
      <c r="X970" s="4"/>
      <c r="Y970" s="4"/>
      <c r="Z970" s="4"/>
      <c r="AA970" s="4"/>
      <c r="AB970" s="4"/>
      <c r="AC970" s="4"/>
      <c r="AD970" s="4"/>
      <c r="AE970" s="4"/>
      <c r="AF970" s="4"/>
      <c r="AG970" s="4"/>
      <c r="AH970" s="4"/>
      <c r="AI970" s="4"/>
    </row>
    <row r="971">
      <c r="A971" s="4"/>
      <c r="B971" s="1"/>
      <c r="C971" s="2"/>
      <c r="D971" s="2"/>
      <c r="E971" s="2"/>
      <c r="F971" s="2"/>
      <c r="G971" s="2"/>
      <c r="H971" s="2"/>
      <c r="I971" s="9"/>
      <c r="J971" s="2"/>
      <c r="K971" s="2"/>
      <c r="L971" s="9"/>
      <c r="M971" s="4"/>
      <c r="N971" s="4"/>
      <c r="O971" s="4"/>
      <c r="P971" s="4"/>
      <c r="Q971" s="9"/>
      <c r="R971" s="4"/>
      <c r="S971" s="4"/>
      <c r="T971" s="4"/>
      <c r="U971" s="6"/>
      <c r="V971" s="4"/>
      <c r="W971" s="4"/>
      <c r="X971" s="4"/>
      <c r="Y971" s="4"/>
      <c r="Z971" s="4"/>
      <c r="AA971" s="4"/>
      <c r="AB971" s="4"/>
      <c r="AC971" s="4"/>
      <c r="AD971" s="4"/>
      <c r="AE971" s="4"/>
      <c r="AF971" s="4"/>
      <c r="AG971" s="4"/>
      <c r="AH971" s="4"/>
      <c r="AI971" s="4"/>
    </row>
    <row r="972">
      <c r="A972" s="4"/>
      <c r="B972" s="1"/>
      <c r="C972" s="2"/>
      <c r="D972" s="2"/>
      <c r="E972" s="2"/>
      <c r="F972" s="2"/>
      <c r="G972" s="2"/>
      <c r="H972" s="2"/>
      <c r="I972" s="9"/>
      <c r="J972" s="2"/>
      <c r="K972" s="2"/>
      <c r="L972" s="9"/>
      <c r="M972" s="4"/>
      <c r="N972" s="4"/>
      <c r="O972" s="4"/>
      <c r="P972" s="4"/>
      <c r="Q972" s="9"/>
      <c r="R972" s="4"/>
      <c r="S972" s="4"/>
      <c r="T972" s="4"/>
      <c r="U972" s="6"/>
      <c r="V972" s="4"/>
      <c r="W972" s="4"/>
      <c r="X972" s="4"/>
      <c r="Y972" s="4"/>
      <c r="Z972" s="4"/>
      <c r="AA972" s="4"/>
      <c r="AB972" s="4"/>
      <c r="AC972" s="4"/>
      <c r="AD972" s="4"/>
      <c r="AE972" s="4"/>
      <c r="AF972" s="4"/>
      <c r="AG972" s="4"/>
      <c r="AH972" s="4"/>
      <c r="AI972" s="4"/>
    </row>
    <row r="973">
      <c r="A973" s="4"/>
      <c r="B973" s="1"/>
      <c r="C973" s="2"/>
      <c r="D973" s="2"/>
      <c r="E973" s="2"/>
      <c r="F973" s="2"/>
      <c r="G973" s="2"/>
      <c r="H973" s="2"/>
      <c r="I973" s="9"/>
      <c r="J973" s="2"/>
      <c r="K973" s="2"/>
      <c r="L973" s="9"/>
      <c r="M973" s="4"/>
      <c r="N973" s="4"/>
      <c r="O973" s="4"/>
      <c r="P973" s="4"/>
      <c r="Q973" s="9"/>
      <c r="R973" s="4"/>
      <c r="S973" s="4"/>
      <c r="T973" s="4"/>
      <c r="U973" s="6"/>
      <c r="V973" s="4"/>
      <c r="W973" s="4"/>
      <c r="X973" s="4"/>
      <c r="Y973" s="4"/>
      <c r="Z973" s="4"/>
      <c r="AA973" s="4"/>
      <c r="AB973" s="4"/>
      <c r="AC973" s="4"/>
      <c r="AD973" s="4"/>
      <c r="AE973" s="4"/>
      <c r="AF973" s="4"/>
      <c r="AG973" s="4"/>
      <c r="AH973" s="4"/>
      <c r="AI973" s="4"/>
    </row>
    <row r="974">
      <c r="A974" s="4"/>
      <c r="B974" s="1"/>
      <c r="C974" s="2"/>
      <c r="D974" s="2"/>
      <c r="E974" s="2"/>
      <c r="F974" s="2"/>
      <c r="G974" s="2"/>
      <c r="H974" s="2"/>
      <c r="I974" s="9"/>
      <c r="J974" s="2"/>
      <c r="K974" s="2"/>
      <c r="L974" s="9"/>
      <c r="M974" s="4"/>
      <c r="N974" s="4"/>
      <c r="O974" s="4"/>
      <c r="P974" s="4"/>
      <c r="Q974" s="9"/>
      <c r="R974" s="4"/>
      <c r="S974" s="4"/>
      <c r="T974" s="4"/>
      <c r="U974" s="6"/>
      <c r="V974" s="4"/>
      <c r="W974" s="4"/>
      <c r="X974" s="4"/>
      <c r="Y974" s="4"/>
      <c r="Z974" s="4"/>
      <c r="AA974" s="4"/>
      <c r="AB974" s="4"/>
      <c r="AC974" s="4"/>
      <c r="AD974" s="4"/>
      <c r="AE974" s="4"/>
      <c r="AF974" s="4"/>
      <c r="AG974" s="4"/>
      <c r="AH974" s="4"/>
      <c r="AI974" s="4"/>
    </row>
    <row r="975">
      <c r="A975" s="4"/>
      <c r="B975" s="1"/>
      <c r="C975" s="2"/>
      <c r="D975" s="2"/>
      <c r="E975" s="2"/>
      <c r="F975" s="2"/>
      <c r="G975" s="2"/>
      <c r="H975" s="2"/>
      <c r="I975" s="9"/>
      <c r="J975" s="2"/>
      <c r="K975" s="2"/>
      <c r="L975" s="9"/>
      <c r="M975" s="4"/>
      <c r="N975" s="4"/>
      <c r="O975" s="4"/>
      <c r="P975" s="4"/>
      <c r="Q975" s="9"/>
      <c r="R975" s="4"/>
      <c r="S975" s="4"/>
      <c r="T975" s="4"/>
      <c r="U975" s="6"/>
      <c r="V975" s="4"/>
      <c r="W975" s="4"/>
      <c r="X975" s="4"/>
      <c r="Y975" s="4"/>
      <c r="Z975" s="4"/>
      <c r="AA975" s="4"/>
      <c r="AB975" s="4"/>
      <c r="AC975" s="4"/>
      <c r="AD975" s="4"/>
      <c r="AE975" s="4"/>
      <c r="AF975" s="4"/>
      <c r="AG975" s="4"/>
      <c r="AH975" s="4"/>
      <c r="AI975" s="4"/>
    </row>
    <row r="976">
      <c r="A976" s="4"/>
      <c r="B976" s="1"/>
      <c r="C976" s="2"/>
      <c r="D976" s="2"/>
      <c r="E976" s="2"/>
      <c r="F976" s="2"/>
      <c r="G976" s="2"/>
      <c r="H976" s="2"/>
      <c r="I976" s="9"/>
      <c r="J976" s="2"/>
      <c r="K976" s="2"/>
      <c r="L976" s="9"/>
      <c r="M976" s="4"/>
      <c r="N976" s="4"/>
      <c r="O976" s="4"/>
      <c r="P976" s="4"/>
      <c r="Q976" s="9"/>
      <c r="R976" s="4"/>
      <c r="S976" s="4"/>
      <c r="T976" s="4"/>
      <c r="U976" s="6"/>
      <c r="V976" s="4"/>
      <c r="W976" s="4"/>
      <c r="X976" s="4"/>
      <c r="Y976" s="4"/>
      <c r="Z976" s="4"/>
      <c r="AA976" s="4"/>
      <c r="AB976" s="4"/>
      <c r="AC976" s="4"/>
      <c r="AD976" s="4"/>
      <c r="AE976" s="4"/>
      <c r="AF976" s="4"/>
      <c r="AG976" s="4"/>
      <c r="AH976" s="4"/>
      <c r="AI976" s="4"/>
    </row>
    <row r="977">
      <c r="A977" s="4"/>
      <c r="B977" s="1"/>
      <c r="C977" s="2"/>
      <c r="D977" s="2"/>
      <c r="E977" s="2"/>
      <c r="F977" s="2"/>
      <c r="G977" s="2"/>
      <c r="H977" s="2"/>
      <c r="I977" s="9"/>
      <c r="J977" s="2"/>
      <c r="K977" s="2"/>
      <c r="L977" s="9"/>
      <c r="M977" s="4"/>
      <c r="N977" s="4"/>
      <c r="O977" s="4"/>
      <c r="P977" s="4"/>
      <c r="Q977" s="9"/>
      <c r="R977" s="4"/>
      <c r="S977" s="4"/>
      <c r="T977" s="4"/>
      <c r="U977" s="6"/>
      <c r="V977" s="4"/>
      <c r="W977" s="4"/>
      <c r="X977" s="4"/>
      <c r="Y977" s="4"/>
      <c r="Z977" s="4"/>
      <c r="AA977" s="4"/>
      <c r="AB977" s="4"/>
      <c r="AC977" s="4"/>
      <c r="AD977" s="4"/>
      <c r="AE977" s="4"/>
      <c r="AF977" s="4"/>
      <c r="AG977" s="4"/>
      <c r="AH977" s="4"/>
      <c r="AI977" s="4"/>
    </row>
    <row r="978">
      <c r="A978" s="4"/>
      <c r="B978" s="1"/>
      <c r="C978" s="2"/>
      <c r="D978" s="2"/>
      <c r="E978" s="2"/>
      <c r="F978" s="2"/>
      <c r="G978" s="2"/>
      <c r="H978" s="2"/>
      <c r="I978" s="9"/>
      <c r="J978" s="2"/>
      <c r="K978" s="2"/>
      <c r="L978" s="9"/>
      <c r="M978" s="4"/>
      <c r="N978" s="4"/>
      <c r="O978" s="4"/>
      <c r="P978" s="4"/>
      <c r="Q978" s="9"/>
      <c r="R978" s="4"/>
      <c r="S978" s="4"/>
      <c r="T978" s="4"/>
      <c r="U978" s="6"/>
      <c r="V978" s="4"/>
      <c r="W978" s="4"/>
      <c r="X978" s="4"/>
      <c r="Y978" s="4"/>
      <c r="Z978" s="4"/>
      <c r="AA978" s="4"/>
      <c r="AB978" s="4"/>
      <c r="AC978" s="4"/>
      <c r="AD978" s="4"/>
      <c r="AE978" s="4"/>
      <c r="AF978" s="4"/>
      <c r="AG978" s="4"/>
      <c r="AH978" s="4"/>
      <c r="AI978" s="4"/>
    </row>
    <row r="979">
      <c r="A979" s="4"/>
      <c r="B979" s="1"/>
      <c r="C979" s="2"/>
      <c r="D979" s="2"/>
      <c r="E979" s="2"/>
      <c r="F979" s="2"/>
      <c r="G979" s="2"/>
      <c r="H979" s="2"/>
      <c r="I979" s="9"/>
      <c r="J979" s="2"/>
      <c r="K979" s="2"/>
      <c r="L979" s="9"/>
      <c r="M979" s="4"/>
      <c r="N979" s="4"/>
      <c r="O979" s="4"/>
      <c r="P979" s="4"/>
      <c r="Q979" s="9"/>
      <c r="R979" s="4"/>
      <c r="S979" s="4"/>
      <c r="T979" s="4"/>
      <c r="U979" s="6"/>
      <c r="V979" s="4"/>
      <c r="W979" s="4"/>
      <c r="X979" s="4"/>
      <c r="Y979" s="4"/>
      <c r="Z979" s="4"/>
      <c r="AA979" s="4"/>
      <c r="AB979" s="4"/>
      <c r="AC979" s="4"/>
      <c r="AD979" s="4"/>
      <c r="AE979" s="4"/>
      <c r="AF979" s="4"/>
      <c r="AG979" s="4"/>
      <c r="AH979" s="4"/>
      <c r="AI979" s="4"/>
    </row>
    <row r="980">
      <c r="A980" s="4"/>
      <c r="B980" s="1"/>
      <c r="C980" s="2"/>
      <c r="D980" s="2"/>
      <c r="E980" s="2"/>
      <c r="F980" s="2"/>
      <c r="G980" s="2"/>
      <c r="H980" s="2"/>
      <c r="I980" s="9"/>
      <c r="J980" s="2"/>
      <c r="K980" s="2"/>
      <c r="L980" s="9"/>
      <c r="M980" s="4"/>
      <c r="N980" s="4"/>
      <c r="O980" s="4"/>
      <c r="P980" s="4"/>
      <c r="Q980" s="9"/>
      <c r="R980" s="4"/>
      <c r="S980" s="4"/>
      <c r="T980" s="4"/>
      <c r="U980" s="6"/>
      <c r="V980" s="4"/>
      <c r="W980" s="4"/>
      <c r="X980" s="4"/>
      <c r="Y980" s="4"/>
      <c r="Z980" s="4"/>
      <c r="AA980" s="4"/>
      <c r="AB980" s="4"/>
      <c r="AC980" s="4"/>
      <c r="AD980" s="4"/>
      <c r="AE980" s="4"/>
      <c r="AF980" s="4"/>
      <c r="AG980" s="4"/>
      <c r="AH980" s="4"/>
      <c r="AI980" s="4"/>
    </row>
    <row r="981">
      <c r="A981" s="4"/>
      <c r="B981" s="1"/>
      <c r="C981" s="2"/>
      <c r="D981" s="2"/>
      <c r="E981" s="2"/>
      <c r="F981" s="2"/>
      <c r="G981" s="2"/>
      <c r="H981" s="2"/>
      <c r="I981" s="9"/>
      <c r="J981" s="2"/>
      <c r="K981" s="2"/>
      <c r="L981" s="9"/>
      <c r="M981" s="4"/>
      <c r="N981" s="4"/>
      <c r="O981" s="4"/>
      <c r="P981" s="4"/>
      <c r="Q981" s="9"/>
      <c r="R981" s="4"/>
      <c r="S981" s="4"/>
      <c r="T981" s="4"/>
      <c r="U981" s="6"/>
      <c r="V981" s="4"/>
      <c r="W981" s="4"/>
      <c r="X981" s="4"/>
      <c r="Y981" s="4"/>
      <c r="Z981" s="4"/>
      <c r="AA981" s="4"/>
      <c r="AB981" s="4"/>
      <c r="AC981" s="4"/>
      <c r="AD981" s="4"/>
      <c r="AE981" s="4"/>
      <c r="AF981" s="4"/>
      <c r="AG981" s="4"/>
      <c r="AH981" s="4"/>
      <c r="AI981" s="4"/>
    </row>
    <row r="982">
      <c r="A982" s="4"/>
      <c r="B982" s="1"/>
      <c r="C982" s="2"/>
      <c r="D982" s="2"/>
      <c r="E982" s="2"/>
      <c r="F982" s="2"/>
      <c r="G982" s="2"/>
      <c r="H982" s="2"/>
      <c r="I982" s="9"/>
      <c r="J982" s="2"/>
      <c r="K982" s="2"/>
      <c r="L982" s="9"/>
      <c r="M982" s="4"/>
      <c r="N982" s="4"/>
      <c r="O982" s="4"/>
      <c r="P982" s="4"/>
      <c r="Q982" s="9"/>
      <c r="R982" s="4"/>
      <c r="S982" s="4"/>
      <c r="T982" s="4"/>
      <c r="U982" s="6"/>
      <c r="V982" s="4"/>
      <c r="W982" s="4"/>
      <c r="X982" s="4"/>
      <c r="Y982" s="4"/>
      <c r="Z982" s="4"/>
      <c r="AA982" s="4"/>
      <c r="AB982" s="4"/>
      <c r="AC982" s="4"/>
      <c r="AD982" s="4"/>
      <c r="AE982" s="4"/>
      <c r="AF982" s="4"/>
      <c r="AG982" s="4"/>
      <c r="AH982" s="4"/>
      <c r="AI982" s="4"/>
    </row>
    <row r="983">
      <c r="A983" s="4"/>
      <c r="B983" s="1"/>
      <c r="C983" s="2"/>
      <c r="D983" s="2"/>
      <c r="E983" s="2"/>
      <c r="F983" s="2"/>
      <c r="G983" s="2"/>
      <c r="H983" s="2"/>
      <c r="I983" s="9"/>
      <c r="J983" s="2"/>
      <c r="K983" s="2"/>
      <c r="L983" s="9"/>
      <c r="M983" s="4"/>
      <c r="N983" s="4"/>
      <c r="O983" s="4"/>
      <c r="P983" s="4"/>
      <c r="Q983" s="9"/>
      <c r="R983" s="4"/>
      <c r="S983" s="4"/>
      <c r="T983" s="4"/>
      <c r="U983" s="6"/>
      <c r="V983" s="4"/>
      <c r="W983" s="4"/>
      <c r="X983" s="4"/>
      <c r="Y983" s="4"/>
      <c r="Z983" s="4"/>
      <c r="AA983" s="4"/>
      <c r="AB983" s="4"/>
      <c r="AC983" s="4"/>
      <c r="AD983" s="4"/>
      <c r="AE983" s="4"/>
      <c r="AF983" s="4"/>
      <c r="AG983" s="4"/>
      <c r="AH983" s="4"/>
      <c r="AI983" s="4"/>
    </row>
    <row r="984">
      <c r="A984" s="4"/>
      <c r="B984" s="1"/>
      <c r="C984" s="2"/>
      <c r="D984" s="2"/>
      <c r="E984" s="2"/>
      <c r="F984" s="2"/>
      <c r="G984" s="2"/>
      <c r="H984" s="2"/>
      <c r="I984" s="9"/>
      <c r="J984" s="2"/>
      <c r="K984" s="2"/>
      <c r="L984" s="9"/>
      <c r="M984" s="4"/>
      <c r="N984" s="4"/>
      <c r="O984" s="4"/>
      <c r="P984" s="4"/>
      <c r="Q984" s="9"/>
      <c r="R984" s="4"/>
      <c r="S984" s="4"/>
      <c r="T984" s="4"/>
      <c r="U984" s="6"/>
      <c r="V984" s="4"/>
      <c r="W984" s="4"/>
      <c r="X984" s="4"/>
      <c r="Y984" s="4"/>
      <c r="Z984" s="4"/>
      <c r="AA984" s="4"/>
      <c r="AB984" s="4"/>
      <c r="AC984" s="4"/>
      <c r="AD984" s="4"/>
      <c r="AE984" s="4"/>
      <c r="AF984" s="4"/>
      <c r="AG984" s="4"/>
      <c r="AH984" s="4"/>
      <c r="AI984" s="4"/>
    </row>
    <row r="985">
      <c r="A985" s="4"/>
      <c r="B985" s="1"/>
      <c r="C985" s="2"/>
      <c r="D985" s="2"/>
      <c r="E985" s="2"/>
      <c r="F985" s="2"/>
      <c r="G985" s="2"/>
      <c r="H985" s="2"/>
      <c r="I985" s="9"/>
      <c r="J985" s="2"/>
      <c r="K985" s="2"/>
      <c r="L985" s="9"/>
      <c r="M985" s="4"/>
      <c r="N985" s="4"/>
      <c r="O985" s="4"/>
      <c r="P985" s="4"/>
      <c r="Q985" s="9"/>
      <c r="R985" s="4"/>
      <c r="S985" s="4"/>
      <c r="T985" s="4"/>
      <c r="U985" s="6"/>
      <c r="V985" s="4"/>
      <c r="W985" s="4"/>
      <c r="X985" s="4"/>
      <c r="Y985" s="4"/>
      <c r="Z985" s="4"/>
      <c r="AA985" s="4"/>
      <c r="AB985" s="4"/>
      <c r="AC985" s="4"/>
      <c r="AD985" s="4"/>
      <c r="AE985" s="4"/>
      <c r="AF985" s="4"/>
      <c r="AG985" s="4"/>
      <c r="AH985" s="4"/>
      <c r="AI985" s="4"/>
    </row>
    <row r="986">
      <c r="A986" s="4"/>
      <c r="B986" s="1"/>
      <c r="C986" s="2"/>
      <c r="D986" s="2"/>
      <c r="E986" s="2"/>
      <c r="F986" s="2"/>
      <c r="G986" s="2"/>
      <c r="H986" s="2"/>
      <c r="I986" s="9"/>
      <c r="J986" s="2"/>
      <c r="K986" s="2"/>
      <c r="L986" s="9"/>
      <c r="M986" s="4"/>
      <c r="N986" s="4"/>
      <c r="O986" s="4"/>
      <c r="P986" s="4"/>
      <c r="Q986" s="9"/>
      <c r="R986" s="4"/>
      <c r="S986" s="4"/>
      <c r="T986" s="4"/>
      <c r="U986" s="6"/>
      <c r="V986" s="4"/>
      <c r="W986" s="4"/>
      <c r="X986" s="4"/>
      <c r="Y986" s="4"/>
      <c r="Z986" s="4"/>
      <c r="AA986" s="4"/>
      <c r="AB986" s="4"/>
      <c r="AC986" s="4"/>
      <c r="AD986" s="4"/>
      <c r="AE986" s="4"/>
      <c r="AF986" s="4"/>
      <c r="AG986" s="4"/>
      <c r="AH986" s="4"/>
      <c r="AI986" s="4"/>
    </row>
    <row r="987">
      <c r="A987" s="4"/>
      <c r="B987" s="1"/>
      <c r="C987" s="2"/>
      <c r="D987" s="2"/>
      <c r="E987" s="2"/>
      <c r="F987" s="2"/>
      <c r="G987" s="2"/>
      <c r="H987" s="2"/>
      <c r="I987" s="9"/>
      <c r="J987" s="2"/>
      <c r="K987" s="2"/>
      <c r="L987" s="9"/>
      <c r="M987" s="4"/>
      <c r="N987" s="4"/>
      <c r="O987" s="4"/>
      <c r="P987" s="4"/>
      <c r="Q987" s="9"/>
      <c r="R987" s="4"/>
      <c r="S987" s="4"/>
      <c r="T987" s="4"/>
      <c r="U987" s="6"/>
      <c r="V987" s="4"/>
      <c r="W987" s="4"/>
      <c r="X987" s="4"/>
      <c r="Y987" s="4"/>
      <c r="Z987" s="4"/>
      <c r="AA987" s="4"/>
      <c r="AB987" s="4"/>
      <c r="AC987" s="4"/>
      <c r="AD987" s="4"/>
      <c r="AE987" s="4"/>
      <c r="AF987" s="4"/>
      <c r="AG987" s="4"/>
      <c r="AH987" s="4"/>
      <c r="AI987" s="4"/>
    </row>
    <row r="988">
      <c r="A988" s="4"/>
      <c r="B988" s="1"/>
      <c r="C988" s="2"/>
      <c r="D988" s="2"/>
      <c r="E988" s="2"/>
      <c r="F988" s="2"/>
      <c r="G988" s="2"/>
      <c r="H988" s="2"/>
      <c r="I988" s="9"/>
      <c r="J988" s="2"/>
      <c r="K988" s="2"/>
      <c r="L988" s="9"/>
      <c r="M988" s="4"/>
      <c r="N988" s="4"/>
      <c r="O988" s="4"/>
      <c r="P988" s="4"/>
      <c r="Q988" s="9"/>
      <c r="R988" s="4"/>
      <c r="S988" s="4"/>
      <c r="T988" s="4"/>
      <c r="U988" s="6"/>
      <c r="V988" s="4"/>
      <c r="W988" s="4"/>
      <c r="X988" s="4"/>
      <c r="Y988" s="4"/>
      <c r="Z988" s="4"/>
      <c r="AA988" s="4"/>
      <c r="AB988" s="4"/>
      <c r="AC988" s="4"/>
      <c r="AD988" s="4"/>
      <c r="AE988" s="4"/>
      <c r="AF988" s="4"/>
      <c r="AG988" s="4"/>
      <c r="AH988" s="4"/>
      <c r="AI988" s="4"/>
    </row>
    <row r="989">
      <c r="A989" s="4"/>
      <c r="B989" s="1"/>
      <c r="C989" s="2"/>
      <c r="D989" s="2"/>
      <c r="E989" s="2"/>
      <c r="F989" s="2"/>
      <c r="G989" s="2"/>
      <c r="H989" s="2"/>
      <c r="I989" s="9"/>
      <c r="J989" s="2"/>
      <c r="K989" s="2"/>
      <c r="L989" s="9"/>
      <c r="M989" s="4"/>
      <c r="N989" s="4"/>
      <c r="O989" s="4"/>
      <c r="P989" s="4"/>
      <c r="Q989" s="9"/>
      <c r="R989" s="4"/>
      <c r="S989" s="4"/>
      <c r="T989" s="4"/>
      <c r="U989" s="6"/>
      <c r="V989" s="4"/>
      <c r="W989" s="4"/>
      <c r="X989" s="4"/>
      <c r="Y989" s="4"/>
      <c r="Z989" s="4"/>
      <c r="AA989" s="4"/>
      <c r="AB989" s="4"/>
      <c r="AC989" s="4"/>
      <c r="AD989" s="4"/>
      <c r="AE989" s="4"/>
      <c r="AF989" s="4"/>
      <c r="AG989" s="4"/>
      <c r="AH989" s="4"/>
      <c r="AI989" s="4"/>
    </row>
    <row r="990">
      <c r="A990" s="4"/>
      <c r="B990" s="1"/>
      <c r="C990" s="2"/>
      <c r="D990" s="2"/>
      <c r="E990" s="2"/>
      <c r="F990" s="2"/>
      <c r="G990" s="2"/>
      <c r="H990" s="2"/>
      <c r="I990" s="9"/>
      <c r="J990" s="2"/>
      <c r="K990" s="2"/>
      <c r="L990" s="9"/>
      <c r="M990" s="4"/>
      <c r="N990" s="4"/>
      <c r="O990" s="4"/>
      <c r="P990" s="4"/>
      <c r="Q990" s="9"/>
      <c r="R990" s="4"/>
      <c r="S990" s="4"/>
      <c r="T990" s="4"/>
      <c r="U990" s="6"/>
      <c r="V990" s="4"/>
      <c r="W990" s="4"/>
      <c r="X990" s="4"/>
      <c r="Y990" s="4"/>
      <c r="Z990" s="4"/>
      <c r="AA990" s="4"/>
      <c r="AB990" s="4"/>
      <c r="AC990" s="4"/>
      <c r="AD990" s="4"/>
      <c r="AE990" s="4"/>
      <c r="AF990" s="4"/>
      <c r="AG990" s="4"/>
      <c r="AH990" s="4"/>
      <c r="AI990" s="4"/>
    </row>
    <row r="991">
      <c r="A991" s="4"/>
      <c r="B991" s="1"/>
      <c r="C991" s="2"/>
      <c r="D991" s="2"/>
      <c r="E991" s="2"/>
      <c r="F991" s="2"/>
      <c r="G991" s="2"/>
      <c r="H991" s="2"/>
      <c r="I991" s="9"/>
      <c r="J991" s="2"/>
      <c r="K991" s="2"/>
      <c r="L991" s="9"/>
      <c r="M991" s="4"/>
      <c r="N991" s="4"/>
      <c r="O991" s="4"/>
      <c r="P991" s="4"/>
      <c r="Q991" s="9"/>
      <c r="R991" s="4"/>
      <c r="S991" s="4"/>
      <c r="T991" s="4"/>
      <c r="U991" s="6"/>
      <c r="V991" s="4"/>
      <c r="W991" s="4"/>
      <c r="X991" s="4"/>
      <c r="Y991" s="4"/>
      <c r="Z991" s="4"/>
      <c r="AA991" s="4"/>
      <c r="AB991" s="4"/>
      <c r="AC991" s="4"/>
      <c r="AD991" s="4"/>
      <c r="AE991" s="4"/>
      <c r="AF991" s="4"/>
      <c r="AG991" s="4"/>
      <c r="AH991" s="4"/>
      <c r="AI991" s="4"/>
    </row>
    <row r="992">
      <c r="A992" s="4"/>
      <c r="B992" s="1"/>
      <c r="C992" s="2"/>
      <c r="D992" s="2"/>
      <c r="E992" s="2"/>
      <c r="F992" s="2"/>
      <c r="G992" s="2"/>
      <c r="H992" s="2"/>
      <c r="I992" s="9"/>
      <c r="J992" s="2"/>
      <c r="K992" s="2"/>
      <c r="L992" s="9"/>
      <c r="M992" s="4"/>
      <c r="N992" s="4"/>
      <c r="O992" s="4"/>
      <c r="P992" s="4"/>
      <c r="Q992" s="9"/>
      <c r="R992" s="4"/>
      <c r="S992" s="4"/>
      <c r="T992" s="4"/>
      <c r="U992" s="6"/>
      <c r="V992" s="4"/>
      <c r="W992" s="4"/>
      <c r="X992" s="4"/>
      <c r="Y992" s="4"/>
      <c r="Z992" s="4"/>
      <c r="AA992" s="4"/>
      <c r="AB992" s="4"/>
      <c r="AC992" s="4"/>
      <c r="AD992" s="4"/>
      <c r="AE992" s="4"/>
      <c r="AF992" s="4"/>
      <c r="AG992" s="4"/>
      <c r="AH992" s="4"/>
      <c r="AI992" s="4"/>
    </row>
    <row r="993">
      <c r="A993" s="4"/>
      <c r="B993" s="1"/>
      <c r="C993" s="2"/>
      <c r="D993" s="2"/>
      <c r="E993" s="2"/>
      <c r="F993" s="2"/>
      <c r="G993" s="2"/>
      <c r="H993" s="2"/>
      <c r="I993" s="9"/>
      <c r="J993" s="2"/>
      <c r="K993" s="2"/>
      <c r="L993" s="9"/>
      <c r="M993" s="4"/>
      <c r="N993" s="4"/>
      <c r="O993" s="4"/>
      <c r="P993" s="4"/>
      <c r="Q993" s="9"/>
      <c r="R993" s="4"/>
      <c r="S993" s="4"/>
      <c r="T993" s="4"/>
      <c r="U993" s="6"/>
      <c r="V993" s="4"/>
      <c r="W993" s="4"/>
      <c r="X993" s="4"/>
      <c r="Y993" s="4"/>
      <c r="Z993" s="4"/>
      <c r="AA993" s="4"/>
      <c r="AB993" s="4"/>
      <c r="AC993" s="4"/>
      <c r="AD993" s="4"/>
      <c r="AE993" s="4"/>
      <c r="AF993" s="4"/>
      <c r="AG993" s="4"/>
      <c r="AH993" s="4"/>
      <c r="AI993" s="4"/>
    </row>
    <row r="994">
      <c r="A994" s="4"/>
      <c r="B994" s="1"/>
      <c r="C994" s="2"/>
      <c r="D994" s="2"/>
      <c r="E994" s="2"/>
      <c r="F994" s="2"/>
      <c r="G994" s="2"/>
      <c r="H994" s="2"/>
      <c r="I994" s="9"/>
      <c r="J994" s="2"/>
      <c r="K994" s="2"/>
      <c r="L994" s="9"/>
      <c r="M994" s="4"/>
      <c r="N994" s="4"/>
      <c r="O994" s="4"/>
      <c r="P994" s="4"/>
      <c r="Q994" s="9"/>
      <c r="R994" s="4"/>
      <c r="S994" s="4"/>
      <c r="T994" s="4"/>
      <c r="U994" s="6"/>
      <c r="V994" s="4"/>
      <c r="W994" s="4"/>
      <c r="X994" s="4"/>
      <c r="Y994" s="4"/>
      <c r="Z994" s="4"/>
      <c r="AA994" s="4"/>
      <c r="AB994" s="4"/>
      <c r="AC994" s="4"/>
      <c r="AD994" s="4"/>
      <c r="AE994" s="4"/>
      <c r="AF994" s="4"/>
      <c r="AG994" s="4"/>
      <c r="AH994" s="4"/>
      <c r="AI994" s="4"/>
    </row>
    <row r="995">
      <c r="A995" s="4"/>
      <c r="B995" s="1"/>
      <c r="C995" s="2"/>
      <c r="D995" s="2"/>
      <c r="E995" s="2"/>
      <c r="F995" s="2"/>
      <c r="G995" s="2"/>
      <c r="H995" s="2"/>
      <c r="I995" s="9"/>
      <c r="J995" s="2"/>
      <c r="K995" s="2"/>
      <c r="L995" s="9"/>
      <c r="M995" s="4"/>
      <c r="N995" s="4"/>
      <c r="O995" s="4"/>
      <c r="P995" s="4"/>
      <c r="Q995" s="9"/>
      <c r="R995" s="4"/>
      <c r="S995" s="4"/>
      <c r="T995" s="4"/>
      <c r="U995" s="6"/>
      <c r="V995" s="4"/>
      <c r="W995" s="4"/>
      <c r="X995" s="4"/>
      <c r="Y995" s="4"/>
      <c r="Z995" s="4"/>
      <c r="AA995" s="4"/>
      <c r="AB995" s="4"/>
      <c r="AC995" s="4"/>
      <c r="AD995" s="4"/>
      <c r="AE995" s="4"/>
      <c r="AF995" s="4"/>
      <c r="AG995" s="4"/>
      <c r="AH995" s="4"/>
      <c r="AI995" s="4"/>
    </row>
    <row r="996">
      <c r="A996" s="4"/>
      <c r="B996" s="1"/>
      <c r="C996" s="2"/>
      <c r="D996" s="2"/>
      <c r="E996" s="2"/>
      <c r="F996" s="2"/>
      <c r="G996" s="2"/>
      <c r="H996" s="2"/>
      <c r="I996" s="9"/>
      <c r="J996" s="2"/>
      <c r="K996" s="2"/>
      <c r="L996" s="9"/>
      <c r="M996" s="4"/>
      <c r="N996" s="4"/>
      <c r="O996" s="4"/>
      <c r="P996" s="4"/>
      <c r="Q996" s="9"/>
      <c r="R996" s="4"/>
      <c r="S996" s="4"/>
      <c r="T996" s="4"/>
      <c r="U996" s="6"/>
      <c r="V996" s="4"/>
      <c r="W996" s="4"/>
      <c r="X996" s="4"/>
      <c r="Y996" s="4"/>
      <c r="Z996" s="4"/>
      <c r="AA996" s="4"/>
      <c r="AB996" s="4"/>
      <c r="AC996" s="4"/>
      <c r="AD996" s="4"/>
      <c r="AE996" s="4"/>
      <c r="AF996" s="4"/>
      <c r="AG996" s="4"/>
      <c r="AH996" s="4"/>
      <c r="AI996" s="4"/>
    </row>
    <row r="997">
      <c r="A997" s="4"/>
      <c r="B997" s="1"/>
      <c r="C997" s="2"/>
      <c r="D997" s="2"/>
      <c r="E997" s="2"/>
      <c r="F997" s="2"/>
      <c r="G997" s="2"/>
      <c r="H997" s="2"/>
      <c r="I997" s="9"/>
      <c r="J997" s="2"/>
      <c r="K997" s="2"/>
      <c r="L997" s="9"/>
      <c r="M997" s="4"/>
      <c r="N997" s="4"/>
      <c r="O997" s="4"/>
      <c r="P997" s="4"/>
      <c r="Q997" s="9"/>
      <c r="R997" s="4"/>
      <c r="S997" s="4"/>
      <c r="T997" s="4"/>
      <c r="U997" s="6"/>
      <c r="V997" s="4"/>
      <c r="W997" s="4"/>
      <c r="X997" s="4"/>
      <c r="Y997" s="4"/>
      <c r="Z997" s="4"/>
      <c r="AA997" s="4"/>
      <c r="AB997" s="4"/>
      <c r="AC997" s="4"/>
      <c r="AD997" s="4"/>
      <c r="AE997" s="4"/>
      <c r="AF997" s="4"/>
      <c r="AG997" s="4"/>
      <c r="AH997" s="4"/>
      <c r="AI997" s="4"/>
    </row>
    <row r="998">
      <c r="A998" s="4"/>
      <c r="B998" s="1"/>
      <c r="C998" s="2"/>
      <c r="D998" s="2"/>
      <c r="E998" s="2"/>
      <c r="F998" s="2"/>
      <c r="G998" s="2"/>
      <c r="H998" s="2"/>
      <c r="I998" s="9"/>
      <c r="J998" s="2"/>
      <c r="K998" s="2"/>
      <c r="L998" s="9"/>
      <c r="M998" s="4"/>
      <c r="N998" s="4"/>
      <c r="O998" s="4"/>
      <c r="P998" s="4"/>
      <c r="Q998" s="9"/>
      <c r="R998" s="4"/>
      <c r="S998" s="4"/>
      <c r="T998" s="4"/>
      <c r="U998" s="6"/>
      <c r="V998" s="4"/>
      <c r="W998" s="4"/>
      <c r="X998" s="4"/>
      <c r="Y998" s="4"/>
      <c r="Z998" s="4"/>
      <c r="AA998" s="4"/>
      <c r="AB998" s="4"/>
      <c r="AC998" s="4"/>
      <c r="AD998" s="4"/>
      <c r="AE998" s="4"/>
      <c r="AF998" s="4"/>
      <c r="AG998" s="4"/>
      <c r="AH998" s="4"/>
      <c r="AI998" s="4"/>
    </row>
    <row r="999">
      <c r="A999" s="4"/>
      <c r="B999" s="1"/>
      <c r="C999" s="2"/>
      <c r="D999" s="2"/>
      <c r="E999" s="2"/>
      <c r="F999" s="2"/>
      <c r="G999" s="2"/>
      <c r="H999" s="2"/>
      <c r="I999" s="9"/>
      <c r="J999" s="2"/>
      <c r="K999" s="2"/>
      <c r="L999" s="9"/>
      <c r="M999" s="4"/>
      <c r="N999" s="4"/>
      <c r="O999" s="4"/>
      <c r="P999" s="4"/>
      <c r="Q999" s="9"/>
      <c r="R999" s="4"/>
      <c r="S999" s="4"/>
      <c r="T999" s="4"/>
      <c r="U999" s="6"/>
      <c r="V999" s="4"/>
      <c r="W999" s="4"/>
      <c r="X999" s="4"/>
      <c r="Y999" s="4"/>
      <c r="Z999" s="4"/>
      <c r="AA999" s="4"/>
      <c r="AB999" s="4"/>
      <c r="AC999" s="4"/>
      <c r="AD999" s="4"/>
      <c r="AE999" s="4"/>
      <c r="AF999" s="4"/>
      <c r="AG999" s="4"/>
      <c r="AH999" s="4"/>
      <c r="AI999" s="4"/>
    </row>
    <row r="1000">
      <c r="A1000" s="4"/>
      <c r="B1000" s="1"/>
      <c r="C1000" s="2"/>
      <c r="D1000" s="2"/>
      <c r="E1000" s="2"/>
      <c r="F1000" s="2"/>
      <c r="G1000" s="2"/>
      <c r="H1000" s="2"/>
      <c r="I1000" s="9"/>
      <c r="J1000" s="2"/>
      <c r="K1000" s="2"/>
      <c r="L1000" s="9"/>
      <c r="M1000" s="4"/>
      <c r="N1000" s="4"/>
      <c r="O1000" s="4"/>
      <c r="P1000" s="4"/>
      <c r="Q1000" s="9"/>
      <c r="R1000" s="4"/>
      <c r="S1000" s="4"/>
      <c r="T1000" s="4"/>
      <c r="U1000" s="6"/>
      <c r="V1000" s="4"/>
      <c r="W1000" s="4"/>
      <c r="X1000" s="4"/>
      <c r="Y1000" s="4"/>
      <c r="Z1000" s="4"/>
      <c r="AA1000" s="4"/>
      <c r="AB1000" s="4"/>
      <c r="AC1000" s="4"/>
      <c r="AD1000" s="4"/>
      <c r="AE1000" s="4"/>
      <c r="AF1000" s="4"/>
      <c r="AG1000" s="4"/>
      <c r="AH1000" s="4"/>
      <c r="AI1000" s="4"/>
    </row>
    <row r="1001">
      <c r="A1001" s="4"/>
      <c r="B1001" s="1"/>
      <c r="C1001" s="2"/>
      <c r="D1001" s="2"/>
      <c r="E1001" s="2"/>
      <c r="F1001" s="2"/>
      <c r="G1001" s="2"/>
      <c r="H1001" s="2"/>
      <c r="I1001" s="9"/>
      <c r="J1001" s="2"/>
      <c r="K1001" s="2"/>
      <c r="L1001" s="9"/>
      <c r="M1001" s="4"/>
      <c r="N1001" s="4"/>
      <c r="O1001" s="4"/>
      <c r="P1001" s="4"/>
      <c r="Q1001" s="9"/>
      <c r="R1001" s="4"/>
      <c r="S1001" s="4"/>
      <c r="T1001" s="4"/>
      <c r="U1001" s="6"/>
      <c r="V1001" s="4"/>
      <c r="W1001" s="4"/>
      <c r="X1001" s="4"/>
      <c r="Y1001" s="4"/>
      <c r="Z1001" s="4"/>
      <c r="AA1001" s="4"/>
      <c r="AB1001" s="4"/>
      <c r="AC1001" s="4"/>
      <c r="AD1001" s="4"/>
      <c r="AE1001" s="4"/>
      <c r="AF1001" s="4"/>
      <c r="AG1001" s="4"/>
      <c r="AH1001" s="4"/>
      <c r="AI1001" s="4"/>
    </row>
    <row r="1002">
      <c r="A1002" s="4"/>
      <c r="B1002" s="1"/>
      <c r="C1002" s="2"/>
      <c r="D1002" s="2"/>
      <c r="E1002" s="2"/>
      <c r="F1002" s="2"/>
      <c r="G1002" s="2"/>
      <c r="H1002" s="2"/>
      <c r="I1002" s="9"/>
      <c r="J1002" s="2"/>
      <c r="K1002" s="2"/>
      <c r="L1002" s="9"/>
      <c r="M1002" s="4"/>
      <c r="N1002" s="4"/>
      <c r="O1002" s="4"/>
      <c r="P1002" s="4"/>
      <c r="Q1002" s="9"/>
      <c r="R1002" s="4"/>
      <c r="S1002" s="4"/>
      <c r="T1002" s="4"/>
      <c r="U1002" s="6"/>
      <c r="V1002" s="4"/>
      <c r="W1002" s="4"/>
      <c r="X1002" s="4"/>
      <c r="Y1002" s="4"/>
      <c r="Z1002" s="4"/>
      <c r="AA1002" s="4"/>
      <c r="AB1002" s="4"/>
      <c r="AC1002" s="4"/>
      <c r="AD1002" s="4"/>
      <c r="AE1002" s="4"/>
      <c r="AF1002" s="4"/>
      <c r="AG1002" s="4"/>
      <c r="AH1002" s="4"/>
      <c r="AI1002" s="4"/>
    </row>
    <row r="1003">
      <c r="A1003" s="4"/>
      <c r="B1003" s="1"/>
      <c r="C1003" s="2"/>
      <c r="D1003" s="2"/>
      <c r="E1003" s="2"/>
      <c r="F1003" s="2"/>
      <c r="G1003" s="2"/>
      <c r="H1003" s="2"/>
      <c r="I1003" s="9"/>
      <c r="J1003" s="2"/>
      <c r="K1003" s="2"/>
      <c r="L1003" s="9"/>
      <c r="M1003" s="4"/>
      <c r="N1003" s="4"/>
      <c r="O1003" s="4"/>
      <c r="P1003" s="4"/>
      <c r="Q1003" s="9"/>
      <c r="R1003" s="4"/>
      <c r="S1003" s="4"/>
      <c r="T1003" s="4"/>
      <c r="U1003" s="6"/>
      <c r="V1003" s="4"/>
      <c r="W1003" s="4"/>
      <c r="X1003" s="4"/>
      <c r="Y1003" s="4"/>
      <c r="Z1003" s="4"/>
      <c r="AA1003" s="4"/>
      <c r="AB1003" s="4"/>
      <c r="AC1003" s="4"/>
      <c r="AD1003" s="4"/>
      <c r="AE1003" s="4"/>
      <c r="AF1003" s="4"/>
      <c r="AG1003" s="4"/>
      <c r="AH1003" s="4"/>
      <c r="AI1003" s="4"/>
    </row>
    <row r="1004">
      <c r="A1004" s="4"/>
      <c r="B1004" s="1"/>
      <c r="C1004" s="2"/>
      <c r="D1004" s="2"/>
      <c r="E1004" s="2"/>
      <c r="F1004" s="2"/>
      <c r="G1004" s="2"/>
      <c r="H1004" s="2"/>
      <c r="I1004" s="9"/>
      <c r="J1004" s="2"/>
      <c r="K1004" s="2"/>
      <c r="L1004" s="9"/>
      <c r="M1004" s="4"/>
      <c r="N1004" s="4"/>
      <c r="O1004" s="4"/>
      <c r="P1004" s="4"/>
      <c r="Q1004" s="9"/>
      <c r="R1004" s="4"/>
      <c r="S1004" s="4"/>
      <c r="T1004" s="4"/>
      <c r="U1004" s="6"/>
      <c r="V1004" s="4"/>
      <c r="W1004" s="4"/>
      <c r="X1004" s="4"/>
      <c r="Y1004" s="4"/>
      <c r="Z1004" s="4"/>
      <c r="AA1004" s="4"/>
      <c r="AB1004" s="4"/>
      <c r="AC1004" s="4"/>
      <c r="AD1004" s="4"/>
      <c r="AE1004" s="4"/>
      <c r="AF1004" s="4"/>
      <c r="AG1004" s="4"/>
      <c r="AH1004" s="4"/>
      <c r="AI1004" s="4"/>
    </row>
    <row r="1005">
      <c r="A1005" s="4"/>
      <c r="B1005" s="1"/>
      <c r="C1005" s="2"/>
      <c r="D1005" s="2"/>
      <c r="E1005" s="2"/>
      <c r="F1005" s="2"/>
      <c r="G1005" s="2"/>
      <c r="H1005" s="2"/>
      <c r="I1005" s="9"/>
      <c r="J1005" s="2"/>
      <c r="K1005" s="2"/>
      <c r="L1005" s="9"/>
      <c r="M1005" s="4"/>
      <c r="N1005" s="4"/>
      <c r="O1005" s="4"/>
      <c r="P1005" s="4"/>
      <c r="Q1005" s="9"/>
      <c r="R1005" s="4"/>
      <c r="S1005" s="4"/>
      <c r="T1005" s="4"/>
      <c r="U1005" s="6"/>
      <c r="V1005" s="4"/>
      <c r="W1005" s="4"/>
      <c r="X1005" s="4"/>
      <c r="Y1005" s="4"/>
      <c r="Z1005" s="4"/>
      <c r="AA1005" s="4"/>
      <c r="AB1005" s="4"/>
      <c r="AC1005" s="4"/>
      <c r="AD1005" s="4"/>
      <c r="AE1005" s="4"/>
      <c r="AF1005" s="4"/>
      <c r="AG1005" s="4"/>
      <c r="AH1005" s="4"/>
      <c r="AI1005" s="4"/>
    </row>
  </sheetData>
  <customSheetViews>
    <customSheetView guid="{C9E4CA97-4B3F-423C-9F8A-E6F37C1195D2}" filter="1" showAutoFilter="1">
      <autoFilter ref="$A$4:$AI$19">
        <sortState ref="A4:AI19">
          <sortCondition ref="W4:W19"/>
        </sortState>
      </autoFilter>
      <extLst>
        <ext uri="GoogleSheetsCustomDataVersion1">
          <go:sheetsCustomData xmlns:go="http://customooxmlschemas.google.com/" filterViewId="974088099"/>
        </ext>
      </extLst>
    </customSheetView>
  </customSheetViews>
  <mergeCells count="5">
    <mergeCell ref="D2:K2"/>
    <mergeCell ref="D3:E3"/>
    <mergeCell ref="F3:G3"/>
    <mergeCell ref="H3:I3"/>
    <mergeCell ref="J3:K3"/>
  </mergeCells>
  <conditionalFormatting sqref="R1:R3">
    <cfRule type="timePeriod" dxfId="0" priority="1" timePeriod="today"/>
  </conditionalFormatting>
  <conditionalFormatting sqref="R1:R3">
    <cfRule type="timePeriod" dxfId="1" priority="2" timePeriod="today"/>
  </conditionalFormatting>
  <hyperlinks>
    <hyperlink r:id="rId2" ref="B5"/>
    <hyperlink r:id="rId3" ref="B6"/>
    <hyperlink r:id="rId4" ref="B7"/>
    <hyperlink r:id="rId5" ref="B8"/>
    <hyperlink r:id="rId6" ref="B9"/>
    <hyperlink r:id="rId7" ref="B10"/>
    <hyperlink r:id="rId8" ref="B14"/>
    <hyperlink r:id="rId9" ref="B15"/>
    <hyperlink r:id="rId10" ref="B16"/>
    <hyperlink r:id="rId11" ref="B17"/>
  </hyperlinks>
  <drawing r:id="rId12"/>
  <legacy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31.75"/>
    <col customWidth="1" min="2" max="19" width="20.0"/>
    <col customWidth="1" min="20" max="20" width="31.0"/>
    <col customWidth="1" min="21" max="38" width="20.0"/>
  </cols>
  <sheetData>
    <row r="1" ht="59.25" customHeight="1">
      <c r="A1" s="119"/>
      <c r="B1" s="120"/>
      <c r="C1" s="121" t="s">
        <v>160</v>
      </c>
      <c r="D1" s="122"/>
      <c r="E1" s="121" t="s">
        <v>104</v>
      </c>
      <c r="F1" s="122"/>
      <c r="G1" s="121" t="s">
        <v>37</v>
      </c>
      <c r="H1" s="122"/>
      <c r="I1" s="121" t="s">
        <v>123</v>
      </c>
      <c r="J1" s="122"/>
      <c r="K1" s="121" t="s">
        <v>49</v>
      </c>
      <c r="L1" s="122"/>
      <c r="M1" s="121" t="s">
        <v>174</v>
      </c>
      <c r="N1" s="122"/>
      <c r="O1" s="121" t="s">
        <v>175</v>
      </c>
      <c r="P1" s="122"/>
      <c r="Q1" s="121" t="s">
        <v>85</v>
      </c>
      <c r="R1" s="122"/>
      <c r="S1" s="121" t="s">
        <v>113</v>
      </c>
      <c r="T1" s="122"/>
      <c r="U1" s="121" t="s">
        <v>73</v>
      </c>
      <c r="V1" s="122"/>
      <c r="W1" s="121" t="s">
        <v>151</v>
      </c>
      <c r="X1" s="122"/>
      <c r="Y1" s="121" t="s">
        <v>176</v>
      </c>
      <c r="Z1" s="122"/>
      <c r="AA1" s="121" t="s">
        <v>177</v>
      </c>
      <c r="AB1" s="122"/>
      <c r="AC1" s="121" t="s">
        <v>145</v>
      </c>
      <c r="AD1" s="122"/>
      <c r="AE1" s="121" t="s">
        <v>178</v>
      </c>
      <c r="AF1" s="122"/>
      <c r="AG1" s="121" t="s">
        <v>140</v>
      </c>
      <c r="AH1" s="122"/>
      <c r="AI1" s="121" t="s">
        <v>179</v>
      </c>
      <c r="AJ1" s="122"/>
      <c r="AK1" s="121" t="s">
        <v>180</v>
      </c>
      <c r="AL1" s="122"/>
      <c r="AM1" s="123"/>
      <c r="AN1" s="123"/>
      <c r="AO1" s="123"/>
      <c r="AP1" s="123"/>
      <c r="AQ1" s="123"/>
      <c r="AR1" s="123"/>
    </row>
    <row r="2">
      <c r="A2" s="124" t="s">
        <v>181</v>
      </c>
      <c r="B2" s="125"/>
      <c r="C2" s="126" t="s">
        <v>182</v>
      </c>
      <c r="D2" s="125" t="s">
        <v>183</v>
      </c>
      <c r="E2" s="127" t="s">
        <v>184</v>
      </c>
      <c r="F2" s="122"/>
      <c r="G2" s="128" t="s">
        <v>185</v>
      </c>
      <c r="H2" s="122"/>
      <c r="I2" s="126" t="s">
        <v>182</v>
      </c>
      <c r="J2" s="125" t="s">
        <v>183</v>
      </c>
      <c r="K2" s="127" t="s">
        <v>184</v>
      </c>
      <c r="L2" s="122"/>
      <c r="M2" s="127" t="s">
        <v>182</v>
      </c>
      <c r="N2" s="122"/>
      <c r="O2" s="127" t="s">
        <v>183</v>
      </c>
      <c r="P2" s="122"/>
      <c r="Q2" s="126" t="s">
        <v>182</v>
      </c>
      <c r="R2" s="125" t="s">
        <v>183</v>
      </c>
      <c r="S2" s="127" t="s">
        <v>183</v>
      </c>
      <c r="T2" s="122"/>
      <c r="U2" s="126" t="s">
        <v>182</v>
      </c>
      <c r="V2" s="125" t="s">
        <v>183</v>
      </c>
      <c r="W2" s="126" t="s">
        <v>182</v>
      </c>
      <c r="X2" s="125" t="s">
        <v>183</v>
      </c>
      <c r="Y2" s="126" t="s">
        <v>182</v>
      </c>
      <c r="Z2" s="125" t="s">
        <v>183</v>
      </c>
      <c r="AA2" s="126" t="s">
        <v>182</v>
      </c>
      <c r="AB2" s="125" t="s">
        <v>183</v>
      </c>
      <c r="AC2" s="126" t="s">
        <v>182</v>
      </c>
      <c r="AD2" s="125" t="s">
        <v>183</v>
      </c>
      <c r="AE2" s="127" t="s">
        <v>183</v>
      </c>
      <c r="AF2" s="122"/>
      <c r="AG2" s="127" t="s">
        <v>182</v>
      </c>
      <c r="AH2" s="122"/>
      <c r="AI2" s="127" t="s">
        <v>182</v>
      </c>
      <c r="AJ2" s="122"/>
      <c r="AK2" s="129" t="s">
        <v>182</v>
      </c>
      <c r="AL2" s="122"/>
      <c r="AM2" s="130"/>
      <c r="AN2" s="130"/>
      <c r="AO2" s="130"/>
      <c r="AP2" s="130"/>
      <c r="AQ2" s="130"/>
      <c r="AR2" s="130"/>
    </row>
    <row r="3" ht="24.0" customHeight="1">
      <c r="A3" s="124" t="s">
        <v>186</v>
      </c>
      <c r="B3" s="131" t="s">
        <v>187</v>
      </c>
      <c r="C3" s="132" t="s">
        <v>188</v>
      </c>
      <c r="D3" s="122"/>
      <c r="E3" s="133" t="s">
        <v>189</v>
      </c>
      <c r="F3" s="122"/>
      <c r="G3" s="133" t="s">
        <v>190</v>
      </c>
      <c r="H3" s="122"/>
      <c r="I3" s="127" t="s">
        <v>191</v>
      </c>
      <c r="J3" s="122"/>
      <c r="K3" s="127" t="s">
        <v>192</v>
      </c>
      <c r="L3" s="122"/>
      <c r="M3" s="128" t="s">
        <v>193</v>
      </c>
      <c r="N3" s="122"/>
      <c r="O3" s="127" t="s">
        <v>194</v>
      </c>
      <c r="P3" s="122"/>
      <c r="Q3" s="134" t="s">
        <v>195</v>
      </c>
      <c r="R3" s="122"/>
      <c r="S3" s="128" t="s">
        <v>196</v>
      </c>
      <c r="T3" s="122"/>
      <c r="U3" s="135" t="s">
        <v>197</v>
      </c>
      <c r="V3" s="122"/>
      <c r="W3" s="127" t="s">
        <v>198</v>
      </c>
      <c r="X3" s="122"/>
      <c r="Y3" s="127" t="s">
        <v>199</v>
      </c>
      <c r="Z3" s="122"/>
      <c r="AA3" s="136" t="s">
        <v>200</v>
      </c>
      <c r="AB3" s="122"/>
      <c r="AC3" s="128" t="s">
        <v>201</v>
      </c>
      <c r="AD3" s="122"/>
      <c r="AE3" s="128" t="s">
        <v>202</v>
      </c>
      <c r="AF3" s="122"/>
      <c r="AG3" s="128" t="s">
        <v>203</v>
      </c>
      <c r="AH3" s="122"/>
      <c r="AI3" s="127" t="s">
        <v>204</v>
      </c>
      <c r="AJ3" s="122"/>
      <c r="AK3" s="128" t="s">
        <v>205</v>
      </c>
      <c r="AL3" s="122"/>
      <c r="AM3" s="137"/>
      <c r="AN3" s="137"/>
      <c r="AO3" s="137"/>
      <c r="AP3" s="137"/>
      <c r="AQ3" s="137"/>
      <c r="AR3" s="137"/>
    </row>
    <row r="4">
      <c r="A4" s="124" t="s">
        <v>206</v>
      </c>
      <c r="B4" s="131" t="s">
        <v>207</v>
      </c>
      <c r="C4" s="127" t="s">
        <v>208</v>
      </c>
      <c r="D4" s="122"/>
      <c r="E4" s="138" t="s">
        <v>209</v>
      </c>
      <c r="F4" s="122"/>
      <c r="G4" s="128" t="s">
        <v>210</v>
      </c>
      <c r="H4" s="122"/>
      <c r="I4" s="127" t="s">
        <v>211</v>
      </c>
      <c r="J4" s="122"/>
      <c r="K4" s="127" t="s">
        <v>212</v>
      </c>
      <c r="L4" s="122"/>
      <c r="M4" s="127" t="s">
        <v>213</v>
      </c>
      <c r="N4" s="122"/>
      <c r="O4" s="132" t="s">
        <v>214</v>
      </c>
      <c r="P4" s="122"/>
      <c r="Q4" s="128" t="s">
        <v>215</v>
      </c>
      <c r="R4" s="122"/>
      <c r="S4" s="128" t="s">
        <v>216</v>
      </c>
      <c r="T4" s="122"/>
      <c r="U4" s="135" t="s">
        <v>217</v>
      </c>
      <c r="V4" s="122"/>
      <c r="W4" s="127" t="s">
        <v>218</v>
      </c>
      <c r="X4" s="122"/>
      <c r="Y4" s="127" t="s">
        <v>219</v>
      </c>
      <c r="Z4" s="122"/>
      <c r="AA4" s="128" t="s">
        <v>220</v>
      </c>
      <c r="AB4" s="122"/>
      <c r="AC4" s="128" t="s">
        <v>221</v>
      </c>
      <c r="AD4" s="122"/>
      <c r="AE4" s="128" t="s">
        <v>222</v>
      </c>
      <c r="AF4" s="122"/>
      <c r="AG4" s="128" t="s">
        <v>223</v>
      </c>
      <c r="AH4" s="122"/>
      <c r="AI4" s="127" t="s">
        <v>224</v>
      </c>
      <c r="AJ4" s="122"/>
      <c r="AK4" s="128" t="s">
        <v>225</v>
      </c>
      <c r="AL4" s="122"/>
      <c r="AM4" s="130"/>
      <c r="AN4" s="130"/>
      <c r="AO4" s="130"/>
      <c r="AP4" s="130"/>
      <c r="AQ4" s="130"/>
      <c r="AR4" s="130"/>
    </row>
    <row r="5" ht="49.5" customHeight="1">
      <c r="A5" s="124" t="s">
        <v>226</v>
      </c>
      <c r="B5" s="131" t="s">
        <v>227</v>
      </c>
      <c r="C5" s="127" t="s">
        <v>228</v>
      </c>
      <c r="D5" s="122"/>
      <c r="E5" s="128" t="s">
        <v>229</v>
      </c>
      <c r="F5" s="122"/>
      <c r="G5" s="128" t="s">
        <v>221</v>
      </c>
      <c r="H5" s="122"/>
      <c r="I5" s="127" t="s">
        <v>230</v>
      </c>
      <c r="J5" s="122"/>
      <c r="K5" s="134" t="s">
        <v>231</v>
      </c>
      <c r="L5" s="122"/>
      <c r="M5" s="128" t="s">
        <v>232</v>
      </c>
      <c r="N5" s="122"/>
      <c r="O5" s="127" t="s">
        <v>233</v>
      </c>
      <c r="P5" s="122"/>
      <c r="Q5" s="128" t="s">
        <v>234</v>
      </c>
      <c r="R5" s="122"/>
      <c r="S5" s="139" t="s">
        <v>235</v>
      </c>
      <c r="T5" s="122"/>
      <c r="U5" s="128" t="s">
        <v>236</v>
      </c>
      <c r="V5" s="122"/>
      <c r="W5" s="128" t="s">
        <v>237</v>
      </c>
      <c r="X5" s="122"/>
      <c r="Y5" s="127" t="s">
        <v>238</v>
      </c>
      <c r="Z5" s="122"/>
      <c r="AA5" s="128" t="s">
        <v>239</v>
      </c>
      <c r="AB5" s="122"/>
      <c r="AC5" s="128" t="s">
        <v>240</v>
      </c>
      <c r="AD5" s="122"/>
      <c r="AE5" s="128" t="s">
        <v>241</v>
      </c>
      <c r="AF5" s="122"/>
      <c r="AG5" s="128" t="s">
        <v>242</v>
      </c>
      <c r="AH5" s="122"/>
      <c r="AI5" s="127" t="s">
        <v>243</v>
      </c>
      <c r="AJ5" s="122"/>
      <c r="AK5" s="140" t="s">
        <v>244</v>
      </c>
      <c r="AL5" s="122"/>
      <c r="AM5" s="130"/>
      <c r="AN5" s="130"/>
      <c r="AO5" s="130"/>
      <c r="AP5" s="130"/>
      <c r="AQ5" s="130"/>
      <c r="AR5" s="130"/>
    </row>
    <row r="6" ht="72.0" customHeight="1">
      <c r="A6" s="124" t="s">
        <v>19</v>
      </c>
      <c r="B6" s="131" t="s">
        <v>245</v>
      </c>
      <c r="C6" s="127" t="s">
        <v>246</v>
      </c>
      <c r="D6" s="122"/>
      <c r="E6" s="141" t="s">
        <v>247</v>
      </c>
      <c r="F6" s="122"/>
      <c r="G6" s="142" t="s">
        <v>248</v>
      </c>
      <c r="H6" s="122"/>
      <c r="I6" s="127" t="s">
        <v>249</v>
      </c>
      <c r="J6" s="122"/>
      <c r="K6" s="128" t="s">
        <v>250</v>
      </c>
      <c r="L6" s="122"/>
      <c r="M6" s="127" t="s">
        <v>251</v>
      </c>
      <c r="N6" s="122"/>
      <c r="O6" s="127" t="s">
        <v>252</v>
      </c>
      <c r="P6" s="122"/>
      <c r="Q6" s="127" t="s">
        <v>253</v>
      </c>
      <c r="R6" s="122"/>
      <c r="S6" s="128" t="s">
        <v>254</v>
      </c>
      <c r="T6" s="122"/>
      <c r="U6" s="128" t="s">
        <v>255</v>
      </c>
      <c r="V6" s="122"/>
      <c r="W6" s="128" t="s">
        <v>256</v>
      </c>
      <c r="X6" s="122"/>
      <c r="Y6" s="128" t="s">
        <v>257</v>
      </c>
      <c r="Z6" s="122"/>
      <c r="AA6" s="128" t="s">
        <v>258</v>
      </c>
      <c r="AB6" s="122"/>
      <c r="AC6" s="127" t="s">
        <v>259</v>
      </c>
      <c r="AD6" s="122"/>
      <c r="AE6" s="142" t="s">
        <v>260</v>
      </c>
      <c r="AF6" s="122"/>
      <c r="AG6" s="127" t="s">
        <v>261</v>
      </c>
      <c r="AH6" s="122"/>
      <c r="AI6" s="127" t="s">
        <v>246</v>
      </c>
      <c r="AJ6" s="122"/>
      <c r="AK6" s="127" t="s">
        <v>262</v>
      </c>
      <c r="AL6" s="122"/>
      <c r="AM6" s="130"/>
      <c r="AN6" s="130"/>
      <c r="AO6" s="130"/>
      <c r="AP6" s="130"/>
      <c r="AQ6" s="130"/>
      <c r="AR6" s="130"/>
    </row>
    <row r="7" ht="51.75" customHeight="1">
      <c r="A7" s="124" t="s">
        <v>18</v>
      </c>
      <c r="B7" s="131" t="s">
        <v>263</v>
      </c>
      <c r="C7" s="127" t="s">
        <v>264</v>
      </c>
      <c r="D7" s="122"/>
      <c r="E7" s="127" t="s">
        <v>265</v>
      </c>
      <c r="F7" s="122"/>
      <c r="G7" s="143" t="s">
        <v>266</v>
      </c>
      <c r="H7" s="122"/>
      <c r="I7" s="144" t="s">
        <v>267</v>
      </c>
      <c r="J7" s="122"/>
      <c r="K7" s="144" t="s">
        <v>268</v>
      </c>
      <c r="L7" s="122"/>
      <c r="M7" s="144" t="s">
        <v>269</v>
      </c>
      <c r="N7" s="122"/>
      <c r="O7" s="143" t="s">
        <v>52</v>
      </c>
      <c r="P7" s="122"/>
      <c r="Q7" s="145" t="s">
        <v>269</v>
      </c>
      <c r="R7" s="122"/>
      <c r="S7" s="143" t="s">
        <v>52</v>
      </c>
      <c r="T7" s="122"/>
      <c r="U7" s="146" t="s">
        <v>270</v>
      </c>
      <c r="V7" s="122"/>
      <c r="W7" s="143" t="s">
        <v>52</v>
      </c>
      <c r="X7" s="122"/>
      <c r="Y7" s="144" t="s">
        <v>271</v>
      </c>
      <c r="Z7" s="122"/>
      <c r="AA7" s="143" t="s">
        <v>52</v>
      </c>
      <c r="AB7" s="122"/>
      <c r="AC7" s="143" t="s">
        <v>272</v>
      </c>
      <c r="AD7" s="122"/>
      <c r="AE7" s="143" t="s">
        <v>52</v>
      </c>
      <c r="AF7" s="122"/>
      <c r="AG7" s="143" t="s">
        <v>52</v>
      </c>
      <c r="AH7" s="122"/>
      <c r="AI7" s="143" t="s">
        <v>273</v>
      </c>
      <c r="AJ7" s="122"/>
      <c r="AK7" s="143"/>
      <c r="AL7" s="122"/>
      <c r="AM7" s="130"/>
      <c r="AN7" s="130"/>
      <c r="AO7" s="130"/>
      <c r="AP7" s="130"/>
      <c r="AQ7" s="130"/>
      <c r="AR7" s="130"/>
    </row>
    <row r="8" ht="51.75" customHeight="1">
      <c r="A8" s="124" t="s">
        <v>274</v>
      </c>
      <c r="B8" s="131" t="s">
        <v>275</v>
      </c>
      <c r="C8" s="127" t="s">
        <v>276</v>
      </c>
      <c r="D8" s="122"/>
      <c r="E8" s="127" t="s">
        <v>277</v>
      </c>
      <c r="F8" s="122"/>
      <c r="G8" s="127" t="s">
        <v>278</v>
      </c>
      <c r="H8" s="122"/>
      <c r="I8" s="127" t="s">
        <v>279</v>
      </c>
      <c r="J8" s="122"/>
      <c r="K8" s="128" t="s">
        <v>279</v>
      </c>
      <c r="L8" s="122"/>
      <c r="M8" s="127" t="s">
        <v>279</v>
      </c>
      <c r="N8" s="122"/>
      <c r="O8" s="127" t="s">
        <v>279</v>
      </c>
      <c r="P8" s="122"/>
      <c r="Q8" s="127" t="s">
        <v>280</v>
      </c>
      <c r="R8" s="122"/>
      <c r="S8" s="127" t="s">
        <v>281</v>
      </c>
      <c r="T8" s="122"/>
      <c r="U8" s="127" t="s">
        <v>282</v>
      </c>
      <c r="V8" s="122"/>
      <c r="W8" s="127" t="s">
        <v>279</v>
      </c>
      <c r="X8" s="122"/>
      <c r="Y8" s="127" t="s">
        <v>279</v>
      </c>
      <c r="Z8" s="122"/>
      <c r="AA8" s="127" t="s">
        <v>283</v>
      </c>
      <c r="AB8" s="122"/>
      <c r="AC8" s="142"/>
      <c r="AD8" s="122"/>
      <c r="AE8" s="142"/>
      <c r="AF8" s="122"/>
      <c r="AG8" s="142"/>
      <c r="AH8" s="122"/>
      <c r="AI8" s="142"/>
      <c r="AJ8" s="122"/>
      <c r="AK8" s="142"/>
      <c r="AL8" s="122"/>
      <c r="AM8" s="130"/>
      <c r="AN8" s="130"/>
      <c r="AO8" s="130"/>
      <c r="AP8" s="130"/>
      <c r="AQ8" s="130"/>
      <c r="AR8" s="130"/>
    </row>
    <row r="9" ht="51.75" customHeight="1">
      <c r="A9" s="124" t="s">
        <v>284</v>
      </c>
      <c r="B9" s="131" t="s">
        <v>285</v>
      </c>
      <c r="C9" s="127" t="s">
        <v>286</v>
      </c>
      <c r="D9" s="122"/>
      <c r="E9" s="127" t="s">
        <v>286</v>
      </c>
      <c r="F9" s="122"/>
      <c r="G9" s="127" t="s">
        <v>287</v>
      </c>
      <c r="H9" s="122"/>
      <c r="I9" s="127" t="s">
        <v>288</v>
      </c>
      <c r="J9" s="122"/>
      <c r="K9" s="128" t="s">
        <v>279</v>
      </c>
      <c r="L9" s="122"/>
      <c r="M9" s="127" t="s">
        <v>279</v>
      </c>
      <c r="N9" s="122"/>
      <c r="O9" s="132" t="s">
        <v>289</v>
      </c>
      <c r="P9" s="122"/>
      <c r="Q9" s="127" t="s">
        <v>290</v>
      </c>
      <c r="R9" s="122"/>
      <c r="S9" s="127" t="s">
        <v>291</v>
      </c>
      <c r="T9" s="122"/>
      <c r="U9" s="127" t="s">
        <v>291</v>
      </c>
      <c r="V9" s="122"/>
      <c r="W9" s="127" t="s">
        <v>279</v>
      </c>
      <c r="X9" s="122"/>
      <c r="Y9" s="127" t="s">
        <v>292</v>
      </c>
      <c r="Z9" s="122"/>
      <c r="AA9" s="127" t="s">
        <v>293</v>
      </c>
      <c r="AB9" s="122"/>
      <c r="AC9" s="142"/>
      <c r="AD9" s="122"/>
      <c r="AE9" s="142"/>
      <c r="AF9" s="122"/>
      <c r="AG9" s="142"/>
      <c r="AH9" s="122"/>
      <c r="AI9" s="142"/>
      <c r="AJ9" s="122"/>
      <c r="AK9" s="142"/>
      <c r="AL9" s="122"/>
      <c r="AM9" s="130"/>
      <c r="AN9" s="130"/>
      <c r="AO9" s="130"/>
      <c r="AP9" s="130"/>
      <c r="AQ9" s="130"/>
      <c r="AR9" s="130"/>
    </row>
    <row r="10" ht="51.75" customHeight="1">
      <c r="A10" s="124" t="s">
        <v>294</v>
      </c>
      <c r="B10" s="131" t="s">
        <v>295</v>
      </c>
      <c r="C10" s="127" t="s">
        <v>296</v>
      </c>
      <c r="D10" s="122"/>
      <c r="E10" s="127" t="s">
        <v>297</v>
      </c>
      <c r="F10" s="122"/>
      <c r="G10" s="127" t="s">
        <v>298</v>
      </c>
      <c r="H10" s="122"/>
      <c r="I10" s="127" t="s">
        <v>299</v>
      </c>
      <c r="J10" s="122"/>
      <c r="K10" s="128" t="s">
        <v>300</v>
      </c>
      <c r="L10" s="122"/>
      <c r="M10" s="127" t="s">
        <v>301</v>
      </c>
      <c r="N10" s="122"/>
      <c r="O10" s="147" t="s">
        <v>97</v>
      </c>
      <c r="P10" s="122"/>
      <c r="Q10" s="127" t="s">
        <v>302</v>
      </c>
      <c r="R10" s="122"/>
      <c r="S10" s="132" t="s">
        <v>303</v>
      </c>
      <c r="T10" s="122"/>
      <c r="U10" s="127" t="s">
        <v>304</v>
      </c>
      <c r="V10" s="122"/>
      <c r="W10" s="128" t="s">
        <v>305</v>
      </c>
      <c r="X10" s="122"/>
      <c r="Y10" s="129" t="s">
        <v>306</v>
      </c>
      <c r="Z10" s="122"/>
      <c r="AA10" s="128" t="s">
        <v>97</v>
      </c>
      <c r="AB10" s="122"/>
      <c r="AC10" s="127" t="s">
        <v>307</v>
      </c>
      <c r="AD10" s="122"/>
      <c r="AE10" s="142"/>
      <c r="AF10" s="122"/>
      <c r="AG10" s="142"/>
      <c r="AH10" s="122"/>
      <c r="AI10" s="142"/>
      <c r="AJ10" s="122"/>
      <c r="AK10" s="128" t="s">
        <v>308</v>
      </c>
      <c r="AL10" s="122"/>
      <c r="AM10" s="130"/>
      <c r="AN10" s="130"/>
      <c r="AO10" s="130"/>
      <c r="AP10" s="130"/>
      <c r="AQ10" s="130"/>
      <c r="AR10" s="130"/>
    </row>
    <row r="11" ht="51.75" customHeight="1">
      <c r="A11" s="124" t="s">
        <v>309</v>
      </c>
      <c r="B11" s="131" t="s">
        <v>310</v>
      </c>
      <c r="C11" s="127" t="s">
        <v>311</v>
      </c>
      <c r="D11" s="122"/>
      <c r="E11" s="127" t="s">
        <v>81</v>
      </c>
      <c r="F11" s="122"/>
      <c r="G11" s="127" t="s">
        <v>312</v>
      </c>
      <c r="H11" s="122"/>
      <c r="I11" s="127" t="s">
        <v>313</v>
      </c>
      <c r="J11" s="122"/>
      <c r="K11" s="128" t="s">
        <v>314</v>
      </c>
      <c r="L11" s="122"/>
      <c r="M11" s="127" t="s">
        <v>315</v>
      </c>
      <c r="N11" s="122"/>
      <c r="O11" s="127" t="s">
        <v>316</v>
      </c>
      <c r="P11" s="122"/>
      <c r="Q11" s="127" t="s">
        <v>317</v>
      </c>
      <c r="R11" s="122"/>
      <c r="S11" s="127" t="s">
        <v>318</v>
      </c>
      <c r="T11" s="122"/>
      <c r="U11" s="127" t="s">
        <v>319</v>
      </c>
      <c r="V11" s="122"/>
      <c r="W11" s="127" t="s">
        <v>320</v>
      </c>
      <c r="X11" s="122"/>
      <c r="Y11" s="127" t="s">
        <v>321</v>
      </c>
      <c r="Z11" s="122"/>
      <c r="AA11" s="132" t="s">
        <v>322</v>
      </c>
      <c r="AB11" s="122"/>
      <c r="AC11" s="127" t="s">
        <v>323</v>
      </c>
      <c r="AD11" s="122"/>
      <c r="AE11" s="127" t="s">
        <v>324</v>
      </c>
      <c r="AF11" s="122"/>
      <c r="AG11" s="127"/>
      <c r="AH11" s="122"/>
      <c r="AI11" s="127"/>
      <c r="AJ11" s="122"/>
      <c r="AK11" s="127" t="s">
        <v>325</v>
      </c>
      <c r="AL11" s="122"/>
      <c r="AM11" s="130"/>
      <c r="AN11" s="130"/>
      <c r="AO11" s="130"/>
      <c r="AP11" s="130"/>
      <c r="AQ11" s="130"/>
      <c r="AR11" s="130"/>
    </row>
    <row r="12" ht="225.75" customHeight="1">
      <c r="A12" s="124" t="s">
        <v>326</v>
      </c>
      <c r="B12" s="131" t="s">
        <v>327</v>
      </c>
      <c r="C12" s="127" t="s">
        <v>328</v>
      </c>
      <c r="D12" s="122"/>
      <c r="E12" s="127" t="s">
        <v>329</v>
      </c>
      <c r="F12" s="122"/>
      <c r="G12" s="127" t="s">
        <v>330</v>
      </c>
      <c r="H12" s="122"/>
      <c r="I12" s="127" t="s">
        <v>331</v>
      </c>
      <c r="J12" s="122"/>
      <c r="K12" s="128" t="s">
        <v>332</v>
      </c>
      <c r="L12" s="122"/>
      <c r="M12" s="127" t="s">
        <v>333</v>
      </c>
      <c r="N12" s="122"/>
      <c r="O12" s="132" t="s">
        <v>334</v>
      </c>
      <c r="P12" s="122"/>
      <c r="Q12" s="148">
        <v>0.00525</v>
      </c>
      <c r="R12" s="122"/>
      <c r="S12" s="128" t="s">
        <v>335</v>
      </c>
      <c r="T12" s="122"/>
      <c r="U12" s="128" t="s">
        <v>336</v>
      </c>
      <c r="V12" s="122"/>
      <c r="W12" s="127" t="s">
        <v>337</v>
      </c>
      <c r="X12" s="122"/>
      <c r="Y12" s="127" t="s">
        <v>338</v>
      </c>
      <c r="Z12" s="122"/>
      <c r="AA12" s="127" t="s">
        <v>339</v>
      </c>
      <c r="AB12" s="122"/>
      <c r="AC12" s="127" t="s">
        <v>340</v>
      </c>
      <c r="AD12" s="122"/>
      <c r="AE12" s="127" t="s">
        <v>341</v>
      </c>
      <c r="AF12" s="122"/>
      <c r="AG12" s="127" t="s">
        <v>342</v>
      </c>
      <c r="AH12" s="122"/>
      <c r="AI12" s="127"/>
      <c r="AJ12" s="122"/>
      <c r="AK12" s="127" t="s">
        <v>343</v>
      </c>
      <c r="AL12" s="122"/>
      <c r="AM12" s="130"/>
      <c r="AN12" s="130"/>
      <c r="AO12" s="130"/>
      <c r="AP12" s="130"/>
      <c r="AQ12" s="130"/>
      <c r="AR12" s="130"/>
    </row>
    <row r="13" ht="51.75" customHeight="1">
      <c r="A13" s="124" t="s">
        <v>344</v>
      </c>
      <c r="B13" s="131" t="s">
        <v>345</v>
      </c>
      <c r="C13" s="127" t="s">
        <v>346</v>
      </c>
      <c r="D13" s="122"/>
      <c r="E13" s="127" t="s">
        <v>81</v>
      </c>
      <c r="F13" s="122"/>
      <c r="G13" s="132" t="s">
        <v>347</v>
      </c>
      <c r="H13" s="122"/>
      <c r="I13" s="127" t="s">
        <v>348</v>
      </c>
      <c r="J13" s="122"/>
      <c r="K13" s="128" t="s">
        <v>349</v>
      </c>
      <c r="L13" s="122"/>
      <c r="M13" s="127" t="s">
        <v>350</v>
      </c>
      <c r="N13" s="122"/>
      <c r="O13" s="127" t="s">
        <v>346</v>
      </c>
      <c r="P13" s="122"/>
      <c r="Q13" s="128" t="s">
        <v>351</v>
      </c>
      <c r="R13" s="122"/>
      <c r="S13" s="128" t="s">
        <v>351</v>
      </c>
      <c r="T13" s="122"/>
      <c r="U13" s="127" t="s">
        <v>351</v>
      </c>
      <c r="V13" s="122"/>
      <c r="W13" s="127" t="s">
        <v>352</v>
      </c>
      <c r="X13" s="122"/>
      <c r="Y13" s="133" t="s">
        <v>353</v>
      </c>
      <c r="Z13" s="122"/>
      <c r="AA13" s="127" t="s">
        <v>354</v>
      </c>
      <c r="AB13" s="122"/>
      <c r="AC13" s="127" t="s">
        <v>81</v>
      </c>
      <c r="AD13" s="122"/>
      <c r="AE13" s="127" t="s">
        <v>81</v>
      </c>
      <c r="AF13" s="122"/>
      <c r="AG13" s="127" t="s">
        <v>355</v>
      </c>
      <c r="AH13" s="122"/>
      <c r="AI13" s="127" t="s">
        <v>351</v>
      </c>
      <c r="AJ13" s="122"/>
      <c r="AK13" s="127" t="s">
        <v>351</v>
      </c>
      <c r="AL13" s="122"/>
      <c r="AM13" s="130"/>
      <c r="AN13" s="130"/>
      <c r="AO13" s="130"/>
      <c r="AP13" s="130"/>
      <c r="AQ13" s="130"/>
      <c r="AR13" s="130"/>
    </row>
    <row r="14" ht="51.75" customHeight="1">
      <c r="A14" s="124" t="s">
        <v>356</v>
      </c>
      <c r="B14" s="131" t="s">
        <v>357</v>
      </c>
      <c r="C14" s="127" t="s">
        <v>358</v>
      </c>
      <c r="D14" s="122"/>
      <c r="E14" s="127" t="s">
        <v>359</v>
      </c>
      <c r="F14" s="122"/>
      <c r="G14" s="127" t="s">
        <v>360</v>
      </c>
      <c r="H14" s="122"/>
      <c r="I14" s="127" t="s">
        <v>361</v>
      </c>
      <c r="J14" s="122"/>
      <c r="K14" s="128" t="s">
        <v>362</v>
      </c>
      <c r="L14" s="122"/>
      <c r="M14" s="127" t="s">
        <v>363</v>
      </c>
      <c r="N14" s="122"/>
      <c r="O14" s="127" t="s">
        <v>364</v>
      </c>
      <c r="P14" s="122"/>
      <c r="Q14" s="132" t="s">
        <v>365</v>
      </c>
      <c r="R14" s="122"/>
      <c r="S14" s="149" t="s">
        <v>366</v>
      </c>
      <c r="T14" s="122"/>
      <c r="U14" s="127" t="s">
        <v>359</v>
      </c>
      <c r="V14" s="122"/>
      <c r="W14" s="127" t="s">
        <v>367</v>
      </c>
      <c r="X14" s="122"/>
      <c r="Y14" s="127" t="s">
        <v>368</v>
      </c>
      <c r="Z14" s="122"/>
      <c r="AA14" s="127" t="s">
        <v>369</v>
      </c>
      <c r="AB14" s="122"/>
      <c r="AC14" s="127" t="s">
        <v>370</v>
      </c>
      <c r="AD14" s="122"/>
      <c r="AE14" s="127" t="s">
        <v>371</v>
      </c>
      <c r="AF14" s="122"/>
      <c r="AG14" s="127" t="s">
        <v>372</v>
      </c>
      <c r="AH14" s="122"/>
      <c r="AI14" s="127"/>
      <c r="AJ14" s="122"/>
      <c r="AK14" s="127" t="s">
        <v>373</v>
      </c>
      <c r="AL14" s="122"/>
      <c r="AM14" s="130"/>
      <c r="AN14" s="130"/>
      <c r="AO14" s="130"/>
      <c r="AP14" s="130"/>
      <c r="AQ14" s="130"/>
      <c r="AR14" s="130"/>
    </row>
    <row r="15" ht="71.25" customHeight="1">
      <c r="A15" s="124" t="s">
        <v>374</v>
      </c>
      <c r="B15" s="131" t="s">
        <v>375</v>
      </c>
      <c r="C15" s="127" t="s">
        <v>376</v>
      </c>
      <c r="D15" s="122"/>
      <c r="E15" s="127" t="s">
        <v>377</v>
      </c>
      <c r="F15" s="122"/>
      <c r="G15" s="127" t="s">
        <v>378</v>
      </c>
      <c r="H15" s="122"/>
      <c r="I15" s="127" t="s">
        <v>379</v>
      </c>
      <c r="J15" s="122"/>
      <c r="K15" s="128" t="s">
        <v>380</v>
      </c>
      <c r="L15" s="122"/>
      <c r="M15" s="128" t="s">
        <v>381</v>
      </c>
      <c r="N15" s="122"/>
      <c r="O15" s="127" t="s">
        <v>382</v>
      </c>
      <c r="P15" s="122"/>
      <c r="Q15" s="128" t="s">
        <v>381</v>
      </c>
      <c r="R15" s="122"/>
      <c r="S15" s="128" t="s">
        <v>383</v>
      </c>
      <c r="T15" s="122"/>
      <c r="U15" s="128" t="s">
        <v>381</v>
      </c>
      <c r="V15" s="122"/>
      <c r="W15" s="128" t="s">
        <v>384</v>
      </c>
      <c r="X15" s="122"/>
      <c r="Y15" s="134" t="s">
        <v>385</v>
      </c>
      <c r="Z15" s="122"/>
      <c r="AA15" s="128" t="s">
        <v>386</v>
      </c>
      <c r="AB15" s="122"/>
      <c r="AC15" s="128" t="s">
        <v>387</v>
      </c>
      <c r="AD15" s="122"/>
      <c r="AE15" s="128" t="s">
        <v>388</v>
      </c>
      <c r="AF15" s="122"/>
      <c r="AG15" s="128" t="s">
        <v>389</v>
      </c>
      <c r="AH15" s="122"/>
      <c r="AI15" s="128"/>
      <c r="AJ15" s="122"/>
      <c r="AK15" s="128" t="s">
        <v>390</v>
      </c>
      <c r="AL15" s="122"/>
      <c r="AM15" s="130"/>
      <c r="AN15" s="130"/>
      <c r="AO15" s="130"/>
      <c r="AP15" s="130"/>
      <c r="AQ15" s="130"/>
      <c r="AR15" s="130"/>
    </row>
    <row r="16" ht="51.75" customHeight="1">
      <c r="A16" s="124" t="s">
        <v>391</v>
      </c>
      <c r="B16" s="131" t="s">
        <v>392</v>
      </c>
      <c r="C16" s="128">
        <v>25.0</v>
      </c>
      <c r="D16" s="122"/>
      <c r="E16" s="128">
        <v>25.0</v>
      </c>
      <c r="F16" s="122"/>
      <c r="G16" s="128" t="s">
        <v>393</v>
      </c>
      <c r="H16" s="122"/>
      <c r="I16" s="128" t="s">
        <v>394</v>
      </c>
      <c r="J16" s="122"/>
      <c r="K16" s="128">
        <v>25.0</v>
      </c>
      <c r="L16" s="122"/>
      <c r="M16" s="128">
        <v>25.0</v>
      </c>
      <c r="N16" s="122"/>
      <c r="O16" s="127">
        <v>25.0</v>
      </c>
      <c r="P16" s="122"/>
      <c r="Q16" s="128">
        <v>25.0</v>
      </c>
      <c r="R16" s="122"/>
      <c r="S16" s="134" t="s">
        <v>395</v>
      </c>
      <c r="T16" s="122"/>
      <c r="U16" s="128">
        <v>25.0</v>
      </c>
      <c r="V16" s="122"/>
      <c r="W16" s="128">
        <v>25.0</v>
      </c>
      <c r="X16" s="122"/>
      <c r="Y16" s="128">
        <v>25.0</v>
      </c>
      <c r="Z16" s="122"/>
      <c r="AA16" s="128">
        <v>25.0</v>
      </c>
      <c r="AB16" s="122"/>
      <c r="AC16" s="128" t="s">
        <v>396</v>
      </c>
      <c r="AD16" s="122"/>
      <c r="AE16" s="128"/>
      <c r="AF16" s="122"/>
      <c r="AG16" s="128"/>
      <c r="AH16" s="122"/>
      <c r="AI16" s="128"/>
      <c r="AJ16" s="122"/>
      <c r="AK16" s="128" t="s">
        <v>397</v>
      </c>
      <c r="AL16" s="122"/>
      <c r="AM16" s="130"/>
      <c r="AN16" s="130"/>
      <c r="AO16" s="130"/>
      <c r="AP16" s="130"/>
      <c r="AQ16" s="130"/>
      <c r="AR16" s="130"/>
    </row>
    <row r="17" ht="51.75" customHeight="1">
      <c r="A17" s="124" t="s">
        <v>398</v>
      </c>
      <c r="B17" s="150" t="s">
        <v>399</v>
      </c>
      <c r="C17" s="151">
        <v>250000.0</v>
      </c>
      <c r="D17" s="122"/>
      <c r="E17" s="151">
        <v>250000.0</v>
      </c>
      <c r="F17" s="122"/>
      <c r="G17" s="151">
        <v>200000.0</v>
      </c>
      <c r="H17" s="122"/>
      <c r="I17" s="152">
        <v>250000.0</v>
      </c>
      <c r="J17" s="122"/>
      <c r="K17" s="151">
        <v>250000.0</v>
      </c>
      <c r="L17" s="122"/>
      <c r="M17" s="151" t="s">
        <v>400</v>
      </c>
      <c r="N17" s="122"/>
      <c r="O17" s="152">
        <v>250000.0</v>
      </c>
      <c r="P17" s="122"/>
      <c r="Q17" s="151" t="s">
        <v>401</v>
      </c>
      <c r="R17" s="122"/>
      <c r="S17" s="151">
        <v>350000.0</v>
      </c>
      <c r="T17" s="122"/>
      <c r="U17" s="151">
        <v>350000.0</v>
      </c>
      <c r="V17" s="122"/>
      <c r="W17" s="151">
        <v>200000.0</v>
      </c>
      <c r="X17" s="122"/>
      <c r="Y17" s="152" t="s">
        <v>402</v>
      </c>
      <c r="Z17" s="122"/>
      <c r="AA17" s="151">
        <v>300000.0</v>
      </c>
      <c r="AB17" s="122"/>
      <c r="AC17" s="151">
        <v>500000.0</v>
      </c>
      <c r="AD17" s="122"/>
      <c r="AE17" s="151" t="s">
        <v>403</v>
      </c>
      <c r="AF17" s="122"/>
      <c r="AG17" s="151"/>
      <c r="AH17" s="122"/>
      <c r="AI17" s="151"/>
      <c r="AJ17" s="122"/>
      <c r="AK17" s="151"/>
      <c r="AL17" s="122"/>
      <c r="AM17" s="130"/>
      <c r="AN17" s="130"/>
      <c r="AO17" s="130"/>
      <c r="AP17" s="130"/>
      <c r="AQ17" s="130"/>
      <c r="AR17" s="130"/>
    </row>
    <row r="18" ht="51.75" customHeight="1">
      <c r="A18" s="124" t="s">
        <v>404</v>
      </c>
      <c r="B18" s="150" t="s">
        <v>405</v>
      </c>
      <c r="C18" s="151">
        <v>2.4E7</v>
      </c>
      <c r="D18" s="122"/>
      <c r="E18" s="128" t="s">
        <v>406</v>
      </c>
      <c r="F18" s="122"/>
      <c r="G18" s="128" t="s">
        <v>407</v>
      </c>
      <c r="H18" s="122"/>
      <c r="I18" s="151" t="s">
        <v>408</v>
      </c>
      <c r="J18" s="122"/>
      <c r="K18" s="128" t="s">
        <v>409</v>
      </c>
      <c r="L18" s="122"/>
      <c r="M18" s="151">
        <v>1.5E7</v>
      </c>
      <c r="N18" s="122"/>
      <c r="O18" s="153" t="s">
        <v>410</v>
      </c>
      <c r="P18" s="122"/>
      <c r="Q18" s="151">
        <v>2.0E7</v>
      </c>
      <c r="R18" s="122"/>
      <c r="S18" s="151">
        <v>3.5E7</v>
      </c>
      <c r="T18" s="122"/>
      <c r="U18" s="151" t="s">
        <v>411</v>
      </c>
      <c r="V18" s="122"/>
      <c r="W18" s="151">
        <v>2.0E7</v>
      </c>
      <c r="X18" s="122"/>
      <c r="Y18" s="154">
        <v>1.8E7</v>
      </c>
      <c r="Z18" s="122"/>
      <c r="AA18" s="151">
        <v>1.8E7</v>
      </c>
      <c r="AB18" s="122"/>
      <c r="AC18" s="151">
        <v>1.5E7</v>
      </c>
      <c r="AD18" s="122"/>
      <c r="AE18" s="151" t="s">
        <v>412</v>
      </c>
      <c r="AF18" s="122"/>
      <c r="AG18" s="151"/>
      <c r="AH18" s="122"/>
      <c r="AI18" s="151"/>
      <c r="AJ18" s="122"/>
      <c r="AK18" s="151"/>
      <c r="AL18" s="122"/>
      <c r="AM18" s="130"/>
      <c r="AN18" s="130"/>
      <c r="AO18" s="130"/>
      <c r="AP18" s="130"/>
      <c r="AQ18" s="130"/>
      <c r="AR18" s="130"/>
    </row>
    <row r="19" ht="51.75" customHeight="1">
      <c r="A19" s="124" t="s">
        <v>413</v>
      </c>
      <c r="B19" s="155"/>
      <c r="C19" s="142" t="s">
        <v>414</v>
      </c>
      <c r="D19" s="122"/>
      <c r="E19" s="128" t="s">
        <v>415</v>
      </c>
      <c r="F19" s="122"/>
      <c r="G19" s="142" t="s">
        <v>416</v>
      </c>
      <c r="H19" s="122"/>
      <c r="I19" s="142"/>
      <c r="J19" s="122"/>
      <c r="K19" s="142"/>
      <c r="L19" s="122"/>
      <c r="M19" s="142" t="s">
        <v>414</v>
      </c>
      <c r="N19" s="122"/>
      <c r="O19" s="127" t="s">
        <v>52</v>
      </c>
      <c r="P19" s="122"/>
      <c r="Q19" s="142"/>
      <c r="R19" s="122"/>
      <c r="S19" s="127" t="s">
        <v>52</v>
      </c>
      <c r="T19" s="122"/>
      <c r="U19" s="142"/>
      <c r="V19" s="122"/>
      <c r="W19" s="143" t="s">
        <v>52</v>
      </c>
      <c r="X19" s="122"/>
      <c r="Y19" s="127" t="s">
        <v>221</v>
      </c>
      <c r="Z19" s="122"/>
      <c r="AA19" s="142" t="s">
        <v>52</v>
      </c>
      <c r="AB19" s="122"/>
      <c r="AC19" s="142"/>
      <c r="AD19" s="122"/>
      <c r="AE19" s="142"/>
      <c r="AF19" s="122"/>
      <c r="AG19" s="142"/>
      <c r="AH19" s="122"/>
      <c r="AI19" s="142"/>
      <c r="AJ19" s="122"/>
      <c r="AK19" s="142"/>
      <c r="AL19" s="122"/>
      <c r="AM19" s="130"/>
      <c r="AN19" s="130"/>
      <c r="AO19" s="130"/>
      <c r="AP19" s="130"/>
      <c r="AQ19" s="130"/>
      <c r="AR19" s="130"/>
    </row>
    <row r="20" ht="51.75" customHeight="1">
      <c r="A20" s="124" t="s">
        <v>417</v>
      </c>
      <c r="B20" s="155" t="s">
        <v>418</v>
      </c>
      <c r="C20" s="128" t="s">
        <v>419</v>
      </c>
      <c r="D20" s="122"/>
      <c r="E20" s="128" t="s">
        <v>420</v>
      </c>
      <c r="F20" s="122"/>
      <c r="G20" s="128" t="s">
        <v>421</v>
      </c>
      <c r="H20" s="122"/>
      <c r="I20" s="142" t="s">
        <v>422</v>
      </c>
      <c r="J20" s="122"/>
      <c r="K20" s="128" t="s">
        <v>423</v>
      </c>
      <c r="L20" s="122"/>
      <c r="M20" s="128" t="s">
        <v>424</v>
      </c>
      <c r="N20" s="122"/>
      <c r="O20" s="127" t="s">
        <v>425</v>
      </c>
      <c r="P20" s="122"/>
      <c r="Q20" s="127" t="s">
        <v>426</v>
      </c>
      <c r="R20" s="122"/>
      <c r="S20" s="156" t="s">
        <v>427</v>
      </c>
      <c r="T20" s="122"/>
      <c r="U20" s="128" t="s">
        <v>428</v>
      </c>
      <c r="V20" s="122"/>
      <c r="W20" s="128" t="s">
        <v>429</v>
      </c>
      <c r="X20" s="122"/>
      <c r="Y20" s="127" t="s">
        <v>430</v>
      </c>
      <c r="Z20" s="122"/>
      <c r="AA20" s="142" t="s">
        <v>431</v>
      </c>
      <c r="AB20" s="122"/>
      <c r="AC20" s="142"/>
      <c r="AD20" s="122"/>
      <c r="AE20" s="142"/>
      <c r="AF20" s="122"/>
      <c r="AG20" s="142"/>
      <c r="AH20" s="122"/>
      <c r="AI20" s="142"/>
      <c r="AJ20" s="122"/>
      <c r="AK20" s="142"/>
      <c r="AL20" s="122"/>
      <c r="AM20" s="130"/>
      <c r="AN20" s="130"/>
      <c r="AO20" s="130"/>
      <c r="AP20" s="130"/>
      <c r="AQ20" s="130"/>
      <c r="AR20" s="130"/>
    </row>
    <row r="21" ht="99.0" customHeight="1">
      <c r="A21" s="157" t="s">
        <v>432</v>
      </c>
      <c r="B21" s="158" t="s">
        <v>433</v>
      </c>
      <c r="C21" s="159" t="s">
        <v>434</v>
      </c>
      <c r="D21" s="122"/>
      <c r="E21" s="160" t="s">
        <v>435</v>
      </c>
      <c r="F21" s="122"/>
      <c r="G21" s="161" t="s">
        <v>436</v>
      </c>
      <c r="H21" s="122"/>
      <c r="I21" s="159" t="s">
        <v>437</v>
      </c>
      <c r="J21" s="122"/>
      <c r="K21" s="160" t="s">
        <v>438</v>
      </c>
      <c r="L21" s="122"/>
      <c r="M21" s="162" t="s">
        <v>439</v>
      </c>
      <c r="N21" s="122"/>
      <c r="O21" s="162" t="s">
        <v>440</v>
      </c>
      <c r="P21" s="122"/>
      <c r="Q21" s="160" t="s">
        <v>441</v>
      </c>
      <c r="R21" s="122"/>
      <c r="S21" s="160" t="s">
        <v>442</v>
      </c>
      <c r="T21" s="122"/>
      <c r="U21" s="160" t="s">
        <v>443</v>
      </c>
      <c r="V21" s="122"/>
      <c r="W21" s="160" t="s">
        <v>444</v>
      </c>
      <c r="X21" s="122"/>
      <c r="Y21" s="132" t="s">
        <v>445</v>
      </c>
      <c r="Z21" s="122"/>
      <c r="AA21" s="160" t="s">
        <v>442</v>
      </c>
      <c r="AB21" s="122"/>
      <c r="AC21" s="160" t="s">
        <v>441</v>
      </c>
      <c r="AD21" s="122"/>
      <c r="AE21" s="160"/>
      <c r="AF21" s="122"/>
      <c r="AG21" s="160" t="s">
        <v>446</v>
      </c>
      <c r="AH21" s="122"/>
      <c r="AI21" s="162" t="s">
        <v>447</v>
      </c>
      <c r="AJ21" s="122"/>
      <c r="AK21" s="160" t="s">
        <v>448</v>
      </c>
      <c r="AL21" s="122"/>
      <c r="AM21" s="163"/>
      <c r="AN21" s="163"/>
      <c r="AO21" s="163"/>
      <c r="AP21" s="163"/>
      <c r="AQ21" s="163"/>
      <c r="AR21" s="163"/>
    </row>
    <row r="22" ht="281.25" customHeight="1">
      <c r="A22" s="124" t="s">
        <v>449</v>
      </c>
      <c r="B22" s="131" t="s">
        <v>238</v>
      </c>
      <c r="C22" s="141" t="s">
        <v>450</v>
      </c>
      <c r="D22" s="122"/>
      <c r="E22" s="134" t="s">
        <v>451</v>
      </c>
      <c r="F22" s="122"/>
      <c r="G22" s="128" t="s">
        <v>452</v>
      </c>
      <c r="H22" s="122"/>
      <c r="I22" s="128" t="s">
        <v>453</v>
      </c>
      <c r="J22" s="122"/>
      <c r="K22" s="128" t="s">
        <v>454</v>
      </c>
      <c r="L22" s="122"/>
      <c r="M22" s="128" t="s">
        <v>455</v>
      </c>
      <c r="N22" s="122"/>
      <c r="O22" s="132" t="s">
        <v>456</v>
      </c>
      <c r="P22" s="122"/>
      <c r="Q22" s="142" t="s">
        <v>457</v>
      </c>
      <c r="R22" s="122"/>
      <c r="U22" s="128" t="s">
        <v>458</v>
      </c>
      <c r="V22" s="122"/>
      <c r="W22" s="128" t="s">
        <v>459</v>
      </c>
      <c r="X22" s="122"/>
      <c r="Y22" s="134" t="s">
        <v>460</v>
      </c>
      <c r="Z22" s="122"/>
      <c r="AA22" s="134" t="s">
        <v>461</v>
      </c>
      <c r="AB22" s="122"/>
      <c r="AC22" s="128" t="s">
        <v>462</v>
      </c>
      <c r="AD22" s="122"/>
      <c r="AE22" s="128" t="s">
        <v>463</v>
      </c>
      <c r="AF22" s="122"/>
      <c r="AG22" s="128" t="s">
        <v>238</v>
      </c>
      <c r="AH22" s="122"/>
      <c r="AI22" s="128" t="s">
        <v>464</v>
      </c>
      <c r="AJ22" s="122"/>
      <c r="AK22" s="128"/>
      <c r="AL22" s="122"/>
      <c r="AM22" s="130"/>
      <c r="AN22" s="130"/>
      <c r="AO22" s="130"/>
      <c r="AP22" s="130"/>
      <c r="AQ22" s="130"/>
      <c r="AR22" s="130"/>
    </row>
    <row r="23" ht="197.25" customHeight="1">
      <c r="A23" s="164" t="s">
        <v>465</v>
      </c>
      <c r="B23" s="165" t="s">
        <v>466</v>
      </c>
      <c r="C23" s="166"/>
      <c r="D23" s="122"/>
      <c r="E23" s="167" t="s">
        <v>467</v>
      </c>
      <c r="F23" s="122"/>
      <c r="G23" s="167" t="s">
        <v>468</v>
      </c>
      <c r="H23" s="122"/>
      <c r="I23" s="168" t="s">
        <v>469</v>
      </c>
      <c r="J23" s="122"/>
      <c r="K23" s="167" t="s">
        <v>470</v>
      </c>
      <c r="L23" s="122"/>
      <c r="M23" s="169"/>
      <c r="N23" s="122"/>
      <c r="O23" s="170" t="s">
        <v>471</v>
      </c>
      <c r="P23" s="122"/>
      <c r="Q23" s="167" t="s">
        <v>472</v>
      </c>
      <c r="R23" s="122"/>
      <c r="S23" s="167" t="s">
        <v>473</v>
      </c>
      <c r="T23" s="122"/>
      <c r="U23" s="167" t="s">
        <v>474</v>
      </c>
      <c r="V23" s="122"/>
      <c r="W23" s="166"/>
      <c r="X23" s="122"/>
      <c r="Y23" s="171" t="s">
        <v>475</v>
      </c>
      <c r="Z23" s="122"/>
      <c r="AA23" s="172"/>
      <c r="AB23" s="122"/>
      <c r="AC23" s="173"/>
      <c r="AD23" s="122"/>
      <c r="AE23" s="173"/>
      <c r="AF23" s="122"/>
      <c r="AG23" s="173"/>
      <c r="AH23" s="122"/>
      <c r="AI23" s="173"/>
      <c r="AJ23" s="122"/>
      <c r="AK23" s="173"/>
      <c r="AL23" s="122"/>
      <c r="AM23" s="130"/>
      <c r="AN23" s="130"/>
      <c r="AO23" s="130"/>
      <c r="AP23" s="130"/>
      <c r="AQ23" s="130"/>
      <c r="AR23" s="130"/>
    </row>
    <row r="24" ht="132.75" customHeight="1">
      <c r="A24" s="164"/>
      <c r="B24" s="165" t="s">
        <v>476</v>
      </c>
      <c r="C24" s="166"/>
      <c r="D24" s="122"/>
      <c r="E24" s="167" t="s">
        <v>477</v>
      </c>
      <c r="F24" s="122"/>
      <c r="G24" s="167" t="s">
        <v>478</v>
      </c>
      <c r="H24" s="122"/>
      <c r="I24" s="168" t="s">
        <v>479</v>
      </c>
      <c r="J24" s="122"/>
      <c r="K24" s="167" t="s">
        <v>480</v>
      </c>
      <c r="L24" s="122"/>
      <c r="M24" s="169"/>
      <c r="N24" s="122"/>
      <c r="O24" s="167" t="s">
        <v>481</v>
      </c>
      <c r="P24" s="122"/>
      <c r="Q24" s="167" t="s">
        <v>482</v>
      </c>
      <c r="R24" s="122"/>
      <c r="S24" s="167" t="s">
        <v>483</v>
      </c>
      <c r="T24" s="122"/>
      <c r="U24" s="167" t="s">
        <v>484</v>
      </c>
      <c r="V24" s="122"/>
      <c r="W24" s="166"/>
      <c r="X24" s="122"/>
      <c r="Y24" s="171" t="s">
        <v>485</v>
      </c>
      <c r="Z24" s="122"/>
      <c r="AA24" s="172"/>
      <c r="AB24" s="122"/>
      <c r="AC24" s="173"/>
      <c r="AD24" s="122"/>
      <c r="AE24" s="173"/>
      <c r="AF24" s="122"/>
      <c r="AG24" s="173"/>
      <c r="AH24" s="122"/>
      <c r="AI24" s="173"/>
      <c r="AJ24" s="122"/>
      <c r="AK24" s="173"/>
      <c r="AL24" s="122"/>
      <c r="AM24" s="130"/>
      <c r="AN24" s="130"/>
      <c r="AO24" s="130"/>
      <c r="AP24" s="130"/>
      <c r="AQ24" s="130"/>
      <c r="AR24" s="130"/>
    </row>
    <row r="25" ht="51.75" customHeight="1">
      <c r="A25" s="174"/>
      <c r="B25" s="131"/>
      <c r="C25" s="175"/>
      <c r="D25" s="176"/>
      <c r="E25" s="175"/>
      <c r="F25" s="176"/>
      <c r="G25" s="175"/>
      <c r="H25" s="176"/>
      <c r="I25" s="175"/>
      <c r="J25" s="176"/>
      <c r="K25" s="175"/>
      <c r="L25" s="176"/>
      <c r="M25" s="175"/>
      <c r="N25" s="176"/>
      <c r="O25" s="175"/>
      <c r="P25" s="177"/>
      <c r="Q25" s="175"/>
      <c r="R25" s="176"/>
      <c r="S25" s="175"/>
      <c r="T25" s="176"/>
      <c r="U25" s="175"/>
      <c r="V25" s="176"/>
      <c r="W25" s="175"/>
      <c r="X25" s="176"/>
      <c r="Y25" s="178"/>
      <c r="Z25" s="179"/>
      <c r="AA25" s="175"/>
      <c r="AB25" s="176"/>
      <c r="AC25" s="175"/>
      <c r="AD25" s="176"/>
      <c r="AE25" s="175"/>
      <c r="AF25" s="176"/>
      <c r="AG25" s="175"/>
      <c r="AH25" s="176"/>
      <c r="AI25" s="175"/>
      <c r="AJ25" s="176"/>
      <c r="AK25" s="175"/>
      <c r="AL25" s="174"/>
      <c r="AM25" s="130"/>
      <c r="AN25" s="130"/>
      <c r="AO25" s="130"/>
      <c r="AP25" s="130"/>
      <c r="AQ25" s="130"/>
      <c r="AR25" s="130"/>
    </row>
    <row r="26" ht="51.75" customHeight="1">
      <c r="A26" s="180" t="s">
        <v>486</v>
      </c>
      <c r="B26" s="131" t="s">
        <v>487</v>
      </c>
      <c r="C26" s="181" t="s">
        <v>273</v>
      </c>
      <c r="D26" s="122"/>
      <c r="E26" s="181" t="s">
        <v>273</v>
      </c>
      <c r="F26" s="122"/>
      <c r="G26" s="181" t="s">
        <v>273</v>
      </c>
      <c r="H26" s="122"/>
      <c r="I26" s="181" t="s">
        <v>273</v>
      </c>
      <c r="J26" s="122"/>
      <c r="K26" s="181" t="s">
        <v>273</v>
      </c>
      <c r="L26" s="122"/>
      <c r="M26" s="181" t="s">
        <v>273</v>
      </c>
      <c r="N26" s="122"/>
      <c r="O26" s="182" t="s">
        <v>273</v>
      </c>
      <c r="P26" s="122"/>
      <c r="Q26" s="181" t="s">
        <v>273</v>
      </c>
      <c r="R26" s="122"/>
      <c r="S26" s="181" t="s">
        <v>273</v>
      </c>
      <c r="T26" s="122"/>
      <c r="U26" s="181" t="s">
        <v>488</v>
      </c>
      <c r="V26" s="122"/>
      <c r="W26" s="181" t="s">
        <v>273</v>
      </c>
      <c r="X26" s="122"/>
      <c r="Y26" s="144" t="s">
        <v>489</v>
      </c>
      <c r="Z26" s="122"/>
      <c r="AA26" s="181" t="s">
        <v>273</v>
      </c>
      <c r="AB26" s="122"/>
      <c r="AC26" s="182" t="s">
        <v>490</v>
      </c>
      <c r="AD26" s="122"/>
      <c r="AE26" s="182"/>
      <c r="AF26" s="122"/>
      <c r="AG26" s="182" t="s">
        <v>273</v>
      </c>
      <c r="AH26" s="122"/>
      <c r="AI26" s="182" t="s">
        <v>273</v>
      </c>
      <c r="AJ26" s="122"/>
      <c r="AK26" s="182" t="s">
        <v>273</v>
      </c>
      <c r="AL26" s="122"/>
      <c r="AM26" s="130"/>
      <c r="AN26" s="130"/>
      <c r="AO26" s="130"/>
      <c r="AP26" s="130"/>
      <c r="AQ26" s="130"/>
      <c r="AR26" s="130"/>
    </row>
    <row r="27" ht="51.75" customHeight="1">
      <c r="A27" s="183" t="s">
        <v>491</v>
      </c>
      <c r="B27" s="184" t="s">
        <v>492</v>
      </c>
      <c r="C27" s="185" t="s">
        <v>493</v>
      </c>
      <c r="D27" s="186"/>
      <c r="E27" s="185" t="s">
        <v>493</v>
      </c>
      <c r="F27" s="186"/>
      <c r="G27" s="187" t="s">
        <v>494</v>
      </c>
      <c r="H27" s="186"/>
      <c r="I27" s="185" t="s">
        <v>493</v>
      </c>
      <c r="J27" s="186"/>
      <c r="K27" s="185" t="s">
        <v>493</v>
      </c>
      <c r="L27" s="186"/>
      <c r="M27" s="185" t="s">
        <v>495</v>
      </c>
      <c r="N27" s="186"/>
      <c r="O27" s="185" t="s">
        <v>493</v>
      </c>
      <c r="P27" s="186"/>
      <c r="Q27" s="187">
        <v>0.0</v>
      </c>
      <c r="R27" s="186"/>
      <c r="S27" s="187" t="s">
        <v>338</v>
      </c>
      <c r="T27" s="186"/>
      <c r="U27" s="188" t="s">
        <v>494</v>
      </c>
      <c r="V27" s="186"/>
      <c r="W27" s="188" t="s">
        <v>494</v>
      </c>
      <c r="X27" s="186"/>
      <c r="Y27" s="189" t="s">
        <v>496</v>
      </c>
      <c r="Z27" s="186"/>
      <c r="AA27" s="187" t="s">
        <v>497</v>
      </c>
      <c r="AB27" s="186"/>
      <c r="AC27" s="187" t="s">
        <v>498</v>
      </c>
      <c r="AD27" s="186"/>
      <c r="AE27" s="187"/>
      <c r="AF27" s="186"/>
      <c r="AG27" s="187" t="s">
        <v>499</v>
      </c>
      <c r="AH27" s="186"/>
      <c r="AI27" s="187" t="s">
        <v>499</v>
      </c>
      <c r="AJ27" s="186"/>
      <c r="AK27" s="187" t="s">
        <v>273</v>
      </c>
      <c r="AL27" s="186"/>
      <c r="AM27" s="130"/>
      <c r="AN27" s="130"/>
      <c r="AO27" s="130"/>
      <c r="AP27" s="130"/>
      <c r="AQ27" s="130"/>
      <c r="AR27" s="130"/>
    </row>
    <row r="28" ht="51.75" customHeight="1">
      <c r="A28" s="190"/>
      <c r="B28" s="191"/>
      <c r="C28" s="192"/>
      <c r="D28" s="14"/>
      <c r="E28" s="192"/>
      <c r="F28" s="14"/>
      <c r="G28" s="192"/>
      <c r="H28" s="14"/>
      <c r="I28" s="192"/>
      <c r="J28" s="14"/>
      <c r="K28" s="192"/>
      <c r="L28" s="14"/>
      <c r="M28" s="192"/>
      <c r="N28" s="14"/>
      <c r="O28" s="192"/>
      <c r="P28" s="14"/>
      <c r="Q28" s="192"/>
      <c r="R28" s="14"/>
      <c r="S28" s="192"/>
      <c r="T28" s="14"/>
      <c r="U28" s="192"/>
      <c r="V28" s="14"/>
      <c r="W28" s="192"/>
      <c r="X28" s="14"/>
      <c r="Y28" s="192"/>
      <c r="Z28" s="14"/>
      <c r="AA28" s="192"/>
      <c r="AB28" s="14"/>
      <c r="AC28" s="192"/>
      <c r="AD28" s="14"/>
      <c r="AE28" s="192"/>
      <c r="AF28" s="14"/>
      <c r="AG28" s="192"/>
      <c r="AH28" s="14"/>
      <c r="AI28" s="192"/>
      <c r="AJ28" s="14"/>
      <c r="AK28" s="192"/>
      <c r="AL28" s="14"/>
      <c r="AM28" s="130"/>
      <c r="AN28" s="130"/>
      <c r="AO28" s="130"/>
      <c r="AP28" s="130"/>
      <c r="AQ28" s="130"/>
      <c r="AR28" s="130"/>
    </row>
    <row r="29" ht="51.75" customHeight="1">
      <c r="A29" s="193"/>
      <c r="B29" s="194"/>
      <c r="C29" s="195"/>
      <c r="D29" s="196"/>
      <c r="E29" s="195"/>
      <c r="F29" s="196"/>
      <c r="G29" s="195"/>
      <c r="H29" s="196"/>
      <c r="I29" s="195"/>
      <c r="J29" s="196"/>
      <c r="K29" s="195"/>
      <c r="L29" s="196"/>
      <c r="M29" s="195"/>
      <c r="N29" s="196"/>
      <c r="O29" s="195"/>
      <c r="P29" s="196"/>
      <c r="Q29" s="195"/>
      <c r="R29" s="196"/>
      <c r="S29" s="195"/>
      <c r="T29" s="196"/>
      <c r="U29" s="195"/>
      <c r="V29" s="196"/>
      <c r="W29" s="195"/>
      <c r="X29" s="196"/>
      <c r="Y29" s="195"/>
      <c r="Z29" s="196"/>
      <c r="AA29" s="195"/>
      <c r="AB29" s="196"/>
      <c r="AC29" s="195"/>
      <c r="AD29" s="196"/>
      <c r="AE29" s="195"/>
      <c r="AF29" s="196"/>
      <c r="AG29" s="195"/>
      <c r="AH29" s="196"/>
      <c r="AI29" s="195"/>
      <c r="AJ29" s="196"/>
      <c r="AK29" s="195"/>
      <c r="AL29" s="196"/>
      <c r="AM29" s="130"/>
      <c r="AN29" s="130"/>
      <c r="AO29" s="130"/>
      <c r="AP29" s="130"/>
      <c r="AQ29" s="130"/>
      <c r="AR29" s="130"/>
    </row>
    <row r="30" ht="51.75" customHeight="1">
      <c r="A30" s="180" t="s">
        <v>500</v>
      </c>
      <c r="B30" s="197" t="s">
        <v>501</v>
      </c>
      <c r="C30" s="198">
        <v>0.0</v>
      </c>
      <c r="D30" s="122"/>
      <c r="E30" s="182" t="s">
        <v>502</v>
      </c>
      <c r="F30" s="122"/>
      <c r="G30" s="198">
        <v>0.0</v>
      </c>
      <c r="H30" s="122"/>
      <c r="I30" s="199" t="s">
        <v>503</v>
      </c>
      <c r="J30" s="122"/>
      <c r="K30" s="198">
        <v>0.0</v>
      </c>
      <c r="L30" s="122"/>
      <c r="M30" s="198">
        <v>0.0</v>
      </c>
      <c r="N30" s="122"/>
      <c r="O30" s="200" t="s">
        <v>504</v>
      </c>
      <c r="P30" s="122"/>
      <c r="Q30" s="198">
        <v>0.0</v>
      </c>
      <c r="R30" s="122"/>
      <c r="S30" s="201">
        <v>0.0</v>
      </c>
      <c r="T30" s="122"/>
      <c r="U30" s="202" t="s">
        <v>505</v>
      </c>
      <c r="V30" s="122"/>
      <c r="W30" s="182" t="s">
        <v>506</v>
      </c>
      <c r="X30" s="122"/>
      <c r="Y30" s="127" t="s">
        <v>507</v>
      </c>
      <c r="Z30" s="122"/>
      <c r="AA30" s="198">
        <v>0.0</v>
      </c>
      <c r="AB30" s="122"/>
      <c r="AC30" s="182" t="s">
        <v>508</v>
      </c>
      <c r="AD30" s="122"/>
      <c r="AE30" s="182"/>
      <c r="AF30" s="122"/>
      <c r="AG30" s="182" t="s">
        <v>508</v>
      </c>
      <c r="AH30" s="122"/>
      <c r="AI30" s="182" t="s">
        <v>508</v>
      </c>
      <c r="AJ30" s="122"/>
      <c r="AK30" s="182"/>
      <c r="AL30" s="122"/>
      <c r="AM30" s="130"/>
      <c r="AN30" s="130"/>
      <c r="AO30" s="130"/>
      <c r="AP30" s="130"/>
      <c r="AQ30" s="130"/>
      <c r="AR30" s="130"/>
    </row>
    <row r="31" ht="51.75" customHeight="1">
      <c r="A31" s="180" t="s">
        <v>509</v>
      </c>
      <c r="B31" s="131" t="s">
        <v>510</v>
      </c>
      <c r="C31" s="202" t="s">
        <v>511</v>
      </c>
      <c r="D31" s="122"/>
      <c r="E31" s="202" t="s">
        <v>512</v>
      </c>
      <c r="F31" s="122"/>
      <c r="G31" s="202" t="s">
        <v>513</v>
      </c>
      <c r="H31" s="122"/>
      <c r="I31" s="202" t="s">
        <v>221</v>
      </c>
      <c r="J31" s="122"/>
      <c r="K31" s="202" t="s">
        <v>514</v>
      </c>
      <c r="L31" s="122"/>
      <c r="M31" s="202" t="s">
        <v>514</v>
      </c>
      <c r="N31" s="122"/>
      <c r="O31" s="200">
        <v>0.0</v>
      </c>
      <c r="P31" s="122"/>
      <c r="Q31" s="203" t="s">
        <v>515</v>
      </c>
      <c r="R31" s="122"/>
      <c r="S31" s="202" t="s">
        <v>516</v>
      </c>
      <c r="T31" s="122"/>
      <c r="U31" s="202" t="s">
        <v>517</v>
      </c>
      <c r="V31" s="122"/>
      <c r="W31" s="202" t="s">
        <v>518</v>
      </c>
      <c r="X31" s="122"/>
      <c r="Y31" s="128" t="s">
        <v>519</v>
      </c>
      <c r="Z31" s="122"/>
      <c r="AA31" s="202" t="s">
        <v>520</v>
      </c>
      <c r="AB31" s="122"/>
      <c r="AC31" s="204" t="s">
        <v>521</v>
      </c>
      <c r="AD31" s="122"/>
      <c r="AE31" s="204"/>
      <c r="AF31" s="122"/>
      <c r="AG31" s="182" t="s">
        <v>522</v>
      </c>
      <c r="AH31" s="122"/>
      <c r="AI31" s="182"/>
      <c r="AJ31" s="122"/>
      <c r="AK31" s="182" t="s">
        <v>523</v>
      </c>
      <c r="AL31" s="122"/>
      <c r="AM31" s="130"/>
      <c r="AN31" s="130"/>
      <c r="AO31" s="130"/>
      <c r="AP31" s="130"/>
      <c r="AQ31" s="130"/>
      <c r="AR31" s="130"/>
    </row>
    <row r="32" ht="51.75" customHeight="1">
      <c r="A32" s="174"/>
      <c r="B32" s="131"/>
      <c r="C32" s="205"/>
      <c r="D32" s="122"/>
      <c r="E32" s="205"/>
      <c r="F32" s="122"/>
      <c r="G32" s="205"/>
      <c r="H32" s="122"/>
      <c r="I32" s="205"/>
      <c r="J32" s="122"/>
      <c r="K32" s="205"/>
      <c r="L32" s="122"/>
      <c r="M32" s="205"/>
      <c r="N32" s="122"/>
      <c r="O32" s="205"/>
      <c r="P32" s="122"/>
      <c r="Q32" s="205"/>
      <c r="R32" s="122"/>
      <c r="S32" s="205"/>
      <c r="T32" s="122"/>
      <c r="U32" s="205"/>
      <c r="V32" s="122"/>
      <c r="W32" s="205"/>
      <c r="X32" s="122"/>
      <c r="Y32" s="206"/>
      <c r="Z32" s="122"/>
      <c r="AA32" s="205"/>
      <c r="AB32" s="122"/>
      <c r="AC32" s="205"/>
      <c r="AD32" s="122"/>
      <c r="AE32" s="205"/>
      <c r="AF32" s="122"/>
      <c r="AG32" s="205"/>
      <c r="AH32" s="122"/>
      <c r="AI32" s="205"/>
      <c r="AJ32" s="122"/>
      <c r="AK32" s="205"/>
      <c r="AL32" s="122"/>
      <c r="AM32" s="130"/>
      <c r="AN32" s="130"/>
      <c r="AO32" s="130"/>
      <c r="AP32" s="130"/>
      <c r="AQ32" s="130"/>
      <c r="AR32" s="130"/>
    </row>
    <row r="33" ht="51.75" customHeight="1">
      <c r="A33" s="180" t="s">
        <v>524</v>
      </c>
      <c r="B33" s="131" t="s">
        <v>525</v>
      </c>
      <c r="C33" s="181" t="s">
        <v>526</v>
      </c>
      <c r="D33" s="122"/>
      <c r="E33" s="181" t="s">
        <v>527</v>
      </c>
      <c r="F33" s="122"/>
      <c r="G33" s="181" t="s">
        <v>528</v>
      </c>
      <c r="H33" s="122"/>
      <c r="I33" s="181" t="s">
        <v>529</v>
      </c>
      <c r="J33" s="122"/>
      <c r="K33" s="181" t="s">
        <v>273</v>
      </c>
      <c r="L33" s="122"/>
      <c r="M33" s="181" t="s">
        <v>530</v>
      </c>
      <c r="N33" s="122"/>
      <c r="O33" s="182" t="s">
        <v>273</v>
      </c>
      <c r="P33" s="122"/>
      <c r="Q33" s="207" t="s">
        <v>273</v>
      </c>
      <c r="R33" s="122"/>
      <c r="S33" s="181" t="s">
        <v>273</v>
      </c>
      <c r="T33" s="122"/>
      <c r="U33" s="181" t="s">
        <v>531</v>
      </c>
      <c r="V33" s="122"/>
      <c r="W33" s="181" t="s">
        <v>273</v>
      </c>
      <c r="X33" s="122"/>
      <c r="Y33" s="144" t="s">
        <v>532</v>
      </c>
      <c r="Z33" s="122"/>
      <c r="AA33" s="208" t="s">
        <v>533</v>
      </c>
      <c r="AB33" s="122"/>
      <c r="AC33" s="182" t="s">
        <v>534</v>
      </c>
      <c r="AD33" s="122"/>
      <c r="AE33" s="182"/>
      <c r="AF33" s="122"/>
      <c r="AG33" s="182" t="s">
        <v>52</v>
      </c>
      <c r="AH33" s="122"/>
      <c r="AI33" s="182"/>
      <c r="AJ33" s="122"/>
      <c r="AK33" s="182" t="s">
        <v>52</v>
      </c>
      <c r="AL33" s="122"/>
      <c r="AM33" s="130"/>
      <c r="AN33" s="130"/>
      <c r="AO33" s="130"/>
      <c r="AP33" s="130"/>
      <c r="AQ33" s="130"/>
      <c r="AR33" s="130"/>
    </row>
    <row r="34" ht="51.75" customHeight="1">
      <c r="A34" s="180" t="s">
        <v>535</v>
      </c>
      <c r="B34" s="131" t="s">
        <v>536</v>
      </c>
      <c r="C34" s="182" t="s">
        <v>273</v>
      </c>
      <c r="D34" s="122"/>
      <c r="E34" s="182" t="s">
        <v>537</v>
      </c>
      <c r="F34" s="122"/>
      <c r="G34" s="202" t="s">
        <v>538</v>
      </c>
      <c r="H34" s="122"/>
      <c r="I34" s="182" t="s">
        <v>52</v>
      </c>
      <c r="J34" s="122"/>
      <c r="K34" s="182" t="s">
        <v>539</v>
      </c>
      <c r="L34" s="122"/>
      <c r="M34" s="182" t="s">
        <v>540</v>
      </c>
      <c r="N34" s="122"/>
      <c r="O34" s="182" t="s">
        <v>493</v>
      </c>
      <c r="P34" s="122"/>
      <c r="Q34" s="200" t="s">
        <v>541</v>
      </c>
      <c r="R34" s="122"/>
      <c r="S34" s="182" t="s">
        <v>542</v>
      </c>
      <c r="T34" s="122"/>
      <c r="U34" s="182" t="s">
        <v>494</v>
      </c>
      <c r="V34" s="122"/>
      <c r="W34" s="202" t="s">
        <v>543</v>
      </c>
      <c r="X34" s="122"/>
      <c r="Y34" s="127" t="s">
        <v>530</v>
      </c>
      <c r="Z34" s="122"/>
      <c r="AA34" s="208" t="s">
        <v>544</v>
      </c>
      <c r="AB34" s="122"/>
      <c r="AC34" s="182" t="s">
        <v>498</v>
      </c>
      <c r="AD34" s="122"/>
      <c r="AE34" s="182"/>
      <c r="AF34" s="122"/>
      <c r="AG34" s="182" t="s">
        <v>221</v>
      </c>
      <c r="AH34" s="122"/>
      <c r="AI34" s="182"/>
      <c r="AJ34" s="122"/>
      <c r="AK34" s="182" t="s">
        <v>414</v>
      </c>
      <c r="AL34" s="122"/>
      <c r="AM34" s="130"/>
      <c r="AN34" s="130"/>
      <c r="AO34" s="130"/>
      <c r="AP34" s="130"/>
      <c r="AQ34" s="130"/>
      <c r="AR34" s="130"/>
    </row>
    <row r="35" ht="51.75" customHeight="1">
      <c r="A35" s="180" t="s">
        <v>545</v>
      </c>
      <c r="B35" s="131" t="s">
        <v>546</v>
      </c>
      <c r="C35" s="182" t="s">
        <v>547</v>
      </c>
      <c r="D35" s="122"/>
      <c r="E35" s="209">
        <v>0.005</v>
      </c>
      <c r="F35" s="122"/>
      <c r="G35" s="202" t="s">
        <v>548</v>
      </c>
      <c r="H35" s="122"/>
      <c r="I35" s="182" t="s">
        <v>549</v>
      </c>
      <c r="J35" s="122"/>
      <c r="K35" s="182" t="s">
        <v>550</v>
      </c>
      <c r="L35" s="122"/>
      <c r="M35" s="198">
        <v>0.01</v>
      </c>
      <c r="N35" s="122"/>
      <c r="O35" s="182" t="s">
        <v>551</v>
      </c>
      <c r="P35" s="122"/>
      <c r="Q35" s="182" t="s">
        <v>52</v>
      </c>
      <c r="R35" s="122"/>
      <c r="S35" s="198">
        <v>0.01</v>
      </c>
      <c r="T35" s="122"/>
      <c r="U35" s="202" t="s">
        <v>552</v>
      </c>
      <c r="V35" s="122"/>
      <c r="W35" s="202" t="s">
        <v>553</v>
      </c>
      <c r="X35" s="122"/>
      <c r="Y35" s="127" t="s">
        <v>554</v>
      </c>
      <c r="Z35" s="122"/>
      <c r="AA35" s="210">
        <v>0.002625</v>
      </c>
      <c r="AB35" s="122"/>
      <c r="AC35" s="182" t="s">
        <v>555</v>
      </c>
      <c r="AD35" s="122"/>
      <c r="AE35" s="182"/>
      <c r="AF35" s="122"/>
      <c r="AG35" s="182" t="s">
        <v>221</v>
      </c>
      <c r="AH35" s="122"/>
      <c r="AI35" s="182"/>
      <c r="AJ35" s="122"/>
      <c r="AK35" s="182" t="s">
        <v>414</v>
      </c>
      <c r="AL35" s="122"/>
      <c r="AM35" s="130"/>
      <c r="AN35" s="130"/>
      <c r="AO35" s="130"/>
      <c r="AP35" s="130"/>
      <c r="AQ35" s="130"/>
      <c r="AR35" s="130"/>
    </row>
    <row r="36" ht="51.75" customHeight="1">
      <c r="A36" s="180" t="s">
        <v>545</v>
      </c>
      <c r="B36" s="211" t="s">
        <v>510</v>
      </c>
      <c r="C36" s="182" t="s">
        <v>556</v>
      </c>
      <c r="D36" s="122"/>
      <c r="E36" s="182" t="s">
        <v>557</v>
      </c>
      <c r="F36" s="122"/>
      <c r="G36" s="202" t="s">
        <v>558</v>
      </c>
      <c r="H36" s="122"/>
      <c r="I36" s="182" t="s">
        <v>559</v>
      </c>
      <c r="J36" s="122"/>
      <c r="K36" s="182" t="s">
        <v>560</v>
      </c>
      <c r="L36" s="122"/>
      <c r="M36" s="182" t="s">
        <v>561</v>
      </c>
      <c r="N36" s="122"/>
      <c r="O36" s="182" t="s">
        <v>562</v>
      </c>
      <c r="P36" s="122"/>
      <c r="Q36" s="182" t="s">
        <v>221</v>
      </c>
      <c r="R36" s="122"/>
      <c r="S36" s="182" t="s">
        <v>563</v>
      </c>
      <c r="T36" s="122"/>
      <c r="U36" s="202" t="s">
        <v>221</v>
      </c>
      <c r="V36" s="122"/>
      <c r="W36" s="202" t="s">
        <v>564</v>
      </c>
      <c r="X36" s="122"/>
      <c r="Y36" s="212" t="s">
        <v>565</v>
      </c>
      <c r="Z36" s="122"/>
      <c r="AA36" s="182" t="s">
        <v>566</v>
      </c>
      <c r="AB36" s="122"/>
      <c r="AC36" s="182" t="s">
        <v>567</v>
      </c>
      <c r="AD36" s="122"/>
      <c r="AE36" s="182"/>
      <c r="AF36" s="122"/>
      <c r="AG36" s="182" t="s">
        <v>221</v>
      </c>
      <c r="AH36" s="122"/>
      <c r="AI36" s="182"/>
      <c r="AJ36" s="122"/>
      <c r="AK36" s="182" t="s">
        <v>414</v>
      </c>
      <c r="AL36" s="122"/>
      <c r="AM36" s="130"/>
      <c r="AN36" s="130"/>
      <c r="AO36" s="130"/>
      <c r="AP36" s="130"/>
      <c r="AQ36" s="130"/>
      <c r="AR36" s="130"/>
    </row>
    <row r="37" ht="51.75" customHeight="1">
      <c r="A37" s="174"/>
      <c r="B37" s="213"/>
      <c r="C37" s="205"/>
      <c r="D37" s="122"/>
      <c r="E37" s="205"/>
      <c r="F37" s="122"/>
      <c r="G37" s="205"/>
      <c r="H37" s="122"/>
      <c r="I37" s="205"/>
      <c r="J37" s="122"/>
      <c r="K37" s="205"/>
      <c r="L37" s="122"/>
      <c r="M37" s="205"/>
      <c r="N37" s="122"/>
      <c r="O37" s="205"/>
      <c r="P37" s="122"/>
      <c r="Q37" s="205"/>
      <c r="R37" s="122"/>
      <c r="S37" s="205"/>
      <c r="T37" s="122"/>
      <c r="U37" s="205"/>
      <c r="V37" s="122"/>
      <c r="W37" s="205"/>
      <c r="X37" s="122"/>
      <c r="Y37" s="206"/>
      <c r="Z37" s="122"/>
      <c r="AA37" s="205"/>
      <c r="AB37" s="122"/>
      <c r="AC37" s="205"/>
      <c r="AD37" s="122"/>
      <c r="AE37" s="205"/>
      <c r="AF37" s="122"/>
      <c r="AG37" s="205"/>
      <c r="AH37" s="122"/>
      <c r="AI37" s="205"/>
      <c r="AJ37" s="122"/>
      <c r="AK37" s="205"/>
      <c r="AL37" s="122"/>
      <c r="AM37" s="130"/>
      <c r="AN37" s="130"/>
      <c r="AO37" s="130"/>
      <c r="AP37" s="130"/>
      <c r="AQ37" s="130"/>
      <c r="AR37" s="130"/>
    </row>
    <row r="38" ht="86.25" customHeight="1">
      <c r="A38" s="214" t="s">
        <v>568</v>
      </c>
      <c r="B38" s="150" t="s">
        <v>569</v>
      </c>
      <c r="C38" s="166"/>
      <c r="D38" s="122"/>
      <c r="E38" s="166"/>
      <c r="F38" s="122"/>
      <c r="G38" s="166"/>
      <c r="H38" s="122"/>
      <c r="I38" s="215" t="s">
        <v>273</v>
      </c>
      <c r="J38" s="122"/>
      <c r="K38" s="166"/>
      <c r="L38" s="122"/>
      <c r="M38" s="169"/>
      <c r="N38" s="122"/>
      <c r="O38" s="216" t="s">
        <v>273</v>
      </c>
      <c r="P38" s="122"/>
      <c r="Q38" s="166"/>
      <c r="R38" s="122"/>
      <c r="S38" s="166"/>
      <c r="T38" s="122"/>
      <c r="U38" s="166"/>
      <c r="V38" s="122"/>
      <c r="W38" s="166"/>
      <c r="X38" s="122"/>
      <c r="Y38" s="217"/>
      <c r="Z38" s="122"/>
      <c r="AA38" s="172"/>
      <c r="AB38" s="122"/>
      <c r="AC38" s="173"/>
      <c r="AD38" s="122"/>
      <c r="AE38" s="173"/>
      <c r="AF38" s="122"/>
      <c r="AG38" s="173"/>
      <c r="AH38" s="122"/>
      <c r="AI38" s="173"/>
      <c r="AJ38" s="122"/>
      <c r="AK38" s="173"/>
      <c r="AL38" s="122"/>
      <c r="AM38" s="130"/>
      <c r="AN38" s="130"/>
      <c r="AO38" s="130"/>
      <c r="AP38" s="130"/>
      <c r="AQ38" s="130"/>
      <c r="AR38" s="130"/>
    </row>
    <row r="39" ht="100.5" customHeight="1">
      <c r="A39" s="214" t="s">
        <v>570</v>
      </c>
      <c r="B39" s="150" t="s">
        <v>571</v>
      </c>
      <c r="C39" s="166"/>
      <c r="D39" s="122"/>
      <c r="E39" s="166"/>
      <c r="F39" s="122"/>
      <c r="G39" s="166"/>
      <c r="H39" s="122"/>
      <c r="I39" s="215" t="s">
        <v>572</v>
      </c>
      <c r="J39" s="122"/>
      <c r="K39" s="166"/>
      <c r="L39" s="122"/>
      <c r="M39" s="169"/>
      <c r="N39" s="122"/>
      <c r="O39" s="216" t="s">
        <v>573</v>
      </c>
      <c r="P39" s="122"/>
      <c r="Q39" s="166"/>
      <c r="R39" s="122"/>
      <c r="S39" s="166"/>
      <c r="T39" s="122"/>
      <c r="U39" s="166"/>
      <c r="V39" s="122"/>
      <c r="W39" s="166"/>
      <c r="X39" s="122"/>
      <c r="Y39" s="217"/>
      <c r="Z39" s="122"/>
      <c r="AA39" s="172"/>
      <c r="AB39" s="122"/>
      <c r="AC39" s="173"/>
      <c r="AD39" s="122"/>
      <c r="AE39" s="173"/>
      <c r="AF39" s="122"/>
      <c r="AG39" s="173"/>
      <c r="AH39" s="122"/>
      <c r="AI39" s="173"/>
      <c r="AJ39" s="122"/>
      <c r="AK39" s="173"/>
      <c r="AL39" s="122"/>
      <c r="AM39" s="130"/>
      <c r="AN39" s="130"/>
      <c r="AO39" s="130"/>
      <c r="AP39" s="130"/>
      <c r="AQ39" s="130"/>
      <c r="AR39" s="130"/>
    </row>
    <row r="40" ht="51.75" customHeight="1">
      <c r="A40" s="174"/>
      <c r="B40" s="213"/>
      <c r="C40" s="205"/>
      <c r="D40" s="122"/>
      <c r="E40" s="205"/>
      <c r="F40" s="122"/>
      <c r="G40" s="205"/>
      <c r="H40" s="122"/>
      <c r="I40" s="205"/>
      <c r="J40" s="122"/>
      <c r="K40" s="205"/>
      <c r="L40" s="122"/>
      <c r="M40" s="205"/>
      <c r="N40" s="122"/>
      <c r="O40" s="205"/>
      <c r="P40" s="122"/>
      <c r="Q40" s="205"/>
      <c r="R40" s="122"/>
      <c r="S40" s="205"/>
      <c r="T40" s="122"/>
      <c r="U40" s="205"/>
      <c r="V40" s="122"/>
      <c r="W40" s="205"/>
      <c r="X40" s="122"/>
      <c r="Y40" s="206"/>
      <c r="Z40" s="122"/>
      <c r="AA40" s="205"/>
      <c r="AB40" s="122"/>
      <c r="AC40" s="205"/>
      <c r="AD40" s="122"/>
      <c r="AE40" s="205"/>
      <c r="AF40" s="122"/>
      <c r="AG40" s="205"/>
      <c r="AH40" s="122"/>
      <c r="AI40" s="205"/>
      <c r="AJ40" s="122"/>
      <c r="AK40" s="205"/>
      <c r="AL40" s="122"/>
      <c r="AM40" s="130"/>
      <c r="AN40" s="130"/>
      <c r="AO40" s="130"/>
      <c r="AP40" s="130"/>
      <c r="AQ40" s="130"/>
      <c r="AR40" s="130"/>
    </row>
    <row r="41" ht="51.75" customHeight="1">
      <c r="A41" s="214" t="s">
        <v>574</v>
      </c>
      <c r="B41" s="150" t="s">
        <v>575</v>
      </c>
      <c r="C41" s="166" t="s">
        <v>576</v>
      </c>
      <c r="D41" s="122"/>
      <c r="E41" s="166" t="s">
        <v>577</v>
      </c>
      <c r="F41" s="122"/>
      <c r="G41" s="166" t="s">
        <v>578</v>
      </c>
      <c r="H41" s="122"/>
      <c r="I41" s="169" t="s">
        <v>579</v>
      </c>
      <c r="J41" s="122"/>
      <c r="K41" s="166" t="s">
        <v>580</v>
      </c>
      <c r="L41" s="122"/>
      <c r="M41" s="169" t="s">
        <v>581</v>
      </c>
      <c r="N41" s="122"/>
      <c r="O41" s="166" t="s">
        <v>582</v>
      </c>
      <c r="P41" s="122"/>
      <c r="Q41" s="167" t="s">
        <v>583</v>
      </c>
      <c r="R41" s="122"/>
      <c r="S41" s="166" t="s">
        <v>584</v>
      </c>
      <c r="T41" s="122"/>
      <c r="U41" s="167" t="s">
        <v>585</v>
      </c>
      <c r="V41" s="122"/>
      <c r="W41" s="166">
        <v>15000.0</v>
      </c>
      <c r="X41" s="122"/>
      <c r="Y41" s="217" t="s">
        <v>586</v>
      </c>
      <c r="Z41" s="122"/>
      <c r="AA41" s="172" t="s">
        <v>587</v>
      </c>
      <c r="AB41" s="122"/>
      <c r="AC41" s="173" t="s">
        <v>588</v>
      </c>
      <c r="AD41" s="122"/>
      <c r="AE41" s="173" t="s">
        <v>589</v>
      </c>
      <c r="AF41" s="122"/>
      <c r="AG41" s="173" t="s">
        <v>590</v>
      </c>
      <c r="AH41" s="122"/>
      <c r="AI41" s="173"/>
      <c r="AJ41" s="122"/>
      <c r="AK41" s="173" t="s">
        <v>591</v>
      </c>
      <c r="AL41" s="122"/>
      <c r="AM41" s="130"/>
      <c r="AN41" s="130"/>
      <c r="AO41" s="130"/>
      <c r="AP41" s="130"/>
      <c r="AQ41" s="130"/>
      <c r="AR41" s="130"/>
    </row>
    <row r="42" ht="133.5" customHeight="1">
      <c r="A42" s="214" t="s">
        <v>592</v>
      </c>
      <c r="B42" s="131" t="s">
        <v>593</v>
      </c>
      <c r="C42" s="169" t="s">
        <v>594</v>
      </c>
      <c r="D42" s="122"/>
      <c r="E42" s="218" t="s">
        <v>595</v>
      </c>
      <c r="F42" s="122"/>
      <c r="G42" s="172" t="s">
        <v>596</v>
      </c>
      <c r="H42" s="122"/>
      <c r="I42" s="169" t="s">
        <v>597</v>
      </c>
      <c r="J42" s="122"/>
      <c r="K42" s="169" t="s">
        <v>598</v>
      </c>
      <c r="L42" s="122"/>
      <c r="M42" s="169" t="s">
        <v>599</v>
      </c>
      <c r="N42" s="122"/>
      <c r="O42" s="169" t="s">
        <v>600</v>
      </c>
      <c r="P42" s="122"/>
      <c r="Q42" s="169" t="s">
        <v>601</v>
      </c>
      <c r="R42" s="122"/>
      <c r="S42" s="172" t="s">
        <v>602</v>
      </c>
      <c r="T42" s="122"/>
      <c r="U42" s="172" t="s">
        <v>603</v>
      </c>
      <c r="V42" s="122"/>
      <c r="W42" s="172" t="s">
        <v>604</v>
      </c>
      <c r="X42" s="122"/>
      <c r="Y42" s="129" t="s">
        <v>605</v>
      </c>
      <c r="Z42" s="122"/>
      <c r="AA42" s="168" t="s">
        <v>606</v>
      </c>
      <c r="AB42" s="122"/>
      <c r="AC42" s="169" t="s">
        <v>607</v>
      </c>
      <c r="AD42" s="122"/>
      <c r="AE42" s="169" t="s">
        <v>608</v>
      </c>
      <c r="AF42" s="122"/>
      <c r="AG42" s="169" t="s">
        <v>609</v>
      </c>
      <c r="AH42" s="122"/>
      <c r="AI42" s="169"/>
      <c r="AJ42" s="122"/>
      <c r="AK42" s="169" t="s">
        <v>610</v>
      </c>
      <c r="AL42" s="122"/>
      <c r="AM42" s="130"/>
      <c r="AN42" s="130"/>
      <c r="AO42" s="130"/>
      <c r="AP42" s="130"/>
      <c r="AQ42" s="130"/>
      <c r="AR42" s="130"/>
    </row>
    <row r="43" ht="126.75" customHeight="1">
      <c r="A43" s="214" t="s">
        <v>611</v>
      </c>
      <c r="B43" s="219"/>
      <c r="C43" s="169" t="s">
        <v>612</v>
      </c>
      <c r="D43" s="122"/>
      <c r="E43" s="218" t="s">
        <v>613</v>
      </c>
      <c r="F43" s="122"/>
      <c r="G43" s="218" t="s">
        <v>614</v>
      </c>
      <c r="H43" s="122"/>
      <c r="I43" s="169" t="s">
        <v>615</v>
      </c>
      <c r="J43" s="122"/>
      <c r="K43" s="172" t="s">
        <v>616</v>
      </c>
      <c r="L43" s="122"/>
      <c r="M43" s="169" t="s">
        <v>617</v>
      </c>
      <c r="N43" s="122"/>
      <c r="O43" s="169" t="s">
        <v>618</v>
      </c>
      <c r="P43" s="122"/>
      <c r="Q43" s="169" t="s">
        <v>619</v>
      </c>
      <c r="R43" s="122"/>
      <c r="S43" s="172" t="s">
        <v>620</v>
      </c>
      <c r="T43" s="122"/>
      <c r="U43" s="218" t="s">
        <v>621</v>
      </c>
      <c r="V43" s="122"/>
      <c r="W43" s="218" t="s">
        <v>622</v>
      </c>
      <c r="X43" s="122"/>
      <c r="Y43" s="129" t="s">
        <v>623</v>
      </c>
      <c r="Z43" s="122"/>
      <c r="AA43" s="169" t="s">
        <v>624</v>
      </c>
      <c r="AB43" s="122"/>
      <c r="AC43" s="169" t="s">
        <v>52</v>
      </c>
      <c r="AD43" s="122"/>
      <c r="AE43" s="169" t="s">
        <v>625</v>
      </c>
      <c r="AF43" s="122"/>
      <c r="AG43" s="169" t="s">
        <v>626</v>
      </c>
      <c r="AH43" s="122"/>
      <c r="AI43" s="169"/>
      <c r="AJ43" s="122"/>
      <c r="AK43" s="169" t="s">
        <v>52</v>
      </c>
      <c r="AL43" s="122"/>
      <c r="AM43" s="130"/>
      <c r="AN43" s="130"/>
      <c r="AO43" s="130"/>
      <c r="AP43" s="130"/>
      <c r="AQ43" s="130"/>
      <c r="AR43" s="130"/>
    </row>
    <row r="44" ht="163.5" customHeight="1">
      <c r="A44" s="214" t="s">
        <v>627</v>
      </c>
      <c r="B44" s="219"/>
      <c r="C44" s="169" t="s">
        <v>628</v>
      </c>
      <c r="D44" s="122"/>
      <c r="E44" s="172" t="s">
        <v>629</v>
      </c>
      <c r="F44" s="122"/>
      <c r="G44" s="172" t="s">
        <v>630</v>
      </c>
      <c r="H44" s="122"/>
      <c r="I44" s="169" t="s">
        <v>631</v>
      </c>
      <c r="J44" s="122"/>
      <c r="K44" s="172" t="s">
        <v>632</v>
      </c>
      <c r="L44" s="122"/>
      <c r="M44" s="169" t="s">
        <v>633</v>
      </c>
      <c r="N44" s="122"/>
      <c r="O44" s="169" t="s">
        <v>634</v>
      </c>
      <c r="P44" s="122"/>
      <c r="Q44" s="169" t="s">
        <v>635</v>
      </c>
      <c r="R44" s="122"/>
      <c r="S44" s="220">
        <v>0.82</v>
      </c>
      <c r="T44" s="122"/>
      <c r="U44" s="221" t="s">
        <v>636</v>
      </c>
      <c r="V44" s="122"/>
      <c r="W44" s="220">
        <v>0.83</v>
      </c>
      <c r="X44" s="122"/>
      <c r="Y44" s="129" t="s">
        <v>637</v>
      </c>
      <c r="Z44" s="122"/>
      <c r="AA44" s="169" t="s">
        <v>638</v>
      </c>
      <c r="AB44" s="122"/>
      <c r="AC44" s="169" t="s">
        <v>639</v>
      </c>
      <c r="AD44" s="122"/>
      <c r="AE44" s="169"/>
      <c r="AF44" s="122"/>
      <c r="AG44" s="169" t="s">
        <v>640</v>
      </c>
      <c r="AH44" s="122"/>
      <c r="AI44" s="169"/>
      <c r="AJ44" s="122"/>
      <c r="AK44" s="169" t="s">
        <v>641</v>
      </c>
      <c r="AL44" s="122"/>
      <c r="AM44" s="130"/>
      <c r="AN44" s="130"/>
      <c r="AO44" s="130"/>
      <c r="AP44" s="130"/>
      <c r="AQ44" s="130"/>
      <c r="AR44" s="130"/>
    </row>
    <row r="45" ht="123.0" customHeight="1">
      <c r="A45" s="222" t="s">
        <v>642</v>
      </c>
      <c r="B45" s="223"/>
      <c r="C45" s="224"/>
      <c r="D45" s="224"/>
      <c r="E45" s="225"/>
      <c r="F45" s="225"/>
      <c r="G45" s="226"/>
      <c r="H45" s="226"/>
      <c r="I45" s="226"/>
      <c r="J45" s="226"/>
      <c r="K45" s="226"/>
      <c r="L45" s="226"/>
      <c r="M45" s="224"/>
      <c r="N45" s="224"/>
      <c r="O45" s="224"/>
      <c r="P45" s="224"/>
      <c r="Q45" s="224"/>
      <c r="R45" s="224"/>
      <c r="S45" s="226"/>
      <c r="T45" s="226"/>
      <c r="U45" s="227" t="s">
        <v>643</v>
      </c>
      <c r="V45" s="122"/>
      <c r="W45" s="228" t="s">
        <v>644</v>
      </c>
      <c r="X45" s="122"/>
      <c r="Y45" s="229"/>
      <c r="Z45" s="229"/>
      <c r="AA45" s="224"/>
      <c r="AB45" s="224"/>
      <c r="AC45" s="224"/>
      <c r="AD45" s="224"/>
      <c r="AE45" s="224"/>
      <c r="AF45" s="224"/>
      <c r="AG45" s="224"/>
      <c r="AH45" s="224"/>
      <c r="AI45" s="224"/>
      <c r="AJ45" s="224"/>
      <c r="AK45" s="224"/>
      <c r="AL45" s="224"/>
      <c r="AM45" s="230"/>
      <c r="AN45" s="230"/>
      <c r="AO45" s="230"/>
      <c r="AP45" s="230"/>
      <c r="AQ45" s="230"/>
      <c r="AR45" s="230"/>
    </row>
    <row r="46">
      <c r="A46" s="231" t="s">
        <v>645</v>
      </c>
      <c r="B46" s="223" t="s">
        <v>646</v>
      </c>
      <c r="C46" s="232" t="s">
        <v>647</v>
      </c>
      <c r="D46" s="122"/>
      <c r="E46" s="227" t="s">
        <v>648</v>
      </c>
      <c r="F46" s="122"/>
      <c r="G46" s="233" t="s">
        <v>649</v>
      </c>
      <c r="H46" s="122"/>
      <c r="I46" s="233" t="s">
        <v>650</v>
      </c>
      <c r="J46" s="122"/>
      <c r="K46" s="227" t="s">
        <v>651</v>
      </c>
      <c r="L46" s="122"/>
      <c r="M46" s="232" t="s">
        <v>652</v>
      </c>
      <c r="N46" s="122"/>
      <c r="O46" s="234" t="s">
        <v>653</v>
      </c>
      <c r="P46" s="122"/>
      <c r="Q46" s="232" t="s">
        <v>654</v>
      </c>
      <c r="R46" s="122"/>
      <c r="S46" s="233" t="s">
        <v>655</v>
      </c>
      <c r="T46" s="122"/>
      <c r="U46" s="233" t="s">
        <v>656</v>
      </c>
      <c r="V46" s="122"/>
      <c r="W46" s="235" t="s">
        <v>657</v>
      </c>
      <c r="X46" s="122"/>
      <c r="Y46" s="236" t="s">
        <v>658</v>
      </c>
      <c r="Z46" s="122"/>
      <c r="AA46" s="234" t="s">
        <v>659</v>
      </c>
      <c r="AB46" s="122"/>
      <c r="AC46" s="232" t="s">
        <v>660</v>
      </c>
      <c r="AD46" s="122"/>
      <c r="AE46" s="232" t="s">
        <v>661</v>
      </c>
      <c r="AF46" s="122"/>
      <c r="AG46" s="232" t="s">
        <v>662</v>
      </c>
      <c r="AH46" s="122"/>
      <c r="AI46" s="232"/>
      <c r="AJ46" s="122"/>
      <c r="AK46" s="232" t="s">
        <v>52</v>
      </c>
      <c r="AL46" s="122"/>
      <c r="AM46" s="230"/>
      <c r="AN46" s="230"/>
      <c r="AO46" s="230"/>
      <c r="AP46" s="230"/>
      <c r="AQ46" s="230"/>
      <c r="AR46" s="230"/>
    </row>
    <row r="47" ht="51.75" customHeight="1">
      <c r="A47" s="214" t="s">
        <v>663</v>
      </c>
      <c r="B47" s="219"/>
      <c r="C47" s="169" t="s">
        <v>664</v>
      </c>
      <c r="D47" s="122"/>
      <c r="E47" s="172" t="s">
        <v>665</v>
      </c>
      <c r="F47" s="122"/>
      <c r="G47" s="172" t="s">
        <v>666</v>
      </c>
      <c r="H47" s="122"/>
      <c r="I47" s="237" t="s">
        <v>414</v>
      </c>
      <c r="J47" s="122"/>
      <c r="K47" s="172" t="s">
        <v>667</v>
      </c>
      <c r="L47" s="122"/>
      <c r="M47" s="237" t="s">
        <v>668</v>
      </c>
      <c r="N47" s="122"/>
      <c r="O47" s="169" t="s">
        <v>669</v>
      </c>
      <c r="P47" s="122"/>
      <c r="Q47" s="237"/>
      <c r="R47" s="122"/>
      <c r="S47" s="172" t="s">
        <v>670</v>
      </c>
      <c r="T47" s="122"/>
      <c r="U47" s="172" t="s">
        <v>671</v>
      </c>
      <c r="V47" s="122"/>
      <c r="W47" s="172" t="s">
        <v>672</v>
      </c>
      <c r="X47" s="122"/>
      <c r="Y47" s="129" t="s">
        <v>673</v>
      </c>
      <c r="Z47" s="122"/>
      <c r="AA47" s="169" t="s">
        <v>674</v>
      </c>
      <c r="AB47" s="122"/>
      <c r="AC47" s="237" t="s">
        <v>675</v>
      </c>
      <c r="AD47" s="122"/>
      <c r="AE47" s="169" t="s">
        <v>676</v>
      </c>
      <c r="AF47" s="122"/>
      <c r="AG47" s="237"/>
      <c r="AH47" s="122"/>
      <c r="AI47" s="237"/>
      <c r="AJ47" s="122"/>
      <c r="AK47" s="237" t="s">
        <v>677</v>
      </c>
      <c r="AL47" s="122"/>
      <c r="AM47" s="130"/>
      <c r="AN47" s="130"/>
      <c r="AO47" s="130"/>
      <c r="AP47" s="130"/>
      <c r="AQ47" s="130"/>
      <c r="AR47" s="130"/>
    </row>
    <row r="48" ht="126.75" customHeight="1">
      <c r="A48" s="214" t="s">
        <v>678</v>
      </c>
      <c r="B48" s="219"/>
      <c r="C48" s="169" t="s">
        <v>679</v>
      </c>
      <c r="D48" s="122"/>
      <c r="E48" s="169" t="s">
        <v>680</v>
      </c>
      <c r="F48" s="122"/>
      <c r="G48" s="172" t="s">
        <v>667</v>
      </c>
      <c r="H48" s="122"/>
      <c r="I48" s="169" t="s">
        <v>681</v>
      </c>
      <c r="J48" s="122"/>
      <c r="K48" s="172" t="s">
        <v>667</v>
      </c>
      <c r="L48" s="122"/>
      <c r="M48" s="237" t="s">
        <v>682</v>
      </c>
      <c r="N48" s="122"/>
      <c r="O48" s="169" t="s">
        <v>683</v>
      </c>
      <c r="P48" s="122"/>
      <c r="Q48" s="237"/>
      <c r="R48" s="122"/>
      <c r="S48" s="172" t="s">
        <v>684</v>
      </c>
      <c r="T48" s="122"/>
      <c r="U48" s="172" t="s">
        <v>685</v>
      </c>
      <c r="V48" s="122"/>
      <c r="W48" s="172" t="s">
        <v>686</v>
      </c>
      <c r="X48" s="122"/>
      <c r="Y48" s="238" t="s">
        <v>687</v>
      </c>
      <c r="Z48" s="122"/>
      <c r="AA48" s="169" t="s">
        <v>688</v>
      </c>
      <c r="AB48" s="122"/>
      <c r="AC48" s="237" t="s">
        <v>689</v>
      </c>
      <c r="AD48" s="122"/>
      <c r="AE48" s="237"/>
      <c r="AF48" s="122"/>
      <c r="AG48" s="237"/>
      <c r="AH48" s="122"/>
      <c r="AI48" s="237"/>
      <c r="AJ48" s="122"/>
      <c r="AK48" s="237" t="s">
        <v>690</v>
      </c>
      <c r="AL48" s="122"/>
      <c r="AM48" s="130"/>
      <c r="AN48" s="130"/>
      <c r="AO48" s="130"/>
      <c r="AP48" s="130"/>
      <c r="AQ48" s="130"/>
      <c r="AR48" s="130"/>
    </row>
    <row r="49" ht="51.75" customHeight="1">
      <c r="A49" s="239" t="s">
        <v>691</v>
      </c>
      <c r="B49" s="219"/>
      <c r="C49" s="240"/>
      <c r="D49" s="240"/>
      <c r="E49" s="241"/>
      <c r="F49" s="241"/>
      <c r="G49" s="218" t="s">
        <v>692</v>
      </c>
      <c r="H49" s="122"/>
      <c r="I49" s="241"/>
      <c r="J49" s="241"/>
      <c r="K49" s="241"/>
      <c r="L49" s="241"/>
      <c r="M49" s="240"/>
      <c r="N49" s="240"/>
      <c r="O49" s="241"/>
      <c r="P49" s="241"/>
      <c r="Q49" s="240"/>
      <c r="R49" s="240"/>
      <c r="S49" s="242"/>
      <c r="T49" s="242"/>
      <c r="U49" s="242"/>
      <c r="V49" s="242"/>
      <c r="W49" s="242"/>
      <c r="X49" s="242"/>
      <c r="Y49" s="243"/>
      <c r="Z49" s="243"/>
      <c r="AA49" s="244"/>
      <c r="AB49" s="244"/>
      <c r="AC49" s="240"/>
      <c r="AD49" s="240"/>
      <c r="AE49" s="240"/>
      <c r="AF49" s="240"/>
      <c r="AG49" s="241"/>
      <c r="AH49" s="241"/>
      <c r="AI49" s="241"/>
      <c r="AJ49" s="241"/>
      <c r="AK49" s="241"/>
      <c r="AL49" s="241"/>
      <c r="AM49" s="130"/>
      <c r="AN49" s="130"/>
      <c r="AO49" s="130"/>
      <c r="AP49" s="130"/>
      <c r="AQ49" s="130"/>
      <c r="AR49" s="130"/>
    </row>
    <row r="50" ht="51.75" customHeight="1">
      <c r="A50" s="245" t="s">
        <v>693</v>
      </c>
      <c r="B50" s="219"/>
      <c r="C50" s="237"/>
      <c r="D50" s="122"/>
      <c r="E50" s="169" t="s">
        <v>694</v>
      </c>
      <c r="F50" s="122"/>
      <c r="G50" s="172" t="s">
        <v>695</v>
      </c>
      <c r="H50" s="122"/>
      <c r="I50" s="169" t="s">
        <v>696</v>
      </c>
      <c r="J50" s="122"/>
      <c r="K50" s="169" t="s">
        <v>697</v>
      </c>
      <c r="L50" s="122"/>
      <c r="M50" s="237"/>
      <c r="N50" s="122"/>
      <c r="O50" s="169" t="s">
        <v>698</v>
      </c>
      <c r="P50" s="122"/>
      <c r="Q50" s="237"/>
      <c r="R50" s="122"/>
      <c r="S50" s="172" t="s">
        <v>221</v>
      </c>
      <c r="T50" s="122"/>
      <c r="U50" s="172" t="s">
        <v>699</v>
      </c>
      <c r="V50" s="122"/>
      <c r="W50" s="172" t="s">
        <v>52</v>
      </c>
      <c r="X50" s="122"/>
      <c r="Y50" s="129" t="s">
        <v>700</v>
      </c>
      <c r="Z50" s="122"/>
      <c r="AA50" s="246" t="s">
        <v>701</v>
      </c>
      <c r="AB50" s="122"/>
      <c r="AC50" s="237" t="s">
        <v>701</v>
      </c>
      <c r="AD50" s="122"/>
      <c r="AE50" s="237"/>
      <c r="AF50" s="122"/>
      <c r="AG50" s="169" t="s">
        <v>702</v>
      </c>
      <c r="AH50" s="122"/>
      <c r="AI50" s="169"/>
      <c r="AJ50" s="122"/>
      <c r="AK50" s="169" t="s">
        <v>703</v>
      </c>
      <c r="AL50" s="122"/>
      <c r="AM50" s="130"/>
      <c r="AN50" s="130"/>
      <c r="AO50" s="130"/>
      <c r="AP50" s="130"/>
      <c r="AQ50" s="130"/>
      <c r="AR50" s="130"/>
    </row>
    <row r="51" ht="51.75" customHeight="1">
      <c r="A51" s="174" t="s">
        <v>704</v>
      </c>
      <c r="B51" s="213"/>
      <c r="C51" s="205"/>
      <c r="D51" s="122"/>
      <c r="E51" s="205"/>
      <c r="F51" s="122"/>
      <c r="G51" s="205"/>
      <c r="H51" s="122"/>
      <c r="I51" s="205"/>
      <c r="J51" s="122"/>
      <c r="K51" s="205"/>
      <c r="L51" s="122"/>
      <c r="M51" s="205"/>
      <c r="N51" s="122"/>
      <c r="O51" s="205"/>
      <c r="P51" s="122"/>
      <c r="Q51" s="205"/>
      <c r="R51" s="122"/>
      <c r="S51" s="205"/>
      <c r="T51" s="122"/>
      <c r="U51" s="205"/>
      <c r="V51" s="122"/>
      <c r="W51" s="205"/>
      <c r="X51" s="122"/>
      <c r="Y51" s="206"/>
      <c r="Z51" s="122"/>
      <c r="AA51" s="205"/>
      <c r="AB51" s="122"/>
      <c r="AC51" s="205"/>
      <c r="AD51" s="122"/>
      <c r="AE51" s="205"/>
      <c r="AF51" s="122"/>
      <c r="AG51" s="205"/>
      <c r="AH51" s="122"/>
      <c r="AI51" s="205"/>
      <c r="AJ51" s="122"/>
      <c r="AK51" s="205"/>
      <c r="AL51" s="122"/>
      <c r="AM51" s="130"/>
      <c r="AN51" s="130"/>
      <c r="AO51" s="130"/>
      <c r="AP51" s="130"/>
      <c r="AQ51" s="130"/>
      <c r="AR51" s="130"/>
    </row>
    <row r="52" ht="51.75" customHeight="1">
      <c r="A52" s="214" t="s">
        <v>705</v>
      </c>
      <c r="B52" s="131" t="s">
        <v>706</v>
      </c>
      <c r="C52" s="172" t="s">
        <v>707</v>
      </c>
      <c r="D52" s="122"/>
      <c r="E52" s="172" t="s">
        <v>708</v>
      </c>
      <c r="F52" s="122"/>
      <c r="G52" s="172" t="s">
        <v>707</v>
      </c>
      <c r="H52" s="122"/>
      <c r="I52" s="172" t="s">
        <v>709</v>
      </c>
      <c r="J52" s="122"/>
      <c r="K52" s="172" t="s">
        <v>707</v>
      </c>
      <c r="L52" s="122"/>
      <c r="M52" s="172" t="s">
        <v>707</v>
      </c>
      <c r="N52" s="122"/>
      <c r="O52" s="169" t="s">
        <v>710</v>
      </c>
      <c r="P52" s="122"/>
      <c r="Q52" s="172" t="s">
        <v>707</v>
      </c>
      <c r="R52" s="122"/>
      <c r="S52" s="172" t="s">
        <v>707</v>
      </c>
      <c r="T52" s="122"/>
      <c r="U52" s="172" t="s">
        <v>707</v>
      </c>
      <c r="V52" s="122"/>
      <c r="W52" s="172" t="s">
        <v>707</v>
      </c>
      <c r="X52" s="122"/>
      <c r="Y52" s="139" t="s">
        <v>707</v>
      </c>
      <c r="Z52" s="122"/>
      <c r="AA52" s="172" t="s">
        <v>707</v>
      </c>
      <c r="AB52" s="122"/>
      <c r="AC52" s="172"/>
      <c r="AD52" s="122"/>
      <c r="AE52" s="172"/>
      <c r="AF52" s="122"/>
      <c r="AG52" s="172"/>
      <c r="AH52" s="122"/>
      <c r="AI52" s="172"/>
      <c r="AJ52" s="122"/>
      <c r="AK52" s="172" t="s">
        <v>273</v>
      </c>
      <c r="AL52" s="122"/>
      <c r="AM52" s="130"/>
      <c r="AN52" s="130"/>
      <c r="AO52" s="130"/>
      <c r="AP52" s="130"/>
      <c r="AQ52" s="130"/>
      <c r="AR52" s="130"/>
    </row>
    <row r="53" ht="51.75" customHeight="1">
      <c r="A53" s="214" t="s">
        <v>711</v>
      </c>
      <c r="B53" s="131" t="s">
        <v>712</v>
      </c>
      <c r="C53" s="169" t="s">
        <v>52</v>
      </c>
      <c r="D53" s="122"/>
      <c r="E53" s="172" t="s">
        <v>52</v>
      </c>
      <c r="F53" s="122"/>
      <c r="G53" s="172" t="s">
        <v>52</v>
      </c>
      <c r="H53" s="122"/>
      <c r="I53" s="172" t="s">
        <v>52</v>
      </c>
      <c r="J53" s="122"/>
      <c r="K53" s="172" t="s">
        <v>713</v>
      </c>
      <c r="L53" s="122"/>
      <c r="M53" s="237" t="s">
        <v>714</v>
      </c>
      <c r="N53" s="122"/>
      <c r="O53" s="169" t="s">
        <v>52</v>
      </c>
      <c r="P53" s="122"/>
      <c r="Q53" s="169" t="s">
        <v>715</v>
      </c>
      <c r="R53" s="122"/>
      <c r="S53" s="172" t="s">
        <v>52</v>
      </c>
      <c r="T53" s="122"/>
      <c r="U53" s="172" t="s">
        <v>716</v>
      </c>
      <c r="V53" s="122"/>
      <c r="W53" s="172" t="s">
        <v>52</v>
      </c>
      <c r="X53" s="122"/>
      <c r="Y53" s="139" t="s">
        <v>717</v>
      </c>
      <c r="Z53" s="122"/>
      <c r="AA53" s="169" t="s">
        <v>718</v>
      </c>
      <c r="AB53" s="122"/>
      <c r="AC53" s="237"/>
      <c r="AD53" s="122"/>
      <c r="AE53" s="237"/>
      <c r="AF53" s="122"/>
      <c r="AG53" s="237"/>
      <c r="AH53" s="122"/>
      <c r="AI53" s="237"/>
      <c r="AJ53" s="122"/>
      <c r="AK53" s="237"/>
      <c r="AL53" s="122"/>
      <c r="AM53" s="130"/>
      <c r="AN53" s="130"/>
      <c r="AO53" s="130"/>
      <c r="AP53" s="130"/>
      <c r="AQ53" s="130"/>
      <c r="AR53" s="130"/>
    </row>
    <row r="54" ht="51.75" customHeight="1">
      <c r="A54" s="214" t="s">
        <v>719</v>
      </c>
      <c r="B54" s="131" t="s">
        <v>720</v>
      </c>
      <c r="C54" s="172" t="s">
        <v>273</v>
      </c>
      <c r="D54" s="122"/>
      <c r="E54" s="172" t="s">
        <v>273</v>
      </c>
      <c r="F54" s="122"/>
      <c r="G54" s="172" t="s">
        <v>52</v>
      </c>
      <c r="H54" s="122"/>
      <c r="I54" s="172" t="s">
        <v>273</v>
      </c>
      <c r="J54" s="122"/>
      <c r="K54" s="172" t="s">
        <v>721</v>
      </c>
      <c r="L54" s="122"/>
      <c r="M54" s="172" t="s">
        <v>273</v>
      </c>
      <c r="N54" s="122"/>
      <c r="O54" s="169" t="s">
        <v>273</v>
      </c>
      <c r="P54" s="122"/>
      <c r="Q54" s="172" t="s">
        <v>273</v>
      </c>
      <c r="R54" s="122"/>
      <c r="S54" s="172" t="s">
        <v>273</v>
      </c>
      <c r="T54" s="122"/>
      <c r="U54" s="172" t="s">
        <v>273</v>
      </c>
      <c r="V54" s="122"/>
      <c r="W54" s="172" t="s">
        <v>722</v>
      </c>
      <c r="X54" s="122"/>
      <c r="Y54" s="139" t="s">
        <v>273</v>
      </c>
      <c r="Z54" s="122"/>
      <c r="AA54" s="172"/>
      <c r="AB54" s="122"/>
      <c r="AC54" s="172" t="s">
        <v>273</v>
      </c>
      <c r="AD54" s="122"/>
      <c r="AE54" s="172"/>
      <c r="AF54" s="122"/>
      <c r="AG54" s="172"/>
      <c r="AH54" s="122"/>
      <c r="AI54" s="172"/>
      <c r="AJ54" s="122"/>
      <c r="AK54" s="172" t="s">
        <v>723</v>
      </c>
      <c r="AL54" s="122"/>
      <c r="AM54" s="130"/>
      <c r="AN54" s="130"/>
      <c r="AO54" s="130"/>
      <c r="AP54" s="130"/>
      <c r="AQ54" s="130"/>
      <c r="AR54" s="130"/>
    </row>
    <row r="55" ht="51.75" customHeight="1">
      <c r="A55" s="214" t="s">
        <v>724</v>
      </c>
      <c r="B55" s="131"/>
      <c r="C55" s="172" t="s">
        <v>273</v>
      </c>
      <c r="D55" s="122"/>
      <c r="E55" s="172" t="s">
        <v>52</v>
      </c>
      <c r="F55" s="122"/>
      <c r="G55" s="172"/>
      <c r="H55" s="122"/>
      <c r="I55" s="172" t="s">
        <v>273</v>
      </c>
      <c r="J55" s="122"/>
      <c r="K55" s="172" t="s">
        <v>725</v>
      </c>
      <c r="L55" s="122"/>
      <c r="M55" s="172"/>
      <c r="N55" s="122"/>
      <c r="O55" s="169" t="s">
        <v>273</v>
      </c>
      <c r="P55" s="122"/>
      <c r="Q55" s="172"/>
      <c r="R55" s="122"/>
      <c r="S55" s="172" t="s">
        <v>726</v>
      </c>
      <c r="T55" s="122"/>
      <c r="U55" s="172" t="s">
        <v>273</v>
      </c>
      <c r="V55" s="122"/>
      <c r="W55" s="172" t="s">
        <v>273</v>
      </c>
      <c r="X55" s="122"/>
      <c r="Y55" s="139" t="s">
        <v>273</v>
      </c>
      <c r="Z55" s="122"/>
      <c r="AA55" s="172" t="s">
        <v>52</v>
      </c>
      <c r="AB55" s="122"/>
      <c r="AC55" s="172" t="s">
        <v>727</v>
      </c>
      <c r="AD55" s="122"/>
      <c r="AE55" s="172"/>
      <c r="AF55" s="122"/>
      <c r="AG55" s="172" t="s">
        <v>728</v>
      </c>
      <c r="AH55" s="122"/>
      <c r="AI55" s="172"/>
      <c r="AJ55" s="122"/>
      <c r="AK55" s="172" t="s">
        <v>52</v>
      </c>
      <c r="AL55" s="122"/>
      <c r="AM55" s="130"/>
      <c r="AN55" s="130"/>
      <c r="AO55" s="130"/>
      <c r="AP55" s="130"/>
      <c r="AQ55" s="130"/>
      <c r="AR55" s="130"/>
    </row>
    <row r="56" ht="51.75" customHeight="1">
      <c r="A56" s="214" t="s">
        <v>729</v>
      </c>
      <c r="B56" s="131" t="s">
        <v>730</v>
      </c>
      <c r="C56" s="172" t="s">
        <v>731</v>
      </c>
      <c r="D56" s="122"/>
      <c r="E56" s="172" t="s">
        <v>732</v>
      </c>
      <c r="F56" s="122"/>
      <c r="G56" s="172" t="s">
        <v>733</v>
      </c>
      <c r="H56" s="122"/>
      <c r="I56" s="172" t="s">
        <v>734</v>
      </c>
      <c r="J56" s="122"/>
      <c r="K56" s="172" t="s">
        <v>735</v>
      </c>
      <c r="L56" s="122"/>
      <c r="M56" s="237"/>
      <c r="N56" s="122"/>
      <c r="O56" s="169" t="s">
        <v>736</v>
      </c>
      <c r="P56" s="122"/>
      <c r="Q56" s="172" t="s">
        <v>737</v>
      </c>
      <c r="R56" s="122"/>
      <c r="S56" s="172" t="s">
        <v>221</v>
      </c>
      <c r="T56" s="122"/>
      <c r="U56" s="172" t="s">
        <v>738</v>
      </c>
      <c r="V56" s="122"/>
      <c r="W56" s="172" t="s">
        <v>739</v>
      </c>
      <c r="X56" s="122"/>
      <c r="Y56" s="139" t="s">
        <v>740</v>
      </c>
      <c r="Z56" s="122"/>
      <c r="AA56" s="237"/>
      <c r="AB56" s="122"/>
      <c r="AC56" s="237"/>
      <c r="AD56" s="122"/>
      <c r="AE56" s="237"/>
      <c r="AF56" s="122"/>
      <c r="AG56" s="237"/>
      <c r="AH56" s="122"/>
      <c r="AI56" s="237"/>
      <c r="AJ56" s="122"/>
      <c r="AK56" s="237"/>
      <c r="AL56" s="122"/>
      <c r="AM56" s="130"/>
      <c r="AN56" s="130"/>
      <c r="AO56" s="130"/>
      <c r="AP56" s="130"/>
      <c r="AQ56" s="130"/>
      <c r="AR56" s="130"/>
    </row>
    <row r="57" ht="51.75" customHeight="1">
      <c r="A57" s="214" t="s">
        <v>741</v>
      </c>
      <c r="B57" s="131" t="s">
        <v>742</v>
      </c>
      <c r="C57" s="172" t="s">
        <v>743</v>
      </c>
      <c r="D57" s="122"/>
      <c r="E57" s="172" t="s">
        <v>744</v>
      </c>
      <c r="F57" s="122"/>
      <c r="G57" s="172" t="s">
        <v>743</v>
      </c>
      <c r="H57" s="122"/>
      <c r="I57" s="172" t="s">
        <v>745</v>
      </c>
      <c r="J57" s="122"/>
      <c r="K57" s="218" t="s">
        <v>746</v>
      </c>
      <c r="L57" s="122"/>
      <c r="M57" s="172" t="s">
        <v>747</v>
      </c>
      <c r="N57" s="122"/>
      <c r="O57" s="169" t="s">
        <v>748</v>
      </c>
      <c r="P57" s="122"/>
      <c r="Q57" s="172" t="s">
        <v>743</v>
      </c>
      <c r="R57" s="122"/>
      <c r="S57" s="172" t="s">
        <v>749</v>
      </c>
      <c r="T57" s="122"/>
      <c r="U57" s="172" t="s">
        <v>743</v>
      </c>
      <c r="V57" s="122"/>
      <c r="W57" s="172" t="s">
        <v>750</v>
      </c>
      <c r="X57" s="122"/>
      <c r="Y57" s="139" t="s">
        <v>751</v>
      </c>
      <c r="Z57" s="122"/>
      <c r="AA57" s="172" t="s">
        <v>743</v>
      </c>
      <c r="AB57" s="122"/>
      <c r="AC57" s="172" t="s">
        <v>743</v>
      </c>
      <c r="AD57" s="122"/>
      <c r="AE57" s="172"/>
      <c r="AF57" s="122"/>
      <c r="AG57" s="172"/>
      <c r="AH57" s="122"/>
      <c r="AI57" s="172"/>
      <c r="AJ57" s="122"/>
      <c r="AK57" s="172" t="s">
        <v>752</v>
      </c>
      <c r="AL57" s="122"/>
      <c r="AM57" s="130"/>
      <c r="AN57" s="130"/>
      <c r="AO57" s="130"/>
      <c r="AP57" s="130"/>
      <c r="AQ57" s="130"/>
      <c r="AR57" s="130"/>
    </row>
    <row r="58" ht="51.75" customHeight="1">
      <c r="A58" s="214" t="s">
        <v>753</v>
      </c>
      <c r="B58" s="131" t="s">
        <v>754</v>
      </c>
      <c r="C58" s="172" t="s">
        <v>755</v>
      </c>
      <c r="D58" s="122"/>
      <c r="E58" s="172" t="s">
        <v>756</v>
      </c>
      <c r="F58" s="122"/>
      <c r="G58" s="172" t="s">
        <v>757</v>
      </c>
      <c r="H58" s="122"/>
      <c r="I58" s="172" t="s">
        <v>756</v>
      </c>
      <c r="J58" s="122"/>
      <c r="K58" s="172" t="s">
        <v>755</v>
      </c>
      <c r="L58" s="122"/>
      <c r="M58" s="172" t="s">
        <v>755</v>
      </c>
      <c r="N58" s="122"/>
      <c r="O58" s="169" t="s">
        <v>755</v>
      </c>
      <c r="P58" s="122"/>
      <c r="Q58" s="172" t="s">
        <v>758</v>
      </c>
      <c r="R58" s="122"/>
      <c r="S58" s="172" t="s">
        <v>759</v>
      </c>
      <c r="T58" s="122"/>
      <c r="U58" s="172" t="s">
        <v>758</v>
      </c>
      <c r="V58" s="122"/>
      <c r="W58" s="172" t="s">
        <v>758</v>
      </c>
      <c r="X58" s="122"/>
      <c r="Y58" s="139" t="s">
        <v>758</v>
      </c>
      <c r="Z58" s="122"/>
      <c r="AA58" s="172" t="s">
        <v>758</v>
      </c>
      <c r="AB58" s="122"/>
      <c r="AC58" s="172" t="s">
        <v>758</v>
      </c>
      <c r="AD58" s="122"/>
      <c r="AE58" s="172"/>
      <c r="AF58" s="122"/>
      <c r="AG58" s="172"/>
      <c r="AH58" s="122"/>
      <c r="AI58" s="172"/>
      <c r="AJ58" s="122"/>
      <c r="AK58" s="172" t="s">
        <v>760</v>
      </c>
      <c r="AL58" s="122"/>
      <c r="AM58" s="130"/>
      <c r="AN58" s="130"/>
      <c r="AO58" s="130"/>
      <c r="AP58" s="130"/>
      <c r="AQ58" s="130"/>
      <c r="AR58" s="130"/>
    </row>
    <row r="59" ht="51.75" customHeight="1">
      <c r="A59" s="214" t="s">
        <v>761</v>
      </c>
      <c r="B59" s="131" t="s">
        <v>762</v>
      </c>
      <c r="C59" s="172" t="s">
        <v>763</v>
      </c>
      <c r="D59" s="122"/>
      <c r="E59" s="172" t="s">
        <v>764</v>
      </c>
      <c r="F59" s="122"/>
      <c r="G59" s="172" t="s">
        <v>763</v>
      </c>
      <c r="H59" s="122"/>
      <c r="I59" s="172" t="s">
        <v>765</v>
      </c>
      <c r="J59" s="122"/>
      <c r="K59" s="172" t="s">
        <v>766</v>
      </c>
      <c r="L59" s="122"/>
      <c r="M59" s="172" t="s">
        <v>767</v>
      </c>
      <c r="N59" s="122"/>
      <c r="O59" s="169" t="s">
        <v>768</v>
      </c>
      <c r="P59" s="122"/>
      <c r="Q59" s="172" t="s">
        <v>763</v>
      </c>
      <c r="R59" s="122"/>
      <c r="S59" s="172" t="s">
        <v>769</v>
      </c>
      <c r="T59" s="122"/>
      <c r="U59" s="172" t="s">
        <v>770</v>
      </c>
      <c r="V59" s="122"/>
      <c r="W59" s="172" t="s">
        <v>763</v>
      </c>
      <c r="X59" s="122"/>
      <c r="Y59" s="139" t="s">
        <v>763</v>
      </c>
      <c r="Z59" s="122"/>
      <c r="AA59" s="172" t="s">
        <v>763</v>
      </c>
      <c r="AB59" s="122"/>
      <c r="AC59" s="172" t="s">
        <v>771</v>
      </c>
      <c r="AD59" s="122"/>
      <c r="AE59" s="172" t="s">
        <v>772</v>
      </c>
      <c r="AF59" s="122"/>
      <c r="AG59" s="172"/>
      <c r="AH59" s="122"/>
      <c r="AI59" s="172"/>
      <c r="AJ59" s="122"/>
      <c r="AK59" s="172" t="s">
        <v>773</v>
      </c>
      <c r="AL59" s="122"/>
      <c r="AM59" s="130"/>
      <c r="AN59" s="130"/>
      <c r="AO59" s="130"/>
      <c r="AP59" s="130"/>
      <c r="AQ59" s="130"/>
      <c r="AR59" s="130"/>
    </row>
    <row r="60" ht="51.75" customHeight="1">
      <c r="A60" s="245" t="s">
        <v>774</v>
      </c>
      <c r="B60" s="131" t="s">
        <v>775</v>
      </c>
      <c r="C60" s="172" t="s">
        <v>776</v>
      </c>
      <c r="D60" s="122"/>
      <c r="E60" s="172" t="s">
        <v>776</v>
      </c>
      <c r="F60" s="122"/>
      <c r="G60" s="172" t="s">
        <v>776</v>
      </c>
      <c r="H60" s="122"/>
      <c r="I60" s="172" t="s">
        <v>776</v>
      </c>
      <c r="J60" s="122"/>
      <c r="K60" s="172" t="s">
        <v>776</v>
      </c>
      <c r="L60" s="122"/>
      <c r="M60" s="172" t="s">
        <v>776</v>
      </c>
      <c r="N60" s="122"/>
      <c r="O60" s="169" t="s">
        <v>776</v>
      </c>
      <c r="P60" s="122"/>
      <c r="Q60" s="172" t="s">
        <v>776</v>
      </c>
      <c r="R60" s="122"/>
      <c r="S60" s="172" t="s">
        <v>776</v>
      </c>
      <c r="T60" s="122"/>
      <c r="U60" s="172" t="s">
        <v>776</v>
      </c>
      <c r="V60" s="122"/>
      <c r="W60" s="172" t="s">
        <v>776</v>
      </c>
      <c r="X60" s="122"/>
      <c r="Y60" s="139" t="s">
        <v>777</v>
      </c>
      <c r="Z60" s="122"/>
      <c r="AA60" s="172" t="s">
        <v>776</v>
      </c>
      <c r="AB60" s="122"/>
      <c r="AC60" s="172" t="s">
        <v>778</v>
      </c>
      <c r="AD60" s="122"/>
      <c r="AE60" s="172"/>
      <c r="AF60" s="122"/>
      <c r="AG60" s="172"/>
      <c r="AH60" s="122"/>
      <c r="AI60" s="172"/>
      <c r="AJ60" s="122"/>
      <c r="AK60" s="172"/>
      <c r="AL60" s="122"/>
      <c r="AM60" s="130"/>
      <c r="AN60" s="130"/>
      <c r="AO60" s="130"/>
      <c r="AP60" s="130"/>
      <c r="AQ60" s="130"/>
      <c r="AR60" s="130"/>
    </row>
    <row r="61" ht="51.75" customHeight="1">
      <c r="A61" s="245" t="s">
        <v>779</v>
      </c>
      <c r="B61" s="131" t="s">
        <v>780</v>
      </c>
      <c r="C61" s="172"/>
      <c r="D61" s="122"/>
      <c r="E61" s="172" t="s">
        <v>781</v>
      </c>
      <c r="F61" s="122"/>
      <c r="G61" s="172"/>
      <c r="H61" s="122"/>
      <c r="I61" s="172" t="s">
        <v>782</v>
      </c>
      <c r="J61" s="122"/>
      <c r="K61" s="172" t="s">
        <v>783</v>
      </c>
      <c r="L61" s="122"/>
      <c r="M61" s="172"/>
      <c r="N61" s="122"/>
      <c r="O61" s="169" t="s">
        <v>784</v>
      </c>
      <c r="P61" s="122"/>
      <c r="Q61" s="172"/>
      <c r="R61" s="122"/>
      <c r="S61" s="172" t="s">
        <v>785</v>
      </c>
      <c r="T61" s="122"/>
      <c r="U61" s="172" t="s">
        <v>782</v>
      </c>
      <c r="V61" s="122"/>
      <c r="W61" s="172"/>
      <c r="X61" s="122"/>
      <c r="Y61" s="139" t="s">
        <v>786</v>
      </c>
      <c r="Z61" s="122"/>
      <c r="AA61" s="172" t="s">
        <v>782</v>
      </c>
      <c r="AB61" s="122"/>
      <c r="AC61" s="172" t="s">
        <v>782</v>
      </c>
      <c r="AD61" s="122"/>
      <c r="AE61" s="172"/>
      <c r="AF61" s="122"/>
      <c r="AG61" s="172"/>
      <c r="AH61" s="122"/>
      <c r="AI61" s="172"/>
      <c r="AJ61" s="122"/>
      <c r="AK61" s="172"/>
      <c r="AL61" s="122"/>
      <c r="AM61" s="130"/>
      <c r="AN61" s="130"/>
      <c r="AO61" s="130"/>
      <c r="AP61" s="130"/>
      <c r="AQ61" s="130"/>
      <c r="AR61" s="130"/>
    </row>
    <row r="62" ht="51.75" customHeight="1">
      <c r="A62" s="245" t="s">
        <v>787</v>
      </c>
      <c r="B62" s="131" t="s">
        <v>788</v>
      </c>
      <c r="C62" s="237" t="s">
        <v>789</v>
      </c>
      <c r="D62" s="122"/>
      <c r="E62" s="172" t="s">
        <v>790</v>
      </c>
      <c r="F62" s="122"/>
      <c r="G62" s="172" t="s">
        <v>791</v>
      </c>
      <c r="H62" s="122"/>
      <c r="I62" s="172" t="s">
        <v>792</v>
      </c>
      <c r="J62" s="122"/>
      <c r="K62" s="172" t="s">
        <v>793</v>
      </c>
      <c r="L62" s="122"/>
      <c r="M62" s="172" t="s">
        <v>794</v>
      </c>
      <c r="N62" s="122"/>
      <c r="O62" s="169" t="s">
        <v>795</v>
      </c>
      <c r="P62" s="122"/>
      <c r="Q62" s="169" t="s">
        <v>796</v>
      </c>
      <c r="R62" s="122"/>
      <c r="S62" s="172" t="s">
        <v>797</v>
      </c>
      <c r="T62" s="122"/>
      <c r="U62" s="172" t="s">
        <v>798</v>
      </c>
      <c r="V62" s="122"/>
      <c r="W62" s="172" t="s">
        <v>799</v>
      </c>
      <c r="X62" s="122"/>
      <c r="Y62" s="139" t="s">
        <v>800</v>
      </c>
      <c r="Z62" s="122"/>
      <c r="AA62" s="237" t="s">
        <v>801</v>
      </c>
      <c r="AB62" s="122"/>
      <c r="AC62" s="237" t="s">
        <v>802</v>
      </c>
      <c r="AD62" s="122"/>
      <c r="AE62" s="237" t="s">
        <v>803</v>
      </c>
      <c r="AF62" s="122"/>
      <c r="AG62" s="237"/>
      <c r="AH62" s="122"/>
      <c r="AI62" s="237"/>
      <c r="AJ62" s="122"/>
      <c r="AK62" s="237" t="s">
        <v>804</v>
      </c>
      <c r="AL62" s="122"/>
      <c r="AM62" s="130"/>
      <c r="AN62" s="130"/>
      <c r="AO62" s="130"/>
      <c r="AP62" s="130"/>
      <c r="AQ62" s="130"/>
      <c r="AR62" s="130"/>
    </row>
    <row r="63" ht="51.75" customHeight="1">
      <c r="A63" s="245" t="s">
        <v>805</v>
      </c>
      <c r="B63" s="131"/>
      <c r="C63" s="237" t="s">
        <v>806</v>
      </c>
      <c r="D63" s="122"/>
      <c r="E63" s="172" t="s">
        <v>807</v>
      </c>
      <c r="F63" s="122"/>
      <c r="G63" s="172" t="s">
        <v>807</v>
      </c>
      <c r="H63" s="122"/>
      <c r="I63" s="172" t="s">
        <v>808</v>
      </c>
      <c r="J63" s="122"/>
      <c r="K63" s="172" t="s">
        <v>806</v>
      </c>
      <c r="L63" s="122"/>
      <c r="M63" s="172" t="s">
        <v>806</v>
      </c>
      <c r="N63" s="122"/>
      <c r="O63" s="169" t="s">
        <v>806</v>
      </c>
      <c r="P63" s="122"/>
      <c r="Q63" s="169" t="s">
        <v>809</v>
      </c>
      <c r="R63" s="122"/>
      <c r="S63" s="172" t="s">
        <v>806</v>
      </c>
      <c r="T63" s="122"/>
      <c r="U63" s="172" t="s">
        <v>809</v>
      </c>
      <c r="V63" s="122"/>
      <c r="W63" s="172"/>
      <c r="X63" s="122"/>
      <c r="Y63" s="139" t="s">
        <v>806</v>
      </c>
      <c r="Z63" s="122"/>
      <c r="AA63" s="237" t="s">
        <v>806</v>
      </c>
      <c r="AB63" s="122"/>
      <c r="AC63" s="237" t="s">
        <v>807</v>
      </c>
      <c r="AD63" s="122"/>
      <c r="AE63" s="237"/>
      <c r="AF63" s="122"/>
      <c r="AG63" s="237"/>
      <c r="AH63" s="122"/>
      <c r="AI63" s="237"/>
      <c r="AJ63" s="122"/>
      <c r="AK63" s="237"/>
      <c r="AL63" s="122"/>
      <c r="AM63" s="130"/>
      <c r="AN63" s="130"/>
      <c r="AO63" s="130"/>
      <c r="AP63" s="130"/>
      <c r="AQ63" s="130"/>
      <c r="AR63" s="130"/>
    </row>
    <row r="64" ht="51.75" customHeight="1">
      <c r="A64" s="247" t="s">
        <v>810</v>
      </c>
      <c r="B64" s="131"/>
      <c r="C64" s="248"/>
      <c r="D64" s="122"/>
      <c r="E64" s="248"/>
      <c r="F64" s="122"/>
      <c r="G64" s="248"/>
      <c r="H64" s="122"/>
      <c r="I64" s="248"/>
      <c r="J64" s="122"/>
      <c r="K64" s="248"/>
      <c r="L64" s="122"/>
      <c r="M64" s="248"/>
      <c r="N64" s="122"/>
      <c r="O64" s="248"/>
      <c r="P64" s="122"/>
      <c r="Q64" s="248"/>
      <c r="R64" s="122"/>
      <c r="S64" s="248"/>
      <c r="T64" s="122"/>
      <c r="U64" s="248"/>
      <c r="V64" s="122"/>
      <c r="W64" s="248"/>
      <c r="X64" s="122"/>
      <c r="Y64" s="249"/>
      <c r="Z64" s="122"/>
      <c r="AA64" s="248"/>
      <c r="AB64" s="122"/>
      <c r="AC64" s="248"/>
      <c r="AD64" s="122"/>
      <c r="AE64" s="248"/>
      <c r="AF64" s="122"/>
      <c r="AG64" s="248"/>
      <c r="AH64" s="122"/>
      <c r="AI64" s="248"/>
      <c r="AJ64" s="122"/>
      <c r="AK64" s="248"/>
      <c r="AL64" s="122"/>
      <c r="AM64" s="130"/>
      <c r="AN64" s="130"/>
      <c r="AO64" s="130"/>
      <c r="AP64" s="130"/>
      <c r="AQ64" s="130"/>
      <c r="AR64" s="130"/>
    </row>
    <row r="65" ht="51.75" customHeight="1">
      <c r="A65" s="250" t="s">
        <v>811</v>
      </c>
      <c r="B65" s="131" t="s">
        <v>812</v>
      </c>
      <c r="C65" s="241">
        <v>3.0</v>
      </c>
      <c r="D65" s="251"/>
      <c r="E65" s="252">
        <v>5.0</v>
      </c>
      <c r="F65" s="251"/>
      <c r="G65" s="241">
        <v>3.0</v>
      </c>
      <c r="H65" s="253"/>
      <c r="I65" s="241">
        <v>5.0</v>
      </c>
      <c r="J65" s="131"/>
      <c r="K65" s="241" t="s">
        <v>813</v>
      </c>
      <c r="L65" s="251"/>
      <c r="M65" s="241">
        <v>3.0</v>
      </c>
      <c r="N65" s="251"/>
      <c r="O65" s="241">
        <v>2.0</v>
      </c>
      <c r="P65" s="254" t="s">
        <v>814</v>
      </c>
      <c r="Q65" s="241">
        <v>3.0</v>
      </c>
      <c r="R65" s="251"/>
      <c r="S65" s="241">
        <v>1.0</v>
      </c>
      <c r="T65" s="255" t="s">
        <v>815</v>
      </c>
      <c r="U65" s="241">
        <v>3.0</v>
      </c>
      <c r="V65" s="255" t="s">
        <v>816</v>
      </c>
      <c r="W65" s="241">
        <v>4.0</v>
      </c>
      <c r="X65" s="251"/>
      <c r="Y65" s="243">
        <v>3.0</v>
      </c>
      <c r="Z65" s="131"/>
      <c r="AA65" s="241">
        <v>3.0</v>
      </c>
      <c r="AB65" s="251"/>
      <c r="AC65" s="241"/>
      <c r="AD65" s="251"/>
      <c r="AE65" s="241"/>
      <c r="AF65" s="251"/>
      <c r="AG65" s="241"/>
      <c r="AH65" s="251"/>
      <c r="AI65" s="241"/>
      <c r="AJ65" s="251"/>
      <c r="AK65" s="241"/>
      <c r="AL65" s="256"/>
      <c r="AM65" s="130"/>
      <c r="AN65" s="130"/>
      <c r="AO65" s="130"/>
      <c r="AP65" s="130"/>
      <c r="AQ65" s="130"/>
      <c r="AR65" s="130"/>
    </row>
    <row r="66" ht="51.75" customHeight="1">
      <c r="A66" s="250" t="s">
        <v>817</v>
      </c>
      <c r="B66" s="131"/>
      <c r="C66" s="169" t="s">
        <v>781</v>
      </c>
      <c r="D66" s="122"/>
      <c r="E66" s="215" t="s">
        <v>818</v>
      </c>
      <c r="F66" s="122"/>
      <c r="G66" s="215" t="s">
        <v>782</v>
      </c>
      <c r="H66" s="122"/>
      <c r="I66" s="169" t="s">
        <v>782</v>
      </c>
      <c r="J66" s="122"/>
      <c r="K66" s="169" t="s">
        <v>782</v>
      </c>
      <c r="L66" s="122"/>
      <c r="M66" s="169" t="s">
        <v>784</v>
      </c>
      <c r="N66" s="122"/>
      <c r="O66" s="215" t="s">
        <v>782</v>
      </c>
      <c r="P66" s="122"/>
      <c r="Q66" s="215" t="s">
        <v>782</v>
      </c>
      <c r="R66" s="122"/>
      <c r="S66" s="215" t="s">
        <v>782</v>
      </c>
      <c r="T66" s="122"/>
      <c r="U66" s="215" t="s">
        <v>781</v>
      </c>
      <c r="V66" s="122"/>
      <c r="W66" s="215" t="s">
        <v>782</v>
      </c>
      <c r="X66" s="122"/>
      <c r="Y66" s="257" t="s">
        <v>781</v>
      </c>
      <c r="Z66" s="122"/>
      <c r="AA66" s="215" t="s">
        <v>782</v>
      </c>
      <c r="AB66" s="122"/>
      <c r="AC66" s="215" t="s">
        <v>784</v>
      </c>
      <c r="AD66" s="122"/>
      <c r="AE66" s="241" t="s">
        <v>781</v>
      </c>
      <c r="AF66" s="251"/>
      <c r="AG66" s="241" t="s">
        <v>784</v>
      </c>
      <c r="AH66" s="251"/>
      <c r="AI66" s="241" t="s">
        <v>819</v>
      </c>
      <c r="AJ66" s="251"/>
      <c r="AK66" s="241" t="s">
        <v>819</v>
      </c>
      <c r="AL66" s="256"/>
      <c r="AM66" s="130"/>
      <c r="AN66" s="130"/>
      <c r="AO66" s="130"/>
      <c r="AP66" s="130"/>
      <c r="AQ66" s="130"/>
      <c r="AR66" s="130"/>
    </row>
    <row r="67" ht="51.75" customHeight="1">
      <c r="A67" s="250" t="s">
        <v>820</v>
      </c>
      <c r="B67" s="131" t="s">
        <v>821</v>
      </c>
      <c r="C67" s="241">
        <v>3.0</v>
      </c>
      <c r="D67" s="251"/>
      <c r="E67" s="258">
        <v>4.0</v>
      </c>
      <c r="F67" s="259"/>
      <c r="G67" s="241">
        <v>2.0</v>
      </c>
      <c r="H67" s="131"/>
      <c r="I67" s="241">
        <v>4.0</v>
      </c>
      <c r="J67" s="131"/>
      <c r="K67" s="241">
        <v>3.0</v>
      </c>
      <c r="L67" s="251"/>
      <c r="M67" s="241">
        <v>3.0</v>
      </c>
      <c r="N67" s="251"/>
      <c r="O67" s="241">
        <v>3.0</v>
      </c>
      <c r="P67" s="254" t="s">
        <v>822</v>
      </c>
      <c r="Q67" s="241">
        <v>3.0</v>
      </c>
      <c r="R67" s="251"/>
      <c r="S67" s="241">
        <v>3.0</v>
      </c>
      <c r="T67" s="251"/>
      <c r="U67" s="241">
        <v>3.0</v>
      </c>
      <c r="V67" s="251"/>
      <c r="W67" s="241">
        <v>3.0</v>
      </c>
      <c r="X67" s="251"/>
      <c r="Y67" s="243">
        <v>3.0</v>
      </c>
      <c r="Z67" s="131" t="s">
        <v>823</v>
      </c>
      <c r="AA67" s="241">
        <v>3.0</v>
      </c>
      <c r="AB67" s="251"/>
      <c r="AC67" s="241"/>
      <c r="AD67" s="251"/>
      <c r="AE67" s="241"/>
      <c r="AF67" s="251"/>
      <c r="AG67" s="241"/>
      <c r="AH67" s="251"/>
      <c r="AI67" s="241"/>
      <c r="AJ67" s="251"/>
      <c r="AK67" s="241"/>
      <c r="AL67" s="256"/>
      <c r="AM67" s="130"/>
      <c r="AN67" s="130"/>
      <c r="AO67" s="130"/>
      <c r="AP67" s="130"/>
      <c r="AQ67" s="130"/>
      <c r="AR67" s="130"/>
    </row>
    <row r="68" ht="51.75" customHeight="1">
      <c r="A68" s="250" t="s">
        <v>824</v>
      </c>
      <c r="B68" s="131" t="s">
        <v>825</v>
      </c>
      <c r="C68" s="241">
        <v>1.0</v>
      </c>
      <c r="D68" s="260" t="s">
        <v>826</v>
      </c>
      <c r="E68" s="258">
        <v>2.0</v>
      </c>
      <c r="F68" s="261" t="s">
        <v>827</v>
      </c>
      <c r="G68" s="241">
        <v>1.0</v>
      </c>
      <c r="H68" s="255" t="s">
        <v>828</v>
      </c>
      <c r="I68" s="241">
        <v>1.0</v>
      </c>
      <c r="J68" s="260" t="s">
        <v>829</v>
      </c>
      <c r="K68" s="241">
        <v>1.0</v>
      </c>
      <c r="L68" s="260" t="s">
        <v>830</v>
      </c>
      <c r="M68" s="241">
        <v>1.0</v>
      </c>
      <c r="N68" s="260" t="s">
        <v>829</v>
      </c>
      <c r="O68" s="241"/>
      <c r="P68" s="254" t="s">
        <v>831</v>
      </c>
      <c r="Q68" s="241">
        <v>1.0</v>
      </c>
      <c r="R68" s="260" t="s">
        <v>829</v>
      </c>
      <c r="S68" s="241">
        <v>1.0</v>
      </c>
      <c r="T68" s="260" t="s">
        <v>829</v>
      </c>
      <c r="U68" s="241">
        <v>0.0</v>
      </c>
      <c r="V68" s="260" t="s">
        <v>832</v>
      </c>
      <c r="W68" s="241">
        <v>1.0</v>
      </c>
      <c r="X68" s="255" t="s">
        <v>833</v>
      </c>
      <c r="Y68" s="243">
        <v>2.0</v>
      </c>
      <c r="Z68" s="262" t="s">
        <v>834</v>
      </c>
      <c r="AA68" s="241">
        <v>1.0</v>
      </c>
      <c r="AB68" s="260" t="s">
        <v>829</v>
      </c>
      <c r="AC68" s="241"/>
      <c r="AD68" s="260"/>
      <c r="AE68" s="241"/>
      <c r="AF68" s="260"/>
      <c r="AG68" s="241"/>
      <c r="AH68" s="260"/>
      <c r="AI68" s="241"/>
      <c r="AJ68" s="260"/>
      <c r="AK68" s="263"/>
      <c r="AL68" s="256"/>
      <c r="AM68" s="130"/>
      <c r="AN68" s="130"/>
      <c r="AO68" s="130"/>
      <c r="AP68" s="130"/>
      <c r="AQ68" s="130"/>
      <c r="AR68" s="130"/>
    </row>
    <row r="69" ht="51.75" customHeight="1">
      <c r="A69" s="250" t="s">
        <v>835</v>
      </c>
      <c r="B69" s="131" t="s">
        <v>836</v>
      </c>
      <c r="C69" s="241">
        <v>3.0</v>
      </c>
      <c r="D69" s="251"/>
      <c r="E69" s="258">
        <v>6.0</v>
      </c>
      <c r="F69" s="264" t="s">
        <v>837</v>
      </c>
      <c r="G69" s="241">
        <v>2.0</v>
      </c>
      <c r="H69" s="131"/>
      <c r="I69" s="241">
        <v>10.0</v>
      </c>
      <c r="J69" s="131"/>
      <c r="K69" s="241">
        <v>10.0</v>
      </c>
      <c r="L69" s="251"/>
      <c r="M69" s="241">
        <v>3.0</v>
      </c>
      <c r="N69" s="251"/>
      <c r="O69" s="241">
        <v>2.0</v>
      </c>
      <c r="P69" s="254"/>
      <c r="Q69" s="241">
        <v>3.0</v>
      </c>
      <c r="R69" s="251"/>
      <c r="S69" s="241">
        <v>3.0</v>
      </c>
      <c r="T69" s="251"/>
      <c r="U69" s="241">
        <v>3.0</v>
      </c>
      <c r="V69" s="251"/>
      <c r="W69" s="241">
        <v>5.0</v>
      </c>
      <c r="X69" s="251"/>
      <c r="Y69" s="243">
        <v>3.0</v>
      </c>
      <c r="Z69" s="131"/>
      <c r="AA69" s="241">
        <v>3.0</v>
      </c>
      <c r="AB69" s="251"/>
      <c r="AC69" s="241"/>
      <c r="AD69" s="251"/>
      <c r="AE69" s="241"/>
      <c r="AF69" s="251"/>
      <c r="AG69" s="241"/>
      <c r="AH69" s="251"/>
      <c r="AI69" s="241"/>
      <c r="AJ69" s="251"/>
      <c r="AK69" s="241"/>
      <c r="AL69" s="256"/>
      <c r="AM69" s="130"/>
      <c r="AN69" s="130"/>
      <c r="AO69" s="130"/>
      <c r="AP69" s="130"/>
      <c r="AQ69" s="130"/>
      <c r="AR69" s="130"/>
    </row>
    <row r="70" ht="51.75" customHeight="1">
      <c r="A70" s="250" t="s">
        <v>838</v>
      </c>
      <c r="B70" s="131"/>
      <c r="C70" s="265" t="s">
        <v>782</v>
      </c>
      <c r="D70" s="122"/>
      <c r="E70" s="265" t="s">
        <v>781</v>
      </c>
      <c r="F70" s="122"/>
      <c r="G70" s="241"/>
      <c r="H70" s="131"/>
      <c r="I70" s="265" t="s">
        <v>781</v>
      </c>
      <c r="J70" s="122"/>
      <c r="K70" s="265" t="s">
        <v>781</v>
      </c>
      <c r="L70" s="122"/>
      <c r="M70" s="241"/>
      <c r="N70" s="251"/>
      <c r="O70" s="215" t="s">
        <v>782</v>
      </c>
      <c r="P70" s="122"/>
      <c r="Q70" s="241"/>
      <c r="R70" s="251"/>
      <c r="S70" s="241"/>
      <c r="T70" s="251"/>
      <c r="U70" s="265" t="s">
        <v>781</v>
      </c>
      <c r="V70" s="122"/>
      <c r="W70" s="265" t="s">
        <v>781</v>
      </c>
      <c r="X70" s="122"/>
      <c r="Y70" s="129" t="s">
        <v>781</v>
      </c>
      <c r="Z70" s="122"/>
      <c r="AA70" s="241"/>
      <c r="AB70" s="251"/>
      <c r="AC70" s="241"/>
      <c r="AD70" s="251"/>
      <c r="AE70" s="241"/>
      <c r="AF70" s="251"/>
      <c r="AG70" s="241"/>
      <c r="AH70" s="251"/>
      <c r="AI70" s="241"/>
      <c r="AJ70" s="251"/>
      <c r="AK70" s="241"/>
      <c r="AL70" s="256"/>
      <c r="AM70" s="130"/>
      <c r="AN70" s="130"/>
      <c r="AO70" s="130"/>
      <c r="AP70" s="130"/>
      <c r="AQ70" s="130"/>
      <c r="AR70" s="130"/>
    </row>
    <row r="71" ht="51.75" customHeight="1">
      <c r="A71" s="250" t="s">
        <v>839</v>
      </c>
      <c r="B71" s="131" t="s">
        <v>840</v>
      </c>
      <c r="C71" s="241">
        <v>5.0</v>
      </c>
      <c r="D71" s="251"/>
      <c r="E71" s="252">
        <v>5.0</v>
      </c>
      <c r="F71" s="255" t="s">
        <v>841</v>
      </c>
      <c r="G71" s="241">
        <v>2.0</v>
      </c>
      <c r="H71" s="131"/>
      <c r="I71" s="241">
        <v>5.0</v>
      </c>
      <c r="J71" s="255" t="s">
        <v>841</v>
      </c>
      <c r="K71" s="241" t="s">
        <v>842</v>
      </c>
      <c r="L71" s="251"/>
      <c r="M71" s="241">
        <v>5.0</v>
      </c>
      <c r="N71" s="255" t="s">
        <v>841</v>
      </c>
      <c r="O71" s="241">
        <v>2.0</v>
      </c>
      <c r="P71" s="254"/>
      <c r="Q71" s="241">
        <v>5.0</v>
      </c>
      <c r="R71" s="255" t="s">
        <v>841</v>
      </c>
      <c r="S71" s="241">
        <v>5.0</v>
      </c>
      <c r="T71" s="255" t="s">
        <v>841</v>
      </c>
      <c r="U71" s="241">
        <v>3.0</v>
      </c>
      <c r="V71" s="251"/>
      <c r="W71" s="241">
        <v>3.0</v>
      </c>
      <c r="X71" s="255" t="s">
        <v>843</v>
      </c>
      <c r="Y71" s="243">
        <v>5.0</v>
      </c>
      <c r="Z71" s="131"/>
      <c r="AA71" s="241">
        <v>5.0</v>
      </c>
      <c r="AB71" s="251"/>
      <c r="AC71" s="241"/>
      <c r="AD71" s="251" t="s">
        <v>338</v>
      </c>
      <c r="AE71" s="241"/>
      <c r="AF71" s="251"/>
      <c r="AG71" s="241"/>
      <c r="AH71" s="251"/>
      <c r="AI71" s="241"/>
      <c r="AJ71" s="251"/>
      <c r="AK71" s="241"/>
      <c r="AL71" s="256"/>
      <c r="AM71" s="130"/>
      <c r="AN71" s="130"/>
      <c r="AO71" s="130"/>
      <c r="AP71" s="130"/>
      <c r="AQ71" s="130"/>
      <c r="AR71" s="130"/>
    </row>
    <row r="72" ht="51.75" customHeight="1">
      <c r="A72" s="250" t="s">
        <v>844</v>
      </c>
      <c r="B72" s="131" t="s">
        <v>845</v>
      </c>
      <c r="C72" s="241">
        <v>2.0</v>
      </c>
      <c r="D72" s="251"/>
      <c r="E72" s="252">
        <v>2.0</v>
      </c>
      <c r="F72" s="251"/>
      <c r="G72" s="241">
        <v>2.0</v>
      </c>
      <c r="H72" s="131"/>
      <c r="I72" s="241">
        <v>2.0</v>
      </c>
      <c r="J72" s="251"/>
      <c r="K72" s="241" t="s">
        <v>846</v>
      </c>
      <c r="L72" s="251"/>
      <c r="M72" s="241">
        <v>2.0</v>
      </c>
      <c r="N72" s="251"/>
      <c r="O72" s="241">
        <v>2.0</v>
      </c>
      <c r="P72" s="254" t="s">
        <v>847</v>
      </c>
      <c r="Q72" s="241">
        <v>2.0</v>
      </c>
      <c r="R72" s="251"/>
      <c r="S72" s="241">
        <v>2.0</v>
      </c>
      <c r="T72" s="251"/>
      <c r="U72" s="241">
        <v>2.0</v>
      </c>
      <c r="V72" s="251"/>
      <c r="W72" s="241">
        <v>4.0</v>
      </c>
      <c r="X72" s="251"/>
      <c r="Y72" s="243">
        <v>2.0</v>
      </c>
      <c r="Z72" s="131"/>
      <c r="AA72" s="241">
        <v>2.0</v>
      </c>
      <c r="AB72" s="251"/>
      <c r="AC72" s="241"/>
      <c r="AD72" s="251"/>
      <c r="AE72" s="241"/>
      <c r="AF72" s="251"/>
      <c r="AG72" s="241"/>
      <c r="AH72" s="251"/>
      <c r="AI72" s="241"/>
      <c r="AJ72" s="251"/>
      <c r="AK72" s="241"/>
      <c r="AL72" s="256"/>
      <c r="AM72" s="130"/>
      <c r="AN72" s="130"/>
      <c r="AO72" s="130"/>
      <c r="AP72" s="130"/>
      <c r="AQ72" s="130"/>
      <c r="AR72" s="130"/>
    </row>
    <row r="73" ht="51.75" customHeight="1">
      <c r="A73" s="250" t="s">
        <v>848</v>
      </c>
      <c r="B73" s="131" t="s">
        <v>849</v>
      </c>
      <c r="C73" s="169">
        <f>SUM(C65:C72)</f>
        <v>17</v>
      </c>
      <c r="D73" s="122"/>
      <c r="E73" s="169">
        <f>SUM(E65:E72)</f>
        <v>24</v>
      </c>
      <c r="F73" s="122"/>
      <c r="G73" s="169">
        <f>SUM(G65:G72)</f>
        <v>12</v>
      </c>
      <c r="H73" s="122"/>
      <c r="I73" s="169">
        <f>SUM(I65:I72)</f>
        <v>27</v>
      </c>
      <c r="J73" s="122"/>
      <c r="K73" s="169">
        <f>SUM(K65:K72)</f>
        <v>14</v>
      </c>
      <c r="L73" s="122"/>
      <c r="M73" s="169">
        <f>SUM(M65:M72)</f>
        <v>17</v>
      </c>
      <c r="N73" s="122"/>
      <c r="O73" s="169">
        <f>SUM(O65:O72)</f>
        <v>11</v>
      </c>
      <c r="P73" s="122"/>
      <c r="Q73" s="169">
        <f>SUM(Q65:Q72)</f>
        <v>17</v>
      </c>
      <c r="R73" s="122"/>
      <c r="S73" s="169">
        <f>SUM(S65:S72)</f>
        <v>15</v>
      </c>
      <c r="T73" s="122"/>
      <c r="U73" s="169">
        <f>SUM(U65:U72)</f>
        <v>14</v>
      </c>
      <c r="V73" s="122"/>
      <c r="W73" s="169">
        <f>SUM(W65:W72)</f>
        <v>20</v>
      </c>
      <c r="X73" s="122"/>
      <c r="Y73" s="129">
        <f>SUM(Y65:Y72)</f>
        <v>18</v>
      </c>
      <c r="Z73" s="122"/>
      <c r="AA73" s="169">
        <f>SUM(AA65:AA72)</f>
        <v>17</v>
      </c>
      <c r="AB73" s="122"/>
      <c r="AC73" s="169"/>
      <c r="AD73" s="122"/>
      <c r="AE73" s="169"/>
      <c r="AF73" s="122"/>
      <c r="AG73" s="169"/>
      <c r="AH73" s="122"/>
      <c r="AI73" s="169"/>
      <c r="AJ73" s="122"/>
      <c r="AK73" s="266"/>
      <c r="AL73" s="256"/>
      <c r="AM73" s="130"/>
      <c r="AN73" s="130"/>
      <c r="AO73" s="130"/>
      <c r="AP73" s="130"/>
      <c r="AQ73" s="130"/>
      <c r="AR73" s="130"/>
    </row>
    <row r="74" ht="51.75" customHeight="1">
      <c r="A74" s="250" t="s">
        <v>805</v>
      </c>
      <c r="B74" s="131" t="s">
        <v>850</v>
      </c>
      <c r="C74" s="241"/>
      <c r="D74" s="267"/>
      <c r="E74" s="241"/>
      <c r="F74" s="267"/>
      <c r="G74" s="241"/>
      <c r="H74" s="267"/>
      <c r="I74" s="241"/>
      <c r="J74" s="267"/>
      <c r="K74" s="241" t="s">
        <v>851</v>
      </c>
      <c r="L74" s="267"/>
      <c r="M74" s="241"/>
      <c r="N74" s="267"/>
      <c r="O74" s="241"/>
      <c r="P74" s="268"/>
      <c r="Q74" s="241"/>
      <c r="R74" s="267"/>
      <c r="S74" s="241"/>
      <c r="T74" s="267"/>
      <c r="U74" s="241"/>
      <c r="V74" s="267"/>
      <c r="W74" s="241"/>
      <c r="X74" s="267"/>
      <c r="Y74" s="243"/>
      <c r="Z74" s="269"/>
      <c r="AA74" s="241"/>
      <c r="AB74" s="267"/>
      <c r="AC74" s="241"/>
      <c r="AD74" s="267"/>
      <c r="AE74" s="241"/>
      <c r="AF74" s="267"/>
      <c r="AG74" s="241"/>
      <c r="AH74" s="267"/>
      <c r="AI74" s="241"/>
      <c r="AJ74" s="267"/>
      <c r="AK74" s="241"/>
      <c r="AL74" s="256"/>
      <c r="AM74" s="130"/>
      <c r="AN74" s="130"/>
      <c r="AO74" s="130"/>
      <c r="AP74" s="130"/>
      <c r="AQ74" s="130"/>
      <c r="AR74" s="130"/>
    </row>
    <row r="75" ht="51.75" customHeight="1">
      <c r="A75" s="250" t="s">
        <v>852</v>
      </c>
      <c r="B75" s="131"/>
      <c r="C75" s="241"/>
      <c r="D75" s="251"/>
      <c r="E75" s="241"/>
      <c r="F75" s="251"/>
      <c r="G75" s="241"/>
      <c r="H75" s="251"/>
      <c r="I75" s="241"/>
      <c r="J75" s="251"/>
      <c r="K75" s="241"/>
      <c r="L75" s="251"/>
      <c r="M75" s="241"/>
      <c r="N75" s="251"/>
      <c r="O75" s="241"/>
      <c r="P75" s="254"/>
      <c r="Q75" s="241"/>
      <c r="R75" s="251"/>
      <c r="S75" s="241"/>
      <c r="T75" s="251"/>
      <c r="U75" s="241"/>
      <c r="V75" s="251"/>
      <c r="W75" s="241"/>
      <c r="X75" s="251"/>
      <c r="Y75" s="243"/>
      <c r="Z75" s="131"/>
      <c r="AA75" s="241"/>
      <c r="AB75" s="251"/>
      <c r="AC75" s="241"/>
      <c r="AD75" s="251"/>
      <c r="AE75" s="241"/>
      <c r="AF75" s="251"/>
      <c r="AG75" s="241"/>
      <c r="AH75" s="251"/>
      <c r="AI75" s="241"/>
      <c r="AJ75" s="251"/>
      <c r="AK75" s="241"/>
      <c r="AL75" s="256"/>
      <c r="AM75" s="130"/>
      <c r="AN75" s="130"/>
      <c r="AO75" s="130"/>
      <c r="AP75" s="130"/>
      <c r="AQ75" s="130"/>
      <c r="AR75" s="130"/>
    </row>
    <row r="76" ht="51.75" customHeight="1">
      <c r="A76" s="270" t="s">
        <v>853</v>
      </c>
      <c r="B76" s="271"/>
      <c r="C76" s="272" t="s">
        <v>854</v>
      </c>
      <c r="D76" s="122"/>
      <c r="E76" s="272" t="s">
        <v>855</v>
      </c>
      <c r="F76" s="122"/>
      <c r="G76" s="272" t="s">
        <v>856</v>
      </c>
      <c r="H76" s="122"/>
      <c r="I76" s="272" t="s">
        <v>856</v>
      </c>
      <c r="J76" s="122"/>
      <c r="K76" s="272" t="s">
        <v>857</v>
      </c>
      <c r="L76" s="122"/>
      <c r="M76" s="272" t="s">
        <v>856</v>
      </c>
      <c r="N76" s="122"/>
      <c r="O76" s="272" t="s">
        <v>858</v>
      </c>
      <c r="P76" s="122"/>
      <c r="Q76" s="272" t="s">
        <v>859</v>
      </c>
      <c r="R76" s="122"/>
      <c r="S76" s="272" t="s">
        <v>860</v>
      </c>
      <c r="T76" s="122"/>
      <c r="U76" s="272" t="s">
        <v>861</v>
      </c>
      <c r="V76" s="122"/>
      <c r="W76" s="272" t="s">
        <v>862</v>
      </c>
      <c r="X76" s="122"/>
      <c r="Y76" s="273" t="s">
        <v>863</v>
      </c>
      <c r="Z76" s="122"/>
      <c r="AA76" s="272" t="s">
        <v>864</v>
      </c>
      <c r="AB76" s="122"/>
      <c r="AC76" s="272"/>
      <c r="AD76" s="122"/>
      <c r="AE76" s="266"/>
      <c r="AF76" s="274"/>
      <c r="AG76" s="266"/>
      <c r="AH76" s="274"/>
      <c r="AI76" s="266"/>
      <c r="AJ76" s="274"/>
      <c r="AK76" s="275"/>
      <c r="AL76" s="256"/>
      <c r="AM76" s="130"/>
      <c r="AN76" s="130"/>
      <c r="AO76" s="130"/>
      <c r="AP76" s="130"/>
      <c r="AQ76" s="130"/>
      <c r="AR76" s="130"/>
    </row>
    <row r="77" ht="51.75" customHeight="1">
      <c r="A77" s="270" t="s">
        <v>865</v>
      </c>
      <c r="B77" s="271"/>
      <c r="C77" s="276" t="s">
        <v>866</v>
      </c>
      <c r="D77" s="122"/>
      <c r="E77" s="276" t="s">
        <v>867</v>
      </c>
      <c r="F77" s="122"/>
      <c r="G77" s="276" t="s">
        <v>866</v>
      </c>
      <c r="H77" s="122"/>
      <c r="I77" s="276" t="s">
        <v>866</v>
      </c>
      <c r="J77" s="122"/>
      <c r="K77" s="276" t="s">
        <v>866</v>
      </c>
      <c r="L77" s="122"/>
      <c r="M77" s="276" t="s">
        <v>866</v>
      </c>
      <c r="N77" s="122"/>
      <c r="O77" s="276" t="s">
        <v>866</v>
      </c>
      <c r="P77" s="122"/>
      <c r="Q77" s="276" t="s">
        <v>868</v>
      </c>
      <c r="R77" s="122"/>
      <c r="S77" s="276" t="s">
        <v>868</v>
      </c>
      <c r="T77" s="122"/>
      <c r="U77" s="276" t="s">
        <v>868</v>
      </c>
      <c r="V77" s="122"/>
      <c r="W77" s="276" t="s">
        <v>869</v>
      </c>
      <c r="X77" s="122"/>
      <c r="Y77" s="277" t="s">
        <v>868</v>
      </c>
      <c r="Z77" s="122"/>
      <c r="AA77" s="276" t="s">
        <v>869</v>
      </c>
      <c r="AB77" s="122"/>
      <c r="AC77" s="276"/>
      <c r="AD77" s="122"/>
      <c r="AE77" s="266"/>
      <c r="AF77" s="274"/>
      <c r="AG77" s="266"/>
      <c r="AH77" s="274"/>
      <c r="AI77" s="266"/>
      <c r="AJ77" s="274"/>
      <c r="AK77" s="275"/>
      <c r="AL77" s="256"/>
      <c r="AM77" s="130"/>
      <c r="AN77" s="130"/>
      <c r="AO77" s="130"/>
      <c r="AP77" s="130"/>
      <c r="AQ77" s="130"/>
      <c r="AR77" s="130"/>
    </row>
    <row r="78" ht="51.75" customHeight="1">
      <c r="A78" s="250" t="s">
        <v>870</v>
      </c>
      <c r="B78" s="131"/>
      <c r="C78" s="243"/>
      <c r="D78" s="131"/>
      <c r="E78" s="241"/>
      <c r="F78" s="251"/>
      <c r="G78" s="243"/>
      <c r="H78" s="131"/>
      <c r="I78" s="243"/>
      <c r="J78" s="131"/>
      <c r="K78" s="243"/>
      <c r="L78" s="131"/>
      <c r="M78" s="243"/>
      <c r="N78" s="131"/>
      <c r="O78" s="243"/>
      <c r="P78" s="278"/>
      <c r="Q78" s="243"/>
      <c r="R78" s="131"/>
      <c r="S78" s="243"/>
      <c r="T78" s="131"/>
      <c r="U78" s="243"/>
      <c r="V78" s="131"/>
      <c r="W78" s="243"/>
      <c r="X78" s="131"/>
      <c r="Y78" s="279" t="s">
        <v>871</v>
      </c>
      <c r="Z78" s="122"/>
      <c r="AA78" s="243"/>
      <c r="AB78" s="131"/>
      <c r="AC78" s="243"/>
      <c r="AD78" s="131"/>
      <c r="AE78" s="243"/>
      <c r="AF78" s="280"/>
      <c r="AG78" s="243"/>
      <c r="AH78" s="280"/>
      <c r="AI78" s="243"/>
      <c r="AJ78" s="280"/>
      <c r="AK78" s="281"/>
      <c r="AL78" s="256"/>
      <c r="AM78" s="130"/>
      <c r="AN78" s="130"/>
      <c r="AO78" s="130"/>
      <c r="AP78" s="130"/>
      <c r="AQ78" s="130"/>
      <c r="AR78" s="130"/>
    </row>
    <row r="79" ht="51.75" customHeight="1">
      <c r="A79" s="282" t="s">
        <v>872</v>
      </c>
      <c r="B79" s="283"/>
      <c r="C79" s="284"/>
      <c r="D79" s="283"/>
      <c r="E79" s="285"/>
      <c r="F79" s="286"/>
      <c r="G79" s="284"/>
      <c r="H79" s="283"/>
      <c r="I79" s="284"/>
      <c r="J79" s="283"/>
      <c r="K79" s="284"/>
      <c r="L79" s="283"/>
      <c r="M79" s="284"/>
      <c r="N79" s="283"/>
      <c r="O79" s="284"/>
      <c r="P79" s="287"/>
      <c r="Q79" s="284"/>
      <c r="R79" s="283"/>
      <c r="S79" s="284"/>
      <c r="T79" s="283"/>
      <c r="U79" s="284"/>
      <c r="V79" s="283"/>
      <c r="W79" s="284"/>
      <c r="X79" s="283"/>
      <c r="Y79" s="284"/>
      <c r="Z79" s="283"/>
      <c r="AA79" s="284"/>
      <c r="AB79" s="283"/>
      <c r="AC79" s="284"/>
      <c r="AD79" s="283"/>
      <c r="AE79" s="284"/>
      <c r="AF79" s="288"/>
      <c r="AG79" s="284"/>
      <c r="AH79" s="288"/>
      <c r="AI79" s="284"/>
      <c r="AJ79" s="288"/>
      <c r="AK79" s="289"/>
      <c r="AL79" s="290"/>
      <c r="AM79" s="130"/>
      <c r="AN79" s="130"/>
      <c r="AO79" s="130"/>
      <c r="AP79" s="130"/>
      <c r="AQ79" s="130"/>
      <c r="AR79" s="130"/>
    </row>
    <row r="80">
      <c r="A80" s="291" t="s">
        <v>873</v>
      </c>
      <c r="B80" s="291"/>
      <c r="C80" s="291"/>
      <c r="D80" s="291"/>
      <c r="E80" s="292"/>
      <c r="F80" s="292"/>
      <c r="G80" s="291"/>
      <c r="H80" s="291"/>
      <c r="I80" s="291"/>
      <c r="J80" s="291"/>
      <c r="K80" s="291"/>
      <c r="L80" s="291"/>
      <c r="M80" s="291"/>
      <c r="N80" s="291"/>
      <c r="O80" s="291"/>
      <c r="P80" s="293"/>
      <c r="Q80" s="291"/>
      <c r="R80" s="291"/>
      <c r="S80" s="291"/>
      <c r="T80" s="291"/>
      <c r="U80" s="294" t="s">
        <v>874</v>
      </c>
      <c r="V80" s="291"/>
      <c r="W80" s="291"/>
      <c r="X80" s="291"/>
      <c r="Y80" s="291"/>
      <c r="Z80" s="291"/>
      <c r="AA80" s="291"/>
      <c r="AB80" s="291"/>
      <c r="AC80" s="291"/>
      <c r="AD80" s="291"/>
      <c r="AE80" s="291"/>
      <c r="AF80" s="295"/>
      <c r="AG80" s="291"/>
      <c r="AH80" s="295"/>
      <c r="AI80" s="291"/>
      <c r="AJ80" s="295"/>
      <c r="AK80" s="295"/>
      <c r="AL80" s="130"/>
      <c r="AM80" s="130"/>
      <c r="AN80" s="130"/>
      <c r="AO80" s="130"/>
      <c r="AP80" s="130"/>
      <c r="AQ80" s="130"/>
      <c r="AR80" s="130"/>
    </row>
    <row r="81">
      <c r="A81" s="296" t="s">
        <v>875</v>
      </c>
      <c r="B81" s="291"/>
      <c r="C81" s="291"/>
      <c r="D81" s="291"/>
      <c r="E81" s="297" t="s">
        <v>876</v>
      </c>
      <c r="G81" s="291"/>
      <c r="H81" s="291"/>
      <c r="I81" s="291"/>
      <c r="J81" s="291"/>
      <c r="K81" s="291"/>
      <c r="L81" s="291"/>
      <c r="M81" s="291"/>
      <c r="N81" s="291"/>
      <c r="O81" s="291"/>
      <c r="P81" s="293"/>
      <c r="Q81" s="291"/>
      <c r="R81" s="291"/>
      <c r="S81" s="291"/>
      <c r="T81" s="291"/>
      <c r="U81" s="291"/>
      <c r="V81" s="291"/>
      <c r="W81" s="291"/>
      <c r="X81" s="291"/>
      <c r="Y81" s="291"/>
      <c r="Z81" s="291"/>
      <c r="AA81" s="291"/>
      <c r="AB81" s="291"/>
      <c r="AC81" s="291"/>
      <c r="AD81" s="291"/>
      <c r="AE81" s="291"/>
      <c r="AF81" s="130"/>
      <c r="AG81" s="291"/>
      <c r="AH81" s="130"/>
      <c r="AI81" s="291"/>
      <c r="AJ81" s="130"/>
      <c r="AK81" s="130"/>
      <c r="AL81" s="130"/>
      <c r="AM81" s="130"/>
      <c r="AN81" s="130"/>
      <c r="AO81" s="130"/>
      <c r="AP81" s="130"/>
      <c r="AQ81" s="130"/>
      <c r="AR81" s="130"/>
    </row>
    <row r="82" ht="15.75" customHeight="1">
      <c r="A82" s="291"/>
      <c r="B82" s="291"/>
      <c r="C82" s="291"/>
      <c r="D82" s="291"/>
      <c r="E82" s="292"/>
      <c r="F82" s="292"/>
      <c r="G82" s="291"/>
      <c r="H82" s="291"/>
      <c r="I82" s="291"/>
      <c r="J82" s="291"/>
      <c r="K82" s="291"/>
      <c r="L82" s="291"/>
      <c r="M82" s="291"/>
      <c r="N82" s="291"/>
      <c r="O82" s="291"/>
      <c r="P82" s="293"/>
      <c r="Q82" s="291"/>
      <c r="R82" s="291"/>
      <c r="S82" s="291"/>
      <c r="T82" s="291"/>
      <c r="U82" s="291"/>
      <c r="V82" s="291"/>
      <c r="W82" s="291"/>
      <c r="X82" s="291"/>
      <c r="Y82" s="291"/>
      <c r="Z82" s="291"/>
      <c r="AA82" s="291"/>
      <c r="AB82" s="291"/>
      <c r="AC82" s="291"/>
      <c r="AD82" s="291"/>
      <c r="AE82" s="291"/>
      <c r="AF82" s="130"/>
      <c r="AG82" s="291"/>
      <c r="AH82" s="130"/>
      <c r="AI82" s="291"/>
      <c r="AJ82" s="130"/>
      <c r="AK82" s="130"/>
      <c r="AL82" s="130"/>
      <c r="AM82" s="130"/>
      <c r="AN82" s="130"/>
      <c r="AO82" s="130"/>
      <c r="AP82" s="130"/>
      <c r="AQ82" s="130"/>
      <c r="AR82" s="130"/>
    </row>
    <row r="83" ht="15.75" customHeight="1">
      <c r="A83" s="291"/>
      <c r="B83" s="291"/>
      <c r="C83" s="291"/>
      <c r="D83" s="291"/>
      <c r="E83" s="292"/>
      <c r="F83" s="292"/>
      <c r="G83" s="291"/>
      <c r="H83" s="291"/>
      <c r="I83" s="291"/>
      <c r="J83" s="291"/>
      <c r="K83" s="291"/>
      <c r="L83" s="291"/>
      <c r="M83" s="291"/>
      <c r="N83" s="291"/>
      <c r="O83" s="291"/>
      <c r="P83" s="293"/>
      <c r="Q83" s="291"/>
      <c r="R83" s="291"/>
      <c r="S83" s="291"/>
      <c r="T83" s="291"/>
      <c r="U83" s="291"/>
      <c r="V83" s="291"/>
      <c r="W83" s="291"/>
      <c r="X83" s="291"/>
      <c r="Y83" s="291"/>
      <c r="Z83" s="291"/>
      <c r="AA83" s="291"/>
      <c r="AB83" s="291"/>
      <c r="AC83" s="291"/>
      <c r="AD83" s="291"/>
      <c r="AE83" s="291"/>
      <c r="AF83" s="130"/>
      <c r="AG83" s="291"/>
      <c r="AH83" s="130"/>
      <c r="AI83" s="291"/>
      <c r="AJ83" s="130"/>
      <c r="AK83" s="130"/>
      <c r="AL83" s="130"/>
      <c r="AM83" s="130"/>
      <c r="AN83" s="130"/>
      <c r="AO83" s="130"/>
      <c r="AP83" s="130"/>
      <c r="AQ83" s="130"/>
      <c r="AR83" s="130"/>
    </row>
    <row r="84" ht="15.75" customHeight="1">
      <c r="A84" s="291"/>
      <c r="B84" s="291"/>
      <c r="C84" s="291"/>
      <c r="D84" s="291"/>
      <c r="E84" s="292"/>
      <c r="F84" s="292"/>
      <c r="G84" s="291"/>
      <c r="H84" s="291"/>
      <c r="I84" s="291"/>
      <c r="J84" s="291"/>
      <c r="K84" s="291"/>
      <c r="L84" s="291"/>
      <c r="M84" s="291"/>
      <c r="N84" s="291"/>
      <c r="O84" s="291"/>
      <c r="P84" s="293"/>
      <c r="Q84" s="291"/>
      <c r="R84" s="291"/>
      <c r="S84" s="291"/>
      <c r="T84" s="291"/>
      <c r="U84" s="291"/>
      <c r="V84" s="291"/>
      <c r="W84" s="291"/>
      <c r="X84" s="291"/>
      <c r="Y84" s="291"/>
      <c r="Z84" s="291"/>
      <c r="AA84" s="291"/>
      <c r="AB84" s="291"/>
      <c r="AC84" s="291"/>
      <c r="AD84" s="291"/>
      <c r="AE84" s="291"/>
      <c r="AF84" s="130"/>
      <c r="AG84" s="291"/>
      <c r="AH84" s="130"/>
      <c r="AI84" s="291"/>
      <c r="AJ84" s="130"/>
      <c r="AK84" s="130"/>
      <c r="AL84" s="130"/>
      <c r="AM84" s="130"/>
      <c r="AN84" s="130"/>
      <c r="AO84" s="130"/>
      <c r="AP84" s="130"/>
      <c r="AQ84" s="130"/>
      <c r="AR84" s="130"/>
    </row>
    <row r="85" ht="15.75" customHeight="1">
      <c r="A85" s="291"/>
      <c r="B85" s="291"/>
      <c r="C85" s="291"/>
      <c r="D85" s="291"/>
      <c r="E85" s="292"/>
      <c r="F85" s="292"/>
      <c r="G85" s="291"/>
      <c r="H85" s="291"/>
      <c r="I85" s="291"/>
      <c r="J85" s="291"/>
      <c r="K85" s="291"/>
      <c r="L85" s="291"/>
      <c r="M85" s="291"/>
      <c r="N85" s="291"/>
      <c r="O85" s="291"/>
      <c r="P85" s="293"/>
      <c r="Q85" s="291"/>
      <c r="R85" s="291"/>
      <c r="S85" s="291"/>
      <c r="T85" s="291"/>
      <c r="U85" s="291"/>
      <c r="V85" s="291"/>
      <c r="W85" s="291"/>
      <c r="X85" s="291"/>
      <c r="Y85" s="291"/>
      <c r="Z85" s="291"/>
      <c r="AA85" s="291"/>
      <c r="AB85" s="291"/>
      <c r="AC85" s="291"/>
      <c r="AD85" s="291"/>
      <c r="AE85" s="291"/>
      <c r="AF85" s="130"/>
      <c r="AG85" s="291"/>
      <c r="AH85" s="130"/>
      <c r="AI85" s="291"/>
      <c r="AJ85" s="130"/>
      <c r="AK85" s="130"/>
      <c r="AL85" s="130"/>
      <c r="AM85" s="130"/>
      <c r="AN85" s="130"/>
      <c r="AO85" s="130"/>
      <c r="AP85" s="130"/>
      <c r="AQ85" s="130"/>
      <c r="AR85" s="130"/>
    </row>
    <row r="86" ht="15.75" customHeight="1">
      <c r="A86" s="291"/>
      <c r="B86" s="291"/>
      <c r="C86" s="291"/>
      <c r="D86" s="291"/>
      <c r="E86" s="292"/>
      <c r="F86" s="292"/>
      <c r="G86" s="291"/>
      <c r="H86" s="291"/>
      <c r="I86" s="291"/>
      <c r="J86" s="291"/>
      <c r="K86" s="291"/>
      <c r="L86" s="291"/>
      <c r="M86" s="291"/>
      <c r="N86" s="291"/>
      <c r="O86" s="291"/>
      <c r="P86" s="293"/>
      <c r="Q86" s="291"/>
      <c r="R86" s="291"/>
      <c r="S86" s="291"/>
      <c r="T86" s="291"/>
      <c r="U86" s="291"/>
      <c r="V86" s="291"/>
      <c r="W86" s="291"/>
      <c r="X86" s="291"/>
      <c r="Y86" s="291"/>
      <c r="Z86" s="291"/>
      <c r="AA86" s="291"/>
      <c r="AB86" s="291"/>
      <c r="AC86" s="291"/>
      <c r="AD86" s="291"/>
      <c r="AE86" s="291"/>
      <c r="AF86" s="130"/>
      <c r="AG86" s="291"/>
      <c r="AH86" s="130"/>
      <c r="AI86" s="291"/>
      <c r="AJ86" s="130"/>
      <c r="AK86" s="130"/>
      <c r="AL86" s="130"/>
      <c r="AM86" s="130"/>
      <c r="AN86" s="130"/>
      <c r="AO86" s="130"/>
      <c r="AP86" s="130"/>
      <c r="AQ86" s="130"/>
      <c r="AR86" s="130"/>
    </row>
    <row r="87" ht="15.75" customHeight="1">
      <c r="A87" s="291"/>
      <c r="B87" s="291"/>
      <c r="C87" s="291"/>
      <c r="D87" s="291"/>
      <c r="E87" s="292"/>
      <c r="F87" s="292"/>
      <c r="G87" s="291"/>
      <c r="H87" s="291"/>
      <c r="I87" s="291"/>
      <c r="J87" s="291"/>
      <c r="K87" s="291"/>
      <c r="L87" s="291"/>
      <c r="M87" s="291"/>
      <c r="N87" s="291"/>
      <c r="O87" s="291"/>
      <c r="P87" s="293"/>
      <c r="Q87" s="291"/>
      <c r="R87" s="291"/>
      <c r="S87" s="291"/>
      <c r="T87" s="291"/>
      <c r="U87" s="291"/>
      <c r="V87" s="291"/>
      <c r="W87" s="291"/>
      <c r="X87" s="291"/>
      <c r="Y87" s="291"/>
      <c r="Z87" s="291"/>
      <c r="AA87" s="291"/>
      <c r="AB87" s="291"/>
      <c r="AC87" s="291"/>
      <c r="AD87" s="291"/>
      <c r="AE87" s="291"/>
      <c r="AF87" s="130"/>
      <c r="AG87" s="291"/>
      <c r="AH87" s="130"/>
      <c r="AI87" s="291"/>
      <c r="AJ87" s="130"/>
      <c r="AK87" s="130"/>
      <c r="AL87" s="130"/>
      <c r="AM87" s="130"/>
      <c r="AN87" s="130"/>
      <c r="AO87" s="130"/>
      <c r="AP87" s="130"/>
      <c r="AQ87" s="130"/>
      <c r="AR87" s="130"/>
    </row>
    <row r="88" ht="15.75" customHeight="1">
      <c r="A88" s="291"/>
      <c r="B88" s="291"/>
      <c r="C88" s="291"/>
      <c r="D88" s="291"/>
      <c r="E88" s="292"/>
      <c r="F88" s="292"/>
      <c r="G88" s="291"/>
      <c r="H88" s="291"/>
      <c r="I88" s="291"/>
      <c r="J88" s="291"/>
      <c r="K88" s="291"/>
      <c r="L88" s="291"/>
      <c r="M88" s="291"/>
      <c r="N88" s="291"/>
      <c r="O88" s="291"/>
      <c r="P88" s="293"/>
      <c r="Q88" s="291"/>
      <c r="R88" s="291"/>
      <c r="S88" s="291"/>
      <c r="T88" s="291"/>
      <c r="U88" s="291"/>
      <c r="V88" s="291"/>
      <c r="W88" s="291"/>
      <c r="X88" s="291"/>
      <c r="Y88" s="291"/>
      <c r="Z88" s="291"/>
      <c r="AA88" s="291"/>
      <c r="AB88" s="291"/>
      <c r="AC88" s="291"/>
      <c r="AD88" s="291"/>
      <c r="AE88" s="291"/>
      <c r="AF88" s="130"/>
      <c r="AG88" s="291"/>
      <c r="AH88" s="130"/>
      <c r="AI88" s="291"/>
      <c r="AJ88" s="130"/>
      <c r="AK88" s="130"/>
      <c r="AL88" s="130"/>
      <c r="AM88" s="130"/>
      <c r="AN88" s="130"/>
      <c r="AO88" s="130"/>
      <c r="AP88" s="130"/>
      <c r="AQ88" s="130"/>
      <c r="AR88" s="130"/>
    </row>
    <row r="89" ht="15.75" customHeight="1">
      <c r="A89" s="291"/>
      <c r="B89" s="291"/>
      <c r="C89" s="291"/>
      <c r="D89" s="291"/>
      <c r="E89" s="291"/>
      <c r="F89" s="291"/>
      <c r="G89" s="291"/>
      <c r="H89" s="291"/>
      <c r="I89" s="291"/>
      <c r="J89" s="291"/>
      <c r="K89" s="291"/>
      <c r="L89" s="291"/>
      <c r="M89" s="291"/>
      <c r="N89" s="291"/>
      <c r="O89" s="291"/>
      <c r="P89" s="293"/>
      <c r="Q89" s="291"/>
      <c r="R89" s="291"/>
      <c r="S89" s="291"/>
      <c r="T89" s="291"/>
      <c r="U89" s="291"/>
      <c r="V89" s="291"/>
      <c r="W89" s="291"/>
      <c r="X89" s="291"/>
      <c r="Y89" s="291"/>
      <c r="Z89" s="291"/>
      <c r="AA89" s="291"/>
      <c r="AB89" s="291"/>
      <c r="AC89" s="291"/>
      <c r="AD89" s="291"/>
      <c r="AE89" s="291"/>
      <c r="AF89" s="130"/>
      <c r="AG89" s="291"/>
      <c r="AH89" s="130"/>
      <c r="AI89" s="291"/>
      <c r="AJ89" s="130"/>
      <c r="AK89" s="130"/>
      <c r="AL89" s="130"/>
      <c r="AM89" s="130"/>
      <c r="AN89" s="130"/>
      <c r="AO89" s="130"/>
      <c r="AP89" s="130"/>
      <c r="AQ89" s="130"/>
      <c r="AR89" s="130"/>
    </row>
    <row r="90" ht="15.75" customHeight="1">
      <c r="A90" s="291"/>
      <c r="B90" s="291"/>
      <c r="C90" s="291"/>
      <c r="D90" s="291"/>
      <c r="E90" s="291"/>
      <c r="F90" s="291"/>
      <c r="G90" s="291"/>
      <c r="H90" s="291"/>
      <c r="I90" s="291"/>
      <c r="J90" s="291"/>
      <c r="K90" s="291"/>
      <c r="L90" s="291"/>
      <c r="M90" s="291"/>
      <c r="N90" s="291"/>
      <c r="O90" s="291"/>
      <c r="P90" s="293"/>
      <c r="Q90" s="291"/>
      <c r="R90" s="291"/>
      <c r="S90" s="291"/>
      <c r="T90" s="291"/>
      <c r="U90" s="291"/>
      <c r="V90" s="291"/>
      <c r="W90" s="291"/>
      <c r="X90" s="291"/>
      <c r="Y90" s="291"/>
      <c r="Z90" s="291"/>
      <c r="AA90" s="291"/>
      <c r="AB90" s="291"/>
      <c r="AC90" s="291"/>
      <c r="AD90" s="291"/>
      <c r="AE90" s="291"/>
      <c r="AF90" s="130"/>
      <c r="AG90" s="291"/>
      <c r="AH90" s="130"/>
      <c r="AI90" s="291"/>
      <c r="AJ90" s="130"/>
      <c r="AK90" s="130"/>
      <c r="AL90" s="130"/>
      <c r="AM90" s="130"/>
      <c r="AN90" s="130"/>
      <c r="AO90" s="130"/>
      <c r="AP90" s="130"/>
      <c r="AQ90" s="130"/>
      <c r="AR90" s="130"/>
    </row>
    <row r="91" ht="15.75" customHeight="1">
      <c r="A91" s="291"/>
      <c r="B91" s="291"/>
      <c r="C91" s="291"/>
      <c r="D91" s="291"/>
      <c r="E91" s="291"/>
      <c r="F91" s="291"/>
      <c r="G91" s="291"/>
      <c r="H91" s="291"/>
      <c r="I91" s="291"/>
      <c r="J91" s="291"/>
      <c r="K91" s="291"/>
      <c r="L91" s="291"/>
      <c r="M91" s="291"/>
      <c r="N91" s="291"/>
      <c r="O91" s="291"/>
      <c r="P91" s="293"/>
      <c r="Q91" s="291"/>
      <c r="R91" s="291"/>
      <c r="S91" s="291"/>
      <c r="T91" s="291"/>
      <c r="U91" s="291"/>
      <c r="V91" s="291"/>
      <c r="W91" s="291"/>
      <c r="X91" s="291"/>
      <c r="Y91" s="291"/>
      <c r="Z91" s="291"/>
      <c r="AA91" s="291"/>
      <c r="AB91" s="291"/>
      <c r="AC91" s="291"/>
      <c r="AD91" s="291"/>
      <c r="AE91" s="291"/>
      <c r="AF91" s="130"/>
      <c r="AG91" s="291"/>
      <c r="AH91" s="130"/>
      <c r="AI91" s="291"/>
      <c r="AJ91" s="130"/>
      <c r="AK91" s="130"/>
      <c r="AL91" s="130"/>
      <c r="AM91" s="130"/>
      <c r="AN91" s="130"/>
      <c r="AO91" s="130"/>
      <c r="AP91" s="130"/>
      <c r="AQ91" s="130"/>
      <c r="AR91" s="130"/>
    </row>
    <row r="92" ht="15.75" customHeight="1">
      <c r="A92" s="291"/>
      <c r="B92" s="291"/>
      <c r="C92" s="291"/>
      <c r="D92" s="291"/>
      <c r="E92" s="291"/>
      <c r="F92" s="291"/>
      <c r="G92" s="291"/>
      <c r="H92" s="291"/>
      <c r="I92" s="291"/>
      <c r="J92" s="291"/>
      <c r="K92" s="291"/>
      <c r="L92" s="291"/>
      <c r="M92" s="291"/>
      <c r="N92" s="291"/>
      <c r="O92" s="291"/>
      <c r="P92" s="293"/>
      <c r="Q92" s="291"/>
      <c r="R92" s="291"/>
      <c r="S92" s="291"/>
      <c r="T92" s="291"/>
      <c r="U92" s="291"/>
      <c r="V92" s="291"/>
      <c r="W92" s="291"/>
      <c r="X92" s="291"/>
      <c r="Y92" s="291"/>
      <c r="Z92" s="291"/>
      <c r="AA92" s="291"/>
      <c r="AB92" s="291"/>
      <c r="AC92" s="291"/>
      <c r="AD92" s="291"/>
      <c r="AE92" s="291"/>
      <c r="AF92" s="130"/>
      <c r="AG92" s="291"/>
      <c r="AH92" s="130"/>
      <c r="AI92" s="291"/>
      <c r="AJ92" s="130"/>
      <c r="AK92" s="130"/>
      <c r="AL92" s="130"/>
      <c r="AM92" s="130"/>
      <c r="AN92" s="130"/>
      <c r="AO92" s="130"/>
      <c r="AP92" s="130"/>
      <c r="AQ92" s="130"/>
      <c r="AR92" s="130"/>
    </row>
    <row r="93" ht="15.75" customHeight="1">
      <c r="A93" s="291"/>
      <c r="B93" s="291"/>
      <c r="C93" s="291"/>
      <c r="D93" s="291"/>
      <c r="E93" s="291"/>
      <c r="F93" s="291"/>
      <c r="G93" s="291"/>
      <c r="H93" s="291"/>
      <c r="I93" s="291"/>
      <c r="J93" s="291"/>
      <c r="K93" s="291"/>
      <c r="L93" s="291"/>
      <c r="M93" s="291"/>
      <c r="N93" s="291"/>
      <c r="O93" s="291"/>
      <c r="P93" s="293"/>
      <c r="Q93" s="291"/>
      <c r="R93" s="291"/>
      <c r="S93" s="291"/>
      <c r="T93" s="291"/>
      <c r="U93" s="291"/>
      <c r="V93" s="291"/>
      <c r="W93" s="291"/>
      <c r="X93" s="291"/>
      <c r="Y93" s="291"/>
      <c r="Z93" s="291"/>
      <c r="AA93" s="291"/>
      <c r="AB93" s="291"/>
      <c r="AC93" s="291"/>
      <c r="AD93" s="291"/>
      <c r="AE93" s="291"/>
      <c r="AF93" s="130"/>
      <c r="AG93" s="291"/>
      <c r="AH93" s="130"/>
      <c r="AI93" s="291"/>
      <c r="AJ93" s="130"/>
      <c r="AK93" s="130"/>
      <c r="AL93" s="130"/>
      <c r="AM93" s="130"/>
      <c r="AN93" s="130"/>
      <c r="AO93" s="130"/>
      <c r="AP93" s="130"/>
      <c r="AQ93" s="130"/>
      <c r="AR93" s="130"/>
    </row>
    <row r="94" ht="15.75" customHeight="1">
      <c r="A94" s="291"/>
      <c r="B94" s="291"/>
      <c r="C94" s="291"/>
      <c r="D94" s="291"/>
      <c r="E94" s="291"/>
      <c r="F94" s="291"/>
      <c r="G94" s="291"/>
      <c r="H94" s="291"/>
      <c r="I94" s="291"/>
      <c r="J94" s="291"/>
      <c r="K94" s="291"/>
      <c r="L94" s="291"/>
      <c r="M94" s="291"/>
      <c r="N94" s="291"/>
      <c r="O94" s="291"/>
      <c r="P94" s="293"/>
      <c r="Q94" s="291"/>
      <c r="R94" s="291"/>
      <c r="S94" s="291"/>
      <c r="T94" s="291"/>
      <c r="U94" s="291"/>
      <c r="V94" s="291"/>
      <c r="W94" s="291"/>
      <c r="X94" s="291"/>
      <c r="Y94" s="291"/>
      <c r="Z94" s="291"/>
      <c r="AA94" s="291"/>
      <c r="AB94" s="291"/>
      <c r="AC94" s="291"/>
      <c r="AD94" s="291"/>
      <c r="AE94" s="291"/>
      <c r="AF94" s="130"/>
      <c r="AG94" s="291"/>
      <c r="AH94" s="130"/>
      <c r="AI94" s="291"/>
      <c r="AJ94" s="130"/>
      <c r="AK94" s="130"/>
      <c r="AL94" s="130"/>
      <c r="AM94" s="130"/>
      <c r="AN94" s="130"/>
      <c r="AO94" s="130"/>
      <c r="AP94" s="130"/>
      <c r="AQ94" s="130"/>
      <c r="AR94" s="130"/>
    </row>
    <row r="95" ht="15.75" customHeight="1">
      <c r="A95" s="291"/>
      <c r="B95" s="291"/>
      <c r="C95" s="291"/>
      <c r="D95" s="291"/>
      <c r="E95" s="291"/>
      <c r="F95" s="291"/>
      <c r="G95" s="291"/>
      <c r="H95" s="291"/>
      <c r="I95" s="291"/>
      <c r="J95" s="291"/>
      <c r="K95" s="291"/>
      <c r="L95" s="291"/>
      <c r="M95" s="291"/>
      <c r="N95" s="291"/>
      <c r="O95" s="291"/>
      <c r="P95" s="293"/>
      <c r="Q95" s="291"/>
      <c r="R95" s="291"/>
      <c r="S95" s="291"/>
      <c r="T95" s="291"/>
      <c r="U95" s="291"/>
      <c r="V95" s="291"/>
      <c r="W95" s="291"/>
      <c r="X95" s="291"/>
      <c r="Y95" s="291"/>
      <c r="Z95" s="291"/>
      <c r="AA95" s="291"/>
      <c r="AB95" s="291"/>
      <c r="AC95" s="291"/>
      <c r="AD95" s="291"/>
      <c r="AE95" s="291"/>
      <c r="AF95" s="130"/>
      <c r="AG95" s="291"/>
      <c r="AH95" s="130"/>
      <c r="AI95" s="291"/>
      <c r="AJ95" s="130"/>
      <c r="AK95" s="130"/>
      <c r="AL95" s="130"/>
      <c r="AM95" s="130"/>
      <c r="AN95" s="130"/>
      <c r="AO95" s="130"/>
      <c r="AP95" s="130"/>
      <c r="AQ95" s="130"/>
      <c r="AR95" s="130"/>
    </row>
    <row r="96" ht="15.75" customHeight="1">
      <c r="A96" s="291"/>
      <c r="B96" s="291"/>
      <c r="C96" s="291"/>
      <c r="D96" s="291"/>
      <c r="E96" s="291"/>
      <c r="F96" s="291"/>
      <c r="G96" s="291"/>
      <c r="H96" s="291"/>
      <c r="I96" s="291"/>
      <c r="J96" s="291"/>
      <c r="K96" s="291"/>
      <c r="L96" s="291"/>
      <c r="M96" s="291"/>
      <c r="N96" s="291"/>
      <c r="O96" s="291"/>
      <c r="P96" s="293"/>
      <c r="Q96" s="291"/>
      <c r="R96" s="291"/>
      <c r="S96" s="291"/>
      <c r="T96" s="291"/>
      <c r="U96" s="291"/>
      <c r="V96" s="291"/>
      <c r="W96" s="291"/>
      <c r="X96" s="291"/>
      <c r="Y96" s="291"/>
      <c r="Z96" s="291"/>
      <c r="AA96" s="291"/>
      <c r="AB96" s="291"/>
      <c r="AC96" s="291"/>
      <c r="AD96" s="291"/>
      <c r="AE96" s="291"/>
      <c r="AF96" s="130"/>
      <c r="AG96" s="291"/>
      <c r="AH96" s="130"/>
      <c r="AI96" s="291"/>
      <c r="AJ96" s="130"/>
      <c r="AK96" s="130"/>
      <c r="AL96" s="130"/>
      <c r="AM96" s="130"/>
      <c r="AN96" s="130"/>
      <c r="AO96" s="130"/>
      <c r="AP96" s="130"/>
      <c r="AQ96" s="130"/>
      <c r="AR96" s="130"/>
    </row>
    <row r="97" ht="15.75" customHeight="1">
      <c r="A97" s="291"/>
      <c r="B97" s="291"/>
      <c r="C97" s="291"/>
      <c r="D97" s="291"/>
      <c r="E97" s="291"/>
      <c r="F97" s="291"/>
      <c r="G97" s="291"/>
      <c r="H97" s="291"/>
      <c r="I97" s="291"/>
      <c r="J97" s="291"/>
      <c r="K97" s="291"/>
      <c r="L97" s="291"/>
      <c r="M97" s="291"/>
      <c r="N97" s="291"/>
      <c r="O97" s="291"/>
      <c r="P97" s="293"/>
      <c r="Q97" s="291"/>
      <c r="R97" s="291"/>
      <c r="S97" s="291"/>
      <c r="T97" s="291"/>
      <c r="U97" s="291"/>
      <c r="V97" s="291"/>
      <c r="W97" s="291"/>
      <c r="X97" s="291"/>
      <c r="Y97" s="291"/>
      <c r="Z97" s="291"/>
      <c r="AA97" s="291"/>
      <c r="AB97" s="291"/>
      <c r="AC97" s="291"/>
      <c r="AD97" s="291"/>
      <c r="AE97" s="291"/>
      <c r="AF97" s="130"/>
      <c r="AG97" s="291"/>
      <c r="AH97" s="130"/>
      <c r="AI97" s="291"/>
      <c r="AJ97" s="130"/>
      <c r="AK97" s="130"/>
      <c r="AL97" s="130"/>
      <c r="AM97" s="130"/>
      <c r="AN97" s="130"/>
      <c r="AO97" s="130"/>
      <c r="AP97" s="130"/>
      <c r="AQ97" s="130"/>
      <c r="AR97" s="130"/>
    </row>
    <row r="98" ht="15.75" customHeight="1">
      <c r="A98" s="291"/>
      <c r="B98" s="291"/>
      <c r="C98" s="291"/>
      <c r="D98" s="291"/>
      <c r="E98" s="291"/>
      <c r="F98" s="291"/>
      <c r="G98" s="291"/>
      <c r="H98" s="291"/>
      <c r="I98" s="291"/>
      <c r="J98" s="291"/>
      <c r="K98" s="291"/>
      <c r="L98" s="291"/>
      <c r="M98" s="291"/>
      <c r="N98" s="291"/>
      <c r="O98" s="291"/>
      <c r="P98" s="293"/>
      <c r="Q98" s="291"/>
      <c r="R98" s="291"/>
      <c r="S98" s="291"/>
      <c r="T98" s="291"/>
      <c r="U98" s="291"/>
      <c r="V98" s="291"/>
      <c r="W98" s="291"/>
      <c r="X98" s="291"/>
      <c r="Y98" s="291"/>
      <c r="Z98" s="291"/>
      <c r="AA98" s="291"/>
      <c r="AB98" s="291"/>
      <c r="AC98" s="291"/>
      <c r="AD98" s="291"/>
      <c r="AE98" s="291"/>
      <c r="AF98" s="130"/>
      <c r="AG98" s="291"/>
      <c r="AH98" s="130"/>
      <c r="AI98" s="291"/>
      <c r="AJ98" s="130"/>
      <c r="AK98" s="130"/>
      <c r="AL98" s="130"/>
      <c r="AM98" s="130"/>
      <c r="AN98" s="130"/>
      <c r="AO98" s="130"/>
      <c r="AP98" s="130"/>
      <c r="AQ98" s="130"/>
      <c r="AR98" s="130"/>
    </row>
    <row r="99" ht="15.75" customHeight="1">
      <c r="A99" s="291"/>
      <c r="B99" s="291"/>
      <c r="C99" s="291"/>
      <c r="D99" s="291"/>
      <c r="E99" s="291"/>
      <c r="F99" s="291"/>
      <c r="G99" s="291"/>
      <c r="H99" s="291"/>
      <c r="I99" s="291"/>
      <c r="J99" s="291"/>
      <c r="K99" s="291"/>
      <c r="L99" s="291"/>
      <c r="M99" s="291"/>
      <c r="N99" s="291"/>
      <c r="O99" s="291"/>
      <c r="P99" s="293"/>
      <c r="Q99" s="291"/>
      <c r="R99" s="291"/>
      <c r="S99" s="291"/>
      <c r="T99" s="291"/>
      <c r="U99" s="291"/>
      <c r="V99" s="291"/>
      <c r="W99" s="291"/>
      <c r="X99" s="291"/>
      <c r="Y99" s="291"/>
      <c r="Z99" s="291"/>
      <c r="AA99" s="291"/>
      <c r="AB99" s="291"/>
      <c r="AC99" s="291"/>
      <c r="AD99" s="291"/>
      <c r="AE99" s="291"/>
      <c r="AF99" s="130"/>
      <c r="AG99" s="291"/>
      <c r="AH99" s="130"/>
      <c r="AI99" s="291"/>
      <c r="AJ99" s="130"/>
      <c r="AK99" s="130"/>
      <c r="AL99" s="130"/>
      <c r="AM99" s="130"/>
      <c r="AN99" s="130"/>
      <c r="AO99" s="130"/>
      <c r="AP99" s="130"/>
      <c r="AQ99" s="130"/>
      <c r="AR99" s="130"/>
    </row>
    <row r="100" ht="15.75" customHeight="1">
      <c r="A100" s="291"/>
      <c r="B100" s="291"/>
      <c r="C100" s="291"/>
      <c r="D100" s="291"/>
      <c r="E100" s="291">
        <v>0.0</v>
      </c>
      <c r="F100" s="291"/>
      <c r="G100" s="291"/>
      <c r="H100" s="291"/>
      <c r="I100" s="291"/>
      <c r="J100" s="291"/>
      <c r="K100" s="291"/>
      <c r="L100" s="291"/>
      <c r="M100" s="291"/>
      <c r="N100" s="291"/>
      <c r="O100" s="291"/>
      <c r="P100" s="293"/>
      <c r="Q100" s="291"/>
      <c r="R100" s="291"/>
      <c r="S100" s="291"/>
      <c r="T100" s="291"/>
      <c r="U100" s="291"/>
      <c r="V100" s="291"/>
      <c r="W100" s="291"/>
      <c r="X100" s="291"/>
      <c r="Y100" s="291"/>
      <c r="Z100" s="291"/>
      <c r="AA100" s="291"/>
      <c r="AB100" s="291"/>
      <c r="AC100" s="291"/>
      <c r="AD100" s="291"/>
      <c r="AE100" s="291"/>
      <c r="AF100" s="130"/>
      <c r="AG100" s="291"/>
      <c r="AH100" s="130"/>
      <c r="AI100" s="291"/>
      <c r="AJ100" s="130"/>
      <c r="AK100" s="130"/>
      <c r="AL100" s="130"/>
      <c r="AM100" s="130"/>
      <c r="AN100" s="130"/>
      <c r="AO100" s="130"/>
      <c r="AP100" s="130"/>
      <c r="AQ100" s="130"/>
      <c r="AR100" s="130"/>
    </row>
    <row r="101" ht="15.75" customHeight="1">
      <c r="A101" s="291"/>
      <c r="B101" s="291"/>
      <c r="C101" s="291"/>
      <c r="D101" s="291"/>
      <c r="E101" s="291"/>
      <c r="F101" s="291"/>
      <c r="G101" s="291"/>
      <c r="H101" s="291"/>
      <c r="I101" s="291"/>
      <c r="J101" s="291"/>
      <c r="K101" s="291"/>
      <c r="L101" s="291"/>
      <c r="M101" s="291"/>
      <c r="N101" s="291"/>
      <c r="O101" s="291"/>
      <c r="P101" s="293"/>
      <c r="Q101" s="291"/>
      <c r="R101" s="291"/>
      <c r="S101" s="291"/>
      <c r="T101" s="291"/>
      <c r="U101" s="291"/>
      <c r="V101" s="291"/>
      <c r="W101" s="291"/>
      <c r="X101" s="291"/>
      <c r="Y101" s="291"/>
      <c r="Z101" s="291"/>
      <c r="AA101" s="291"/>
      <c r="AB101" s="291"/>
      <c r="AC101" s="291"/>
      <c r="AD101" s="291"/>
      <c r="AE101" s="291"/>
      <c r="AF101" s="130"/>
      <c r="AG101" s="291"/>
      <c r="AH101" s="130"/>
      <c r="AI101" s="291"/>
      <c r="AJ101" s="130"/>
      <c r="AK101" s="130"/>
      <c r="AL101" s="130"/>
      <c r="AM101" s="130"/>
      <c r="AN101" s="130"/>
      <c r="AO101" s="130"/>
      <c r="AP101" s="130"/>
      <c r="AQ101" s="130"/>
      <c r="AR101" s="130"/>
    </row>
    <row r="102" ht="15.75" customHeight="1">
      <c r="A102" s="291"/>
      <c r="B102" s="291"/>
      <c r="C102" s="291"/>
      <c r="D102" s="291"/>
      <c r="E102" s="291"/>
      <c r="F102" s="291"/>
      <c r="G102" s="291"/>
      <c r="H102" s="291"/>
      <c r="I102" s="291"/>
      <c r="J102" s="291"/>
      <c r="K102" s="291"/>
      <c r="L102" s="291"/>
      <c r="M102" s="291"/>
      <c r="N102" s="291"/>
      <c r="O102" s="291"/>
      <c r="P102" s="293"/>
      <c r="Q102" s="291"/>
      <c r="R102" s="291"/>
      <c r="S102" s="291"/>
      <c r="T102" s="291"/>
      <c r="U102" s="291"/>
      <c r="V102" s="291"/>
      <c r="W102" s="291"/>
      <c r="X102" s="291"/>
      <c r="Y102" s="291"/>
      <c r="Z102" s="291"/>
      <c r="AA102" s="291"/>
      <c r="AB102" s="291"/>
      <c r="AC102" s="291"/>
      <c r="AD102" s="291"/>
      <c r="AE102" s="291"/>
      <c r="AF102" s="130"/>
      <c r="AG102" s="291"/>
      <c r="AH102" s="130"/>
      <c r="AI102" s="291"/>
      <c r="AJ102" s="130"/>
      <c r="AK102" s="130"/>
      <c r="AL102" s="130"/>
      <c r="AM102" s="130"/>
      <c r="AN102" s="130"/>
      <c r="AO102" s="130"/>
      <c r="AP102" s="130"/>
      <c r="AQ102" s="130"/>
      <c r="AR102" s="130"/>
    </row>
    <row r="103" ht="15.75" customHeight="1">
      <c r="A103" s="291"/>
      <c r="B103" s="291"/>
      <c r="C103" s="291"/>
      <c r="D103" s="291"/>
      <c r="E103" s="291"/>
      <c r="F103" s="291"/>
      <c r="G103" s="291"/>
      <c r="H103" s="291"/>
      <c r="I103" s="291"/>
      <c r="J103" s="291"/>
      <c r="K103" s="291"/>
      <c r="L103" s="291"/>
      <c r="M103" s="291"/>
      <c r="N103" s="291"/>
      <c r="O103" s="291"/>
      <c r="P103" s="293"/>
      <c r="Q103" s="291"/>
      <c r="R103" s="291"/>
      <c r="S103" s="291"/>
      <c r="T103" s="291"/>
      <c r="U103" s="291"/>
      <c r="V103" s="291"/>
      <c r="W103" s="291"/>
      <c r="X103" s="291"/>
      <c r="Y103" s="291"/>
      <c r="Z103" s="291"/>
      <c r="AA103" s="291"/>
      <c r="AB103" s="291"/>
      <c r="AC103" s="291"/>
      <c r="AD103" s="291"/>
      <c r="AE103" s="291"/>
      <c r="AF103" s="130"/>
      <c r="AG103" s="291"/>
      <c r="AH103" s="130"/>
      <c r="AI103" s="291"/>
      <c r="AJ103" s="130"/>
      <c r="AK103" s="130"/>
      <c r="AL103" s="130"/>
      <c r="AM103" s="130"/>
      <c r="AN103" s="130"/>
      <c r="AO103" s="130"/>
      <c r="AP103" s="130"/>
      <c r="AQ103" s="130"/>
      <c r="AR103" s="130"/>
    </row>
    <row r="104" ht="15.75" customHeight="1">
      <c r="A104" s="291"/>
      <c r="B104" s="291"/>
      <c r="C104" s="291"/>
      <c r="D104" s="291"/>
      <c r="E104" s="291"/>
      <c r="F104" s="291"/>
      <c r="G104" s="291"/>
      <c r="H104" s="291"/>
      <c r="I104" s="291"/>
      <c r="J104" s="291"/>
      <c r="K104" s="291"/>
      <c r="L104" s="291"/>
      <c r="M104" s="291"/>
      <c r="N104" s="291"/>
      <c r="O104" s="291"/>
      <c r="P104" s="293"/>
      <c r="Q104" s="291"/>
      <c r="R104" s="291"/>
      <c r="S104" s="291"/>
      <c r="T104" s="291"/>
      <c r="U104" s="291"/>
      <c r="V104" s="291"/>
      <c r="W104" s="291"/>
      <c r="X104" s="291"/>
      <c r="Y104" s="291"/>
      <c r="Z104" s="291"/>
      <c r="AA104" s="291"/>
      <c r="AB104" s="291"/>
      <c r="AC104" s="291"/>
      <c r="AD104" s="291"/>
      <c r="AE104" s="291"/>
      <c r="AF104" s="130"/>
      <c r="AG104" s="291"/>
      <c r="AH104" s="130"/>
      <c r="AI104" s="291"/>
      <c r="AJ104" s="130"/>
      <c r="AK104" s="130"/>
      <c r="AL104" s="130"/>
      <c r="AM104" s="130"/>
      <c r="AN104" s="130"/>
      <c r="AO104" s="130"/>
      <c r="AP104" s="130"/>
      <c r="AQ104" s="130"/>
      <c r="AR104" s="130"/>
    </row>
    <row r="105" ht="15.75" customHeight="1">
      <c r="A105" s="291"/>
      <c r="B105" s="291"/>
      <c r="C105" s="291"/>
      <c r="D105" s="291"/>
      <c r="E105" s="291"/>
      <c r="F105" s="291"/>
      <c r="G105" s="291"/>
      <c r="H105" s="291"/>
      <c r="I105" s="291"/>
      <c r="J105" s="291"/>
      <c r="K105" s="291"/>
      <c r="L105" s="291"/>
      <c r="M105" s="291"/>
      <c r="N105" s="291"/>
      <c r="O105" s="291"/>
      <c r="P105" s="293"/>
      <c r="Q105" s="291"/>
      <c r="R105" s="291"/>
      <c r="S105" s="291"/>
      <c r="T105" s="291"/>
      <c r="U105" s="291"/>
      <c r="V105" s="291"/>
      <c r="W105" s="291"/>
      <c r="X105" s="291"/>
      <c r="Y105" s="291"/>
      <c r="Z105" s="291"/>
      <c r="AA105" s="291"/>
      <c r="AB105" s="291"/>
      <c r="AC105" s="291"/>
      <c r="AD105" s="291"/>
      <c r="AE105" s="291"/>
      <c r="AF105" s="130"/>
      <c r="AG105" s="291"/>
      <c r="AH105" s="130"/>
      <c r="AI105" s="291"/>
      <c r="AJ105" s="130"/>
      <c r="AK105" s="130"/>
      <c r="AL105" s="130"/>
      <c r="AM105" s="130"/>
      <c r="AN105" s="130"/>
      <c r="AO105" s="130"/>
      <c r="AP105" s="130"/>
      <c r="AQ105" s="130"/>
      <c r="AR105" s="130"/>
    </row>
    <row r="106" ht="15.75" customHeight="1">
      <c r="A106" s="291"/>
      <c r="B106" s="291"/>
      <c r="C106" s="291"/>
      <c r="D106" s="291"/>
      <c r="E106" s="291"/>
      <c r="F106" s="291"/>
      <c r="G106" s="291"/>
      <c r="H106" s="291"/>
      <c r="I106" s="291"/>
      <c r="J106" s="291"/>
      <c r="K106" s="291"/>
      <c r="L106" s="291"/>
      <c r="M106" s="291"/>
      <c r="N106" s="291"/>
      <c r="O106" s="291"/>
      <c r="P106" s="293"/>
      <c r="Q106" s="291"/>
      <c r="R106" s="291"/>
      <c r="S106" s="291"/>
      <c r="T106" s="291"/>
      <c r="U106" s="291"/>
      <c r="V106" s="291"/>
      <c r="W106" s="291"/>
      <c r="X106" s="291"/>
      <c r="Y106" s="291"/>
      <c r="Z106" s="291"/>
      <c r="AA106" s="291"/>
      <c r="AB106" s="291"/>
      <c r="AC106" s="291"/>
      <c r="AD106" s="291"/>
      <c r="AE106" s="291"/>
      <c r="AF106" s="130"/>
      <c r="AG106" s="291"/>
      <c r="AH106" s="130"/>
      <c r="AI106" s="291"/>
      <c r="AJ106" s="130"/>
      <c r="AK106" s="130"/>
      <c r="AL106" s="130"/>
      <c r="AM106" s="130"/>
      <c r="AN106" s="130"/>
      <c r="AO106" s="130"/>
      <c r="AP106" s="130"/>
      <c r="AQ106" s="130"/>
      <c r="AR106" s="130"/>
    </row>
    <row r="107" ht="15.75" customHeight="1">
      <c r="A107" s="291"/>
      <c r="B107" s="291"/>
      <c r="C107" s="291"/>
      <c r="D107" s="291"/>
      <c r="E107" s="291"/>
      <c r="F107" s="291"/>
      <c r="G107" s="291"/>
      <c r="H107" s="291"/>
      <c r="I107" s="291"/>
      <c r="J107" s="291"/>
      <c r="K107" s="291"/>
      <c r="L107" s="291"/>
      <c r="M107" s="291"/>
      <c r="N107" s="291"/>
      <c r="O107" s="291"/>
      <c r="P107" s="293"/>
      <c r="Q107" s="291"/>
      <c r="R107" s="291"/>
      <c r="S107" s="291"/>
      <c r="T107" s="291"/>
      <c r="U107" s="291"/>
      <c r="V107" s="291"/>
      <c r="W107" s="291"/>
      <c r="X107" s="291"/>
      <c r="Y107" s="291"/>
      <c r="Z107" s="291"/>
      <c r="AA107" s="291"/>
      <c r="AB107" s="291"/>
      <c r="AC107" s="291"/>
      <c r="AD107" s="291"/>
      <c r="AE107" s="291"/>
      <c r="AF107" s="130"/>
      <c r="AG107" s="291"/>
      <c r="AH107" s="130"/>
      <c r="AI107" s="291"/>
      <c r="AJ107" s="130"/>
      <c r="AK107" s="130"/>
      <c r="AL107" s="130"/>
      <c r="AM107" s="130"/>
      <c r="AN107" s="130"/>
      <c r="AO107" s="130"/>
      <c r="AP107" s="130"/>
      <c r="AQ107" s="130"/>
      <c r="AR107" s="130"/>
    </row>
    <row r="108" ht="15.75" customHeight="1">
      <c r="A108" s="291"/>
      <c r="B108" s="291"/>
      <c r="C108" s="291"/>
      <c r="D108" s="291"/>
      <c r="E108" s="291"/>
      <c r="F108" s="291"/>
      <c r="G108" s="291"/>
      <c r="H108" s="291"/>
      <c r="I108" s="291"/>
      <c r="J108" s="291"/>
      <c r="K108" s="291"/>
      <c r="L108" s="291"/>
      <c r="M108" s="291"/>
      <c r="N108" s="291"/>
      <c r="O108" s="291"/>
      <c r="P108" s="293"/>
      <c r="Q108" s="291"/>
      <c r="R108" s="291"/>
      <c r="S108" s="291"/>
      <c r="T108" s="291"/>
      <c r="U108" s="291"/>
      <c r="V108" s="291"/>
      <c r="W108" s="291"/>
      <c r="X108" s="291"/>
      <c r="Y108" s="291"/>
      <c r="Z108" s="291"/>
      <c r="AA108" s="291"/>
      <c r="AB108" s="291"/>
      <c r="AC108" s="291"/>
      <c r="AD108" s="291"/>
      <c r="AE108" s="291"/>
      <c r="AF108" s="130"/>
      <c r="AG108" s="291"/>
      <c r="AH108" s="130"/>
      <c r="AI108" s="291"/>
      <c r="AJ108" s="130"/>
      <c r="AK108" s="130"/>
      <c r="AL108" s="130"/>
      <c r="AM108" s="130"/>
      <c r="AN108" s="130"/>
      <c r="AO108" s="130"/>
      <c r="AP108" s="130"/>
      <c r="AQ108" s="130"/>
      <c r="AR108" s="130"/>
    </row>
    <row r="109" ht="15.75" customHeight="1">
      <c r="A109" s="291"/>
      <c r="B109" s="291"/>
      <c r="C109" s="291"/>
      <c r="D109" s="291"/>
      <c r="E109" s="291"/>
      <c r="F109" s="291"/>
      <c r="G109" s="291"/>
      <c r="H109" s="291"/>
      <c r="I109" s="291"/>
      <c r="J109" s="291"/>
      <c r="K109" s="291"/>
      <c r="L109" s="291"/>
      <c r="M109" s="291"/>
      <c r="N109" s="291"/>
      <c r="O109" s="291"/>
      <c r="P109" s="293"/>
      <c r="Q109" s="291"/>
      <c r="R109" s="291"/>
      <c r="S109" s="291"/>
      <c r="T109" s="291"/>
      <c r="U109" s="291"/>
      <c r="V109" s="291"/>
      <c r="W109" s="291"/>
      <c r="X109" s="291"/>
      <c r="Y109" s="291"/>
      <c r="Z109" s="291"/>
      <c r="AA109" s="291"/>
      <c r="AB109" s="291"/>
      <c r="AC109" s="291"/>
      <c r="AD109" s="291"/>
      <c r="AE109" s="291"/>
      <c r="AF109" s="130"/>
      <c r="AG109" s="291"/>
      <c r="AH109" s="130"/>
      <c r="AI109" s="291"/>
      <c r="AJ109" s="130"/>
      <c r="AK109" s="130"/>
      <c r="AL109" s="130"/>
      <c r="AM109" s="130"/>
      <c r="AN109" s="130"/>
      <c r="AO109" s="130"/>
      <c r="AP109" s="130"/>
      <c r="AQ109" s="130"/>
      <c r="AR109" s="130"/>
    </row>
    <row r="110" ht="15.75" customHeight="1">
      <c r="A110" s="291"/>
      <c r="B110" s="291"/>
      <c r="C110" s="291"/>
      <c r="D110" s="291"/>
      <c r="E110" s="291"/>
      <c r="F110" s="291"/>
      <c r="G110" s="291"/>
      <c r="H110" s="291"/>
      <c r="I110" s="291"/>
      <c r="J110" s="291"/>
      <c r="K110" s="291"/>
      <c r="L110" s="291"/>
      <c r="M110" s="291"/>
      <c r="N110" s="291"/>
      <c r="O110" s="291"/>
      <c r="P110" s="293"/>
      <c r="Q110" s="291"/>
      <c r="R110" s="291"/>
      <c r="S110" s="291"/>
      <c r="T110" s="291"/>
      <c r="U110" s="291"/>
      <c r="V110" s="291"/>
      <c r="W110" s="291"/>
      <c r="X110" s="291"/>
      <c r="Y110" s="291"/>
      <c r="Z110" s="291"/>
      <c r="AA110" s="291"/>
      <c r="AB110" s="291"/>
      <c r="AC110" s="291"/>
      <c r="AD110" s="291"/>
      <c r="AE110" s="291"/>
      <c r="AF110" s="130"/>
      <c r="AG110" s="291"/>
      <c r="AH110" s="130"/>
      <c r="AI110" s="291"/>
      <c r="AJ110" s="130"/>
      <c r="AK110" s="130"/>
      <c r="AL110" s="130"/>
      <c r="AM110" s="130"/>
      <c r="AN110" s="130"/>
      <c r="AO110" s="130"/>
      <c r="AP110" s="130"/>
      <c r="AQ110" s="130"/>
      <c r="AR110" s="130"/>
    </row>
    <row r="111" ht="15.75" customHeight="1">
      <c r="A111" s="291"/>
      <c r="B111" s="291"/>
      <c r="C111" s="291"/>
      <c r="D111" s="291"/>
      <c r="E111" s="291"/>
      <c r="F111" s="291"/>
      <c r="G111" s="291"/>
      <c r="H111" s="291"/>
      <c r="I111" s="291"/>
      <c r="J111" s="291"/>
      <c r="K111" s="291"/>
      <c r="L111" s="291"/>
      <c r="M111" s="291"/>
      <c r="N111" s="291"/>
      <c r="O111" s="291"/>
      <c r="P111" s="293"/>
      <c r="Q111" s="291"/>
      <c r="R111" s="291"/>
      <c r="S111" s="291"/>
      <c r="T111" s="291"/>
      <c r="U111" s="291"/>
      <c r="V111" s="291"/>
      <c r="W111" s="291"/>
      <c r="X111" s="291"/>
      <c r="Y111" s="291"/>
      <c r="Z111" s="291"/>
      <c r="AA111" s="291"/>
      <c r="AB111" s="291"/>
      <c r="AC111" s="291"/>
      <c r="AD111" s="291"/>
      <c r="AE111" s="291"/>
      <c r="AF111" s="130"/>
      <c r="AG111" s="291"/>
      <c r="AH111" s="130"/>
      <c r="AI111" s="291"/>
      <c r="AJ111" s="130"/>
      <c r="AK111" s="130"/>
      <c r="AL111" s="130"/>
      <c r="AM111" s="130"/>
      <c r="AN111" s="130"/>
      <c r="AO111" s="130"/>
      <c r="AP111" s="130"/>
      <c r="AQ111" s="130"/>
      <c r="AR111" s="130"/>
    </row>
    <row r="112" ht="15.75" customHeight="1">
      <c r="A112" s="291"/>
      <c r="B112" s="291"/>
      <c r="C112" s="291"/>
      <c r="D112" s="291"/>
      <c r="E112" s="291"/>
      <c r="F112" s="291"/>
      <c r="G112" s="291"/>
      <c r="H112" s="291"/>
      <c r="I112" s="291"/>
      <c r="J112" s="291"/>
      <c r="K112" s="291"/>
      <c r="L112" s="291"/>
      <c r="M112" s="291"/>
      <c r="N112" s="291"/>
      <c r="O112" s="291"/>
      <c r="P112" s="293"/>
      <c r="Q112" s="291"/>
      <c r="R112" s="291"/>
      <c r="S112" s="291"/>
      <c r="T112" s="291"/>
      <c r="U112" s="291"/>
      <c r="V112" s="291"/>
      <c r="W112" s="291"/>
      <c r="X112" s="291"/>
      <c r="Y112" s="291"/>
      <c r="Z112" s="291"/>
      <c r="AA112" s="291"/>
      <c r="AB112" s="291"/>
      <c r="AC112" s="291"/>
      <c r="AD112" s="291"/>
      <c r="AE112" s="291"/>
      <c r="AF112" s="130"/>
      <c r="AG112" s="291"/>
      <c r="AH112" s="130"/>
      <c r="AI112" s="291"/>
      <c r="AJ112" s="130"/>
      <c r="AK112" s="130"/>
      <c r="AL112" s="130"/>
      <c r="AM112" s="130"/>
      <c r="AN112" s="130"/>
      <c r="AO112" s="130"/>
      <c r="AP112" s="130"/>
      <c r="AQ112" s="130"/>
      <c r="AR112" s="130"/>
    </row>
    <row r="113" ht="15.75" customHeight="1">
      <c r="A113" s="291"/>
      <c r="B113" s="291"/>
      <c r="C113" s="291"/>
      <c r="D113" s="291"/>
      <c r="E113" s="291"/>
      <c r="F113" s="291"/>
      <c r="G113" s="291"/>
      <c r="H113" s="291"/>
      <c r="I113" s="291"/>
      <c r="J113" s="291"/>
      <c r="K113" s="291"/>
      <c r="L113" s="291"/>
      <c r="M113" s="291"/>
      <c r="N113" s="291"/>
      <c r="O113" s="291"/>
      <c r="P113" s="293"/>
      <c r="Q113" s="291"/>
      <c r="R113" s="291"/>
      <c r="S113" s="291"/>
      <c r="T113" s="291"/>
      <c r="U113" s="291"/>
      <c r="V113" s="291"/>
      <c r="W113" s="291"/>
      <c r="X113" s="291"/>
      <c r="Y113" s="291"/>
      <c r="Z113" s="291"/>
      <c r="AA113" s="291"/>
      <c r="AB113" s="291"/>
      <c r="AC113" s="291"/>
      <c r="AD113" s="291"/>
      <c r="AE113" s="291"/>
      <c r="AF113" s="130"/>
      <c r="AG113" s="291"/>
      <c r="AH113" s="130"/>
      <c r="AI113" s="291"/>
      <c r="AJ113" s="130"/>
      <c r="AK113" s="130"/>
      <c r="AL113" s="130"/>
      <c r="AM113" s="130"/>
      <c r="AN113" s="130"/>
      <c r="AO113" s="130"/>
      <c r="AP113" s="130"/>
      <c r="AQ113" s="130"/>
      <c r="AR113" s="130"/>
    </row>
    <row r="114" ht="15.75" customHeight="1">
      <c r="A114" s="291"/>
      <c r="B114" s="291"/>
      <c r="C114" s="291"/>
      <c r="D114" s="291"/>
      <c r="E114" s="291"/>
      <c r="F114" s="291"/>
      <c r="G114" s="291"/>
      <c r="H114" s="291"/>
      <c r="I114" s="291"/>
      <c r="J114" s="291"/>
      <c r="K114" s="291"/>
      <c r="L114" s="291"/>
      <c r="M114" s="291"/>
      <c r="N114" s="291"/>
      <c r="O114" s="291"/>
      <c r="P114" s="293"/>
      <c r="Q114" s="291"/>
      <c r="R114" s="291"/>
      <c r="S114" s="291"/>
      <c r="T114" s="291"/>
      <c r="U114" s="291"/>
      <c r="V114" s="291"/>
      <c r="W114" s="291"/>
      <c r="X114" s="291"/>
      <c r="Y114" s="291"/>
      <c r="Z114" s="291"/>
      <c r="AA114" s="291"/>
      <c r="AB114" s="291"/>
      <c r="AC114" s="291"/>
      <c r="AD114" s="291"/>
      <c r="AE114" s="291"/>
      <c r="AF114" s="130"/>
      <c r="AG114" s="291"/>
      <c r="AH114" s="130"/>
      <c r="AI114" s="291"/>
      <c r="AJ114" s="130"/>
      <c r="AK114" s="130"/>
      <c r="AL114" s="130"/>
      <c r="AM114" s="130"/>
      <c r="AN114" s="130"/>
      <c r="AO114" s="130"/>
      <c r="AP114" s="130"/>
      <c r="AQ114" s="130"/>
      <c r="AR114" s="130"/>
    </row>
    <row r="115" ht="15.75" customHeight="1">
      <c r="A115" s="291"/>
      <c r="B115" s="291"/>
      <c r="C115" s="291"/>
      <c r="D115" s="291"/>
      <c r="E115" s="291"/>
      <c r="F115" s="291"/>
      <c r="G115" s="291"/>
      <c r="H115" s="291"/>
      <c r="I115" s="291"/>
      <c r="J115" s="291"/>
      <c r="K115" s="291"/>
      <c r="L115" s="291"/>
      <c r="M115" s="291"/>
      <c r="N115" s="291"/>
      <c r="O115" s="291"/>
      <c r="P115" s="293"/>
      <c r="Q115" s="291"/>
      <c r="R115" s="291"/>
      <c r="S115" s="291"/>
      <c r="T115" s="291"/>
      <c r="U115" s="291"/>
      <c r="V115" s="291"/>
      <c r="W115" s="291"/>
      <c r="X115" s="291"/>
      <c r="Y115" s="291"/>
      <c r="Z115" s="291"/>
      <c r="AA115" s="291"/>
      <c r="AB115" s="291"/>
      <c r="AC115" s="291"/>
      <c r="AD115" s="291"/>
      <c r="AE115" s="291"/>
      <c r="AF115" s="130"/>
      <c r="AG115" s="291"/>
      <c r="AH115" s="130"/>
      <c r="AI115" s="291"/>
      <c r="AJ115" s="130"/>
      <c r="AK115" s="130"/>
      <c r="AL115" s="130"/>
      <c r="AM115" s="130"/>
      <c r="AN115" s="130"/>
      <c r="AO115" s="130"/>
      <c r="AP115" s="130"/>
      <c r="AQ115" s="130"/>
      <c r="AR115" s="130"/>
    </row>
    <row r="116" ht="15.75" customHeight="1">
      <c r="A116" s="291"/>
      <c r="B116" s="291"/>
      <c r="C116" s="291"/>
      <c r="D116" s="291"/>
      <c r="E116" s="291"/>
      <c r="F116" s="291"/>
      <c r="G116" s="291"/>
      <c r="H116" s="291"/>
      <c r="I116" s="291"/>
      <c r="J116" s="291"/>
      <c r="K116" s="291"/>
      <c r="L116" s="291"/>
      <c r="M116" s="291"/>
      <c r="N116" s="291"/>
      <c r="O116" s="291"/>
      <c r="P116" s="293"/>
      <c r="Q116" s="291"/>
      <c r="R116" s="291"/>
      <c r="S116" s="291"/>
      <c r="T116" s="291"/>
      <c r="U116" s="291"/>
      <c r="V116" s="291"/>
      <c r="W116" s="291"/>
      <c r="X116" s="291"/>
      <c r="Y116" s="291"/>
      <c r="Z116" s="291"/>
      <c r="AA116" s="291"/>
      <c r="AB116" s="291"/>
      <c r="AC116" s="291"/>
      <c r="AD116" s="291"/>
      <c r="AE116" s="291"/>
      <c r="AF116" s="130"/>
      <c r="AG116" s="291"/>
      <c r="AH116" s="130"/>
      <c r="AI116" s="291"/>
      <c r="AJ116" s="130"/>
      <c r="AK116" s="130"/>
      <c r="AL116" s="130"/>
      <c r="AM116" s="130"/>
      <c r="AN116" s="130"/>
      <c r="AO116" s="130"/>
      <c r="AP116" s="130"/>
      <c r="AQ116" s="130"/>
      <c r="AR116" s="130"/>
    </row>
    <row r="117" ht="15.75" customHeight="1">
      <c r="A117" s="291"/>
      <c r="B117" s="291"/>
      <c r="C117" s="291"/>
      <c r="D117" s="291"/>
      <c r="E117" s="291"/>
      <c r="F117" s="291"/>
      <c r="G117" s="291"/>
      <c r="H117" s="291"/>
      <c r="I117" s="291"/>
      <c r="J117" s="291"/>
      <c r="K117" s="291"/>
      <c r="L117" s="291"/>
      <c r="M117" s="291"/>
      <c r="N117" s="291"/>
      <c r="O117" s="291"/>
      <c r="P117" s="293"/>
      <c r="Q117" s="291"/>
      <c r="R117" s="291"/>
      <c r="S117" s="291"/>
      <c r="T117" s="291"/>
      <c r="U117" s="291"/>
      <c r="V117" s="291"/>
      <c r="W117" s="291"/>
      <c r="X117" s="291"/>
      <c r="Y117" s="291"/>
      <c r="Z117" s="291"/>
      <c r="AA117" s="291"/>
      <c r="AB117" s="291"/>
      <c r="AC117" s="291"/>
      <c r="AD117" s="291"/>
      <c r="AE117" s="291"/>
      <c r="AF117" s="130"/>
      <c r="AG117" s="291"/>
      <c r="AH117" s="130"/>
      <c r="AI117" s="291"/>
      <c r="AJ117" s="130"/>
      <c r="AK117" s="130"/>
      <c r="AL117" s="130"/>
      <c r="AM117" s="130"/>
      <c r="AN117" s="130"/>
      <c r="AO117" s="130"/>
      <c r="AP117" s="130"/>
      <c r="AQ117" s="130"/>
      <c r="AR117" s="130"/>
    </row>
    <row r="118" ht="15.75" customHeight="1">
      <c r="A118" s="291"/>
      <c r="B118" s="291"/>
      <c r="C118" s="291"/>
      <c r="D118" s="291"/>
      <c r="E118" s="291"/>
      <c r="F118" s="291"/>
      <c r="G118" s="291"/>
      <c r="H118" s="291"/>
      <c r="I118" s="291"/>
      <c r="J118" s="291"/>
      <c r="K118" s="291"/>
      <c r="L118" s="291"/>
      <c r="M118" s="291"/>
      <c r="N118" s="291"/>
      <c r="O118" s="291"/>
      <c r="P118" s="293"/>
      <c r="Q118" s="291"/>
      <c r="R118" s="291"/>
      <c r="S118" s="291"/>
      <c r="T118" s="291"/>
      <c r="U118" s="291"/>
      <c r="V118" s="291"/>
      <c r="W118" s="291"/>
      <c r="X118" s="291"/>
      <c r="Y118" s="291"/>
      <c r="Z118" s="291"/>
      <c r="AA118" s="291"/>
      <c r="AB118" s="291"/>
      <c r="AC118" s="291"/>
      <c r="AD118" s="291"/>
      <c r="AE118" s="291"/>
      <c r="AF118" s="130"/>
      <c r="AG118" s="291"/>
      <c r="AH118" s="130"/>
      <c r="AI118" s="291"/>
      <c r="AJ118" s="130"/>
      <c r="AK118" s="130"/>
      <c r="AL118" s="130"/>
      <c r="AM118" s="130"/>
      <c r="AN118" s="130"/>
      <c r="AO118" s="130"/>
      <c r="AP118" s="130"/>
      <c r="AQ118" s="130"/>
      <c r="AR118" s="130"/>
    </row>
    <row r="119" ht="15.75" customHeight="1">
      <c r="A119" s="291"/>
      <c r="B119" s="291"/>
      <c r="C119" s="291"/>
      <c r="D119" s="291"/>
      <c r="E119" s="291"/>
      <c r="F119" s="291"/>
      <c r="G119" s="291"/>
      <c r="H119" s="291"/>
      <c r="I119" s="291"/>
      <c r="J119" s="291"/>
      <c r="K119" s="291"/>
      <c r="L119" s="291"/>
      <c r="M119" s="291"/>
      <c r="N119" s="291"/>
      <c r="O119" s="291"/>
      <c r="P119" s="293"/>
      <c r="Q119" s="291"/>
      <c r="R119" s="291"/>
      <c r="S119" s="291"/>
      <c r="T119" s="291"/>
      <c r="U119" s="291"/>
      <c r="V119" s="291"/>
      <c r="W119" s="291"/>
      <c r="X119" s="291"/>
      <c r="Y119" s="291"/>
      <c r="Z119" s="291"/>
      <c r="AA119" s="291"/>
      <c r="AB119" s="291"/>
      <c r="AC119" s="291"/>
      <c r="AD119" s="291"/>
      <c r="AE119" s="291"/>
      <c r="AF119" s="130"/>
      <c r="AG119" s="291"/>
      <c r="AH119" s="130"/>
      <c r="AI119" s="291"/>
      <c r="AJ119" s="130"/>
      <c r="AK119" s="130"/>
      <c r="AL119" s="130"/>
      <c r="AM119" s="130"/>
      <c r="AN119" s="130"/>
      <c r="AO119" s="130"/>
      <c r="AP119" s="130"/>
      <c r="AQ119" s="130"/>
      <c r="AR119" s="130"/>
    </row>
    <row r="120" ht="15.75" customHeight="1">
      <c r="A120" s="291"/>
      <c r="B120" s="291"/>
      <c r="C120" s="291"/>
      <c r="D120" s="291"/>
      <c r="E120" s="291"/>
      <c r="F120" s="291"/>
      <c r="G120" s="291"/>
      <c r="H120" s="291"/>
      <c r="I120" s="291"/>
      <c r="J120" s="291"/>
      <c r="K120" s="291"/>
      <c r="L120" s="291"/>
      <c r="M120" s="291"/>
      <c r="N120" s="291"/>
      <c r="O120" s="291"/>
      <c r="P120" s="293"/>
      <c r="Q120" s="291"/>
      <c r="R120" s="291"/>
      <c r="S120" s="291"/>
      <c r="T120" s="291"/>
      <c r="U120" s="291"/>
      <c r="V120" s="291"/>
      <c r="W120" s="291"/>
      <c r="X120" s="291"/>
      <c r="Y120" s="291"/>
      <c r="Z120" s="291"/>
      <c r="AA120" s="291"/>
      <c r="AB120" s="291"/>
      <c r="AC120" s="291"/>
      <c r="AD120" s="291"/>
      <c r="AE120" s="291"/>
      <c r="AF120" s="130"/>
      <c r="AG120" s="291"/>
      <c r="AH120" s="130"/>
      <c r="AI120" s="291"/>
      <c r="AJ120" s="130"/>
      <c r="AK120" s="130"/>
      <c r="AL120" s="130"/>
      <c r="AM120" s="130"/>
      <c r="AN120" s="130"/>
      <c r="AO120" s="130"/>
      <c r="AP120" s="130"/>
      <c r="AQ120" s="130"/>
      <c r="AR120" s="130"/>
    </row>
    <row r="121" ht="15.75" customHeight="1">
      <c r="A121" s="291"/>
      <c r="B121" s="291"/>
      <c r="C121" s="291"/>
      <c r="D121" s="291"/>
      <c r="E121" s="291"/>
      <c r="F121" s="291"/>
      <c r="G121" s="291"/>
      <c r="H121" s="291"/>
      <c r="I121" s="291"/>
      <c r="J121" s="291"/>
      <c r="K121" s="291"/>
      <c r="L121" s="291"/>
      <c r="M121" s="291"/>
      <c r="N121" s="291"/>
      <c r="O121" s="291"/>
      <c r="P121" s="293"/>
      <c r="Q121" s="291"/>
      <c r="R121" s="291"/>
      <c r="S121" s="291"/>
      <c r="T121" s="291"/>
      <c r="U121" s="291"/>
      <c r="V121" s="291"/>
      <c r="W121" s="291"/>
      <c r="X121" s="291"/>
      <c r="Y121" s="291"/>
      <c r="Z121" s="291"/>
      <c r="AA121" s="291"/>
      <c r="AB121" s="291"/>
      <c r="AC121" s="291"/>
      <c r="AD121" s="291"/>
      <c r="AE121" s="291"/>
      <c r="AF121" s="130"/>
      <c r="AG121" s="291"/>
      <c r="AH121" s="130"/>
      <c r="AI121" s="291"/>
      <c r="AJ121" s="130"/>
      <c r="AK121" s="130"/>
      <c r="AL121" s="130"/>
      <c r="AM121" s="130"/>
      <c r="AN121" s="130"/>
      <c r="AO121" s="130"/>
      <c r="AP121" s="130"/>
      <c r="AQ121" s="130"/>
      <c r="AR121" s="130"/>
    </row>
    <row r="122" ht="15.75" customHeight="1">
      <c r="A122" s="291"/>
      <c r="B122" s="291"/>
      <c r="C122" s="291"/>
      <c r="D122" s="291"/>
      <c r="E122" s="291"/>
      <c r="F122" s="291"/>
      <c r="G122" s="291"/>
      <c r="H122" s="291"/>
      <c r="I122" s="291"/>
      <c r="J122" s="291"/>
      <c r="K122" s="291"/>
      <c r="L122" s="291"/>
      <c r="M122" s="291"/>
      <c r="N122" s="291"/>
      <c r="O122" s="291"/>
      <c r="P122" s="293"/>
      <c r="Q122" s="291"/>
      <c r="R122" s="291"/>
      <c r="S122" s="291"/>
      <c r="T122" s="291"/>
      <c r="U122" s="291"/>
      <c r="V122" s="291"/>
      <c r="W122" s="291"/>
      <c r="X122" s="291"/>
      <c r="Y122" s="291"/>
      <c r="Z122" s="291"/>
      <c r="AA122" s="291"/>
      <c r="AB122" s="291"/>
      <c r="AC122" s="291"/>
      <c r="AD122" s="291"/>
      <c r="AE122" s="291"/>
      <c r="AF122" s="130"/>
      <c r="AG122" s="291"/>
      <c r="AH122" s="130"/>
      <c r="AI122" s="291"/>
      <c r="AJ122" s="130"/>
      <c r="AK122" s="130"/>
      <c r="AL122" s="130"/>
      <c r="AM122" s="130"/>
      <c r="AN122" s="130"/>
      <c r="AO122" s="130"/>
      <c r="AP122" s="130"/>
      <c r="AQ122" s="130"/>
      <c r="AR122" s="130"/>
    </row>
    <row r="123" ht="15.75" customHeight="1">
      <c r="A123" s="291"/>
      <c r="B123" s="291"/>
      <c r="C123" s="291"/>
      <c r="D123" s="291"/>
      <c r="E123" s="291"/>
      <c r="F123" s="291"/>
      <c r="G123" s="291"/>
      <c r="H123" s="291"/>
      <c r="I123" s="291"/>
      <c r="J123" s="291"/>
      <c r="K123" s="291"/>
      <c r="L123" s="291"/>
      <c r="M123" s="291"/>
      <c r="N123" s="291"/>
      <c r="O123" s="291"/>
      <c r="P123" s="293"/>
      <c r="Q123" s="291"/>
      <c r="R123" s="291"/>
      <c r="S123" s="291"/>
      <c r="T123" s="291"/>
      <c r="U123" s="291"/>
      <c r="V123" s="291"/>
      <c r="W123" s="291"/>
      <c r="X123" s="291"/>
      <c r="Y123" s="291"/>
      <c r="Z123" s="291"/>
      <c r="AA123" s="291"/>
      <c r="AB123" s="291"/>
      <c r="AC123" s="291"/>
      <c r="AD123" s="291"/>
      <c r="AE123" s="291"/>
      <c r="AF123" s="130"/>
      <c r="AG123" s="291"/>
      <c r="AH123" s="130"/>
      <c r="AI123" s="291"/>
      <c r="AJ123" s="130"/>
      <c r="AK123" s="130"/>
      <c r="AL123" s="130"/>
      <c r="AM123" s="130"/>
      <c r="AN123" s="130"/>
      <c r="AO123" s="130"/>
      <c r="AP123" s="130"/>
      <c r="AQ123" s="130"/>
      <c r="AR123" s="130"/>
    </row>
    <row r="124" ht="15.75" customHeight="1">
      <c r="A124" s="291"/>
      <c r="B124" s="291"/>
      <c r="C124" s="291"/>
      <c r="D124" s="291"/>
      <c r="E124" s="291"/>
      <c r="F124" s="291"/>
      <c r="G124" s="291"/>
      <c r="H124" s="291"/>
      <c r="I124" s="291"/>
      <c r="J124" s="291"/>
      <c r="K124" s="291"/>
      <c r="L124" s="291"/>
      <c r="M124" s="291"/>
      <c r="N124" s="291"/>
      <c r="O124" s="291"/>
      <c r="P124" s="293"/>
      <c r="Q124" s="291"/>
      <c r="R124" s="291"/>
      <c r="S124" s="291"/>
      <c r="T124" s="291"/>
      <c r="U124" s="291"/>
      <c r="V124" s="291"/>
      <c r="W124" s="291"/>
      <c r="X124" s="291"/>
      <c r="Y124" s="291"/>
      <c r="Z124" s="291"/>
      <c r="AA124" s="291"/>
      <c r="AB124" s="291"/>
      <c r="AC124" s="291"/>
      <c r="AD124" s="291"/>
      <c r="AE124" s="291"/>
      <c r="AF124" s="130"/>
      <c r="AG124" s="291"/>
      <c r="AH124" s="130"/>
      <c r="AI124" s="291"/>
      <c r="AJ124" s="130"/>
      <c r="AK124" s="130"/>
      <c r="AL124" s="130"/>
      <c r="AM124" s="130"/>
      <c r="AN124" s="130"/>
      <c r="AO124" s="130"/>
      <c r="AP124" s="130"/>
      <c r="AQ124" s="130"/>
      <c r="AR124" s="130"/>
    </row>
    <row r="125" ht="15.75" customHeight="1">
      <c r="A125" s="291"/>
      <c r="B125" s="291"/>
      <c r="C125" s="291"/>
      <c r="D125" s="291"/>
      <c r="E125" s="291"/>
      <c r="F125" s="291"/>
      <c r="G125" s="291"/>
      <c r="H125" s="291"/>
      <c r="I125" s="291"/>
      <c r="J125" s="291"/>
      <c r="K125" s="291"/>
      <c r="L125" s="291"/>
      <c r="M125" s="291"/>
      <c r="N125" s="291"/>
      <c r="O125" s="291"/>
      <c r="P125" s="293"/>
      <c r="Q125" s="291"/>
      <c r="R125" s="291"/>
      <c r="S125" s="291"/>
      <c r="T125" s="291"/>
      <c r="U125" s="291"/>
      <c r="V125" s="291"/>
      <c r="W125" s="291"/>
      <c r="X125" s="291"/>
      <c r="Y125" s="291"/>
      <c r="Z125" s="291"/>
      <c r="AA125" s="291"/>
      <c r="AB125" s="291"/>
      <c r="AC125" s="291"/>
      <c r="AD125" s="291"/>
      <c r="AE125" s="291"/>
      <c r="AF125" s="130"/>
      <c r="AG125" s="291"/>
      <c r="AH125" s="130"/>
      <c r="AI125" s="291"/>
      <c r="AJ125" s="130"/>
      <c r="AK125" s="130"/>
      <c r="AL125" s="130"/>
      <c r="AM125" s="130"/>
      <c r="AN125" s="130"/>
      <c r="AO125" s="130"/>
      <c r="AP125" s="130"/>
      <c r="AQ125" s="130"/>
      <c r="AR125" s="130"/>
    </row>
    <row r="126" ht="15.75" customHeight="1">
      <c r="A126" s="291"/>
      <c r="B126" s="291"/>
      <c r="C126" s="291"/>
      <c r="D126" s="291"/>
      <c r="E126" s="291"/>
      <c r="F126" s="291"/>
      <c r="G126" s="291"/>
      <c r="H126" s="291"/>
      <c r="I126" s="291"/>
      <c r="J126" s="291"/>
      <c r="K126" s="291"/>
      <c r="L126" s="291"/>
      <c r="M126" s="291"/>
      <c r="N126" s="291"/>
      <c r="O126" s="291"/>
      <c r="P126" s="293"/>
      <c r="Q126" s="291"/>
      <c r="R126" s="291"/>
      <c r="S126" s="291"/>
      <c r="T126" s="291"/>
      <c r="U126" s="291"/>
      <c r="V126" s="291"/>
      <c r="W126" s="291"/>
      <c r="X126" s="291"/>
      <c r="Y126" s="291"/>
      <c r="Z126" s="291"/>
      <c r="AA126" s="291"/>
      <c r="AB126" s="291"/>
      <c r="AC126" s="291"/>
      <c r="AD126" s="291"/>
      <c r="AE126" s="291"/>
      <c r="AF126" s="130"/>
      <c r="AG126" s="291"/>
      <c r="AH126" s="130"/>
      <c r="AI126" s="291"/>
      <c r="AJ126" s="130"/>
      <c r="AK126" s="130"/>
      <c r="AL126" s="130"/>
      <c r="AM126" s="130"/>
      <c r="AN126" s="130"/>
      <c r="AO126" s="130"/>
      <c r="AP126" s="130"/>
      <c r="AQ126" s="130"/>
      <c r="AR126" s="130"/>
    </row>
    <row r="127" ht="15.75" customHeight="1">
      <c r="A127" s="291"/>
      <c r="B127" s="291"/>
      <c r="C127" s="291"/>
      <c r="D127" s="291"/>
      <c r="E127" s="291"/>
      <c r="F127" s="291"/>
      <c r="G127" s="291"/>
      <c r="H127" s="291"/>
      <c r="I127" s="291"/>
      <c r="J127" s="291"/>
      <c r="K127" s="291"/>
      <c r="L127" s="291"/>
      <c r="M127" s="291"/>
      <c r="N127" s="291"/>
      <c r="O127" s="291"/>
      <c r="P127" s="293"/>
      <c r="Q127" s="291"/>
      <c r="R127" s="291"/>
      <c r="S127" s="291"/>
      <c r="T127" s="291"/>
      <c r="U127" s="291"/>
      <c r="V127" s="291"/>
      <c r="W127" s="291"/>
      <c r="X127" s="291"/>
      <c r="Y127" s="291"/>
      <c r="Z127" s="291"/>
      <c r="AA127" s="291"/>
      <c r="AB127" s="291"/>
      <c r="AC127" s="291"/>
      <c r="AD127" s="291"/>
      <c r="AE127" s="291"/>
      <c r="AF127" s="130"/>
      <c r="AG127" s="291"/>
      <c r="AH127" s="130"/>
      <c r="AI127" s="291"/>
      <c r="AJ127" s="130"/>
      <c r="AK127" s="130"/>
      <c r="AL127" s="130"/>
      <c r="AM127" s="130"/>
      <c r="AN127" s="130"/>
      <c r="AO127" s="130"/>
      <c r="AP127" s="130"/>
      <c r="AQ127" s="130"/>
      <c r="AR127" s="130"/>
    </row>
    <row r="128" ht="15.75" customHeight="1">
      <c r="A128" s="291"/>
      <c r="B128" s="291"/>
      <c r="C128" s="291"/>
      <c r="D128" s="291"/>
      <c r="E128" s="291"/>
      <c r="F128" s="291"/>
      <c r="G128" s="291"/>
      <c r="H128" s="291"/>
      <c r="I128" s="291"/>
      <c r="J128" s="291"/>
      <c r="K128" s="291"/>
      <c r="L128" s="291"/>
      <c r="M128" s="291"/>
      <c r="N128" s="291"/>
      <c r="O128" s="291"/>
      <c r="P128" s="293"/>
      <c r="Q128" s="291"/>
      <c r="R128" s="291"/>
      <c r="S128" s="291"/>
      <c r="T128" s="291"/>
      <c r="U128" s="291"/>
      <c r="V128" s="291"/>
      <c r="W128" s="291"/>
      <c r="X128" s="291"/>
      <c r="Y128" s="291"/>
      <c r="Z128" s="291"/>
      <c r="AA128" s="291"/>
      <c r="AB128" s="291"/>
      <c r="AC128" s="291"/>
      <c r="AD128" s="291"/>
      <c r="AE128" s="291"/>
      <c r="AF128" s="130"/>
      <c r="AG128" s="291"/>
      <c r="AH128" s="130"/>
      <c r="AI128" s="291"/>
      <c r="AJ128" s="130"/>
      <c r="AK128" s="130"/>
      <c r="AL128" s="130"/>
      <c r="AM128" s="130"/>
      <c r="AN128" s="130"/>
      <c r="AO128" s="130"/>
      <c r="AP128" s="130"/>
      <c r="AQ128" s="130"/>
      <c r="AR128" s="130"/>
    </row>
    <row r="129" ht="15.75" customHeight="1">
      <c r="A129" s="291"/>
      <c r="B129" s="291"/>
      <c r="C129" s="291"/>
      <c r="D129" s="291"/>
      <c r="E129" s="291"/>
      <c r="F129" s="291"/>
      <c r="G129" s="291"/>
      <c r="H129" s="291"/>
      <c r="I129" s="291"/>
      <c r="J129" s="291"/>
      <c r="K129" s="291"/>
      <c r="L129" s="291"/>
      <c r="M129" s="291"/>
      <c r="N129" s="291"/>
      <c r="O129" s="291"/>
      <c r="P129" s="293"/>
      <c r="Q129" s="291"/>
      <c r="R129" s="291"/>
      <c r="S129" s="291"/>
      <c r="T129" s="291"/>
      <c r="U129" s="291"/>
      <c r="V129" s="291"/>
      <c r="W129" s="291"/>
      <c r="X129" s="291"/>
      <c r="Y129" s="291"/>
      <c r="Z129" s="291"/>
      <c r="AA129" s="291"/>
      <c r="AB129" s="291"/>
      <c r="AC129" s="291"/>
      <c r="AD129" s="291"/>
      <c r="AE129" s="291"/>
      <c r="AF129" s="130"/>
      <c r="AG129" s="291"/>
      <c r="AH129" s="130"/>
      <c r="AI129" s="291"/>
      <c r="AJ129" s="130"/>
      <c r="AK129" s="130"/>
      <c r="AL129" s="130"/>
      <c r="AM129" s="130"/>
      <c r="AN129" s="130"/>
      <c r="AO129" s="130"/>
      <c r="AP129" s="130"/>
      <c r="AQ129" s="130"/>
      <c r="AR129" s="130"/>
    </row>
    <row r="130" ht="15.75" customHeight="1">
      <c r="A130" s="291"/>
      <c r="B130" s="291"/>
      <c r="C130" s="291"/>
      <c r="D130" s="291"/>
      <c r="E130" s="291"/>
      <c r="F130" s="291"/>
      <c r="G130" s="291"/>
      <c r="H130" s="291"/>
      <c r="I130" s="291"/>
      <c r="J130" s="291"/>
      <c r="K130" s="291"/>
      <c r="L130" s="291"/>
      <c r="M130" s="291"/>
      <c r="N130" s="291"/>
      <c r="O130" s="291"/>
      <c r="P130" s="293"/>
      <c r="Q130" s="291"/>
      <c r="R130" s="291"/>
      <c r="S130" s="291"/>
      <c r="T130" s="291"/>
      <c r="U130" s="291"/>
      <c r="V130" s="291"/>
      <c r="W130" s="291"/>
      <c r="X130" s="291"/>
      <c r="Y130" s="291"/>
      <c r="Z130" s="291"/>
      <c r="AA130" s="291"/>
      <c r="AB130" s="291"/>
      <c r="AC130" s="291"/>
      <c r="AD130" s="291"/>
      <c r="AE130" s="291"/>
      <c r="AF130" s="130"/>
      <c r="AG130" s="291"/>
      <c r="AH130" s="130"/>
      <c r="AI130" s="291"/>
      <c r="AJ130" s="130"/>
      <c r="AK130" s="130"/>
      <c r="AL130" s="130"/>
      <c r="AM130" s="130"/>
      <c r="AN130" s="130"/>
      <c r="AO130" s="130"/>
      <c r="AP130" s="130"/>
      <c r="AQ130" s="130"/>
      <c r="AR130" s="130"/>
    </row>
    <row r="131" ht="15.75" customHeight="1">
      <c r="A131" s="291"/>
      <c r="B131" s="291"/>
      <c r="C131" s="291"/>
      <c r="D131" s="291"/>
      <c r="E131" s="291"/>
      <c r="F131" s="291"/>
      <c r="G131" s="291"/>
      <c r="H131" s="291"/>
      <c r="I131" s="291"/>
      <c r="J131" s="291"/>
      <c r="K131" s="291"/>
      <c r="L131" s="291"/>
      <c r="M131" s="291"/>
      <c r="N131" s="291"/>
      <c r="O131" s="291"/>
      <c r="P131" s="293"/>
      <c r="Q131" s="291"/>
      <c r="R131" s="291"/>
      <c r="S131" s="291"/>
      <c r="T131" s="291"/>
      <c r="U131" s="291"/>
      <c r="V131" s="291"/>
      <c r="W131" s="291"/>
      <c r="X131" s="291"/>
      <c r="Y131" s="291"/>
      <c r="Z131" s="291"/>
      <c r="AA131" s="291"/>
      <c r="AB131" s="291"/>
      <c r="AC131" s="291"/>
      <c r="AD131" s="291"/>
      <c r="AE131" s="291"/>
      <c r="AF131" s="130"/>
      <c r="AG131" s="291"/>
      <c r="AH131" s="130"/>
      <c r="AI131" s="291"/>
      <c r="AJ131" s="130"/>
      <c r="AK131" s="130"/>
      <c r="AL131" s="130"/>
      <c r="AM131" s="130"/>
      <c r="AN131" s="130"/>
      <c r="AO131" s="130"/>
      <c r="AP131" s="130"/>
      <c r="AQ131" s="130"/>
      <c r="AR131" s="130"/>
    </row>
    <row r="132" ht="15.75" customHeight="1">
      <c r="A132" s="291"/>
      <c r="B132" s="291"/>
      <c r="C132" s="291"/>
      <c r="D132" s="291"/>
      <c r="E132" s="291"/>
      <c r="F132" s="291"/>
      <c r="G132" s="291"/>
      <c r="H132" s="291"/>
      <c r="I132" s="291"/>
      <c r="J132" s="291"/>
      <c r="K132" s="291"/>
      <c r="L132" s="291"/>
      <c r="M132" s="291"/>
      <c r="N132" s="291"/>
      <c r="O132" s="291"/>
      <c r="P132" s="293"/>
      <c r="Q132" s="291"/>
      <c r="R132" s="291"/>
      <c r="S132" s="291"/>
      <c r="T132" s="291"/>
      <c r="U132" s="291"/>
      <c r="V132" s="291"/>
      <c r="W132" s="291"/>
      <c r="X132" s="291"/>
      <c r="Y132" s="291"/>
      <c r="Z132" s="291"/>
      <c r="AA132" s="291"/>
      <c r="AB132" s="291"/>
      <c r="AC132" s="291"/>
      <c r="AD132" s="291"/>
      <c r="AE132" s="291"/>
      <c r="AF132" s="130"/>
      <c r="AG132" s="291"/>
      <c r="AH132" s="130"/>
      <c r="AI132" s="291"/>
      <c r="AJ132" s="130"/>
      <c r="AK132" s="130"/>
      <c r="AL132" s="130"/>
      <c r="AM132" s="130"/>
      <c r="AN132" s="130"/>
      <c r="AO132" s="130"/>
      <c r="AP132" s="130"/>
      <c r="AQ132" s="130"/>
      <c r="AR132" s="130"/>
    </row>
    <row r="133" ht="15.75" customHeight="1">
      <c r="A133" s="291"/>
      <c r="B133" s="291"/>
      <c r="C133" s="291"/>
      <c r="D133" s="291"/>
      <c r="E133" s="291"/>
      <c r="F133" s="291"/>
      <c r="G133" s="291"/>
      <c r="H133" s="291"/>
      <c r="I133" s="291"/>
      <c r="J133" s="291"/>
      <c r="K133" s="291"/>
      <c r="L133" s="291"/>
      <c r="M133" s="291"/>
      <c r="N133" s="291"/>
      <c r="O133" s="291"/>
      <c r="P133" s="293"/>
      <c r="Q133" s="291"/>
      <c r="R133" s="291"/>
      <c r="S133" s="291"/>
      <c r="T133" s="291"/>
      <c r="U133" s="291"/>
      <c r="V133" s="291"/>
      <c r="W133" s="291"/>
      <c r="X133" s="291"/>
      <c r="Y133" s="291"/>
      <c r="Z133" s="291"/>
      <c r="AA133" s="291"/>
      <c r="AB133" s="291"/>
      <c r="AC133" s="291"/>
      <c r="AD133" s="291"/>
      <c r="AE133" s="291"/>
      <c r="AF133" s="130"/>
      <c r="AG133" s="291"/>
      <c r="AH133" s="130"/>
      <c r="AI133" s="291"/>
      <c r="AJ133" s="130"/>
      <c r="AK133" s="130"/>
      <c r="AL133" s="130"/>
      <c r="AM133" s="130"/>
      <c r="AN133" s="130"/>
      <c r="AO133" s="130"/>
      <c r="AP133" s="130"/>
      <c r="AQ133" s="130"/>
      <c r="AR133" s="130"/>
    </row>
    <row r="134" ht="15.75" customHeight="1">
      <c r="A134" s="291"/>
      <c r="B134" s="291"/>
      <c r="C134" s="291"/>
      <c r="D134" s="291"/>
      <c r="E134" s="291"/>
      <c r="F134" s="291"/>
      <c r="G134" s="291"/>
      <c r="H134" s="291"/>
      <c r="I134" s="291"/>
      <c r="J134" s="291"/>
      <c r="K134" s="291"/>
      <c r="L134" s="291"/>
      <c r="M134" s="291"/>
      <c r="N134" s="291"/>
      <c r="O134" s="291"/>
      <c r="P134" s="293"/>
      <c r="Q134" s="291"/>
      <c r="R134" s="291"/>
      <c r="S134" s="291"/>
      <c r="T134" s="291"/>
      <c r="U134" s="291"/>
      <c r="V134" s="291"/>
      <c r="W134" s="291"/>
      <c r="X134" s="291"/>
      <c r="Y134" s="291"/>
      <c r="Z134" s="291"/>
      <c r="AA134" s="291"/>
      <c r="AB134" s="291"/>
      <c r="AC134" s="291"/>
      <c r="AD134" s="291"/>
      <c r="AE134" s="291"/>
      <c r="AF134" s="130"/>
      <c r="AG134" s="291"/>
      <c r="AH134" s="130"/>
      <c r="AI134" s="291"/>
      <c r="AJ134" s="130"/>
      <c r="AK134" s="130"/>
      <c r="AL134" s="130"/>
      <c r="AM134" s="130"/>
      <c r="AN134" s="130"/>
      <c r="AO134" s="130"/>
      <c r="AP134" s="130"/>
      <c r="AQ134" s="130"/>
      <c r="AR134" s="130"/>
    </row>
    <row r="135" ht="15.75" customHeight="1">
      <c r="A135" s="291"/>
      <c r="B135" s="291"/>
      <c r="C135" s="291"/>
      <c r="D135" s="291"/>
      <c r="E135" s="291"/>
      <c r="F135" s="291"/>
      <c r="G135" s="291"/>
      <c r="H135" s="291"/>
      <c r="I135" s="291"/>
      <c r="J135" s="291"/>
      <c r="K135" s="291"/>
      <c r="L135" s="291"/>
      <c r="M135" s="291"/>
      <c r="N135" s="291"/>
      <c r="O135" s="291"/>
      <c r="P135" s="293"/>
      <c r="Q135" s="291"/>
      <c r="R135" s="291"/>
      <c r="S135" s="291"/>
      <c r="T135" s="291"/>
      <c r="U135" s="291"/>
      <c r="V135" s="291"/>
      <c r="W135" s="291"/>
      <c r="X135" s="291"/>
      <c r="Y135" s="291"/>
      <c r="Z135" s="291"/>
      <c r="AA135" s="291"/>
      <c r="AB135" s="291"/>
      <c r="AC135" s="291"/>
      <c r="AD135" s="291"/>
      <c r="AE135" s="291"/>
      <c r="AF135" s="130"/>
      <c r="AG135" s="291"/>
      <c r="AH135" s="130"/>
      <c r="AI135" s="291"/>
      <c r="AJ135" s="130"/>
      <c r="AK135" s="130"/>
      <c r="AL135" s="130"/>
      <c r="AM135" s="130"/>
      <c r="AN135" s="130"/>
      <c r="AO135" s="130"/>
      <c r="AP135" s="130"/>
      <c r="AQ135" s="130"/>
      <c r="AR135" s="130"/>
    </row>
    <row r="136" ht="15.75" customHeight="1">
      <c r="A136" s="291"/>
      <c r="B136" s="291"/>
      <c r="C136" s="291"/>
      <c r="D136" s="291"/>
      <c r="E136" s="291"/>
      <c r="F136" s="291"/>
      <c r="G136" s="291"/>
      <c r="H136" s="291"/>
      <c r="I136" s="291"/>
      <c r="J136" s="291"/>
      <c r="K136" s="291"/>
      <c r="L136" s="291"/>
      <c r="M136" s="291"/>
      <c r="N136" s="291"/>
      <c r="O136" s="291"/>
      <c r="P136" s="293"/>
      <c r="Q136" s="291"/>
      <c r="R136" s="291"/>
      <c r="S136" s="291"/>
      <c r="T136" s="291"/>
      <c r="U136" s="291"/>
      <c r="V136" s="291"/>
      <c r="W136" s="291"/>
      <c r="X136" s="291"/>
      <c r="Y136" s="291"/>
      <c r="Z136" s="291"/>
      <c r="AA136" s="291"/>
      <c r="AB136" s="291"/>
      <c r="AC136" s="291"/>
      <c r="AD136" s="291"/>
      <c r="AE136" s="291"/>
      <c r="AF136" s="130"/>
      <c r="AG136" s="291"/>
      <c r="AH136" s="130"/>
      <c r="AI136" s="291"/>
      <c r="AJ136" s="130"/>
      <c r="AK136" s="130"/>
      <c r="AL136" s="130"/>
      <c r="AM136" s="130"/>
      <c r="AN136" s="130"/>
      <c r="AO136" s="130"/>
      <c r="AP136" s="130"/>
      <c r="AQ136" s="130"/>
      <c r="AR136" s="130"/>
    </row>
    <row r="137" ht="15.75" customHeight="1">
      <c r="A137" s="291"/>
      <c r="B137" s="291"/>
      <c r="C137" s="291"/>
      <c r="D137" s="291"/>
      <c r="E137" s="291"/>
      <c r="F137" s="291"/>
      <c r="G137" s="291"/>
      <c r="H137" s="291"/>
      <c r="I137" s="291"/>
      <c r="J137" s="291"/>
      <c r="K137" s="291"/>
      <c r="L137" s="291"/>
      <c r="M137" s="291"/>
      <c r="N137" s="291"/>
      <c r="O137" s="291"/>
      <c r="P137" s="293"/>
      <c r="Q137" s="291"/>
      <c r="R137" s="291"/>
      <c r="S137" s="291"/>
      <c r="T137" s="291"/>
      <c r="U137" s="291"/>
      <c r="V137" s="291"/>
      <c r="W137" s="291"/>
      <c r="X137" s="291"/>
      <c r="Y137" s="291"/>
      <c r="Z137" s="291"/>
      <c r="AA137" s="291"/>
      <c r="AB137" s="291"/>
      <c r="AC137" s="291"/>
      <c r="AD137" s="291"/>
      <c r="AE137" s="291"/>
      <c r="AF137" s="130"/>
      <c r="AG137" s="291"/>
      <c r="AH137" s="130"/>
      <c r="AI137" s="291"/>
      <c r="AJ137" s="130"/>
      <c r="AK137" s="130"/>
      <c r="AL137" s="130"/>
      <c r="AM137" s="130"/>
      <c r="AN137" s="130"/>
      <c r="AO137" s="130"/>
      <c r="AP137" s="130"/>
      <c r="AQ137" s="130"/>
      <c r="AR137" s="130"/>
    </row>
    <row r="138" ht="15.75" customHeight="1">
      <c r="A138" s="291"/>
      <c r="B138" s="291"/>
      <c r="C138" s="291"/>
      <c r="D138" s="291"/>
      <c r="E138" s="291"/>
      <c r="F138" s="291"/>
      <c r="G138" s="291"/>
      <c r="H138" s="291"/>
      <c r="I138" s="291"/>
      <c r="J138" s="291"/>
      <c r="K138" s="291"/>
      <c r="L138" s="291"/>
      <c r="M138" s="291"/>
      <c r="N138" s="291"/>
      <c r="O138" s="291"/>
      <c r="P138" s="293"/>
      <c r="Q138" s="291"/>
      <c r="R138" s="291"/>
      <c r="S138" s="291"/>
      <c r="T138" s="291"/>
      <c r="U138" s="291"/>
      <c r="V138" s="291"/>
      <c r="W138" s="291"/>
      <c r="X138" s="291"/>
      <c r="Y138" s="291"/>
      <c r="Z138" s="291"/>
      <c r="AA138" s="291"/>
      <c r="AB138" s="291"/>
      <c r="AC138" s="291"/>
      <c r="AD138" s="291"/>
      <c r="AE138" s="291"/>
      <c r="AF138" s="130"/>
      <c r="AG138" s="291"/>
      <c r="AH138" s="130"/>
      <c r="AI138" s="291"/>
      <c r="AJ138" s="130"/>
      <c r="AK138" s="130"/>
      <c r="AL138" s="130"/>
      <c r="AM138" s="130"/>
      <c r="AN138" s="130"/>
      <c r="AO138" s="130"/>
      <c r="AP138" s="130"/>
      <c r="AQ138" s="130"/>
      <c r="AR138" s="130"/>
    </row>
    <row r="139" ht="15.75" customHeight="1">
      <c r="A139" s="291"/>
      <c r="B139" s="291"/>
      <c r="C139" s="291"/>
      <c r="D139" s="291"/>
      <c r="E139" s="291"/>
      <c r="F139" s="291"/>
      <c r="G139" s="291"/>
      <c r="H139" s="291"/>
      <c r="I139" s="291"/>
      <c r="J139" s="291"/>
      <c r="K139" s="291"/>
      <c r="L139" s="291"/>
      <c r="M139" s="291"/>
      <c r="N139" s="291"/>
      <c r="O139" s="291"/>
      <c r="P139" s="293"/>
      <c r="Q139" s="291"/>
      <c r="R139" s="291"/>
      <c r="S139" s="291"/>
      <c r="T139" s="291"/>
      <c r="U139" s="291"/>
      <c r="V139" s="291"/>
      <c r="W139" s="291"/>
      <c r="X139" s="291"/>
      <c r="Y139" s="291"/>
      <c r="Z139" s="291"/>
      <c r="AA139" s="291"/>
      <c r="AB139" s="291"/>
      <c r="AC139" s="291"/>
      <c r="AD139" s="291"/>
      <c r="AE139" s="291"/>
      <c r="AF139" s="130"/>
      <c r="AG139" s="291"/>
      <c r="AH139" s="130"/>
      <c r="AI139" s="291"/>
      <c r="AJ139" s="130"/>
      <c r="AK139" s="130"/>
      <c r="AL139" s="130"/>
      <c r="AM139" s="130"/>
      <c r="AN139" s="130"/>
      <c r="AO139" s="130"/>
      <c r="AP139" s="130"/>
      <c r="AQ139" s="130"/>
      <c r="AR139" s="130"/>
    </row>
    <row r="140" ht="15.75" customHeight="1">
      <c r="A140" s="291"/>
      <c r="B140" s="291"/>
      <c r="C140" s="291"/>
      <c r="D140" s="291"/>
      <c r="E140" s="291"/>
      <c r="F140" s="291"/>
      <c r="G140" s="291"/>
      <c r="H140" s="291"/>
      <c r="I140" s="291"/>
      <c r="J140" s="291"/>
      <c r="K140" s="291"/>
      <c r="L140" s="291"/>
      <c r="M140" s="291"/>
      <c r="N140" s="291"/>
      <c r="O140" s="291"/>
      <c r="P140" s="293"/>
      <c r="Q140" s="291"/>
      <c r="R140" s="291"/>
      <c r="S140" s="291"/>
      <c r="T140" s="291"/>
      <c r="U140" s="291"/>
      <c r="V140" s="291"/>
      <c r="W140" s="291"/>
      <c r="X140" s="291"/>
      <c r="Y140" s="291"/>
      <c r="Z140" s="291"/>
      <c r="AA140" s="291"/>
      <c r="AB140" s="291"/>
      <c r="AC140" s="291"/>
      <c r="AD140" s="291"/>
      <c r="AE140" s="291"/>
      <c r="AF140" s="130"/>
      <c r="AG140" s="291"/>
      <c r="AH140" s="130"/>
      <c r="AI140" s="291"/>
      <c r="AJ140" s="130"/>
      <c r="AK140" s="130"/>
      <c r="AL140" s="130"/>
      <c r="AM140" s="130"/>
      <c r="AN140" s="130"/>
      <c r="AO140" s="130"/>
      <c r="AP140" s="130"/>
      <c r="AQ140" s="130"/>
      <c r="AR140" s="130"/>
    </row>
    <row r="141" ht="15.75" customHeight="1">
      <c r="A141" s="291"/>
      <c r="B141" s="291"/>
      <c r="C141" s="291"/>
      <c r="D141" s="291"/>
      <c r="E141" s="291"/>
      <c r="F141" s="291"/>
      <c r="G141" s="291"/>
      <c r="H141" s="291"/>
      <c r="I141" s="291"/>
      <c r="J141" s="291"/>
      <c r="K141" s="291"/>
      <c r="L141" s="291"/>
      <c r="M141" s="291"/>
      <c r="N141" s="291"/>
      <c r="O141" s="291"/>
      <c r="P141" s="293"/>
      <c r="Q141" s="291"/>
      <c r="R141" s="291"/>
      <c r="S141" s="291"/>
      <c r="T141" s="291"/>
      <c r="U141" s="291"/>
      <c r="V141" s="291"/>
      <c r="W141" s="291"/>
      <c r="X141" s="291"/>
      <c r="Y141" s="291"/>
      <c r="Z141" s="291"/>
      <c r="AA141" s="291"/>
      <c r="AB141" s="291"/>
      <c r="AC141" s="291"/>
      <c r="AD141" s="291"/>
      <c r="AE141" s="291"/>
      <c r="AF141" s="130"/>
      <c r="AG141" s="291"/>
      <c r="AH141" s="130"/>
      <c r="AI141" s="291"/>
      <c r="AJ141" s="130"/>
      <c r="AK141" s="130"/>
      <c r="AL141" s="130"/>
      <c r="AM141" s="130"/>
      <c r="AN141" s="130"/>
      <c r="AO141" s="130"/>
      <c r="AP141" s="130"/>
      <c r="AQ141" s="130"/>
      <c r="AR141" s="130"/>
    </row>
    <row r="142" ht="15.75" customHeight="1">
      <c r="A142" s="291"/>
      <c r="B142" s="291"/>
      <c r="C142" s="291"/>
      <c r="D142" s="291"/>
      <c r="E142" s="291"/>
      <c r="F142" s="291"/>
      <c r="G142" s="291"/>
      <c r="H142" s="291"/>
      <c r="I142" s="291"/>
      <c r="J142" s="291"/>
      <c r="K142" s="291"/>
      <c r="L142" s="291"/>
      <c r="M142" s="291"/>
      <c r="N142" s="291"/>
      <c r="O142" s="291"/>
      <c r="P142" s="293"/>
      <c r="Q142" s="291"/>
      <c r="R142" s="291"/>
      <c r="S142" s="291"/>
      <c r="T142" s="291"/>
      <c r="U142" s="291"/>
      <c r="V142" s="291"/>
      <c r="W142" s="291"/>
      <c r="X142" s="291"/>
      <c r="Y142" s="291"/>
      <c r="Z142" s="291"/>
      <c r="AA142" s="291"/>
      <c r="AB142" s="291"/>
      <c r="AC142" s="291"/>
      <c r="AD142" s="291"/>
      <c r="AE142" s="291"/>
      <c r="AF142" s="130"/>
      <c r="AG142" s="291"/>
      <c r="AH142" s="130"/>
      <c r="AI142" s="291"/>
      <c r="AJ142" s="130"/>
      <c r="AK142" s="130"/>
      <c r="AL142" s="130"/>
      <c r="AM142" s="130"/>
      <c r="AN142" s="130"/>
      <c r="AO142" s="130"/>
      <c r="AP142" s="130"/>
      <c r="AQ142" s="130"/>
      <c r="AR142" s="130"/>
    </row>
    <row r="143" ht="15.75" customHeight="1">
      <c r="A143" s="291"/>
      <c r="B143" s="291"/>
      <c r="C143" s="291"/>
      <c r="D143" s="291"/>
      <c r="E143" s="291"/>
      <c r="F143" s="291"/>
      <c r="G143" s="291"/>
      <c r="H143" s="291"/>
      <c r="I143" s="291"/>
      <c r="J143" s="291"/>
      <c r="K143" s="291"/>
      <c r="L143" s="291"/>
      <c r="M143" s="291"/>
      <c r="N143" s="291"/>
      <c r="O143" s="291"/>
      <c r="P143" s="293"/>
      <c r="Q143" s="291"/>
      <c r="R143" s="291"/>
      <c r="S143" s="291"/>
      <c r="T143" s="291"/>
      <c r="U143" s="291"/>
      <c r="V143" s="291"/>
      <c r="W143" s="291"/>
      <c r="X143" s="291"/>
      <c r="Y143" s="291"/>
      <c r="Z143" s="291"/>
      <c r="AA143" s="291"/>
      <c r="AB143" s="291"/>
      <c r="AC143" s="291"/>
      <c r="AD143" s="291"/>
      <c r="AE143" s="291"/>
      <c r="AF143" s="130"/>
      <c r="AG143" s="291"/>
      <c r="AH143" s="130"/>
      <c r="AI143" s="291"/>
      <c r="AJ143" s="130"/>
      <c r="AK143" s="130"/>
      <c r="AL143" s="130"/>
      <c r="AM143" s="130"/>
      <c r="AN143" s="130"/>
      <c r="AO143" s="130"/>
      <c r="AP143" s="130"/>
      <c r="AQ143" s="130"/>
      <c r="AR143" s="130"/>
    </row>
    <row r="144" ht="15.75" customHeight="1">
      <c r="A144" s="291"/>
      <c r="B144" s="291"/>
      <c r="C144" s="291"/>
      <c r="D144" s="291"/>
      <c r="E144" s="291"/>
      <c r="F144" s="291"/>
      <c r="G144" s="291"/>
      <c r="H144" s="291"/>
      <c r="I144" s="291"/>
      <c r="J144" s="291"/>
      <c r="K144" s="291"/>
      <c r="L144" s="291"/>
      <c r="M144" s="291"/>
      <c r="N144" s="291"/>
      <c r="O144" s="291"/>
      <c r="P144" s="293"/>
      <c r="Q144" s="291"/>
      <c r="R144" s="291"/>
      <c r="S144" s="291"/>
      <c r="T144" s="291"/>
      <c r="U144" s="291"/>
      <c r="V144" s="291"/>
      <c r="W144" s="291"/>
      <c r="X144" s="291"/>
      <c r="Y144" s="291"/>
      <c r="Z144" s="291"/>
      <c r="AA144" s="291"/>
      <c r="AB144" s="291"/>
      <c r="AC144" s="291"/>
      <c r="AD144" s="291"/>
      <c r="AE144" s="291"/>
      <c r="AF144" s="130"/>
      <c r="AG144" s="291"/>
      <c r="AH144" s="130"/>
      <c r="AI144" s="291"/>
      <c r="AJ144" s="130"/>
      <c r="AK144" s="130"/>
      <c r="AL144" s="130"/>
      <c r="AM144" s="130"/>
      <c r="AN144" s="130"/>
      <c r="AO144" s="130"/>
      <c r="AP144" s="130"/>
      <c r="AQ144" s="130"/>
      <c r="AR144" s="130"/>
    </row>
    <row r="145" ht="15.75" customHeight="1">
      <c r="A145" s="291"/>
      <c r="B145" s="291"/>
      <c r="C145" s="291"/>
      <c r="D145" s="291"/>
      <c r="E145" s="291"/>
      <c r="F145" s="291"/>
      <c r="G145" s="291"/>
      <c r="H145" s="291"/>
      <c r="I145" s="291"/>
      <c r="J145" s="291"/>
      <c r="K145" s="291"/>
      <c r="L145" s="291"/>
      <c r="M145" s="291"/>
      <c r="N145" s="291"/>
      <c r="O145" s="291"/>
      <c r="P145" s="293"/>
      <c r="Q145" s="291"/>
      <c r="R145" s="291"/>
      <c r="S145" s="291"/>
      <c r="T145" s="291"/>
      <c r="U145" s="291"/>
      <c r="V145" s="291"/>
      <c r="W145" s="291"/>
      <c r="X145" s="291"/>
      <c r="Y145" s="291"/>
      <c r="Z145" s="291"/>
      <c r="AA145" s="291"/>
      <c r="AB145" s="291"/>
      <c r="AC145" s="291"/>
      <c r="AD145" s="291"/>
      <c r="AE145" s="291"/>
      <c r="AF145" s="130"/>
      <c r="AG145" s="291"/>
      <c r="AH145" s="130"/>
      <c r="AI145" s="291"/>
      <c r="AJ145" s="130"/>
      <c r="AK145" s="130"/>
      <c r="AL145" s="130"/>
      <c r="AM145" s="130"/>
      <c r="AN145" s="130"/>
      <c r="AO145" s="130"/>
      <c r="AP145" s="130"/>
      <c r="AQ145" s="130"/>
      <c r="AR145" s="130"/>
    </row>
    <row r="146" ht="15.75" customHeight="1">
      <c r="A146" s="291"/>
      <c r="B146" s="291"/>
      <c r="C146" s="291"/>
      <c r="D146" s="291"/>
      <c r="E146" s="291"/>
      <c r="F146" s="291"/>
      <c r="G146" s="291"/>
      <c r="H146" s="291"/>
      <c r="I146" s="291"/>
      <c r="J146" s="291"/>
      <c r="K146" s="291"/>
      <c r="L146" s="291"/>
      <c r="M146" s="291"/>
      <c r="N146" s="291"/>
      <c r="O146" s="291"/>
      <c r="P146" s="293"/>
      <c r="Q146" s="291"/>
      <c r="R146" s="291"/>
      <c r="S146" s="291"/>
      <c r="T146" s="291"/>
      <c r="U146" s="291"/>
      <c r="V146" s="291"/>
      <c r="W146" s="291"/>
      <c r="X146" s="291"/>
      <c r="Y146" s="291"/>
      <c r="Z146" s="291"/>
      <c r="AA146" s="291"/>
      <c r="AB146" s="291"/>
      <c r="AC146" s="291"/>
      <c r="AD146" s="291"/>
      <c r="AE146" s="291"/>
      <c r="AF146" s="130"/>
      <c r="AG146" s="291"/>
      <c r="AH146" s="130"/>
      <c r="AI146" s="291"/>
      <c r="AJ146" s="130"/>
      <c r="AK146" s="130"/>
      <c r="AL146" s="130"/>
      <c r="AM146" s="130"/>
      <c r="AN146" s="130"/>
      <c r="AO146" s="130"/>
      <c r="AP146" s="130"/>
      <c r="AQ146" s="130"/>
      <c r="AR146" s="130"/>
    </row>
    <row r="147" ht="15.75" customHeight="1">
      <c r="A147" s="291"/>
      <c r="B147" s="291"/>
      <c r="C147" s="291"/>
      <c r="D147" s="291"/>
      <c r="E147" s="291"/>
      <c r="F147" s="291"/>
      <c r="G147" s="291"/>
      <c r="H147" s="291"/>
      <c r="I147" s="291"/>
      <c r="J147" s="291"/>
      <c r="K147" s="291"/>
      <c r="L147" s="291"/>
      <c r="M147" s="291"/>
      <c r="N147" s="291"/>
      <c r="O147" s="291"/>
      <c r="P147" s="293"/>
      <c r="Q147" s="291"/>
      <c r="R147" s="291"/>
      <c r="S147" s="291"/>
      <c r="T147" s="291"/>
      <c r="U147" s="291"/>
      <c r="V147" s="291"/>
      <c r="W147" s="291"/>
      <c r="X147" s="291"/>
      <c r="Y147" s="291"/>
      <c r="Z147" s="291"/>
      <c r="AA147" s="291"/>
      <c r="AB147" s="291"/>
      <c r="AC147" s="291"/>
      <c r="AD147" s="291"/>
      <c r="AE147" s="291"/>
      <c r="AF147" s="130"/>
      <c r="AG147" s="291"/>
      <c r="AH147" s="130"/>
      <c r="AI147" s="291"/>
      <c r="AJ147" s="130"/>
      <c r="AK147" s="130"/>
      <c r="AL147" s="130"/>
      <c r="AM147" s="130"/>
      <c r="AN147" s="130"/>
      <c r="AO147" s="130"/>
      <c r="AP147" s="130"/>
      <c r="AQ147" s="130"/>
      <c r="AR147" s="130"/>
    </row>
    <row r="148" ht="15.75" customHeight="1">
      <c r="A148" s="291"/>
      <c r="B148" s="291"/>
      <c r="C148" s="291"/>
      <c r="D148" s="291"/>
      <c r="E148" s="291"/>
      <c r="F148" s="291"/>
      <c r="G148" s="291"/>
      <c r="H148" s="291"/>
      <c r="I148" s="291"/>
      <c r="J148" s="291"/>
      <c r="K148" s="291"/>
      <c r="L148" s="291"/>
      <c r="M148" s="291"/>
      <c r="N148" s="291"/>
      <c r="O148" s="291"/>
      <c r="P148" s="293"/>
      <c r="Q148" s="291"/>
      <c r="R148" s="291"/>
      <c r="S148" s="291"/>
      <c r="T148" s="291"/>
      <c r="U148" s="291"/>
      <c r="V148" s="291"/>
      <c r="W148" s="291"/>
      <c r="X148" s="291"/>
      <c r="Y148" s="291"/>
      <c r="Z148" s="291"/>
      <c r="AA148" s="291"/>
      <c r="AB148" s="291"/>
      <c r="AC148" s="291"/>
      <c r="AD148" s="291"/>
      <c r="AE148" s="291"/>
      <c r="AF148" s="130"/>
      <c r="AG148" s="291"/>
      <c r="AH148" s="130"/>
      <c r="AI148" s="291"/>
      <c r="AJ148" s="130"/>
      <c r="AK148" s="130"/>
      <c r="AL148" s="130"/>
      <c r="AM148" s="130"/>
      <c r="AN148" s="130"/>
      <c r="AO148" s="130"/>
      <c r="AP148" s="130"/>
      <c r="AQ148" s="130"/>
      <c r="AR148" s="130"/>
    </row>
    <row r="149" ht="15.75" customHeight="1">
      <c r="A149" s="291"/>
      <c r="B149" s="291"/>
      <c r="C149" s="291"/>
      <c r="D149" s="291"/>
      <c r="E149" s="291"/>
      <c r="F149" s="291"/>
      <c r="G149" s="291"/>
      <c r="H149" s="291"/>
      <c r="I149" s="291"/>
      <c r="J149" s="291"/>
      <c r="K149" s="291"/>
      <c r="L149" s="291"/>
      <c r="M149" s="291"/>
      <c r="N149" s="291"/>
      <c r="O149" s="291"/>
      <c r="P149" s="293"/>
      <c r="Q149" s="291"/>
      <c r="R149" s="291"/>
      <c r="S149" s="291"/>
      <c r="T149" s="291"/>
      <c r="U149" s="291"/>
      <c r="V149" s="291"/>
      <c r="W149" s="291"/>
      <c r="X149" s="291"/>
      <c r="Y149" s="291"/>
      <c r="Z149" s="291"/>
      <c r="AA149" s="291"/>
      <c r="AB149" s="291"/>
      <c r="AC149" s="291"/>
      <c r="AD149" s="291"/>
      <c r="AE149" s="291"/>
      <c r="AF149" s="130"/>
      <c r="AG149" s="291"/>
      <c r="AH149" s="130"/>
      <c r="AI149" s="291"/>
      <c r="AJ149" s="130"/>
      <c r="AK149" s="130"/>
      <c r="AL149" s="130"/>
      <c r="AM149" s="130"/>
      <c r="AN149" s="130"/>
      <c r="AO149" s="130"/>
      <c r="AP149" s="130"/>
      <c r="AQ149" s="130"/>
      <c r="AR149" s="130"/>
    </row>
    <row r="150" ht="15.75" customHeight="1">
      <c r="A150" s="291"/>
      <c r="B150" s="291"/>
      <c r="C150" s="291"/>
      <c r="D150" s="291"/>
      <c r="E150" s="291"/>
      <c r="F150" s="291"/>
      <c r="G150" s="291"/>
      <c r="H150" s="291"/>
      <c r="I150" s="291"/>
      <c r="J150" s="291"/>
      <c r="K150" s="291"/>
      <c r="L150" s="291"/>
      <c r="M150" s="291"/>
      <c r="N150" s="291"/>
      <c r="O150" s="291"/>
      <c r="P150" s="293"/>
      <c r="Q150" s="291"/>
      <c r="R150" s="291"/>
      <c r="S150" s="291"/>
      <c r="T150" s="291"/>
      <c r="U150" s="291"/>
      <c r="V150" s="291"/>
      <c r="W150" s="291"/>
      <c r="X150" s="291"/>
      <c r="Y150" s="291"/>
      <c r="Z150" s="291"/>
      <c r="AA150" s="291"/>
      <c r="AB150" s="291"/>
      <c r="AC150" s="291"/>
      <c r="AD150" s="291"/>
      <c r="AE150" s="291"/>
      <c r="AF150" s="130"/>
      <c r="AG150" s="291"/>
      <c r="AH150" s="130"/>
      <c r="AI150" s="291"/>
      <c r="AJ150" s="130"/>
      <c r="AK150" s="130"/>
      <c r="AL150" s="130"/>
      <c r="AM150" s="130"/>
      <c r="AN150" s="130"/>
      <c r="AO150" s="130"/>
      <c r="AP150" s="130"/>
      <c r="AQ150" s="130"/>
      <c r="AR150" s="130"/>
    </row>
    <row r="151" ht="15.75" customHeight="1">
      <c r="A151" s="291"/>
      <c r="B151" s="291"/>
      <c r="C151" s="291"/>
      <c r="D151" s="291"/>
      <c r="E151" s="291"/>
      <c r="F151" s="291"/>
      <c r="G151" s="291"/>
      <c r="H151" s="291"/>
      <c r="I151" s="291"/>
      <c r="J151" s="291"/>
      <c r="K151" s="291"/>
      <c r="L151" s="291"/>
      <c r="M151" s="291"/>
      <c r="N151" s="291"/>
      <c r="O151" s="291"/>
      <c r="P151" s="293"/>
      <c r="Q151" s="291"/>
      <c r="R151" s="291"/>
      <c r="S151" s="291"/>
      <c r="T151" s="291"/>
      <c r="U151" s="291"/>
      <c r="V151" s="291"/>
      <c r="W151" s="291"/>
      <c r="X151" s="291"/>
      <c r="Y151" s="291"/>
      <c r="Z151" s="291"/>
      <c r="AA151" s="291"/>
      <c r="AB151" s="291"/>
      <c r="AC151" s="291"/>
      <c r="AD151" s="291"/>
      <c r="AE151" s="291"/>
      <c r="AF151" s="130"/>
      <c r="AG151" s="291"/>
      <c r="AH151" s="130"/>
      <c r="AI151" s="291"/>
      <c r="AJ151" s="130"/>
      <c r="AK151" s="130"/>
      <c r="AL151" s="130"/>
      <c r="AM151" s="130"/>
      <c r="AN151" s="130"/>
      <c r="AO151" s="130"/>
      <c r="AP151" s="130"/>
      <c r="AQ151" s="130"/>
      <c r="AR151" s="130"/>
    </row>
    <row r="152" ht="15.75" customHeight="1">
      <c r="A152" s="291"/>
      <c r="B152" s="291"/>
      <c r="C152" s="291"/>
      <c r="D152" s="291"/>
      <c r="E152" s="291"/>
      <c r="F152" s="291"/>
      <c r="G152" s="291"/>
      <c r="H152" s="291"/>
      <c r="I152" s="291"/>
      <c r="J152" s="291"/>
      <c r="K152" s="291"/>
      <c r="L152" s="291"/>
      <c r="M152" s="291"/>
      <c r="N152" s="291"/>
      <c r="O152" s="291"/>
      <c r="P152" s="293"/>
      <c r="Q152" s="291"/>
      <c r="R152" s="291"/>
      <c r="S152" s="291"/>
      <c r="T152" s="291"/>
      <c r="U152" s="291"/>
      <c r="V152" s="291"/>
      <c r="W152" s="291"/>
      <c r="X152" s="291"/>
      <c r="Y152" s="291"/>
      <c r="Z152" s="291"/>
      <c r="AA152" s="291"/>
      <c r="AB152" s="291"/>
      <c r="AC152" s="291"/>
      <c r="AD152" s="291"/>
      <c r="AE152" s="291"/>
      <c r="AF152" s="130"/>
      <c r="AG152" s="291"/>
      <c r="AH152" s="130"/>
      <c r="AI152" s="291"/>
      <c r="AJ152" s="130"/>
      <c r="AK152" s="130"/>
      <c r="AL152" s="130"/>
      <c r="AM152" s="130"/>
      <c r="AN152" s="130"/>
      <c r="AO152" s="130"/>
      <c r="AP152" s="130"/>
      <c r="AQ152" s="130"/>
      <c r="AR152" s="130"/>
    </row>
    <row r="153" ht="15.75" customHeight="1">
      <c r="A153" s="291"/>
      <c r="B153" s="291"/>
      <c r="C153" s="291"/>
      <c r="D153" s="291"/>
      <c r="E153" s="291"/>
      <c r="F153" s="291"/>
      <c r="G153" s="291"/>
      <c r="H153" s="291"/>
      <c r="I153" s="291"/>
      <c r="J153" s="291"/>
      <c r="K153" s="291"/>
      <c r="L153" s="291"/>
      <c r="M153" s="291"/>
      <c r="N153" s="291"/>
      <c r="O153" s="291"/>
      <c r="P153" s="293"/>
      <c r="Q153" s="291"/>
      <c r="R153" s="291"/>
      <c r="S153" s="291"/>
      <c r="T153" s="291"/>
      <c r="U153" s="291"/>
      <c r="V153" s="291"/>
      <c r="W153" s="291"/>
      <c r="X153" s="291"/>
      <c r="Y153" s="291"/>
      <c r="Z153" s="291"/>
      <c r="AA153" s="291"/>
      <c r="AB153" s="291"/>
      <c r="AC153" s="291"/>
      <c r="AD153" s="291"/>
      <c r="AE153" s="291"/>
      <c r="AF153" s="130"/>
      <c r="AG153" s="291"/>
      <c r="AH153" s="130"/>
      <c r="AI153" s="291"/>
      <c r="AJ153" s="130"/>
      <c r="AK153" s="130"/>
      <c r="AL153" s="130"/>
      <c r="AM153" s="130"/>
      <c r="AN153" s="130"/>
      <c r="AO153" s="130"/>
      <c r="AP153" s="130"/>
      <c r="AQ153" s="130"/>
      <c r="AR153" s="130"/>
    </row>
    <row r="154" ht="15.75" customHeight="1">
      <c r="A154" s="291"/>
      <c r="B154" s="291"/>
      <c r="C154" s="291"/>
      <c r="D154" s="291"/>
      <c r="E154" s="291"/>
      <c r="F154" s="291"/>
      <c r="G154" s="291"/>
      <c r="H154" s="291"/>
      <c r="I154" s="291"/>
      <c r="J154" s="291"/>
      <c r="K154" s="291"/>
      <c r="L154" s="291"/>
      <c r="M154" s="291"/>
      <c r="N154" s="291"/>
      <c r="O154" s="291"/>
      <c r="P154" s="293"/>
      <c r="Q154" s="291"/>
      <c r="R154" s="291"/>
      <c r="S154" s="291"/>
      <c r="T154" s="291"/>
      <c r="U154" s="291"/>
      <c r="V154" s="291"/>
      <c r="W154" s="291"/>
      <c r="X154" s="291"/>
      <c r="Y154" s="291"/>
      <c r="Z154" s="291"/>
      <c r="AA154" s="291"/>
      <c r="AB154" s="291"/>
      <c r="AC154" s="291"/>
      <c r="AD154" s="291"/>
      <c r="AE154" s="291"/>
      <c r="AF154" s="130"/>
      <c r="AG154" s="291"/>
      <c r="AH154" s="130"/>
      <c r="AI154" s="291"/>
      <c r="AJ154" s="130"/>
      <c r="AK154" s="130"/>
      <c r="AL154" s="130"/>
      <c r="AM154" s="130"/>
      <c r="AN154" s="130"/>
      <c r="AO154" s="130"/>
      <c r="AP154" s="130"/>
      <c r="AQ154" s="130"/>
      <c r="AR154" s="130"/>
    </row>
    <row r="155" ht="15.75" customHeight="1">
      <c r="A155" s="291"/>
      <c r="B155" s="291"/>
      <c r="C155" s="291"/>
      <c r="D155" s="291"/>
      <c r="E155" s="291"/>
      <c r="F155" s="291"/>
      <c r="G155" s="291"/>
      <c r="H155" s="291"/>
      <c r="I155" s="291"/>
      <c r="J155" s="291"/>
      <c r="K155" s="291"/>
      <c r="L155" s="291"/>
      <c r="M155" s="291"/>
      <c r="N155" s="291"/>
      <c r="O155" s="291"/>
      <c r="P155" s="293"/>
      <c r="Q155" s="291"/>
      <c r="R155" s="291"/>
      <c r="S155" s="291"/>
      <c r="T155" s="291"/>
      <c r="U155" s="291"/>
      <c r="V155" s="291"/>
      <c r="W155" s="291"/>
      <c r="X155" s="291"/>
      <c r="Y155" s="291"/>
      <c r="Z155" s="291"/>
      <c r="AA155" s="291"/>
      <c r="AB155" s="291"/>
      <c r="AC155" s="291"/>
      <c r="AD155" s="291"/>
      <c r="AE155" s="291"/>
      <c r="AF155" s="130"/>
      <c r="AG155" s="291"/>
      <c r="AH155" s="130"/>
      <c r="AI155" s="291"/>
      <c r="AJ155" s="130"/>
      <c r="AK155" s="130"/>
      <c r="AL155" s="130"/>
      <c r="AM155" s="130"/>
      <c r="AN155" s="130"/>
      <c r="AO155" s="130"/>
      <c r="AP155" s="130"/>
      <c r="AQ155" s="130"/>
      <c r="AR155" s="130"/>
    </row>
    <row r="156" ht="15.75" customHeight="1">
      <c r="A156" s="291"/>
      <c r="B156" s="291"/>
      <c r="C156" s="291"/>
      <c r="D156" s="291"/>
      <c r="E156" s="291"/>
      <c r="F156" s="291"/>
      <c r="G156" s="291"/>
      <c r="H156" s="291"/>
      <c r="I156" s="291"/>
      <c r="J156" s="291"/>
      <c r="K156" s="291"/>
      <c r="L156" s="291"/>
      <c r="M156" s="291"/>
      <c r="N156" s="291"/>
      <c r="O156" s="291"/>
      <c r="P156" s="293"/>
      <c r="Q156" s="291"/>
      <c r="R156" s="291"/>
      <c r="S156" s="291"/>
      <c r="T156" s="291"/>
      <c r="U156" s="291"/>
      <c r="V156" s="291"/>
      <c r="W156" s="291"/>
      <c r="X156" s="291"/>
      <c r="Y156" s="291"/>
      <c r="Z156" s="291"/>
      <c r="AA156" s="291"/>
      <c r="AB156" s="291"/>
      <c r="AC156" s="291"/>
      <c r="AD156" s="291"/>
      <c r="AE156" s="291"/>
      <c r="AF156" s="130"/>
      <c r="AG156" s="291"/>
      <c r="AH156" s="130"/>
      <c r="AI156" s="291"/>
      <c r="AJ156" s="130"/>
      <c r="AK156" s="130"/>
      <c r="AL156" s="130"/>
      <c r="AM156" s="130"/>
      <c r="AN156" s="130"/>
      <c r="AO156" s="130"/>
      <c r="AP156" s="130"/>
      <c r="AQ156" s="130"/>
      <c r="AR156" s="130"/>
    </row>
    <row r="157" ht="15.75" customHeight="1">
      <c r="A157" s="291"/>
      <c r="B157" s="291"/>
      <c r="C157" s="291"/>
      <c r="D157" s="291"/>
      <c r="E157" s="291"/>
      <c r="F157" s="291"/>
      <c r="G157" s="291"/>
      <c r="H157" s="291"/>
      <c r="I157" s="291"/>
      <c r="J157" s="291"/>
      <c r="K157" s="291"/>
      <c r="L157" s="291"/>
      <c r="M157" s="291"/>
      <c r="N157" s="291"/>
      <c r="O157" s="291"/>
      <c r="P157" s="293"/>
      <c r="Q157" s="291"/>
      <c r="R157" s="291"/>
      <c r="S157" s="291"/>
      <c r="T157" s="291"/>
      <c r="U157" s="291"/>
      <c r="V157" s="291"/>
      <c r="W157" s="291"/>
      <c r="X157" s="291"/>
      <c r="Y157" s="291"/>
      <c r="Z157" s="291"/>
      <c r="AA157" s="291"/>
      <c r="AB157" s="291"/>
      <c r="AC157" s="291"/>
      <c r="AD157" s="291"/>
      <c r="AE157" s="291"/>
      <c r="AF157" s="130"/>
      <c r="AG157" s="291"/>
      <c r="AH157" s="130"/>
      <c r="AI157" s="291"/>
      <c r="AJ157" s="130"/>
      <c r="AK157" s="130"/>
      <c r="AL157" s="130"/>
      <c r="AM157" s="130"/>
      <c r="AN157" s="130"/>
      <c r="AO157" s="130"/>
      <c r="AP157" s="130"/>
      <c r="AQ157" s="130"/>
      <c r="AR157" s="130"/>
    </row>
    <row r="158" ht="15.75" customHeight="1">
      <c r="A158" s="291"/>
      <c r="B158" s="291"/>
      <c r="C158" s="291"/>
      <c r="D158" s="291"/>
      <c r="E158" s="291"/>
      <c r="F158" s="291"/>
      <c r="G158" s="291"/>
      <c r="H158" s="291"/>
      <c r="I158" s="291"/>
      <c r="J158" s="291"/>
      <c r="K158" s="291"/>
      <c r="L158" s="291"/>
      <c r="M158" s="291"/>
      <c r="N158" s="291"/>
      <c r="O158" s="291"/>
      <c r="P158" s="293"/>
      <c r="Q158" s="291"/>
      <c r="R158" s="291"/>
      <c r="S158" s="291"/>
      <c r="T158" s="291"/>
      <c r="U158" s="291"/>
      <c r="V158" s="291"/>
      <c r="W158" s="291"/>
      <c r="X158" s="291"/>
      <c r="Y158" s="291"/>
      <c r="Z158" s="291"/>
      <c r="AA158" s="291"/>
      <c r="AB158" s="291"/>
      <c r="AC158" s="291"/>
      <c r="AD158" s="291"/>
      <c r="AE158" s="291"/>
      <c r="AF158" s="130"/>
      <c r="AG158" s="291"/>
      <c r="AH158" s="130"/>
      <c r="AI158" s="291"/>
      <c r="AJ158" s="130"/>
      <c r="AK158" s="130"/>
      <c r="AL158" s="130"/>
      <c r="AM158" s="130"/>
      <c r="AN158" s="130"/>
      <c r="AO158" s="130"/>
      <c r="AP158" s="130"/>
      <c r="AQ158" s="130"/>
      <c r="AR158" s="130"/>
    </row>
    <row r="159" ht="15.75" customHeight="1">
      <c r="A159" s="291"/>
      <c r="B159" s="291"/>
      <c r="C159" s="291"/>
      <c r="D159" s="291"/>
      <c r="E159" s="291"/>
      <c r="F159" s="291"/>
      <c r="G159" s="291"/>
      <c r="H159" s="291"/>
      <c r="I159" s="291"/>
      <c r="J159" s="291"/>
      <c r="K159" s="291"/>
      <c r="L159" s="291"/>
      <c r="M159" s="291"/>
      <c r="N159" s="291"/>
      <c r="O159" s="291"/>
      <c r="P159" s="293"/>
      <c r="Q159" s="291"/>
      <c r="R159" s="291"/>
      <c r="S159" s="291"/>
      <c r="T159" s="291"/>
      <c r="U159" s="291"/>
      <c r="V159" s="291"/>
      <c r="W159" s="291"/>
      <c r="X159" s="291"/>
      <c r="Y159" s="291"/>
      <c r="Z159" s="291"/>
      <c r="AA159" s="291"/>
      <c r="AB159" s="291"/>
      <c r="AC159" s="291"/>
      <c r="AD159" s="291"/>
      <c r="AE159" s="291"/>
      <c r="AF159" s="130"/>
      <c r="AG159" s="291"/>
      <c r="AH159" s="130"/>
      <c r="AI159" s="291"/>
      <c r="AJ159" s="130"/>
      <c r="AK159" s="130"/>
      <c r="AL159" s="130"/>
      <c r="AM159" s="130"/>
      <c r="AN159" s="130"/>
      <c r="AO159" s="130"/>
      <c r="AP159" s="130"/>
      <c r="AQ159" s="130"/>
      <c r="AR159" s="130"/>
    </row>
    <row r="160" ht="15.75" customHeight="1">
      <c r="A160" s="291"/>
      <c r="B160" s="291"/>
      <c r="C160" s="291"/>
      <c r="D160" s="291"/>
      <c r="E160" s="291"/>
      <c r="F160" s="291"/>
      <c r="G160" s="291"/>
      <c r="H160" s="291"/>
      <c r="I160" s="291"/>
      <c r="J160" s="291"/>
      <c r="K160" s="291"/>
      <c r="L160" s="291"/>
      <c r="M160" s="291"/>
      <c r="N160" s="291"/>
      <c r="O160" s="291"/>
      <c r="P160" s="293"/>
      <c r="Q160" s="291"/>
      <c r="R160" s="291"/>
      <c r="S160" s="291"/>
      <c r="T160" s="291"/>
      <c r="U160" s="291"/>
      <c r="V160" s="291"/>
      <c r="W160" s="291"/>
      <c r="X160" s="291"/>
      <c r="Y160" s="291"/>
      <c r="Z160" s="291"/>
      <c r="AA160" s="291"/>
      <c r="AB160" s="291"/>
      <c r="AC160" s="291"/>
      <c r="AD160" s="291"/>
      <c r="AE160" s="291"/>
      <c r="AF160" s="130"/>
      <c r="AG160" s="291"/>
      <c r="AH160" s="130"/>
      <c r="AI160" s="291"/>
      <c r="AJ160" s="130"/>
      <c r="AK160" s="130"/>
      <c r="AL160" s="130"/>
      <c r="AM160" s="130"/>
      <c r="AN160" s="130"/>
      <c r="AO160" s="130"/>
      <c r="AP160" s="130"/>
      <c r="AQ160" s="130"/>
      <c r="AR160" s="130"/>
    </row>
    <row r="161" ht="15.75" customHeight="1">
      <c r="A161" s="291"/>
      <c r="B161" s="291"/>
      <c r="C161" s="291"/>
      <c r="D161" s="291"/>
      <c r="E161" s="291"/>
      <c r="F161" s="291"/>
      <c r="G161" s="291"/>
      <c r="H161" s="291"/>
      <c r="I161" s="291"/>
      <c r="J161" s="291"/>
      <c r="K161" s="291"/>
      <c r="L161" s="291"/>
      <c r="M161" s="291"/>
      <c r="N161" s="291"/>
      <c r="O161" s="291"/>
      <c r="P161" s="293"/>
      <c r="Q161" s="291"/>
      <c r="R161" s="291"/>
      <c r="S161" s="291"/>
      <c r="T161" s="291"/>
      <c r="U161" s="291"/>
      <c r="V161" s="291"/>
      <c r="W161" s="291"/>
      <c r="X161" s="291"/>
      <c r="Y161" s="291"/>
      <c r="Z161" s="291"/>
      <c r="AA161" s="291"/>
      <c r="AB161" s="291"/>
      <c r="AC161" s="291"/>
      <c r="AD161" s="291"/>
      <c r="AE161" s="291"/>
      <c r="AF161" s="130"/>
      <c r="AG161" s="291"/>
      <c r="AH161" s="130"/>
      <c r="AI161" s="291"/>
      <c r="AJ161" s="130"/>
      <c r="AK161" s="130"/>
      <c r="AL161" s="130"/>
      <c r="AM161" s="130"/>
      <c r="AN161" s="130"/>
      <c r="AO161" s="130"/>
      <c r="AP161" s="130"/>
      <c r="AQ161" s="130"/>
      <c r="AR161" s="130"/>
    </row>
    <row r="162" ht="15.75" customHeight="1">
      <c r="A162" s="291"/>
      <c r="B162" s="291"/>
      <c r="C162" s="291"/>
      <c r="D162" s="291"/>
      <c r="E162" s="291"/>
      <c r="F162" s="291"/>
      <c r="G162" s="291"/>
      <c r="H162" s="291"/>
      <c r="I162" s="291"/>
      <c r="J162" s="291"/>
      <c r="K162" s="291"/>
      <c r="L162" s="291"/>
      <c r="M162" s="291"/>
      <c r="N162" s="291"/>
      <c r="O162" s="291"/>
      <c r="P162" s="293"/>
      <c r="Q162" s="291"/>
      <c r="R162" s="291"/>
      <c r="S162" s="291"/>
      <c r="T162" s="291"/>
      <c r="U162" s="291"/>
      <c r="V162" s="291"/>
      <c r="W162" s="291"/>
      <c r="X162" s="291"/>
      <c r="Y162" s="291"/>
      <c r="Z162" s="291"/>
      <c r="AA162" s="291"/>
      <c r="AB162" s="291"/>
      <c r="AC162" s="291"/>
      <c r="AD162" s="291"/>
      <c r="AE162" s="291"/>
      <c r="AF162" s="130"/>
      <c r="AG162" s="291"/>
      <c r="AH162" s="130"/>
      <c r="AI162" s="291"/>
      <c r="AJ162" s="130"/>
      <c r="AK162" s="130"/>
      <c r="AL162" s="130"/>
      <c r="AM162" s="130"/>
      <c r="AN162" s="130"/>
      <c r="AO162" s="130"/>
      <c r="AP162" s="130"/>
      <c r="AQ162" s="130"/>
      <c r="AR162" s="130"/>
    </row>
    <row r="163" ht="15.75" customHeight="1">
      <c r="A163" s="291"/>
      <c r="B163" s="291"/>
      <c r="C163" s="291"/>
      <c r="D163" s="291"/>
      <c r="E163" s="291"/>
      <c r="F163" s="291"/>
      <c r="G163" s="291"/>
      <c r="H163" s="291"/>
      <c r="I163" s="291"/>
      <c r="J163" s="291"/>
      <c r="K163" s="291"/>
      <c r="L163" s="291"/>
      <c r="M163" s="291"/>
      <c r="N163" s="291"/>
      <c r="O163" s="291"/>
      <c r="P163" s="293"/>
      <c r="Q163" s="291"/>
      <c r="R163" s="291"/>
      <c r="S163" s="291"/>
      <c r="T163" s="291"/>
      <c r="U163" s="291"/>
      <c r="V163" s="291"/>
      <c r="W163" s="291"/>
      <c r="X163" s="291"/>
      <c r="Y163" s="291"/>
      <c r="Z163" s="291"/>
      <c r="AA163" s="291"/>
      <c r="AB163" s="291"/>
      <c r="AC163" s="291"/>
      <c r="AD163" s="291"/>
      <c r="AE163" s="291"/>
      <c r="AF163" s="130"/>
      <c r="AG163" s="291"/>
      <c r="AH163" s="130"/>
      <c r="AI163" s="291"/>
      <c r="AJ163" s="130"/>
      <c r="AK163" s="130"/>
      <c r="AL163" s="130"/>
      <c r="AM163" s="130"/>
      <c r="AN163" s="130"/>
      <c r="AO163" s="130"/>
      <c r="AP163" s="130"/>
      <c r="AQ163" s="130"/>
      <c r="AR163" s="130"/>
    </row>
    <row r="164" ht="15.75" customHeight="1">
      <c r="A164" s="291"/>
      <c r="B164" s="291"/>
      <c r="C164" s="291"/>
      <c r="D164" s="291"/>
      <c r="E164" s="291"/>
      <c r="F164" s="291"/>
      <c r="G164" s="291"/>
      <c r="H164" s="291"/>
      <c r="I164" s="291"/>
      <c r="J164" s="291"/>
      <c r="K164" s="291"/>
      <c r="L164" s="291"/>
      <c r="M164" s="291"/>
      <c r="N164" s="291"/>
      <c r="O164" s="291"/>
      <c r="P164" s="293"/>
      <c r="Q164" s="291"/>
      <c r="R164" s="291"/>
      <c r="S164" s="291"/>
      <c r="T164" s="291"/>
      <c r="U164" s="291"/>
      <c r="V164" s="291"/>
      <c r="W164" s="291"/>
      <c r="X164" s="291"/>
      <c r="Y164" s="291"/>
      <c r="Z164" s="291"/>
      <c r="AA164" s="291"/>
      <c r="AB164" s="291"/>
      <c r="AC164" s="291"/>
      <c r="AD164" s="291"/>
      <c r="AE164" s="291"/>
      <c r="AF164" s="130"/>
      <c r="AG164" s="291"/>
      <c r="AH164" s="130"/>
      <c r="AI164" s="291"/>
      <c r="AJ164" s="130"/>
      <c r="AK164" s="130"/>
      <c r="AL164" s="130"/>
      <c r="AM164" s="130"/>
      <c r="AN164" s="130"/>
      <c r="AO164" s="130"/>
      <c r="AP164" s="130"/>
      <c r="AQ164" s="130"/>
      <c r="AR164" s="130"/>
    </row>
    <row r="165" ht="15.75" customHeight="1">
      <c r="A165" s="291"/>
      <c r="B165" s="291"/>
      <c r="C165" s="291"/>
      <c r="D165" s="291"/>
      <c r="E165" s="291"/>
      <c r="F165" s="291"/>
      <c r="G165" s="291"/>
      <c r="H165" s="291"/>
      <c r="I165" s="291"/>
      <c r="J165" s="291"/>
      <c r="K165" s="291"/>
      <c r="L165" s="291"/>
      <c r="M165" s="291"/>
      <c r="N165" s="291"/>
      <c r="O165" s="291"/>
      <c r="P165" s="293"/>
      <c r="Q165" s="291"/>
      <c r="R165" s="291"/>
      <c r="S165" s="291"/>
      <c r="T165" s="291"/>
      <c r="U165" s="291"/>
      <c r="V165" s="291"/>
      <c r="W165" s="291"/>
      <c r="X165" s="291"/>
      <c r="Y165" s="291"/>
      <c r="Z165" s="291"/>
      <c r="AA165" s="291"/>
      <c r="AB165" s="291"/>
      <c r="AC165" s="291"/>
      <c r="AD165" s="291"/>
      <c r="AE165" s="291"/>
      <c r="AF165" s="130"/>
      <c r="AG165" s="291"/>
      <c r="AH165" s="130"/>
      <c r="AI165" s="291"/>
      <c r="AJ165" s="130"/>
      <c r="AK165" s="130"/>
      <c r="AL165" s="130"/>
      <c r="AM165" s="130"/>
      <c r="AN165" s="130"/>
      <c r="AO165" s="130"/>
      <c r="AP165" s="130"/>
      <c r="AQ165" s="130"/>
      <c r="AR165" s="130"/>
    </row>
    <row r="166" ht="15.75" customHeight="1">
      <c r="A166" s="291"/>
      <c r="B166" s="291"/>
      <c r="C166" s="291"/>
      <c r="D166" s="291"/>
      <c r="E166" s="291"/>
      <c r="F166" s="291"/>
      <c r="G166" s="291"/>
      <c r="H166" s="291"/>
      <c r="I166" s="291"/>
      <c r="J166" s="291"/>
      <c r="K166" s="291"/>
      <c r="L166" s="291"/>
      <c r="M166" s="291"/>
      <c r="N166" s="291"/>
      <c r="O166" s="291"/>
      <c r="P166" s="293"/>
      <c r="Q166" s="291"/>
      <c r="R166" s="291"/>
      <c r="S166" s="291"/>
      <c r="T166" s="291"/>
      <c r="U166" s="291"/>
      <c r="V166" s="291"/>
      <c r="W166" s="291"/>
      <c r="X166" s="291"/>
      <c r="Y166" s="291"/>
      <c r="Z166" s="291"/>
      <c r="AA166" s="291"/>
      <c r="AB166" s="291"/>
      <c r="AC166" s="291"/>
      <c r="AD166" s="291"/>
      <c r="AE166" s="291"/>
      <c r="AF166" s="130"/>
      <c r="AG166" s="291"/>
      <c r="AH166" s="130"/>
      <c r="AI166" s="291"/>
      <c r="AJ166" s="130"/>
      <c r="AK166" s="130"/>
      <c r="AL166" s="130"/>
      <c r="AM166" s="130"/>
      <c r="AN166" s="130"/>
      <c r="AO166" s="130"/>
      <c r="AP166" s="130"/>
      <c r="AQ166" s="130"/>
      <c r="AR166" s="130"/>
    </row>
    <row r="167" ht="15.75" customHeight="1">
      <c r="A167" s="291"/>
      <c r="B167" s="291"/>
      <c r="C167" s="291"/>
      <c r="D167" s="291"/>
      <c r="E167" s="291"/>
      <c r="F167" s="291"/>
      <c r="G167" s="291"/>
      <c r="H167" s="291"/>
      <c r="I167" s="291"/>
      <c r="J167" s="291"/>
      <c r="K167" s="291"/>
      <c r="L167" s="291"/>
      <c r="M167" s="291"/>
      <c r="N167" s="291"/>
      <c r="O167" s="291"/>
      <c r="P167" s="293"/>
      <c r="Q167" s="291"/>
      <c r="R167" s="291"/>
      <c r="S167" s="291"/>
      <c r="T167" s="291"/>
      <c r="U167" s="291"/>
      <c r="V167" s="291"/>
      <c r="W167" s="291"/>
      <c r="X167" s="291"/>
      <c r="Y167" s="291"/>
      <c r="Z167" s="291"/>
      <c r="AA167" s="291"/>
      <c r="AB167" s="291"/>
      <c r="AC167" s="291"/>
      <c r="AD167" s="291"/>
      <c r="AE167" s="291"/>
      <c r="AF167" s="130"/>
      <c r="AG167" s="291"/>
      <c r="AH167" s="130"/>
      <c r="AI167" s="291"/>
      <c r="AJ167" s="130"/>
      <c r="AK167" s="130"/>
      <c r="AL167" s="130"/>
      <c r="AM167" s="130"/>
      <c r="AN167" s="130"/>
      <c r="AO167" s="130"/>
      <c r="AP167" s="130"/>
      <c r="AQ167" s="130"/>
      <c r="AR167" s="130"/>
    </row>
    <row r="168" ht="15.75" customHeight="1">
      <c r="A168" s="291"/>
      <c r="B168" s="291"/>
      <c r="C168" s="291"/>
      <c r="D168" s="291"/>
      <c r="E168" s="291"/>
      <c r="F168" s="291"/>
      <c r="G168" s="291"/>
      <c r="H168" s="291"/>
      <c r="I168" s="291"/>
      <c r="J168" s="291"/>
      <c r="K168" s="291"/>
      <c r="L168" s="291"/>
      <c r="M168" s="291"/>
      <c r="N168" s="291"/>
      <c r="O168" s="291"/>
      <c r="P168" s="293"/>
      <c r="Q168" s="291"/>
      <c r="R168" s="291"/>
      <c r="S168" s="291"/>
      <c r="T168" s="291"/>
      <c r="U168" s="291"/>
      <c r="V168" s="291"/>
      <c r="W168" s="291"/>
      <c r="X168" s="291"/>
      <c r="Y168" s="291"/>
      <c r="Z168" s="291"/>
      <c r="AA168" s="291"/>
      <c r="AB168" s="291"/>
      <c r="AC168" s="291"/>
      <c r="AD168" s="291"/>
      <c r="AE168" s="291"/>
      <c r="AF168" s="130"/>
      <c r="AG168" s="291"/>
      <c r="AH168" s="130"/>
      <c r="AI168" s="291"/>
      <c r="AJ168" s="130"/>
      <c r="AK168" s="130"/>
      <c r="AL168" s="130"/>
      <c r="AM168" s="130"/>
      <c r="AN168" s="130"/>
      <c r="AO168" s="130"/>
      <c r="AP168" s="130"/>
      <c r="AQ168" s="130"/>
      <c r="AR168" s="130"/>
    </row>
    <row r="169" ht="15.75" customHeight="1">
      <c r="A169" s="291"/>
      <c r="B169" s="291"/>
      <c r="C169" s="291"/>
      <c r="D169" s="291"/>
      <c r="E169" s="291"/>
      <c r="F169" s="291"/>
      <c r="G169" s="291"/>
      <c r="H169" s="291"/>
      <c r="I169" s="291"/>
      <c r="J169" s="291"/>
      <c r="K169" s="291"/>
      <c r="L169" s="291"/>
      <c r="M169" s="291"/>
      <c r="N169" s="291"/>
      <c r="O169" s="291"/>
      <c r="P169" s="293"/>
      <c r="Q169" s="291"/>
      <c r="R169" s="291"/>
      <c r="S169" s="291"/>
      <c r="T169" s="291"/>
      <c r="U169" s="291"/>
      <c r="V169" s="291"/>
      <c r="W169" s="291"/>
      <c r="X169" s="291"/>
      <c r="Y169" s="291"/>
      <c r="Z169" s="291"/>
      <c r="AA169" s="291"/>
      <c r="AB169" s="291"/>
      <c r="AC169" s="291"/>
      <c r="AD169" s="291"/>
      <c r="AE169" s="291"/>
      <c r="AF169" s="130"/>
      <c r="AG169" s="291"/>
      <c r="AH169" s="130"/>
      <c r="AI169" s="291"/>
      <c r="AJ169" s="130"/>
      <c r="AK169" s="130"/>
      <c r="AL169" s="130"/>
      <c r="AM169" s="130"/>
      <c r="AN169" s="130"/>
      <c r="AO169" s="130"/>
      <c r="AP169" s="130"/>
      <c r="AQ169" s="130"/>
      <c r="AR169" s="130"/>
    </row>
    <row r="170" ht="15.75" customHeight="1">
      <c r="A170" s="291"/>
      <c r="B170" s="291"/>
      <c r="C170" s="291"/>
      <c r="D170" s="291"/>
      <c r="E170" s="291"/>
      <c r="F170" s="291"/>
      <c r="G170" s="291"/>
      <c r="H170" s="291"/>
      <c r="I170" s="291"/>
      <c r="J170" s="291"/>
      <c r="K170" s="291"/>
      <c r="L170" s="291"/>
      <c r="M170" s="291"/>
      <c r="N170" s="291"/>
      <c r="O170" s="291"/>
      <c r="P170" s="293"/>
      <c r="Q170" s="291"/>
      <c r="R170" s="291"/>
      <c r="S170" s="291"/>
      <c r="T170" s="291"/>
      <c r="U170" s="291"/>
      <c r="V170" s="291"/>
      <c r="W170" s="291"/>
      <c r="X170" s="291"/>
      <c r="Y170" s="291"/>
      <c r="Z170" s="291"/>
      <c r="AA170" s="291"/>
      <c r="AB170" s="291"/>
      <c r="AC170" s="291"/>
      <c r="AD170" s="291"/>
      <c r="AE170" s="291"/>
      <c r="AF170" s="130"/>
      <c r="AG170" s="291"/>
      <c r="AH170" s="130"/>
      <c r="AI170" s="291"/>
      <c r="AJ170" s="130"/>
      <c r="AK170" s="130"/>
      <c r="AL170" s="130"/>
      <c r="AM170" s="130"/>
      <c r="AN170" s="130"/>
      <c r="AO170" s="130"/>
      <c r="AP170" s="130"/>
      <c r="AQ170" s="130"/>
      <c r="AR170" s="130"/>
    </row>
    <row r="171" ht="15.75" customHeight="1">
      <c r="A171" s="291"/>
      <c r="B171" s="291"/>
      <c r="C171" s="291"/>
      <c r="D171" s="291"/>
      <c r="E171" s="291"/>
      <c r="F171" s="291"/>
      <c r="G171" s="291"/>
      <c r="H171" s="291"/>
      <c r="I171" s="291"/>
      <c r="J171" s="291"/>
      <c r="K171" s="291"/>
      <c r="L171" s="291"/>
      <c r="M171" s="291"/>
      <c r="N171" s="291"/>
      <c r="O171" s="291"/>
      <c r="P171" s="293"/>
      <c r="Q171" s="291"/>
      <c r="R171" s="291"/>
      <c r="S171" s="291"/>
      <c r="T171" s="291"/>
      <c r="U171" s="291"/>
      <c r="V171" s="291"/>
      <c r="W171" s="291"/>
      <c r="X171" s="291"/>
      <c r="Y171" s="291"/>
      <c r="Z171" s="291"/>
      <c r="AA171" s="291"/>
      <c r="AB171" s="291"/>
      <c r="AC171" s="291"/>
      <c r="AD171" s="291"/>
      <c r="AE171" s="291"/>
      <c r="AF171" s="130"/>
      <c r="AG171" s="291"/>
      <c r="AH171" s="130"/>
      <c r="AI171" s="291"/>
      <c r="AJ171" s="130"/>
      <c r="AK171" s="130"/>
      <c r="AL171" s="130"/>
      <c r="AM171" s="130"/>
      <c r="AN171" s="130"/>
      <c r="AO171" s="130"/>
      <c r="AP171" s="130"/>
      <c r="AQ171" s="130"/>
      <c r="AR171" s="130"/>
    </row>
    <row r="172" ht="15.75" customHeight="1">
      <c r="A172" s="291"/>
      <c r="B172" s="291"/>
      <c r="C172" s="291"/>
      <c r="D172" s="291"/>
      <c r="E172" s="291"/>
      <c r="F172" s="291"/>
      <c r="G172" s="291"/>
      <c r="H172" s="291"/>
      <c r="I172" s="291"/>
      <c r="J172" s="291"/>
      <c r="K172" s="291"/>
      <c r="L172" s="291"/>
      <c r="M172" s="291"/>
      <c r="N172" s="291"/>
      <c r="O172" s="291"/>
      <c r="P172" s="293"/>
      <c r="Q172" s="291"/>
      <c r="R172" s="291"/>
      <c r="S172" s="291"/>
      <c r="T172" s="291"/>
      <c r="U172" s="291"/>
      <c r="V172" s="291"/>
      <c r="W172" s="291"/>
      <c r="X172" s="291"/>
      <c r="Y172" s="291"/>
      <c r="Z172" s="291"/>
      <c r="AA172" s="291"/>
      <c r="AB172" s="291"/>
      <c r="AC172" s="291"/>
      <c r="AD172" s="291"/>
      <c r="AE172" s="291"/>
      <c r="AF172" s="130"/>
      <c r="AG172" s="291"/>
      <c r="AH172" s="130"/>
      <c r="AI172" s="291"/>
      <c r="AJ172" s="130"/>
      <c r="AK172" s="130"/>
      <c r="AL172" s="130"/>
      <c r="AM172" s="130"/>
      <c r="AN172" s="130"/>
      <c r="AO172" s="130"/>
      <c r="AP172" s="130"/>
      <c r="AQ172" s="130"/>
      <c r="AR172" s="130"/>
    </row>
    <row r="173" ht="15.75" customHeight="1">
      <c r="A173" s="291"/>
      <c r="B173" s="291"/>
      <c r="C173" s="291"/>
      <c r="D173" s="291"/>
      <c r="E173" s="291"/>
      <c r="F173" s="291"/>
      <c r="G173" s="291"/>
      <c r="H173" s="291"/>
      <c r="I173" s="291"/>
      <c r="J173" s="291"/>
      <c r="K173" s="291"/>
      <c r="L173" s="291"/>
      <c r="M173" s="291"/>
      <c r="N173" s="291"/>
      <c r="O173" s="291"/>
      <c r="P173" s="293"/>
      <c r="Q173" s="291"/>
      <c r="R173" s="291"/>
      <c r="S173" s="291"/>
      <c r="T173" s="291"/>
      <c r="U173" s="291"/>
      <c r="V173" s="291"/>
      <c r="W173" s="291"/>
      <c r="X173" s="291"/>
      <c r="Y173" s="291"/>
      <c r="Z173" s="291"/>
      <c r="AA173" s="291"/>
      <c r="AB173" s="291"/>
      <c r="AC173" s="291"/>
      <c r="AD173" s="291"/>
      <c r="AE173" s="291"/>
      <c r="AF173" s="130"/>
      <c r="AG173" s="291"/>
      <c r="AH173" s="130"/>
      <c r="AI173" s="291"/>
      <c r="AJ173" s="130"/>
      <c r="AK173" s="130"/>
      <c r="AL173" s="130"/>
      <c r="AM173" s="130"/>
      <c r="AN173" s="130"/>
      <c r="AO173" s="130"/>
      <c r="AP173" s="130"/>
      <c r="AQ173" s="130"/>
      <c r="AR173" s="130"/>
    </row>
    <row r="174" ht="15.75" customHeight="1">
      <c r="A174" s="291"/>
      <c r="B174" s="291"/>
      <c r="C174" s="291"/>
      <c r="D174" s="291"/>
      <c r="E174" s="291"/>
      <c r="F174" s="291"/>
      <c r="G174" s="291"/>
      <c r="H174" s="291"/>
      <c r="I174" s="291"/>
      <c r="J174" s="291"/>
      <c r="K174" s="291"/>
      <c r="L174" s="291"/>
      <c r="M174" s="291"/>
      <c r="N174" s="291"/>
      <c r="O174" s="291"/>
      <c r="P174" s="293"/>
      <c r="Q174" s="291"/>
      <c r="R174" s="291"/>
      <c r="S174" s="291"/>
      <c r="T174" s="291"/>
      <c r="U174" s="291"/>
      <c r="V174" s="291"/>
      <c r="W174" s="291"/>
      <c r="X174" s="291"/>
      <c r="Y174" s="291"/>
      <c r="Z174" s="291"/>
      <c r="AA174" s="291"/>
      <c r="AB174" s="291"/>
      <c r="AC174" s="291"/>
      <c r="AD174" s="291"/>
      <c r="AE174" s="291"/>
      <c r="AF174" s="130"/>
      <c r="AG174" s="291"/>
      <c r="AH174" s="130"/>
      <c r="AI174" s="291"/>
      <c r="AJ174" s="130"/>
      <c r="AK174" s="130"/>
      <c r="AL174" s="130"/>
      <c r="AM174" s="130"/>
      <c r="AN174" s="130"/>
      <c r="AO174" s="130"/>
      <c r="AP174" s="130"/>
      <c r="AQ174" s="130"/>
      <c r="AR174" s="130"/>
    </row>
    <row r="175" ht="15.75" customHeight="1">
      <c r="A175" s="291"/>
      <c r="B175" s="291"/>
      <c r="C175" s="291"/>
      <c r="D175" s="291"/>
      <c r="E175" s="291"/>
      <c r="F175" s="291"/>
      <c r="G175" s="291"/>
      <c r="H175" s="291"/>
      <c r="I175" s="291"/>
      <c r="J175" s="291"/>
      <c r="K175" s="291"/>
      <c r="L175" s="291"/>
      <c r="M175" s="291"/>
      <c r="N175" s="291"/>
      <c r="O175" s="291"/>
      <c r="P175" s="293"/>
      <c r="Q175" s="291"/>
      <c r="R175" s="291"/>
      <c r="S175" s="291"/>
      <c r="T175" s="291"/>
      <c r="U175" s="291"/>
      <c r="V175" s="291"/>
      <c r="W175" s="291"/>
      <c r="X175" s="291"/>
      <c r="Y175" s="291"/>
      <c r="Z175" s="291"/>
      <c r="AA175" s="291"/>
      <c r="AB175" s="291"/>
      <c r="AC175" s="291"/>
      <c r="AD175" s="291"/>
      <c r="AE175" s="291"/>
      <c r="AF175" s="130"/>
      <c r="AG175" s="291"/>
      <c r="AH175" s="130"/>
      <c r="AI175" s="291"/>
      <c r="AJ175" s="130"/>
      <c r="AK175" s="130"/>
      <c r="AL175" s="130"/>
      <c r="AM175" s="130"/>
      <c r="AN175" s="130"/>
      <c r="AO175" s="130"/>
      <c r="AP175" s="130"/>
      <c r="AQ175" s="130"/>
      <c r="AR175" s="130"/>
    </row>
    <row r="176" ht="15.75" customHeight="1">
      <c r="A176" s="291"/>
      <c r="B176" s="291"/>
      <c r="C176" s="291"/>
      <c r="D176" s="291"/>
      <c r="E176" s="291"/>
      <c r="F176" s="291"/>
      <c r="G176" s="291"/>
      <c r="H176" s="291"/>
      <c r="I176" s="291"/>
      <c r="J176" s="291"/>
      <c r="K176" s="291"/>
      <c r="L176" s="291"/>
      <c r="M176" s="291"/>
      <c r="N176" s="291"/>
      <c r="O176" s="291"/>
      <c r="P176" s="293"/>
      <c r="Q176" s="291"/>
      <c r="R176" s="291"/>
      <c r="S176" s="291"/>
      <c r="T176" s="291"/>
      <c r="U176" s="291"/>
      <c r="V176" s="291"/>
      <c r="W176" s="291"/>
      <c r="X176" s="291"/>
      <c r="Y176" s="291"/>
      <c r="Z176" s="291"/>
      <c r="AA176" s="291"/>
      <c r="AB176" s="291"/>
      <c r="AC176" s="291"/>
      <c r="AD176" s="291"/>
      <c r="AE176" s="291"/>
      <c r="AF176" s="130"/>
      <c r="AG176" s="291"/>
      <c r="AH176" s="130"/>
      <c r="AI176" s="291"/>
      <c r="AJ176" s="130"/>
      <c r="AK176" s="130"/>
      <c r="AL176" s="130"/>
      <c r="AM176" s="130"/>
      <c r="AN176" s="130"/>
      <c r="AO176" s="130"/>
      <c r="AP176" s="130"/>
      <c r="AQ176" s="130"/>
      <c r="AR176" s="130"/>
    </row>
    <row r="177" ht="15.75" customHeight="1">
      <c r="A177" s="291"/>
      <c r="B177" s="291"/>
      <c r="C177" s="291"/>
      <c r="D177" s="291"/>
      <c r="E177" s="291"/>
      <c r="F177" s="291"/>
      <c r="G177" s="291"/>
      <c r="H177" s="291"/>
      <c r="I177" s="291"/>
      <c r="J177" s="291"/>
      <c r="K177" s="291"/>
      <c r="L177" s="291"/>
      <c r="M177" s="291"/>
      <c r="N177" s="291"/>
      <c r="O177" s="291"/>
      <c r="P177" s="293"/>
      <c r="Q177" s="291"/>
      <c r="R177" s="291"/>
      <c r="S177" s="291"/>
      <c r="T177" s="291"/>
      <c r="U177" s="291"/>
      <c r="V177" s="291"/>
      <c r="W177" s="291"/>
      <c r="X177" s="291"/>
      <c r="Y177" s="291"/>
      <c r="Z177" s="291"/>
      <c r="AA177" s="291"/>
      <c r="AB177" s="291"/>
      <c r="AC177" s="291"/>
      <c r="AD177" s="291"/>
      <c r="AE177" s="291"/>
      <c r="AF177" s="130"/>
      <c r="AG177" s="291"/>
      <c r="AH177" s="130"/>
      <c r="AI177" s="291"/>
      <c r="AJ177" s="130"/>
      <c r="AK177" s="130"/>
      <c r="AL177" s="130"/>
      <c r="AM177" s="130"/>
      <c r="AN177" s="130"/>
      <c r="AO177" s="130"/>
      <c r="AP177" s="130"/>
      <c r="AQ177" s="130"/>
      <c r="AR177" s="130"/>
    </row>
    <row r="178" ht="15.75" customHeight="1">
      <c r="A178" s="291"/>
      <c r="B178" s="291"/>
      <c r="C178" s="291"/>
      <c r="D178" s="291"/>
      <c r="E178" s="291"/>
      <c r="F178" s="291"/>
      <c r="G178" s="291"/>
      <c r="H178" s="291"/>
      <c r="I178" s="291"/>
      <c r="J178" s="291"/>
      <c r="K178" s="291"/>
      <c r="L178" s="291"/>
      <c r="M178" s="291"/>
      <c r="N178" s="291"/>
      <c r="O178" s="291"/>
      <c r="P178" s="293"/>
      <c r="Q178" s="291"/>
      <c r="R178" s="291"/>
      <c r="S178" s="291"/>
      <c r="T178" s="291"/>
      <c r="U178" s="291"/>
      <c r="V178" s="291"/>
      <c r="W178" s="291"/>
      <c r="X178" s="291"/>
      <c r="Y178" s="291"/>
      <c r="Z178" s="291"/>
      <c r="AA178" s="291"/>
      <c r="AB178" s="291"/>
      <c r="AC178" s="291"/>
      <c r="AD178" s="291"/>
      <c r="AE178" s="291"/>
      <c r="AF178" s="130"/>
      <c r="AG178" s="291"/>
      <c r="AH178" s="130"/>
      <c r="AI178" s="291"/>
      <c r="AJ178" s="130"/>
      <c r="AK178" s="130"/>
      <c r="AL178" s="130"/>
      <c r="AM178" s="130"/>
      <c r="AN178" s="130"/>
      <c r="AO178" s="130"/>
      <c r="AP178" s="130"/>
      <c r="AQ178" s="130"/>
      <c r="AR178" s="130"/>
    </row>
    <row r="179" ht="15.75" customHeight="1">
      <c r="A179" s="291"/>
      <c r="B179" s="291"/>
      <c r="C179" s="291"/>
      <c r="D179" s="291"/>
      <c r="E179" s="291"/>
      <c r="F179" s="291"/>
      <c r="G179" s="291"/>
      <c r="H179" s="291"/>
      <c r="I179" s="291"/>
      <c r="J179" s="291"/>
      <c r="K179" s="291"/>
      <c r="L179" s="291"/>
      <c r="M179" s="291"/>
      <c r="N179" s="291"/>
      <c r="O179" s="291"/>
      <c r="P179" s="293"/>
      <c r="Q179" s="291"/>
      <c r="R179" s="291"/>
      <c r="S179" s="291"/>
      <c r="T179" s="291"/>
      <c r="U179" s="291"/>
      <c r="V179" s="291"/>
      <c r="W179" s="291"/>
      <c r="X179" s="291"/>
      <c r="Y179" s="291"/>
      <c r="Z179" s="291"/>
      <c r="AA179" s="291"/>
      <c r="AB179" s="291"/>
      <c r="AC179" s="291"/>
      <c r="AD179" s="291"/>
      <c r="AE179" s="291"/>
      <c r="AF179" s="130"/>
      <c r="AG179" s="291"/>
      <c r="AH179" s="130"/>
      <c r="AI179" s="291"/>
      <c r="AJ179" s="130"/>
      <c r="AK179" s="130"/>
      <c r="AL179" s="130"/>
      <c r="AM179" s="130"/>
      <c r="AN179" s="130"/>
      <c r="AO179" s="130"/>
      <c r="AP179" s="130"/>
      <c r="AQ179" s="130"/>
      <c r="AR179" s="130"/>
    </row>
    <row r="180" ht="15.75" customHeight="1">
      <c r="A180" s="291"/>
      <c r="B180" s="291"/>
      <c r="C180" s="291"/>
      <c r="D180" s="291"/>
      <c r="E180" s="291"/>
      <c r="F180" s="291"/>
      <c r="G180" s="291"/>
      <c r="H180" s="291"/>
      <c r="I180" s="291"/>
      <c r="J180" s="291"/>
      <c r="K180" s="291"/>
      <c r="L180" s="291"/>
      <c r="M180" s="291"/>
      <c r="N180" s="291"/>
      <c r="O180" s="291"/>
      <c r="P180" s="293"/>
      <c r="Q180" s="291"/>
      <c r="R180" s="291"/>
      <c r="S180" s="291"/>
      <c r="T180" s="291"/>
      <c r="U180" s="291"/>
      <c r="V180" s="291"/>
      <c r="W180" s="291"/>
      <c r="X180" s="291"/>
      <c r="Y180" s="291"/>
      <c r="Z180" s="291"/>
      <c r="AA180" s="291"/>
      <c r="AB180" s="291"/>
      <c r="AC180" s="291"/>
      <c r="AD180" s="291"/>
      <c r="AE180" s="291"/>
      <c r="AF180" s="130"/>
      <c r="AG180" s="291"/>
      <c r="AH180" s="130"/>
      <c r="AI180" s="291"/>
      <c r="AJ180" s="130"/>
      <c r="AK180" s="130"/>
      <c r="AL180" s="130"/>
      <c r="AM180" s="130"/>
      <c r="AN180" s="130"/>
      <c r="AO180" s="130"/>
      <c r="AP180" s="130"/>
      <c r="AQ180" s="130"/>
      <c r="AR180" s="130"/>
    </row>
    <row r="181" ht="15.75" customHeight="1">
      <c r="A181" s="291"/>
      <c r="B181" s="291"/>
      <c r="C181" s="291"/>
      <c r="D181" s="291"/>
      <c r="E181" s="291"/>
      <c r="F181" s="291"/>
      <c r="G181" s="291"/>
      <c r="H181" s="291"/>
      <c r="I181" s="291"/>
      <c r="J181" s="291"/>
      <c r="K181" s="291"/>
      <c r="L181" s="291"/>
      <c r="M181" s="291"/>
      <c r="N181" s="291"/>
      <c r="O181" s="291"/>
      <c r="P181" s="293"/>
      <c r="Q181" s="291"/>
      <c r="R181" s="291"/>
      <c r="S181" s="291"/>
      <c r="T181" s="291"/>
      <c r="U181" s="291"/>
      <c r="V181" s="291"/>
      <c r="W181" s="291"/>
      <c r="X181" s="291"/>
      <c r="Y181" s="291"/>
      <c r="Z181" s="291"/>
      <c r="AA181" s="291"/>
      <c r="AB181" s="291"/>
      <c r="AC181" s="291"/>
      <c r="AD181" s="291"/>
      <c r="AE181" s="291"/>
      <c r="AF181" s="130"/>
      <c r="AG181" s="291"/>
      <c r="AH181" s="130"/>
      <c r="AI181" s="291"/>
      <c r="AJ181" s="130"/>
      <c r="AK181" s="130"/>
      <c r="AL181" s="130"/>
      <c r="AM181" s="130"/>
      <c r="AN181" s="130"/>
      <c r="AO181" s="130"/>
      <c r="AP181" s="130"/>
      <c r="AQ181" s="130"/>
      <c r="AR181" s="130"/>
    </row>
    <row r="182" ht="15.75" customHeight="1">
      <c r="A182" s="291"/>
      <c r="B182" s="291"/>
      <c r="C182" s="291"/>
      <c r="D182" s="291"/>
      <c r="E182" s="291"/>
      <c r="F182" s="291"/>
      <c r="G182" s="291"/>
      <c r="H182" s="291"/>
      <c r="I182" s="291"/>
      <c r="J182" s="291"/>
      <c r="K182" s="291"/>
      <c r="L182" s="291"/>
      <c r="M182" s="291"/>
      <c r="N182" s="291"/>
      <c r="O182" s="291"/>
      <c r="P182" s="293"/>
      <c r="Q182" s="291"/>
      <c r="R182" s="291"/>
      <c r="S182" s="291"/>
      <c r="T182" s="291"/>
      <c r="U182" s="291"/>
      <c r="V182" s="291"/>
      <c r="W182" s="291"/>
      <c r="X182" s="291"/>
      <c r="Y182" s="291"/>
      <c r="Z182" s="291"/>
      <c r="AA182" s="291"/>
      <c r="AB182" s="291"/>
      <c r="AC182" s="291"/>
      <c r="AD182" s="291"/>
      <c r="AE182" s="291"/>
      <c r="AF182" s="130"/>
      <c r="AG182" s="291"/>
      <c r="AH182" s="130"/>
      <c r="AI182" s="291"/>
      <c r="AJ182" s="130"/>
      <c r="AK182" s="130"/>
      <c r="AL182" s="130"/>
      <c r="AM182" s="130"/>
      <c r="AN182" s="130"/>
      <c r="AO182" s="130"/>
      <c r="AP182" s="130"/>
      <c r="AQ182" s="130"/>
      <c r="AR182" s="130"/>
    </row>
    <row r="183" ht="15.75" customHeight="1">
      <c r="A183" s="291"/>
      <c r="B183" s="291"/>
      <c r="C183" s="291"/>
      <c r="D183" s="291"/>
      <c r="E183" s="291"/>
      <c r="F183" s="291"/>
      <c r="G183" s="291"/>
      <c r="H183" s="291"/>
      <c r="I183" s="291"/>
      <c r="J183" s="291"/>
      <c r="K183" s="291"/>
      <c r="L183" s="291"/>
      <c r="M183" s="291"/>
      <c r="N183" s="291"/>
      <c r="O183" s="291"/>
      <c r="P183" s="293"/>
      <c r="Q183" s="291"/>
      <c r="R183" s="291"/>
      <c r="S183" s="291"/>
      <c r="T183" s="291"/>
      <c r="U183" s="291"/>
      <c r="V183" s="291"/>
      <c r="W183" s="291"/>
      <c r="X183" s="291"/>
      <c r="Y183" s="291"/>
      <c r="Z183" s="291"/>
      <c r="AA183" s="291"/>
      <c r="AB183" s="291"/>
      <c r="AC183" s="291"/>
      <c r="AD183" s="291"/>
      <c r="AE183" s="291"/>
      <c r="AF183" s="130"/>
      <c r="AG183" s="291"/>
      <c r="AH183" s="130"/>
      <c r="AI183" s="291"/>
      <c r="AJ183" s="130"/>
      <c r="AK183" s="130"/>
      <c r="AL183" s="130"/>
      <c r="AM183" s="130"/>
      <c r="AN183" s="130"/>
      <c r="AO183" s="130"/>
      <c r="AP183" s="130"/>
      <c r="AQ183" s="130"/>
      <c r="AR183" s="130"/>
    </row>
    <row r="184" ht="15.75" customHeight="1">
      <c r="A184" s="291"/>
      <c r="B184" s="291"/>
      <c r="C184" s="291"/>
      <c r="D184" s="291"/>
      <c r="E184" s="291"/>
      <c r="F184" s="291"/>
      <c r="G184" s="291"/>
      <c r="H184" s="291"/>
      <c r="I184" s="291"/>
      <c r="J184" s="291"/>
      <c r="K184" s="291"/>
      <c r="L184" s="291"/>
      <c r="M184" s="291"/>
      <c r="N184" s="291"/>
      <c r="O184" s="291"/>
      <c r="P184" s="293"/>
      <c r="Q184" s="291"/>
      <c r="R184" s="291"/>
      <c r="S184" s="291"/>
      <c r="T184" s="291"/>
      <c r="U184" s="291"/>
      <c r="V184" s="291"/>
      <c r="W184" s="291"/>
      <c r="X184" s="291"/>
      <c r="Y184" s="291"/>
      <c r="Z184" s="291"/>
      <c r="AA184" s="291"/>
      <c r="AB184" s="291"/>
      <c r="AC184" s="291"/>
      <c r="AD184" s="291"/>
      <c r="AE184" s="291"/>
      <c r="AF184" s="130"/>
      <c r="AG184" s="291"/>
      <c r="AH184" s="130"/>
      <c r="AI184" s="291"/>
      <c r="AJ184" s="130"/>
      <c r="AK184" s="130"/>
      <c r="AL184" s="130"/>
      <c r="AM184" s="130"/>
      <c r="AN184" s="130"/>
      <c r="AO184" s="130"/>
      <c r="AP184" s="130"/>
      <c r="AQ184" s="130"/>
      <c r="AR184" s="130"/>
    </row>
    <row r="185" ht="15.75" customHeight="1">
      <c r="A185" s="291"/>
      <c r="B185" s="291"/>
      <c r="C185" s="291"/>
      <c r="D185" s="291"/>
      <c r="E185" s="291"/>
      <c r="F185" s="291"/>
      <c r="G185" s="291"/>
      <c r="H185" s="291"/>
      <c r="I185" s="291"/>
      <c r="J185" s="291"/>
      <c r="K185" s="291"/>
      <c r="L185" s="291"/>
      <c r="M185" s="291"/>
      <c r="N185" s="291"/>
      <c r="O185" s="291"/>
      <c r="P185" s="293"/>
      <c r="Q185" s="291"/>
      <c r="R185" s="291"/>
      <c r="S185" s="291"/>
      <c r="T185" s="291"/>
      <c r="U185" s="291"/>
      <c r="V185" s="291"/>
      <c r="W185" s="291"/>
      <c r="X185" s="291"/>
      <c r="Y185" s="291"/>
      <c r="Z185" s="291"/>
      <c r="AA185" s="291"/>
      <c r="AB185" s="291"/>
      <c r="AC185" s="291"/>
      <c r="AD185" s="291"/>
      <c r="AE185" s="291"/>
      <c r="AF185" s="130"/>
      <c r="AG185" s="291"/>
      <c r="AH185" s="130"/>
      <c r="AI185" s="291"/>
      <c r="AJ185" s="130"/>
      <c r="AK185" s="130"/>
      <c r="AL185" s="130"/>
      <c r="AM185" s="130"/>
      <c r="AN185" s="130"/>
      <c r="AO185" s="130"/>
      <c r="AP185" s="130"/>
      <c r="AQ185" s="130"/>
      <c r="AR185" s="130"/>
    </row>
    <row r="186" ht="15.75" customHeight="1">
      <c r="A186" s="291"/>
      <c r="B186" s="291"/>
      <c r="C186" s="291"/>
      <c r="D186" s="291"/>
      <c r="E186" s="291"/>
      <c r="F186" s="291"/>
      <c r="G186" s="291"/>
      <c r="H186" s="291"/>
      <c r="I186" s="291"/>
      <c r="J186" s="291"/>
      <c r="K186" s="291"/>
      <c r="L186" s="291"/>
      <c r="M186" s="291"/>
      <c r="N186" s="291"/>
      <c r="O186" s="291"/>
      <c r="P186" s="293"/>
      <c r="Q186" s="291"/>
      <c r="R186" s="291"/>
      <c r="S186" s="291"/>
      <c r="T186" s="291"/>
      <c r="U186" s="291"/>
      <c r="V186" s="291"/>
      <c r="W186" s="291"/>
      <c r="X186" s="291"/>
      <c r="Y186" s="291"/>
      <c r="Z186" s="291"/>
      <c r="AA186" s="291"/>
      <c r="AB186" s="291"/>
      <c r="AC186" s="291"/>
      <c r="AD186" s="291"/>
      <c r="AE186" s="291"/>
      <c r="AF186" s="130"/>
      <c r="AG186" s="291"/>
      <c r="AH186" s="130"/>
      <c r="AI186" s="291"/>
      <c r="AJ186" s="130"/>
      <c r="AK186" s="130"/>
      <c r="AL186" s="130"/>
      <c r="AM186" s="130"/>
      <c r="AN186" s="130"/>
      <c r="AO186" s="130"/>
      <c r="AP186" s="130"/>
      <c r="AQ186" s="130"/>
      <c r="AR186" s="130"/>
    </row>
    <row r="187" ht="15.75" customHeight="1">
      <c r="A187" s="291"/>
      <c r="B187" s="291"/>
      <c r="C187" s="291"/>
      <c r="D187" s="291"/>
      <c r="E187" s="291"/>
      <c r="F187" s="291"/>
      <c r="G187" s="291"/>
      <c r="H187" s="291"/>
      <c r="I187" s="291"/>
      <c r="J187" s="291"/>
      <c r="K187" s="291"/>
      <c r="L187" s="291"/>
      <c r="M187" s="291"/>
      <c r="N187" s="291"/>
      <c r="O187" s="291"/>
      <c r="P187" s="293"/>
      <c r="Q187" s="291"/>
      <c r="R187" s="291"/>
      <c r="S187" s="291"/>
      <c r="T187" s="291"/>
      <c r="U187" s="291"/>
      <c r="V187" s="291"/>
      <c r="W187" s="291"/>
      <c r="X187" s="291"/>
      <c r="Y187" s="291"/>
      <c r="Z187" s="291"/>
      <c r="AA187" s="291"/>
      <c r="AB187" s="291"/>
      <c r="AC187" s="291"/>
      <c r="AD187" s="291"/>
      <c r="AE187" s="291"/>
      <c r="AF187" s="130"/>
      <c r="AG187" s="291"/>
      <c r="AH187" s="130"/>
      <c r="AI187" s="291"/>
      <c r="AJ187" s="130"/>
      <c r="AK187" s="130"/>
      <c r="AL187" s="130"/>
      <c r="AM187" s="130"/>
      <c r="AN187" s="130"/>
      <c r="AO187" s="130"/>
      <c r="AP187" s="130"/>
      <c r="AQ187" s="130"/>
      <c r="AR187" s="130"/>
    </row>
    <row r="188" ht="15.75" customHeight="1">
      <c r="A188" s="291"/>
      <c r="B188" s="291"/>
      <c r="C188" s="291"/>
      <c r="D188" s="291"/>
      <c r="E188" s="291"/>
      <c r="F188" s="291"/>
      <c r="G188" s="291"/>
      <c r="H188" s="291"/>
      <c r="I188" s="291"/>
      <c r="J188" s="291"/>
      <c r="K188" s="291"/>
      <c r="L188" s="291"/>
      <c r="M188" s="291"/>
      <c r="N188" s="291"/>
      <c r="O188" s="291"/>
      <c r="P188" s="293"/>
      <c r="Q188" s="291"/>
      <c r="R188" s="291"/>
      <c r="S188" s="291"/>
      <c r="T188" s="291"/>
      <c r="U188" s="291"/>
      <c r="V188" s="291"/>
      <c r="W188" s="291"/>
      <c r="X188" s="291"/>
      <c r="Y188" s="291"/>
      <c r="Z188" s="291"/>
      <c r="AA188" s="291"/>
      <c r="AB188" s="291"/>
      <c r="AC188" s="291"/>
      <c r="AD188" s="291"/>
      <c r="AE188" s="291"/>
      <c r="AF188" s="130"/>
      <c r="AG188" s="291"/>
      <c r="AH188" s="130"/>
      <c r="AI188" s="291"/>
      <c r="AJ188" s="130"/>
      <c r="AK188" s="130"/>
      <c r="AL188" s="130"/>
      <c r="AM188" s="130"/>
      <c r="AN188" s="130"/>
      <c r="AO188" s="130"/>
      <c r="AP188" s="130"/>
      <c r="AQ188" s="130"/>
      <c r="AR188" s="130"/>
    </row>
    <row r="189" ht="15.75" customHeight="1">
      <c r="A189" s="291"/>
      <c r="B189" s="291"/>
      <c r="C189" s="291"/>
      <c r="D189" s="291"/>
      <c r="E189" s="291"/>
      <c r="F189" s="291"/>
      <c r="G189" s="291"/>
      <c r="H189" s="291"/>
      <c r="I189" s="291"/>
      <c r="J189" s="291"/>
      <c r="K189" s="291"/>
      <c r="L189" s="291"/>
      <c r="M189" s="291"/>
      <c r="N189" s="291"/>
      <c r="O189" s="291"/>
      <c r="P189" s="293"/>
      <c r="Q189" s="291"/>
      <c r="R189" s="291"/>
      <c r="S189" s="291"/>
      <c r="T189" s="291"/>
      <c r="U189" s="291"/>
      <c r="V189" s="291"/>
      <c r="W189" s="291"/>
      <c r="X189" s="291"/>
      <c r="Y189" s="291"/>
      <c r="Z189" s="291"/>
      <c r="AA189" s="291"/>
      <c r="AB189" s="291"/>
      <c r="AC189" s="291"/>
      <c r="AD189" s="291"/>
      <c r="AE189" s="291"/>
      <c r="AF189" s="130"/>
      <c r="AG189" s="291"/>
      <c r="AH189" s="130"/>
      <c r="AI189" s="291"/>
      <c r="AJ189" s="130"/>
      <c r="AK189" s="130"/>
      <c r="AL189" s="130"/>
      <c r="AM189" s="130"/>
      <c r="AN189" s="130"/>
      <c r="AO189" s="130"/>
      <c r="AP189" s="130"/>
      <c r="AQ189" s="130"/>
      <c r="AR189" s="130"/>
    </row>
    <row r="190" ht="15.75" customHeight="1">
      <c r="A190" s="291"/>
      <c r="B190" s="291"/>
      <c r="C190" s="291"/>
      <c r="D190" s="291"/>
      <c r="E190" s="291"/>
      <c r="F190" s="291"/>
      <c r="G190" s="291"/>
      <c r="H190" s="291"/>
      <c r="I190" s="291"/>
      <c r="J190" s="291"/>
      <c r="K190" s="291"/>
      <c r="L190" s="291"/>
      <c r="M190" s="291"/>
      <c r="N190" s="291"/>
      <c r="O190" s="291"/>
      <c r="P190" s="293"/>
      <c r="Q190" s="291"/>
      <c r="R190" s="291"/>
      <c r="S190" s="291"/>
      <c r="T190" s="291"/>
      <c r="U190" s="291"/>
      <c r="V190" s="291"/>
      <c r="W190" s="291"/>
      <c r="X190" s="291"/>
      <c r="Y190" s="291"/>
      <c r="Z190" s="291"/>
      <c r="AA190" s="291"/>
      <c r="AB190" s="291"/>
      <c r="AC190" s="291"/>
      <c r="AD190" s="291"/>
      <c r="AE190" s="291"/>
      <c r="AF190" s="130"/>
      <c r="AG190" s="291"/>
      <c r="AH190" s="130"/>
      <c r="AI190" s="291"/>
      <c r="AJ190" s="130"/>
      <c r="AK190" s="130"/>
      <c r="AL190" s="130"/>
      <c r="AM190" s="130"/>
      <c r="AN190" s="130"/>
      <c r="AO190" s="130"/>
      <c r="AP190" s="130"/>
      <c r="AQ190" s="130"/>
      <c r="AR190" s="130"/>
    </row>
    <row r="191" ht="15.75" customHeight="1">
      <c r="A191" s="291"/>
      <c r="B191" s="291"/>
      <c r="C191" s="291"/>
      <c r="D191" s="291"/>
      <c r="E191" s="291"/>
      <c r="F191" s="291"/>
      <c r="G191" s="291"/>
      <c r="H191" s="291"/>
      <c r="I191" s="291"/>
      <c r="J191" s="291"/>
      <c r="K191" s="291"/>
      <c r="L191" s="291"/>
      <c r="M191" s="291"/>
      <c r="N191" s="291"/>
      <c r="O191" s="291"/>
      <c r="P191" s="293"/>
      <c r="Q191" s="291"/>
      <c r="R191" s="291"/>
      <c r="S191" s="291"/>
      <c r="T191" s="291"/>
      <c r="U191" s="291"/>
      <c r="V191" s="291"/>
      <c r="W191" s="291"/>
      <c r="X191" s="291"/>
      <c r="Y191" s="291"/>
      <c r="Z191" s="291"/>
      <c r="AA191" s="291"/>
      <c r="AB191" s="291"/>
      <c r="AC191" s="291"/>
      <c r="AD191" s="291"/>
      <c r="AE191" s="291"/>
      <c r="AF191" s="130"/>
      <c r="AG191" s="291"/>
      <c r="AH191" s="130"/>
      <c r="AI191" s="291"/>
      <c r="AJ191" s="130"/>
      <c r="AK191" s="130"/>
      <c r="AL191" s="130"/>
      <c r="AM191" s="130"/>
      <c r="AN191" s="130"/>
      <c r="AO191" s="130"/>
      <c r="AP191" s="130"/>
      <c r="AQ191" s="130"/>
      <c r="AR191" s="130"/>
    </row>
    <row r="192" ht="15.75" customHeight="1">
      <c r="A192" s="291"/>
      <c r="B192" s="291"/>
      <c r="C192" s="291"/>
      <c r="D192" s="291"/>
      <c r="E192" s="291"/>
      <c r="F192" s="291"/>
      <c r="G192" s="291"/>
      <c r="H192" s="291"/>
      <c r="I192" s="291"/>
      <c r="J192" s="291"/>
      <c r="K192" s="291"/>
      <c r="L192" s="291"/>
      <c r="M192" s="291"/>
      <c r="N192" s="291"/>
      <c r="O192" s="291"/>
      <c r="P192" s="293"/>
      <c r="Q192" s="291"/>
      <c r="R192" s="291"/>
      <c r="S192" s="291"/>
      <c r="T192" s="291"/>
      <c r="U192" s="291"/>
      <c r="V192" s="291"/>
      <c r="W192" s="291"/>
      <c r="X192" s="291"/>
      <c r="Y192" s="291"/>
      <c r="Z192" s="291"/>
      <c r="AA192" s="291"/>
      <c r="AB192" s="291"/>
      <c r="AC192" s="291"/>
      <c r="AD192" s="291"/>
      <c r="AE192" s="291"/>
      <c r="AF192" s="130"/>
      <c r="AG192" s="291"/>
      <c r="AH192" s="130"/>
      <c r="AI192" s="291"/>
      <c r="AJ192" s="130"/>
      <c r="AK192" s="130"/>
      <c r="AL192" s="130"/>
      <c r="AM192" s="130"/>
      <c r="AN192" s="130"/>
      <c r="AO192" s="130"/>
      <c r="AP192" s="130"/>
      <c r="AQ192" s="130"/>
      <c r="AR192" s="130"/>
    </row>
    <row r="193" ht="15.75" customHeight="1">
      <c r="A193" s="291"/>
      <c r="B193" s="291"/>
      <c r="C193" s="291"/>
      <c r="D193" s="291"/>
      <c r="E193" s="291"/>
      <c r="F193" s="291"/>
      <c r="G193" s="291"/>
      <c r="H193" s="291"/>
      <c r="I193" s="291"/>
      <c r="J193" s="291"/>
      <c r="K193" s="291"/>
      <c r="L193" s="291"/>
      <c r="M193" s="291"/>
      <c r="N193" s="291"/>
      <c r="O193" s="291"/>
      <c r="P193" s="293"/>
      <c r="Q193" s="291"/>
      <c r="R193" s="291"/>
      <c r="S193" s="291"/>
      <c r="T193" s="291"/>
      <c r="U193" s="291"/>
      <c r="V193" s="291"/>
      <c r="W193" s="291"/>
      <c r="X193" s="291"/>
      <c r="Y193" s="291"/>
      <c r="Z193" s="291"/>
      <c r="AA193" s="291"/>
      <c r="AB193" s="291"/>
      <c r="AC193" s="291"/>
      <c r="AD193" s="291"/>
      <c r="AE193" s="291"/>
      <c r="AF193" s="130"/>
      <c r="AG193" s="291"/>
      <c r="AH193" s="130"/>
      <c r="AI193" s="291"/>
      <c r="AJ193" s="130"/>
      <c r="AK193" s="130"/>
      <c r="AL193" s="130"/>
      <c r="AM193" s="130"/>
      <c r="AN193" s="130"/>
      <c r="AO193" s="130"/>
      <c r="AP193" s="130"/>
      <c r="AQ193" s="130"/>
      <c r="AR193" s="130"/>
    </row>
    <row r="194" ht="15.75" customHeight="1">
      <c r="A194" s="291"/>
      <c r="B194" s="291"/>
      <c r="C194" s="291"/>
      <c r="D194" s="291"/>
      <c r="E194" s="291"/>
      <c r="F194" s="291"/>
      <c r="G194" s="291"/>
      <c r="H194" s="291"/>
      <c r="I194" s="291"/>
      <c r="J194" s="291"/>
      <c r="K194" s="291"/>
      <c r="L194" s="291"/>
      <c r="M194" s="291"/>
      <c r="N194" s="291"/>
      <c r="O194" s="291"/>
      <c r="P194" s="293"/>
      <c r="Q194" s="291"/>
      <c r="R194" s="291"/>
      <c r="S194" s="291"/>
      <c r="T194" s="291"/>
      <c r="U194" s="291"/>
      <c r="V194" s="291"/>
      <c r="W194" s="291"/>
      <c r="X194" s="291"/>
      <c r="Y194" s="291"/>
      <c r="Z194" s="291"/>
      <c r="AA194" s="291"/>
      <c r="AB194" s="291"/>
      <c r="AC194" s="291"/>
      <c r="AD194" s="291"/>
      <c r="AE194" s="291"/>
      <c r="AF194" s="130"/>
      <c r="AG194" s="291"/>
      <c r="AH194" s="130"/>
      <c r="AI194" s="291"/>
      <c r="AJ194" s="130"/>
      <c r="AK194" s="130"/>
      <c r="AL194" s="130"/>
      <c r="AM194" s="130"/>
      <c r="AN194" s="130"/>
      <c r="AO194" s="130"/>
      <c r="AP194" s="130"/>
      <c r="AQ194" s="130"/>
      <c r="AR194" s="130"/>
    </row>
    <row r="195" ht="15.75" customHeight="1">
      <c r="A195" s="291"/>
      <c r="B195" s="291"/>
      <c r="C195" s="291"/>
      <c r="D195" s="291"/>
      <c r="E195" s="291"/>
      <c r="F195" s="291"/>
      <c r="G195" s="291"/>
      <c r="H195" s="291"/>
      <c r="I195" s="291"/>
      <c r="J195" s="291"/>
      <c r="K195" s="291"/>
      <c r="L195" s="291"/>
      <c r="M195" s="291"/>
      <c r="N195" s="291"/>
      <c r="O195" s="291"/>
      <c r="P195" s="293"/>
      <c r="Q195" s="291"/>
      <c r="R195" s="291"/>
      <c r="S195" s="291"/>
      <c r="T195" s="291"/>
      <c r="U195" s="291"/>
      <c r="V195" s="291"/>
      <c r="W195" s="291"/>
      <c r="X195" s="291"/>
      <c r="Y195" s="291"/>
      <c r="Z195" s="291"/>
      <c r="AA195" s="291"/>
      <c r="AB195" s="291"/>
      <c r="AC195" s="291"/>
      <c r="AD195" s="291"/>
      <c r="AE195" s="291"/>
      <c r="AF195" s="130"/>
      <c r="AG195" s="291"/>
      <c r="AH195" s="130"/>
      <c r="AI195" s="291"/>
      <c r="AJ195" s="130"/>
      <c r="AK195" s="130"/>
      <c r="AL195" s="130"/>
      <c r="AM195" s="130"/>
      <c r="AN195" s="130"/>
      <c r="AO195" s="130"/>
      <c r="AP195" s="130"/>
      <c r="AQ195" s="130"/>
      <c r="AR195" s="130"/>
    </row>
    <row r="196" ht="15.75" customHeight="1">
      <c r="A196" s="291"/>
      <c r="B196" s="291"/>
      <c r="C196" s="291"/>
      <c r="D196" s="291"/>
      <c r="E196" s="291"/>
      <c r="F196" s="291"/>
      <c r="G196" s="291"/>
      <c r="H196" s="291"/>
      <c r="I196" s="291"/>
      <c r="J196" s="291"/>
      <c r="K196" s="291"/>
      <c r="L196" s="291"/>
      <c r="M196" s="291"/>
      <c r="N196" s="291"/>
      <c r="O196" s="291"/>
      <c r="P196" s="293"/>
      <c r="Q196" s="291"/>
      <c r="R196" s="291"/>
      <c r="S196" s="291"/>
      <c r="T196" s="291"/>
      <c r="U196" s="291"/>
      <c r="V196" s="291"/>
      <c r="W196" s="291"/>
      <c r="X196" s="291"/>
      <c r="Y196" s="291"/>
      <c r="Z196" s="291"/>
      <c r="AA196" s="291"/>
      <c r="AB196" s="291"/>
      <c r="AC196" s="291"/>
      <c r="AD196" s="291"/>
      <c r="AE196" s="291"/>
      <c r="AF196" s="130"/>
      <c r="AG196" s="291"/>
      <c r="AH196" s="130"/>
      <c r="AI196" s="291"/>
      <c r="AJ196" s="130"/>
      <c r="AK196" s="130"/>
      <c r="AL196" s="130"/>
      <c r="AM196" s="130"/>
      <c r="AN196" s="130"/>
      <c r="AO196" s="130"/>
      <c r="AP196" s="130"/>
      <c r="AQ196" s="130"/>
      <c r="AR196" s="130"/>
    </row>
    <row r="197" ht="15.75" customHeight="1">
      <c r="A197" s="291"/>
      <c r="B197" s="291"/>
      <c r="C197" s="291"/>
      <c r="D197" s="291"/>
      <c r="E197" s="291"/>
      <c r="F197" s="291"/>
      <c r="G197" s="291"/>
      <c r="H197" s="291"/>
      <c r="I197" s="291"/>
      <c r="J197" s="291"/>
      <c r="K197" s="291"/>
      <c r="L197" s="291"/>
      <c r="M197" s="291"/>
      <c r="N197" s="291"/>
      <c r="O197" s="291"/>
      <c r="P197" s="293"/>
      <c r="Q197" s="291"/>
      <c r="R197" s="291"/>
      <c r="S197" s="291"/>
      <c r="T197" s="291"/>
      <c r="U197" s="291"/>
      <c r="V197" s="291"/>
      <c r="W197" s="291"/>
      <c r="X197" s="291"/>
      <c r="Y197" s="291"/>
      <c r="Z197" s="291"/>
      <c r="AA197" s="291"/>
      <c r="AB197" s="291"/>
      <c r="AC197" s="291"/>
      <c r="AD197" s="291"/>
      <c r="AE197" s="291"/>
      <c r="AF197" s="130"/>
      <c r="AG197" s="291"/>
      <c r="AH197" s="130"/>
      <c r="AI197" s="291"/>
      <c r="AJ197" s="130"/>
      <c r="AK197" s="130"/>
      <c r="AL197" s="130"/>
      <c r="AM197" s="130"/>
      <c r="AN197" s="130"/>
      <c r="AO197" s="130"/>
      <c r="AP197" s="130"/>
      <c r="AQ197" s="130"/>
      <c r="AR197" s="130"/>
    </row>
    <row r="198" ht="15.75" customHeight="1">
      <c r="A198" s="291"/>
      <c r="B198" s="291"/>
      <c r="C198" s="291"/>
      <c r="D198" s="291"/>
      <c r="E198" s="291"/>
      <c r="F198" s="291"/>
      <c r="G198" s="291"/>
      <c r="H198" s="291"/>
      <c r="I198" s="291"/>
      <c r="J198" s="291"/>
      <c r="K198" s="291"/>
      <c r="L198" s="291"/>
      <c r="M198" s="291"/>
      <c r="N198" s="291"/>
      <c r="O198" s="291"/>
      <c r="P198" s="293"/>
      <c r="Q198" s="291"/>
      <c r="R198" s="291"/>
      <c r="S198" s="291"/>
      <c r="T198" s="291"/>
      <c r="U198" s="291"/>
      <c r="V198" s="291"/>
      <c r="W198" s="291"/>
      <c r="X198" s="291"/>
      <c r="Y198" s="291"/>
      <c r="Z198" s="291"/>
      <c r="AA198" s="291"/>
      <c r="AB198" s="291"/>
      <c r="AC198" s="291"/>
      <c r="AD198" s="291"/>
      <c r="AE198" s="291"/>
      <c r="AF198" s="130"/>
      <c r="AG198" s="291"/>
      <c r="AH198" s="130"/>
      <c r="AI198" s="291"/>
      <c r="AJ198" s="130"/>
      <c r="AK198" s="130"/>
      <c r="AL198" s="130"/>
      <c r="AM198" s="130"/>
      <c r="AN198" s="130"/>
      <c r="AO198" s="130"/>
      <c r="AP198" s="130"/>
      <c r="AQ198" s="130"/>
      <c r="AR198" s="130"/>
    </row>
    <row r="199" ht="15.75" customHeight="1">
      <c r="A199" s="291"/>
      <c r="B199" s="291"/>
      <c r="C199" s="291"/>
      <c r="D199" s="291"/>
      <c r="E199" s="291"/>
      <c r="F199" s="291"/>
      <c r="G199" s="291"/>
      <c r="H199" s="291"/>
      <c r="I199" s="291"/>
      <c r="J199" s="291"/>
      <c r="K199" s="291"/>
      <c r="L199" s="291"/>
      <c r="M199" s="291"/>
      <c r="N199" s="291"/>
      <c r="O199" s="291"/>
      <c r="P199" s="293"/>
      <c r="Q199" s="291"/>
      <c r="R199" s="291"/>
      <c r="S199" s="291"/>
      <c r="T199" s="291"/>
      <c r="U199" s="291"/>
      <c r="V199" s="291"/>
      <c r="W199" s="291"/>
      <c r="X199" s="291"/>
      <c r="Y199" s="291"/>
      <c r="Z199" s="291"/>
      <c r="AA199" s="291"/>
      <c r="AB199" s="291"/>
      <c r="AC199" s="291"/>
      <c r="AD199" s="291"/>
      <c r="AE199" s="291"/>
      <c r="AF199" s="130"/>
      <c r="AG199" s="291"/>
      <c r="AH199" s="130"/>
      <c r="AI199" s="291"/>
      <c r="AJ199" s="130"/>
      <c r="AK199" s="130"/>
      <c r="AL199" s="130"/>
      <c r="AM199" s="130"/>
      <c r="AN199" s="130"/>
      <c r="AO199" s="130"/>
      <c r="AP199" s="130"/>
      <c r="AQ199" s="130"/>
      <c r="AR199" s="130"/>
    </row>
    <row r="200" ht="15.75" customHeight="1">
      <c r="A200" s="291"/>
      <c r="B200" s="291"/>
      <c r="C200" s="291"/>
      <c r="D200" s="291"/>
      <c r="E200" s="291"/>
      <c r="F200" s="291"/>
      <c r="G200" s="291"/>
      <c r="H200" s="291"/>
      <c r="I200" s="291"/>
      <c r="J200" s="291"/>
      <c r="K200" s="291"/>
      <c r="L200" s="291"/>
      <c r="M200" s="291"/>
      <c r="N200" s="291"/>
      <c r="O200" s="291"/>
      <c r="P200" s="293"/>
      <c r="Q200" s="291"/>
      <c r="R200" s="291"/>
      <c r="S200" s="291"/>
      <c r="T200" s="291"/>
      <c r="U200" s="291"/>
      <c r="V200" s="291"/>
      <c r="W200" s="291"/>
      <c r="X200" s="291"/>
      <c r="Y200" s="291"/>
      <c r="Z200" s="291"/>
      <c r="AA200" s="291"/>
      <c r="AB200" s="291"/>
      <c r="AC200" s="291"/>
      <c r="AD200" s="291"/>
      <c r="AE200" s="291"/>
      <c r="AF200" s="130"/>
      <c r="AG200" s="291"/>
      <c r="AH200" s="130"/>
      <c r="AI200" s="291"/>
      <c r="AJ200" s="130"/>
      <c r="AK200" s="130"/>
      <c r="AL200" s="130"/>
      <c r="AM200" s="130"/>
      <c r="AN200" s="130"/>
      <c r="AO200" s="130"/>
      <c r="AP200" s="130"/>
      <c r="AQ200" s="130"/>
      <c r="AR200" s="130"/>
    </row>
    <row r="201" ht="15.75" customHeight="1">
      <c r="A201" s="291"/>
      <c r="B201" s="291"/>
      <c r="C201" s="291"/>
      <c r="D201" s="291"/>
      <c r="E201" s="291"/>
      <c r="F201" s="291"/>
      <c r="G201" s="291"/>
      <c r="H201" s="291"/>
      <c r="I201" s="291"/>
      <c r="J201" s="291"/>
      <c r="K201" s="291"/>
      <c r="L201" s="291"/>
      <c r="M201" s="291"/>
      <c r="N201" s="291"/>
      <c r="O201" s="291"/>
      <c r="P201" s="293"/>
      <c r="Q201" s="291"/>
      <c r="R201" s="291"/>
      <c r="S201" s="291"/>
      <c r="T201" s="291"/>
      <c r="U201" s="291"/>
      <c r="V201" s="291"/>
      <c r="W201" s="291"/>
      <c r="X201" s="291"/>
      <c r="Y201" s="291"/>
      <c r="Z201" s="291"/>
      <c r="AA201" s="291"/>
      <c r="AB201" s="291"/>
      <c r="AC201" s="291"/>
      <c r="AD201" s="291"/>
      <c r="AE201" s="291"/>
      <c r="AF201" s="130"/>
      <c r="AG201" s="291"/>
      <c r="AH201" s="130"/>
      <c r="AI201" s="291"/>
      <c r="AJ201" s="130"/>
      <c r="AK201" s="130"/>
      <c r="AL201" s="130"/>
      <c r="AM201" s="130"/>
      <c r="AN201" s="130"/>
      <c r="AO201" s="130"/>
      <c r="AP201" s="130"/>
      <c r="AQ201" s="130"/>
      <c r="AR201" s="130"/>
    </row>
    <row r="202" ht="15.75" customHeight="1">
      <c r="A202" s="291"/>
      <c r="B202" s="291"/>
      <c r="C202" s="291"/>
      <c r="D202" s="291"/>
      <c r="E202" s="291"/>
      <c r="F202" s="291"/>
      <c r="G202" s="291"/>
      <c r="H202" s="291"/>
      <c r="I202" s="291"/>
      <c r="J202" s="291"/>
      <c r="K202" s="291"/>
      <c r="L202" s="291"/>
      <c r="M202" s="291"/>
      <c r="N202" s="291"/>
      <c r="O202" s="291"/>
      <c r="P202" s="293"/>
      <c r="Q202" s="291"/>
      <c r="R202" s="291"/>
      <c r="S202" s="291"/>
      <c r="T202" s="291"/>
      <c r="U202" s="291"/>
      <c r="V202" s="291"/>
      <c r="W202" s="291"/>
      <c r="X202" s="291"/>
      <c r="Y202" s="291"/>
      <c r="Z202" s="291"/>
      <c r="AA202" s="291"/>
      <c r="AB202" s="291"/>
      <c r="AC202" s="291"/>
      <c r="AD202" s="291"/>
      <c r="AE202" s="291"/>
      <c r="AF202" s="130"/>
      <c r="AG202" s="291"/>
      <c r="AH202" s="130"/>
      <c r="AI202" s="291"/>
      <c r="AJ202" s="130"/>
      <c r="AK202" s="130"/>
      <c r="AL202" s="130"/>
      <c r="AM202" s="130"/>
      <c r="AN202" s="130"/>
      <c r="AO202" s="130"/>
      <c r="AP202" s="130"/>
      <c r="AQ202" s="130"/>
      <c r="AR202" s="130"/>
    </row>
    <row r="203" ht="15.75" customHeight="1">
      <c r="A203" s="291"/>
      <c r="B203" s="291"/>
      <c r="C203" s="291"/>
      <c r="D203" s="291"/>
      <c r="E203" s="291"/>
      <c r="F203" s="291"/>
      <c r="G203" s="291"/>
      <c r="H203" s="291"/>
      <c r="I203" s="291"/>
      <c r="J203" s="291"/>
      <c r="K203" s="291"/>
      <c r="L203" s="291"/>
      <c r="M203" s="291"/>
      <c r="N203" s="291"/>
      <c r="O203" s="291"/>
      <c r="P203" s="293"/>
      <c r="Q203" s="291"/>
      <c r="R203" s="291"/>
      <c r="S203" s="291"/>
      <c r="T203" s="291"/>
      <c r="U203" s="291"/>
      <c r="V203" s="291"/>
      <c r="W203" s="291"/>
      <c r="X203" s="291"/>
      <c r="Y203" s="291"/>
      <c r="Z203" s="291"/>
      <c r="AA203" s="291"/>
      <c r="AB203" s="291"/>
      <c r="AC203" s="291"/>
      <c r="AD203" s="291"/>
      <c r="AE203" s="291"/>
      <c r="AF203" s="130"/>
      <c r="AG203" s="291"/>
      <c r="AH203" s="130"/>
      <c r="AI203" s="291"/>
      <c r="AJ203" s="130"/>
      <c r="AK203" s="130"/>
      <c r="AL203" s="130"/>
      <c r="AM203" s="130"/>
      <c r="AN203" s="130"/>
      <c r="AO203" s="130"/>
      <c r="AP203" s="130"/>
      <c r="AQ203" s="130"/>
      <c r="AR203" s="130"/>
    </row>
    <row r="204" ht="15.75" customHeight="1">
      <c r="A204" s="291"/>
      <c r="B204" s="291"/>
      <c r="C204" s="291"/>
      <c r="D204" s="291"/>
      <c r="E204" s="291"/>
      <c r="F204" s="291"/>
      <c r="G204" s="291"/>
      <c r="H204" s="291"/>
      <c r="I204" s="291"/>
      <c r="J204" s="291"/>
      <c r="K204" s="291"/>
      <c r="L204" s="291"/>
      <c r="M204" s="291"/>
      <c r="N204" s="291"/>
      <c r="O204" s="291"/>
      <c r="P204" s="293"/>
      <c r="Q204" s="291"/>
      <c r="R204" s="291"/>
      <c r="S204" s="291"/>
      <c r="T204" s="291"/>
      <c r="U204" s="291"/>
      <c r="V204" s="291"/>
      <c r="W204" s="291"/>
      <c r="X204" s="291"/>
      <c r="Y204" s="291"/>
      <c r="Z204" s="291"/>
      <c r="AA204" s="291"/>
      <c r="AB204" s="291"/>
      <c r="AC204" s="291"/>
      <c r="AD204" s="291"/>
      <c r="AE204" s="291"/>
      <c r="AF204" s="130"/>
      <c r="AG204" s="291"/>
      <c r="AH204" s="130"/>
      <c r="AI204" s="291"/>
      <c r="AJ204" s="130"/>
      <c r="AK204" s="130"/>
      <c r="AL204" s="130"/>
      <c r="AM204" s="130"/>
      <c r="AN204" s="130"/>
      <c r="AO204" s="130"/>
      <c r="AP204" s="130"/>
      <c r="AQ204" s="130"/>
      <c r="AR204" s="130"/>
    </row>
    <row r="205" ht="15.75" customHeight="1">
      <c r="A205" s="291"/>
      <c r="B205" s="291"/>
      <c r="C205" s="291"/>
      <c r="D205" s="291"/>
      <c r="E205" s="291"/>
      <c r="F205" s="291"/>
      <c r="G205" s="291"/>
      <c r="H205" s="291"/>
      <c r="I205" s="291"/>
      <c r="J205" s="291"/>
      <c r="K205" s="291"/>
      <c r="L205" s="291"/>
      <c r="M205" s="291"/>
      <c r="N205" s="291"/>
      <c r="O205" s="291"/>
      <c r="P205" s="293"/>
      <c r="Q205" s="291"/>
      <c r="R205" s="291"/>
      <c r="S205" s="291"/>
      <c r="T205" s="291"/>
      <c r="U205" s="291"/>
      <c r="V205" s="291"/>
      <c r="W205" s="291"/>
      <c r="X205" s="291"/>
      <c r="Y205" s="291"/>
      <c r="Z205" s="291"/>
      <c r="AA205" s="291"/>
      <c r="AB205" s="291"/>
      <c r="AC205" s="291"/>
      <c r="AD205" s="291"/>
      <c r="AE205" s="291"/>
      <c r="AF205" s="130"/>
      <c r="AG205" s="291"/>
      <c r="AH205" s="130"/>
      <c r="AI205" s="291"/>
      <c r="AJ205" s="130"/>
      <c r="AK205" s="130"/>
      <c r="AL205" s="130"/>
      <c r="AM205" s="130"/>
      <c r="AN205" s="130"/>
      <c r="AO205" s="130"/>
      <c r="AP205" s="130"/>
      <c r="AQ205" s="130"/>
      <c r="AR205" s="130"/>
    </row>
    <row r="206" ht="15.75" customHeight="1">
      <c r="A206" s="291"/>
      <c r="B206" s="291"/>
      <c r="C206" s="291"/>
      <c r="D206" s="291"/>
      <c r="E206" s="291"/>
      <c r="F206" s="291"/>
      <c r="G206" s="291"/>
      <c r="H206" s="291"/>
      <c r="I206" s="291"/>
      <c r="J206" s="291"/>
      <c r="K206" s="291"/>
      <c r="L206" s="291"/>
      <c r="M206" s="291"/>
      <c r="N206" s="291"/>
      <c r="O206" s="291"/>
      <c r="P206" s="293"/>
      <c r="Q206" s="291"/>
      <c r="R206" s="291"/>
      <c r="S206" s="291"/>
      <c r="T206" s="291"/>
      <c r="U206" s="291"/>
      <c r="V206" s="291"/>
      <c r="W206" s="291"/>
      <c r="X206" s="291"/>
      <c r="Y206" s="291"/>
      <c r="Z206" s="291"/>
      <c r="AA206" s="291"/>
      <c r="AB206" s="291"/>
      <c r="AC206" s="291"/>
      <c r="AD206" s="291"/>
      <c r="AE206" s="291"/>
      <c r="AF206" s="130"/>
      <c r="AG206" s="291"/>
      <c r="AH206" s="130"/>
      <c r="AI206" s="291"/>
      <c r="AJ206" s="130"/>
      <c r="AK206" s="130"/>
      <c r="AL206" s="130"/>
      <c r="AM206" s="130"/>
      <c r="AN206" s="130"/>
      <c r="AO206" s="130"/>
      <c r="AP206" s="130"/>
      <c r="AQ206" s="130"/>
      <c r="AR206" s="130"/>
    </row>
    <row r="207" ht="15.75" customHeight="1">
      <c r="A207" s="291"/>
      <c r="B207" s="291"/>
      <c r="C207" s="291"/>
      <c r="D207" s="291"/>
      <c r="E207" s="291"/>
      <c r="F207" s="291"/>
      <c r="G207" s="291"/>
      <c r="H207" s="291"/>
      <c r="I207" s="291"/>
      <c r="J207" s="291"/>
      <c r="K207" s="291"/>
      <c r="L207" s="291"/>
      <c r="M207" s="291"/>
      <c r="N207" s="291"/>
      <c r="O207" s="291"/>
      <c r="P207" s="293"/>
      <c r="Q207" s="291"/>
      <c r="R207" s="291"/>
      <c r="S207" s="291"/>
      <c r="T207" s="291"/>
      <c r="U207" s="291"/>
      <c r="V207" s="291"/>
      <c r="W207" s="291"/>
      <c r="X207" s="291"/>
      <c r="Y207" s="291"/>
      <c r="Z207" s="291"/>
      <c r="AA207" s="291"/>
      <c r="AB207" s="291"/>
      <c r="AC207" s="291"/>
      <c r="AD207" s="291"/>
      <c r="AE207" s="291"/>
      <c r="AF207" s="130"/>
      <c r="AG207" s="291"/>
      <c r="AH207" s="130"/>
      <c r="AI207" s="291"/>
      <c r="AJ207" s="130"/>
      <c r="AK207" s="130"/>
      <c r="AL207" s="130"/>
      <c r="AM207" s="130"/>
      <c r="AN207" s="130"/>
      <c r="AO207" s="130"/>
      <c r="AP207" s="130"/>
      <c r="AQ207" s="130"/>
      <c r="AR207" s="130"/>
    </row>
    <row r="208" ht="15.75" customHeight="1">
      <c r="A208" s="291"/>
      <c r="B208" s="291"/>
      <c r="C208" s="291"/>
      <c r="D208" s="291"/>
      <c r="E208" s="291"/>
      <c r="F208" s="291"/>
      <c r="G208" s="291"/>
      <c r="H208" s="291"/>
      <c r="I208" s="291"/>
      <c r="J208" s="291"/>
      <c r="K208" s="291"/>
      <c r="L208" s="291"/>
      <c r="M208" s="291"/>
      <c r="N208" s="291"/>
      <c r="O208" s="291"/>
      <c r="P208" s="293"/>
      <c r="Q208" s="291"/>
      <c r="R208" s="291"/>
      <c r="S208" s="291"/>
      <c r="T208" s="291"/>
      <c r="U208" s="291"/>
      <c r="V208" s="291"/>
      <c r="W208" s="291"/>
      <c r="X208" s="291"/>
      <c r="Y208" s="291"/>
      <c r="Z208" s="291"/>
      <c r="AA208" s="291"/>
      <c r="AB208" s="291"/>
      <c r="AC208" s="291"/>
      <c r="AD208" s="291"/>
      <c r="AE208" s="291"/>
      <c r="AF208" s="130"/>
      <c r="AG208" s="291"/>
      <c r="AH208" s="130"/>
      <c r="AI208" s="291"/>
      <c r="AJ208" s="130"/>
      <c r="AK208" s="130"/>
      <c r="AL208" s="130"/>
      <c r="AM208" s="130"/>
      <c r="AN208" s="130"/>
      <c r="AO208" s="130"/>
      <c r="AP208" s="130"/>
      <c r="AQ208" s="130"/>
      <c r="AR208" s="130"/>
    </row>
    <row r="209" ht="15.75" customHeight="1">
      <c r="A209" s="291"/>
      <c r="B209" s="291"/>
      <c r="C209" s="291"/>
      <c r="D209" s="291"/>
      <c r="E209" s="291"/>
      <c r="F209" s="291"/>
      <c r="G209" s="291"/>
      <c r="H209" s="291"/>
      <c r="I209" s="291"/>
      <c r="J209" s="291"/>
      <c r="K209" s="291"/>
      <c r="L209" s="291"/>
      <c r="M209" s="291"/>
      <c r="N209" s="291"/>
      <c r="O209" s="291"/>
      <c r="P209" s="293"/>
      <c r="Q209" s="291"/>
      <c r="R209" s="291"/>
      <c r="S209" s="291"/>
      <c r="T209" s="291"/>
      <c r="U209" s="291"/>
      <c r="V209" s="291"/>
      <c r="W209" s="291"/>
      <c r="X209" s="291"/>
      <c r="Y209" s="291"/>
      <c r="Z209" s="291"/>
      <c r="AA209" s="291"/>
      <c r="AB209" s="291"/>
      <c r="AC209" s="291"/>
      <c r="AD209" s="291"/>
      <c r="AE209" s="291"/>
      <c r="AF209" s="130"/>
      <c r="AG209" s="291"/>
      <c r="AH209" s="130"/>
      <c r="AI209" s="291"/>
      <c r="AJ209" s="130"/>
      <c r="AK209" s="130"/>
      <c r="AL209" s="130"/>
      <c r="AM209" s="130"/>
      <c r="AN209" s="130"/>
      <c r="AO209" s="130"/>
      <c r="AP209" s="130"/>
      <c r="AQ209" s="130"/>
      <c r="AR209" s="130"/>
    </row>
    <row r="210" ht="15.75" customHeight="1">
      <c r="A210" s="291"/>
      <c r="B210" s="291"/>
      <c r="C210" s="291"/>
      <c r="D210" s="291"/>
      <c r="E210" s="291"/>
      <c r="F210" s="291"/>
      <c r="G210" s="291"/>
      <c r="H210" s="291"/>
      <c r="I210" s="291"/>
      <c r="J210" s="291"/>
      <c r="K210" s="291"/>
      <c r="L210" s="291"/>
      <c r="M210" s="291"/>
      <c r="N210" s="291"/>
      <c r="O210" s="291"/>
      <c r="P210" s="293"/>
      <c r="Q210" s="291"/>
      <c r="R210" s="291"/>
      <c r="S210" s="291"/>
      <c r="T210" s="291"/>
      <c r="U210" s="291"/>
      <c r="V210" s="291"/>
      <c r="W210" s="291"/>
      <c r="X210" s="291"/>
      <c r="Y210" s="291"/>
      <c r="Z210" s="291"/>
      <c r="AA210" s="291"/>
      <c r="AB210" s="291"/>
      <c r="AC210" s="291"/>
      <c r="AD210" s="291"/>
      <c r="AE210" s="291"/>
      <c r="AF210" s="130"/>
      <c r="AG210" s="291"/>
      <c r="AH210" s="130"/>
      <c r="AI210" s="291"/>
      <c r="AJ210" s="130"/>
      <c r="AK210" s="130"/>
      <c r="AL210" s="130"/>
      <c r="AM210" s="130"/>
      <c r="AN210" s="130"/>
      <c r="AO210" s="130"/>
      <c r="AP210" s="130"/>
      <c r="AQ210" s="130"/>
      <c r="AR210" s="130"/>
    </row>
    <row r="211" ht="15.75" customHeight="1">
      <c r="A211" s="291"/>
      <c r="B211" s="291"/>
      <c r="C211" s="291"/>
      <c r="D211" s="291"/>
      <c r="E211" s="291"/>
      <c r="F211" s="291"/>
      <c r="G211" s="291"/>
      <c r="H211" s="291"/>
      <c r="I211" s="291"/>
      <c r="J211" s="291"/>
      <c r="K211" s="291"/>
      <c r="L211" s="291"/>
      <c r="M211" s="291"/>
      <c r="N211" s="291"/>
      <c r="O211" s="291"/>
      <c r="P211" s="293"/>
      <c r="Q211" s="291"/>
      <c r="R211" s="291"/>
      <c r="S211" s="291"/>
      <c r="T211" s="291"/>
      <c r="U211" s="291"/>
      <c r="V211" s="291"/>
      <c r="W211" s="291"/>
      <c r="X211" s="291"/>
      <c r="Y211" s="291"/>
      <c r="Z211" s="291"/>
      <c r="AA211" s="291"/>
      <c r="AB211" s="291"/>
      <c r="AC211" s="291"/>
      <c r="AD211" s="291"/>
      <c r="AE211" s="291"/>
      <c r="AF211" s="130"/>
      <c r="AG211" s="291"/>
      <c r="AH211" s="130"/>
      <c r="AI211" s="291"/>
      <c r="AJ211" s="130"/>
      <c r="AK211" s="130"/>
      <c r="AL211" s="130"/>
      <c r="AM211" s="130"/>
      <c r="AN211" s="130"/>
      <c r="AO211" s="130"/>
      <c r="AP211" s="130"/>
      <c r="AQ211" s="130"/>
      <c r="AR211" s="130"/>
    </row>
    <row r="212" ht="15.75" customHeight="1">
      <c r="A212" s="291"/>
      <c r="B212" s="291"/>
      <c r="C212" s="291"/>
      <c r="D212" s="291"/>
      <c r="E212" s="291"/>
      <c r="F212" s="291"/>
      <c r="G212" s="291"/>
      <c r="H212" s="291"/>
      <c r="I212" s="291"/>
      <c r="J212" s="291"/>
      <c r="K212" s="291"/>
      <c r="L212" s="291"/>
      <c r="M212" s="291"/>
      <c r="N212" s="291"/>
      <c r="O212" s="291"/>
      <c r="P212" s="293"/>
      <c r="Q212" s="291"/>
      <c r="R212" s="291"/>
      <c r="S212" s="291"/>
      <c r="T212" s="291"/>
      <c r="U212" s="291"/>
      <c r="V212" s="291"/>
      <c r="W212" s="291"/>
      <c r="X212" s="291"/>
      <c r="Y212" s="291"/>
      <c r="Z212" s="291"/>
      <c r="AA212" s="291"/>
      <c r="AB212" s="291"/>
      <c r="AC212" s="291"/>
      <c r="AD212" s="291"/>
      <c r="AE212" s="291"/>
      <c r="AF212" s="130"/>
      <c r="AG212" s="291"/>
      <c r="AH212" s="130"/>
      <c r="AI212" s="291"/>
      <c r="AJ212" s="130"/>
      <c r="AK212" s="130"/>
      <c r="AL212" s="130"/>
      <c r="AM212" s="130"/>
      <c r="AN212" s="130"/>
      <c r="AO212" s="130"/>
      <c r="AP212" s="130"/>
      <c r="AQ212" s="130"/>
      <c r="AR212" s="130"/>
    </row>
    <row r="213" ht="15.75" customHeight="1">
      <c r="A213" s="291"/>
      <c r="B213" s="291"/>
      <c r="C213" s="291"/>
      <c r="D213" s="291"/>
      <c r="E213" s="291"/>
      <c r="F213" s="291"/>
      <c r="G213" s="291"/>
      <c r="H213" s="291"/>
      <c r="I213" s="291"/>
      <c r="J213" s="291"/>
      <c r="K213" s="291"/>
      <c r="L213" s="291"/>
      <c r="M213" s="291"/>
      <c r="N213" s="291"/>
      <c r="O213" s="291"/>
      <c r="P213" s="293"/>
      <c r="Q213" s="291"/>
      <c r="R213" s="291"/>
      <c r="S213" s="291"/>
      <c r="T213" s="291"/>
      <c r="U213" s="291"/>
      <c r="V213" s="291"/>
      <c r="W213" s="291"/>
      <c r="X213" s="291"/>
      <c r="Y213" s="291"/>
      <c r="Z213" s="291"/>
      <c r="AA213" s="291"/>
      <c r="AB213" s="291"/>
      <c r="AC213" s="291"/>
      <c r="AD213" s="291"/>
      <c r="AE213" s="291"/>
      <c r="AF213" s="130"/>
      <c r="AG213" s="291"/>
      <c r="AH213" s="130"/>
      <c r="AI213" s="291"/>
      <c r="AJ213" s="130"/>
      <c r="AK213" s="130"/>
      <c r="AL213" s="130"/>
      <c r="AM213" s="130"/>
      <c r="AN213" s="130"/>
      <c r="AO213" s="130"/>
      <c r="AP213" s="130"/>
      <c r="AQ213" s="130"/>
      <c r="AR213" s="130"/>
    </row>
    <row r="214" ht="15.75" customHeight="1">
      <c r="A214" s="291"/>
      <c r="B214" s="291"/>
      <c r="C214" s="291"/>
      <c r="D214" s="291"/>
      <c r="E214" s="291"/>
      <c r="F214" s="291"/>
      <c r="G214" s="291"/>
      <c r="H214" s="291"/>
      <c r="I214" s="291"/>
      <c r="J214" s="291"/>
      <c r="K214" s="291"/>
      <c r="L214" s="291"/>
      <c r="M214" s="291"/>
      <c r="N214" s="291"/>
      <c r="O214" s="291"/>
      <c r="P214" s="293"/>
      <c r="Q214" s="291"/>
      <c r="R214" s="291"/>
      <c r="S214" s="291"/>
      <c r="T214" s="291"/>
      <c r="U214" s="291"/>
      <c r="V214" s="291"/>
      <c r="W214" s="291"/>
      <c r="X214" s="291"/>
      <c r="Y214" s="291"/>
      <c r="Z214" s="291"/>
      <c r="AA214" s="291"/>
      <c r="AB214" s="291"/>
      <c r="AC214" s="291"/>
      <c r="AD214" s="291"/>
      <c r="AE214" s="291"/>
      <c r="AF214" s="130"/>
      <c r="AG214" s="291"/>
      <c r="AH214" s="130"/>
      <c r="AI214" s="291"/>
      <c r="AJ214" s="130"/>
      <c r="AK214" s="130"/>
      <c r="AL214" s="130"/>
      <c r="AM214" s="130"/>
      <c r="AN214" s="130"/>
      <c r="AO214" s="130"/>
      <c r="AP214" s="130"/>
      <c r="AQ214" s="130"/>
      <c r="AR214" s="130"/>
    </row>
    <row r="215" ht="15.75" customHeight="1">
      <c r="A215" s="291"/>
      <c r="B215" s="291"/>
      <c r="C215" s="291"/>
      <c r="D215" s="291"/>
      <c r="E215" s="291"/>
      <c r="F215" s="291"/>
      <c r="G215" s="291"/>
      <c r="H215" s="291"/>
      <c r="I215" s="291"/>
      <c r="J215" s="291"/>
      <c r="K215" s="291"/>
      <c r="L215" s="291"/>
      <c r="M215" s="291"/>
      <c r="N215" s="291"/>
      <c r="O215" s="291"/>
      <c r="P215" s="293"/>
      <c r="Q215" s="291"/>
      <c r="R215" s="291"/>
      <c r="S215" s="291"/>
      <c r="T215" s="291"/>
      <c r="U215" s="291"/>
      <c r="V215" s="291"/>
      <c r="W215" s="291"/>
      <c r="X215" s="291"/>
      <c r="Y215" s="291"/>
      <c r="Z215" s="291"/>
      <c r="AA215" s="291"/>
      <c r="AB215" s="291"/>
      <c r="AC215" s="291"/>
      <c r="AD215" s="291"/>
      <c r="AE215" s="291"/>
      <c r="AF215" s="130"/>
      <c r="AG215" s="291"/>
      <c r="AH215" s="130"/>
      <c r="AI215" s="291"/>
      <c r="AJ215" s="130"/>
      <c r="AK215" s="130"/>
      <c r="AL215" s="130"/>
      <c r="AM215" s="130"/>
      <c r="AN215" s="130"/>
      <c r="AO215" s="130"/>
      <c r="AP215" s="130"/>
      <c r="AQ215" s="130"/>
      <c r="AR215" s="130"/>
    </row>
    <row r="216" ht="15.75" customHeight="1">
      <c r="A216" s="291"/>
      <c r="B216" s="291"/>
      <c r="C216" s="291"/>
      <c r="D216" s="291"/>
      <c r="E216" s="291"/>
      <c r="F216" s="291"/>
      <c r="G216" s="291"/>
      <c r="H216" s="291"/>
      <c r="I216" s="291"/>
      <c r="J216" s="291"/>
      <c r="K216" s="291"/>
      <c r="L216" s="291"/>
      <c r="M216" s="291"/>
      <c r="N216" s="291"/>
      <c r="O216" s="291"/>
      <c r="P216" s="293"/>
      <c r="Q216" s="291"/>
      <c r="R216" s="291"/>
      <c r="S216" s="291"/>
      <c r="T216" s="291"/>
      <c r="U216" s="291"/>
      <c r="V216" s="291"/>
      <c r="W216" s="291"/>
      <c r="X216" s="291"/>
      <c r="Y216" s="291"/>
      <c r="Z216" s="291"/>
      <c r="AA216" s="291"/>
      <c r="AB216" s="291"/>
      <c r="AC216" s="291"/>
      <c r="AD216" s="291"/>
      <c r="AE216" s="291"/>
      <c r="AF216" s="130"/>
      <c r="AG216" s="291"/>
      <c r="AH216" s="130"/>
      <c r="AI216" s="291"/>
      <c r="AJ216" s="130"/>
      <c r="AK216" s="130"/>
      <c r="AL216" s="130"/>
      <c r="AM216" s="130"/>
      <c r="AN216" s="130"/>
      <c r="AO216" s="130"/>
      <c r="AP216" s="130"/>
      <c r="AQ216" s="130"/>
      <c r="AR216" s="130"/>
    </row>
    <row r="217" ht="15.75" customHeight="1">
      <c r="A217" s="291"/>
      <c r="B217" s="291"/>
      <c r="C217" s="291"/>
      <c r="D217" s="291"/>
      <c r="E217" s="291"/>
      <c r="F217" s="291"/>
      <c r="G217" s="291"/>
      <c r="H217" s="291"/>
      <c r="I217" s="291"/>
      <c r="J217" s="291"/>
      <c r="K217" s="291"/>
      <c r="L217" s="291"/>
      <c r="M217" s="291"/>
      <c r="N217" s="291"/>
      <c r="O217" s="291"/>
      <c r="P217" s="293"/>
      <c r="Q217" s="291"/>
      <c r="R217" s="291"/>
      <c r="S217" s="291"/>
      <c r="T217" s="291"/>
      <c r="U217" s="291"/>
      <c r="V217" s="291"/>
      <c r="W217" s="291"/>
      <c r="X217" s="291"/>
      <c r="Y217" s="291"/>
      <c r="Z217" s="291"/>
      <c r="AA217" s="291"/>
      <c r="AB217" s="291"/>
      <c r="AC217" s="291"/>
      <c r="AD217" s="291"/>
      <c r="AE217" s="291"/>
      <c r="AF217" s="130"/>
      <c r="AG217" s="291"/>
      <c r="AH217" s="130"/>
      <c r="AI217" s="291"/>
      <c r="AJ217" s="130"/>
      <c r="AK217" s="130"/>
      <c r="AL217" s="130"/>
      <c r="AM217" s="130"/>
      <c r="AN217" s="130"/>
      <c r="AO217" s="130"/>
      <c r="AP217" s="130"/>
      <c r="AQ217" s="130"/>
      <c r="AR217" s="130"/>
    </row>
    <row r="218" ht="15.75" customHeight="1">
      <c r="A218" s="291"/>
      <c r="B218" s="291"/>
      <c r="C218" s="291"/>
      <c r="D218" s="291"/>
      <c r="E218" s="291"/>
      <c r="F218" s="291"/>
      <c r="G218" s="291"/>
      <c r="H218" s="291"/>
      <c r="I218" s="291"/>
      <c r="J218" s="291"/>
      <c r="K218" s="291"/>
      <c r="L218" s="291"/>
      <c r="M218" s="291"/>
      <c r="N218" s="291"/>
      <c r="O218" s="291"/>
      <c r="P218" s="293"/>
      <c r="Q218" s="291"/>
      <c r="R218" s="291"/>
      <c r="S218" s="291"/>
      <c r="T218" s="291"/>
      <c r="U218" s="291"/>
      <c r="V218" s="291"/>
      <c r="W218" s="291"/>
      <c r="X218" s="291"/>
      <c r="Y218" s="291"/>
      <c r="Z218" s="291"/>
      <c r="AA218" s="291"/>
      <c r="AB218" s="291"/>
      <c r="AC218" s="291"/>
      <c r="AD218" s="291"/>
      <c r="AE218" s="291"/>
      <c r="AF218" s="130"/>
      <c r="AG218" s="291"/>
      <c r="AH218" s="130"/>
      <c r="AI218" s="291"/>
      <c r="AJ218" s="130"/>
      <c r="AK218" s="130"/>
      <c r="AL218" s="130"/>
      <c r="AM218" s="130"/>
      <c r="AN218" s="130"/>
      <c r="AO218" s="130"/>
      <c r="AP218" s="130"/>
      <c r="AQ218" s="130"/>
      <c r="AR218" s="130"/>
    </row>
    <row r="219" ht="15.75" customHeight="1">
      <c r="A219" s="291"/>
      <c r="B219" s="291"/>
      <c r="C219" s="291"/>
      <c r="D219" s="291"/>
      <c r="E219" s="291"/>
      <c r="F219" s="291"/>
      <c r="G219" s="291"/>
      <c r="H219" s="291"/>
      <c r="I219" s="291"/>
      <c r="J219" s="291"/>
      <c r="K219" s="291"/>
      <c r="L219" s="291"/>
      <c r="M219" s="291"/>
      <c r="N219" s="291"/>
      <c r="O219" s="291"/>
      <c r="P219" s="293"/>
      <c r="Q219" s="291"/>
      <c r="R219" s="291"/>
      <c r="S219" s="291"/>
      <c r="T219" s="291"/>
      <c r="U219" s="291"/>
      <c r="V219" s="291"/>
      <c r="W219" s="291"/>
      <c r="X219" s="291"/>
      <c r="Y219" s="291"/>
      <c r="Z219" s="291"/>
      <c r="AA219" s="291"/>
      <c r="AB219" s="291"/>
      <c r="AC219" s="291"/>
      <c r="AD219" s="291"/>
      <c r="AE219" s="291"/>
      <c r="AF219" s="130"/>
      <c r="AG219" s="291"/>
      <c r="AH219" s="130"/>
      <c r="AI219" s="291"/>
      <c r="AJ219" s="130"/>
      <c r="AK219" s="130"/>
      <c r="AL219" s="130"/>
      <c r="AM219" s="130"/>
      <c r="AN219" s="130"/>
      <c r="AO219" s="130"/>
      <c r="AP219" s="130"/>
      <c r="AQ219" s="130"/>
      <c r="AR219" s="130"/>
    </row>
    <row r="220" ht="15.75" customHeight="1">
      <c r="A220" s="291"/>
      <c r="B220" s="291"/>
      <c r="C220" s="291"/>
      <c r="D220" s="291"/>
      <c r="E220" s="291"/>
      <c r="F220" s="291"/>
      <c r="G220" s="291"/>
      <c r="H220" s="291"/>
      <c r="I220" s="291"/>
      <c r="J220" s="291"/>
      <c r="K220" s="291"/>
      <c r="L220" s="291"/>
      <c r="M220" s="291"/>
      <c r="N220" s="291"/>
      <c r="O220" s="291"/>
      <c r="P220" s="293"/>
      <c r="Q220" s="291"/>
      <c r="R220" s="291"/>
      <c r="S220" s="291"/>
      <c r="T220" s="291"/>
      <c r="U220" s="291"/>
      <c r="V220" s="291"/>
      <c r="W220" s="291"/>
      <c r="X220" s="291"/>
      <c r="Y220" s="291"/>
      <c r="Z220" s="291"/>
      <c r="AA220" s="291"/>
      <c r="AB220" s="291"/>
      <c r="AC220" s="291"/>
      <c r="AD220" s="291"/>
      <c r="AE220" s="291"/>
      <c r="AF220" s="130"/>
      <c r="AG220" s="291"/>
      <c r="AH220" s="130"/>
      <c r="AI220" s="291"/>
      <c r="AJ220" s="130"/>
      <c r="AK220" s="130"/>
      <c r="AL220" s="130"/>
      <c r="AM220" s="130"/>
      <c r="AN220" s="130"/>
      <c r="AO220" s="130"/>
      <c r="AP220" s="130"/>
      <c r="AQ220" s="130"/>
      <c r="AR220" s="130"/>
    </row>
    <row r="221" ht="15.75" customHeight="1">
      <c r="A221" s="291"/>
      <c r="B221" s="291"/>
      <c r="C221" s="291"/>
      <c r="D221" s="291"/>
      <c r="E221" s="291"/>
      <c r="F221" s="291"/>
      <c r="G221" s="291"/>
      <c r="H221" s="291"/>
      <c r="I221" s="291"/>
      <c r="J221" s="291"/>
      <c r="K221" s="291"/>
      <c r="L221" s="291"/>
      <c r="M221" s="291"/>
      <c r="N221" s="291"/>
      <c r="O221" s="291"/>
      <c r="P221" s="293"/>
      <c r="Q221" s="291"/>
      <c r="R221" s="291"/>
      <c r="S221" s="291"/>
      <c r="T221" s="291"/>
      <c r="U221" s="291"/>
      <c r="V221" s="291"/>
      <c r="W221" s="291"/>
      <c r="X221" s="291"/>
      <c r="Y221" s="291"/>
      <c r="Z221" s="291"/>
      <c r="AA221" s="291"/>
      <c r="AB221" s="291"/>
      <c r="AC221" s="291"/>
      <c r="AD221" s="291"/>
      <c r="AE221" s="291"/>
      <c r="AF221" s="130"/>
      <c r="AG221" s="291"/>
      <c r="AH221" s="130"/>
      <c r="AI221" s="291"/>
      <c r="AJ221" s="130"/>
      <c r="AK221" s="130"/>
      <c r="AL221" s="130"/>
      <c r="AM221" s="130"/>
      <c r="AN221" s="130"/>
      <c r="AO221" s="130"/>
      <c r="AP221" s="130"/>
      <c r="AQ221" s="130"/>
      <c r="AR221" s="130"/>
    </row>
    <row r="222" ht="15.75" customHeight="1">
      <c r="A222" s="291"/>
      <c r="B222" s="291"/>
      <c r="C222" s="291"/>
      <c r="D222" s="291"/>
      <c r="E222" s="291"/>
      <c r="F222" s="291"/>
      <c r="G222" s="291"/>
      <c r="H222" s="291"/>
      <c r="I222" s="291"/>
      <c r="J222" s="291"/>
      <c r="K222" s="291"/>
      <c r="L222" s="291"/>
      <c r="M222" s="291"/>
      <c r="N222" s="291"/>
      <c r="O222" s="291"/>
      <c r="P222" s="293"/>
      <c r="Q222" s="291"/>
      <c r="R222" s="291"/>
      <c r="S222" s="291"/>
      <c r="T222" s="291"/>
      <c r="U222" s="291"/>
      <c r="V222" s="291"/>
      <c r="W222" s="291"/>
      <c r="X222" s="291"/>
      <c r="Y222" s="291"/>
      <c r="Z222" s="291"/>
      <c r="AA222" s="291"/>
      <c r="AB222" s="291"/>
      <c r="AC222" s="291"/>
      <c r="AD222" s="291"/>
      <c r="AE222" s="291"/>
      <c r="AF222" s="130"/>
      <c r="AG222" s="291"/>
      <c r="AH222" s="130"/>
      <c r="AI222" s="291"/>
      <c r="AJ222" s="130"/>
      <c r="AK222" s="130"/>
      <c r="AL222" s="130"/>
      <c r="AM222" s="130"/>
      <c r="AN222" s="130"/>
      <c r="AO222" s="130"/>
      <c r="AP222" s="130"/>
      <c r="AQ222" s="130"/>
      <c r="AR222" s="130"/>
    </row>
    <row r="223" ht="15.75" customHeight="1">
      <c r="A223" s="291"/>
      <c r="B223" s="291"/>
      <c r="C223" s="291"/>
      <c r="D223" s="291"/>
      <c r="E223" s="291"/>
      <c r="F223" s="291"/>
      <c r="G223" s="291"/>
      <c r="H223" s="291"/>
      <c r="I223" s="291"/>
      <c r="J223" s="291"/>
      <c r="K223" s="291"/>
      <c r="L223" s="291"/>
      <c r="M223" s="291"/>
      <c r="N223" s="291"/>
      <c r="O223" s="291"/>
      <c r="P223" s="293"/>
      <c r="Q223" s="291"/>
      <c r="R223" s="291"/>
      <c r="S223" s="291"/>
      <c r="T223" s="291"/>
      <c r="U223" s="291"/>
      <c r="V223" s="291"/>
      <c r="W223" s="291"/>
      <c r="X223" s="291"/>
      <c r="Y223" s="291"/>
      <c r="Z223" s="291"/>
      <c r="AA223" s="291"/>
      <c r="AB223" s="291"/>
      <c r="AC223" s="291"/>
      <c r="AD223" s="291"/>
      <c r="AE223" s="291"/>
      <c r="AF223" s="130"/>
      <c r="AG223" s="291"/>
      <c r="AH223" s="130"/>
      <c r="AI223" s="291"/>
      <c r="AJ223" s="130"/>
      <c r="AK223" s="130"/>
      <c r="AL223" s="130"/>
      <c r="AM223" s="130"/>
      <c r="AN223" s="130"/>
      <c r="AO223" s="130"/>
      <c r="AP223" s="130"/>
      <c r="AQ223" s="130"/>
      <c r="AR223" s="130"/>
    </row>
    <row r="224" ht="15.75" customHeight="1">
      <c r="A224" s="291"/>
      <c r="B224" s="291"/>
      <c r="C224" s="291"/>
      <c r="D224" s="291"/>
      <c r="E224" s="291"/>
      <c r="F224" s="291"/>
      <c r="G224" s="291"/>
      <c r="H224" s="291"/>
      <c r="I224" s="291"/>
      <c r="J224" s="291"/>
      <c r="K224" s="291"/>
      <c r="L224" s="291"/>
      <c r="M224" s="291"/>
      <c r="N224" s="291"/>
      <c r="O224" s="291"/>
      <c r="P224" s="293"/>
      <c r="Q224" s="291"/>
      <c r="R224" s="291"/>
      <c r="S224" s="291"/>
      <c r="T224" s="291"/>
      <c r="U224" s="291"/>
      <c r="V224" s="291"/>
      <c r="W224" s="291"/>
      <c r="X224" s="291"/>
      <c r="Y224" s="291"/>
      <c r="Z224" s="291"/>
      <c r="AA224" s="291"/>
      <c r="AB224" s="291"/>
      <c r="AC224" s="291"/>
      <c r="AD224" s="291"/>
      <c r="AE224" s="291"/>
      <c r="AF224" s="130"/>
      <c r="AG224" s="291"/>
      <c r="AH224" s="130"/>
      <c r="AI224" s="291"/>
      <c r="AJ224" s="130"/>
      <c r="AK224" s="130"/>
      <c r="AL224" s="130"/>
      <c r="AM224" s="130"/>
      <c r="AN224" s="130"/>
      <c r="AO224" s="130"/>
      <c r="AP224" s="130"/>
      <c r="AQ224" s="130"/>
      <c r="AR224" s="130"/>
    </row>
    <row r="225" ht="15.75" customHeight="1">
      <c r="A225" s="291"/>
      <c r="B225" s="291"/>
      <c r="C225" s="291"/>
      <c r="D225" s="291"/>
      <c r="E225" s="291"/>
      <c r="F225" s="291"/>
      <c r="G225" s="291"/>
      <c r="H225" s="291"/>
      <c r="I225" s="291"/>
      <c r="J225" s="291"/>
      <c r="K225" s="291"/>
      <c r="L225" s="291"/>
      <c r="M225" s="291"/>
      <c r="N225" s="291"/>
      <c r="O225" s="291"/>
      <c r="P225" s="293"/>
      <c r="Q225" s="291"/>
      <c r="R225" s="291"/>
      <c r="S225" s="291"/>
      <c r="T225" s="291"/>
      <c r="U225" s="291"/>
      <c r="V225" s="291"/>
      <c r="W225" s="291"/>
      <c r="X225" s="291"/>
      <c r="Y225" s="291"/>
      <c r="Z225" s="291"/>
      <c r="AA225" s="291"/>
      <c r="AB225" s="291"/>
      <c r="AC225" s="291"/>
      <c r="AD225" s="291"/>
      <c r="AE225" s="291"/>
      <c r="AF225" s="130"/>
      <c r="AG225" s="291"/>
      <c r="AH225" s="130"/>
      <c r="AI225" s="291"/>
      <c r="AJ225" s="130"/>
      <c r="AK225" s="130"/>
      <c r="AL225" s="130"/>
      <c r="AM225" s="130"/>
      <c r="AN225" s="130"/>
      <c r="AO225" s="130"/>
      <c r="AP225" s="130"/>
      <c r="AQ225" s="130"/>
      <c r="AR225" s="130"/>
    </row>
    <row r="226" ht="15.75" customHeight="1">
      <c r="A226" s="291"/>
      <c r="B226" s="291"/>
      <c r="C226" s="291"/>
      <c r="D226" s="291"/>
      <c r="E226" s="291"/>
      <c r="F226" s="291"/>
      <c r="G226" s="291"/>
      <c r="H226" s="291"/>
      <c r="I226" s="291"/>
      <c r="J226" s="291"/>
      <c r="K226" s="291"/>
      <c r="L226" s="291"/>
      <c r="M226" s="291"/>
      <c r="N226" s="291"/>
      <c r="O226" s="291"/>
      <c r="P226" s="293"/>
      <c r="Q226" s="291"/>
      <c r="R226" s="291"/>
      <c r="S226" s="291"/>
      <c r="T226" s="291"/>
      <c r="U226" s="291"/>
      <c r="V226" s="291"/>
      <c r="W226" s="291"/>
      <c r="X226" s="291"/>
      <c r="Y226" s="291"/>
      <c r="Z226" s="291"/>
      <c r="AA226" s="291"/>
      <c r="AB226" s="291"/>
      <c r="AC226" s="291"/>
      <c r="AD226" s="291"/>
      <c r="AE226" s="291"/>
      <c r="AF226" s="130"/>
      <c r="AG226" s="291"/>
      <c r="AH226" s="130"/>
      <c r="AI226" s="291"/>
      <c r="AJ226" s="130"/>
      <c r="AK226" s="130"/>
      <c r="AL226" s="130"/>
      <c r="AM226" s="130"/>
      <c r="AN226" s="130"/>
      <c r="AO226" s="130"/>
      <c r="AP226" s="130"/>
      <c r="AQ226" s="130"/>
      <c r="AR226" s="130"/>
    </row>
    <row r="227" ht="15.75" customHeight="1">
      <c r="A227" s="291"/>
      <c r="B227" s="291"/>
      <c r="C227" s="291"/>
      <c r="D227" s="291"/>
      <c r="E227" s="291"/>
      <c r="F227" s="291"/>
      <c r="G227" s="291"/>
      <c r="H227" s="291"/>
      <c r="I227" s="291"/>
      <c r="J227" s="291"/>
      <c r="K227" s="291"/>
      <c r="L227" s="291"/>
      <c r="M227" s="291"/>
      <c r="N227" s="291"/>
      <c r="O227" s="291"/>
      <c r="P227" s="293"/>
      <c r="Q227" s="291"/>
      <c r="R227" s="291"/>
      <c r="S227" s="291"/>
      <c r="T227" s="291"/>
      <c r="U227" s="291"/>
      <c r="V227" s="291"/>
      <c r="W227" s="291"/>
      <c r="X227" s="291"/>
      <c r="Y227" s="291"/>
      <c r="Z227" s="291"/>
      <c r="AA227" s="291"/>
      <c r="AB227" s="291"/>
      <c r="AC227" s="291"/>
      <c r="AD227" s="291"/>
      <c r="AE227" s="291"/>
      <c r="AF227" s="130"/>
      <c r="AG227" s="291"/>
      <c r="AH227" s="130"/>
      <c r="AI227" s="291"/>
      <c r="AJ227" s="130"/>
      <c r="AK227" s="130"/>
      <c r="AL227" s="130"/>
      <c r="AM227" s="130"/>
      <c r="AN227" s="130"/>
      <c r="AO227" s="130"/>
      <c r="AP227" s="130"/>
      <c r="AQ227" s="130"/>
      <c r="AR227" s="130"/>
    </row>
    <row r="228" ht="15.75" customHeight="1">
      <c r="A228" s="291"/>
      <c r="B228" s="291"/>
      <c r="C228" s="291"/>
      <c r="D228" s="291"/>
      <c r="E228" s="291"/>
      <c r="F228" s="291"/>
      <c r="G228" s="291"/>
      <c r="H228" s="291"/>
      <c r="I228" s="291"/>
      <c r="J228" s="291"/>
      <c r="K228" s="291"/>
      <c r="L228" s="291"/>
      <c r="M228" s="291"/>
      <c r="N228" s="291"/>
      <c r="O228" s="291"/>
      <c r="P228" s="293"/>
      <c r="Q228" s="291"/>
      <c r="R228" s="291"/>
      <c r="S228" s="291"/>
      <c r="T228" s="291"/>
      <c r="U228" s="291"/>
      <c r="V228" s="291"/>
      <c r="W228" s="291"/>
      <c r="X228" s="291"/>
      <c r="Y228" s="291"/>
      <c r="Z228" s="291"/>
      <c r="AA228" s="291"/>
      <c r="AB228" s="291"/>
      <c r="AC228" s="291"/>
      <c r="AD228" s="291"/>
      <c r="AE228" s="291"/>
      <c r="AF228" s="130"/>
      <c r="AG228" s="291"/>
      <c r="AH228" s="130"/>
      <c r="AI228" s="291"/>
      <c r="AJ228" s="130"/>
      <c r="AK228" s="130"/>
      <c r="AL228" s="130"/>
      <c r="AM228" s="130"/>
      <c r="AN228" s="130"/>
      <c r="AO228" s="130"/>
      <c r="AP228" s="130"/>
      <c r="AQ228" s="130"/>
      <c r="AR228" s="130"/>
    </row>
    <row r="229" ht="15.75" customHeight="1">
      <c r="A229" s="291"/>
      <c r="B229" s="291"/>
      <c r="C229" s="291"/>
      <c r="D229" s="291"/>
      <c r="E229" s="291"/>
      <c r="F229" s="291"/>
      <c r="G229" s="291"/>
      <c r="H229" s="291"/>
      <c r="I229" s="291"/>
      <c r="J229" s="291"/>
      <c r="K229" s="291"/>
      <c r="L229" s="291"/>
      <c r="M229" s="291"/>
      <c r="N229" s="291"/>
      <c r="O229" s="291"/>
      <c r="P229" s="293"/>
      <c r="Q229" s="291"/>
      <c r="R229" s="291"/>
      <c r="S229" s="291"/>
      <c r="T229" s="291"/>
      <c r="U229" s="291"/>
      <c r="V229" s="291"/>
      <c r="W229" s="291"/>
      <c r="X229" s="291"/>
      <c r="Y229" s="291"/>
      <c r="Z229" s="291"/>
      <c r="AA229" s="291"/>
      <c r="AB229" s="291"/>
      <c r="AC229" s="291"/>
      <c r="AD229" s="291"/>
      <c r="AE229" s="291"/>
      <c r="AF229" s="130"/>
      <c r="AG229" s="291"/>
      <c r="AH229" s="130"/>
      <c r="AI229" s="291"/>
      <c r="AJ229" s="130"/>
      <c r="AK229" s="130"/>
      <c r="AL229" s="130"/>
      <c r="AM229" s="130"/>
      <c r="AN229" s="130"/>
      <c r="AO229" s="130"/>
      <c r="AP229" s="130"/>
      <c r="AQ229" s="130"/>
      <c r="AR229" s="130"/>
    </row>
    <row r="230" ht="15.75" customHeight="1">
      <c r="A230" s="291"/>
      <c r="B230" s="291"/>
      <c r="C230" s="291"/>
      <c r="D230" s="291"/>
      <c r="E230" s="291"/>
      <c r="F230" s="291"/>
      <c r="G230" s="291"/>
      <c r="H230" s="291"/>
      <c r="I230" s="291"/>
      <c r="J230" s="291"/>
      <c r="K230" s="291"/>
      <c r="L230" s="291"/>
      <c r="M230" s="291"/>
      <c r="N230" s="291"/>
      <c r="O230" s="291"/>
      <c r="P230" s="293"/>
      <c r="Q230" s="291"/>
      <c r="R230" s="291"/>
      <c r="S230" s="291"/>
      <c r="T230" s="291"/>
      <c r="U230" s="291"/>
      <c r="V230" s="291"/>
      <c r="W230" s="291"/>
      <c r="X230" s="291"/>
      <c r="Y230" s="291"/>
      <c r="Z230" s="291"/>
      <c r="AA230" s="291"/>
      <c r="AB230" s="291"/>
      <c r="AC230" s="291"/>
      <c r="AD230" s="291"/>
      <c r="AE230" s="291"/>
      <c r="AF230" s="130"/>
      <c r="AG230" s="291"/>
      <c r="AH230" s="130"/>
      <c r="AI230" s="291"/>
      <c r="AJ230" s="130"/>
      <c r="AK230" s="130"/>
      <c r="AL230" s="130"/>
      <c r="AM230" s="130"/>
      <c r="AN230" s="130"/>
      <c r="AO230" s="130"/>
      <c r="AP230" s="130"/>
      <c r="AQ230" s="130"/>
      <c r="AR230" s="130"/>
    </row>
    <row r="231" ht="15.75" customHeight="1">
      <c r="A231" s="291"/>
      <c r="B231" s="291"/>
      <c r="C231" s="291"/>
      <c r="D231" s="291"/>
      <c r="E231" s="291"/>
      <c r="F231" s="291"/>
      <c r="G231" s="291"/>
      <c r="H231" s="291"/>
      <c r="I231" s="291"/>
      <c r="J231" s="291"/>
      <c r="K231" s="291"/>
      <c r="L231" s="291"/>
      <c r="M231" s="291"/>
      <c r="N231" s="291"/>
      <c r="O231" s="291"/>
      <c r="P231" s="293"/>
      <c r="Q231" s="291"/>
      <c r="R231" s="291"/>
      <c r="S231" s="291"/>
      <c r="T231" s="291"/>
      <c r="U231" s="291"/>
      <c r="V231" s="291"/>
      <c r="W231" s="291"/>
      <c r="X231" s="291"/>
      <c r="Y231" s="291"/>
      <c r="Z231" s="291"/>
      <c r="AA231" s="291"/>
      <c r="AB231" s="291"/>
      <c r="AC231" s="291"/>
      <c r="AD231" s="291"/>
      <c r="AE231" s="291"/>
      <c r="AF231" s="130"/>
      <c r="AG231" s="291"/>
      <c r="AH231" s="130"/>
      <c r="AI231" s="291"/>
      <c r="AJ231" s="130"/>
      <c r="AK231" s="130"/>
      <c r="AL231" s="130"/>
      <c r="AM231" s="130"/>
      <c r="AN231" s="130"/>
      <c r="AO231" s="130"/>
      <c r="AP231" s="130"/>
      <c r="AQ231" s="130"/>
      <c r="AR231" s="130"/>
    </row>
    <row r="232" ht="15.75" customHeight="1">
      <c r="A232" s="291"/>
      <c r="B232" s="291"/>
      <c r="C232" s="291"/>
      <c r="D232" s="291"/>
      <c r="E232" s="291"/>
      <c r="F232" s="291"/>
      <c r="G232" s="291"/>
      <c r="H232" s="291"/>
      <c r="I232" s="291"/>
      <c r="J232" s="291"/>
      <c r="K232" s="291"/>
      <c r="L232" s="291"/>
      <c r="M232" s="291"/>
      <c r="N232" s="291"/>
      <c r="O232" s="291"/>
      <c r="P232" s="293"/>
      <c r="Q232" s="291"/>
      <c r="R232" s="291"/>
      <c r="S232" s="291"/>
      <c r="T232" s="291"/>
      <c r="U232" s="291"/>
      <c r="V232" s="291"/>
      <c r="W232" s="291"/>
      <c r="X232" s="291"/>
      <c r="Y232" s="291"/>
      <c r="Z232" s="291"/>
      <c r="AA232" s="291"/>
      <c r="AB232" s="291"/>
      <c r="AC232" s="291"/>
      <c r="AD232" s="291"/>
      <c r="AE232" s="291"/>
      <c r="AF232" s="130"/>
      <c r="AG232" s="291"/>
      <c r="AH232" s="130"/>
      <c r="AI232" s="291"/>
      <c r="AJ232" s="130"/>
      <c r="AK232" s="130"/>
      <c r="AL232" s="130"/>
      <c r="AM232" s="130"/>
      <c r="AN232" s="130"/>
      <c r="AO232" s="130"/>
      <c r="AP232" s="130"/>
      <c r="AQ232" s="130"/>
      <c r="AR232" s="130"/>
    </row>
    <row r="233" ht="15.75" customHeight="1">
      <c r="A233" s="291"/>
      <c r="B233" s="291"/>
      <c r="C233" s="291"/>
      <c r="D233" s="291"/>
      <c r="E233" s="291"/>
      <c r="F233" s="291"/>
      <c r="G233" s="291"/>
      <c r="H233" s="291"/>
      <c r="I233" s="291"/>
      <c r="J233" s="291"/>
      <c r="K233" s="291"/>
      <c r="L233" s="291"/>
      <c r="M233" s="291"/>
      <c r="N233" s="291"/>
      <c r="O233" s="291"/>
      <c r="P233" s="293"/>
      <c r="Q233" s="291"/>
      <c r="R233" s="291"/>
      <c r="S233" s="291"/>
      <c r="T233" s="291"/>
      <c r="U233" s="291"/>
      <c r="V233" s="291"/>
      <c r="W233" s="291"/>
      <c r="X233" s="291"/>
      <c r="Y233" s="291"/>
      <c r="Z233" s="291"/>
      <c r="AA233" s="291"/>
      <c r="AB233" s="291"/>
      <c r="AC233" s="291"/>
      <c r="AD233" s="291"/>
      <c r="AE233" s="291"/>
      <c r="AF233" s="130"/>
      <c r="AG233" s="291"/>
      <c r="AH233" s="130"/>
      <c r="AI233" s="291"/>
      <c r="AJ233" s="130"/>
      <c r="AK233" s="130"/>
      <c r="AL233" s="130"/>
      <c r="AM233" s="130"/>
      <c r="AN233" s="130"/>
      <c r="AO233" s="130"/>
      <c r="AP233" s="130"/>
      <c r="AQ233" s="130"/>
      <c r="AR233" s="130"/>
    </row>
    <row r="234" ht="15.75" customHeight="1">
      <c r="A234" s="291"/>
      <c r="B234" s="291"/>
      <c r="C234" s="291"/>
      <c r="D234" s="291"/>
      <c r="E234" s="291"/>
      <c r="F234" s="291"/>
      <c r="G234" s="291"/>
      <c r="H234" s="291"/>
      <c r="I234" s="291"/>
      <c r="J234" s="291"/>
      <c r="K234" s="291"/>
      <c r="L234" s="291"/>
      <c r="M234" s="291"/>
      <c r="N234" s="291"/>
      <c r="O234" s="291"/>
      <c r="P234" s="293"/>
      <c r="Q234" s="291"/>
      <c r="R234" s="291"/>
      <c r="S234" s="291"/>
      <c r="T234" s="291"/>
      <c r="U234" s="291"/>
      <c r="V234" s="291"/>
      <c r="W234" s="291"/>
      <c r="X234" s="291"/>
      <c r="Y234" s="291"/>
      <c r="Z234" s="291"/>
      <c r="AA234" s="291"/>
      <c r="AB234" s="291"/>
      <c r="AC234" s="291"/>
      <c r="AD234" s="291"/>
      <c r="AE234" s="291"/>
      <c r="AF234" s="130"/>
      <c r="AG234" s="291"/>
      <c r="AH234" s="130"/>
      <c r="AI234" s="291"/>
      <c r="AJ234" s="130"/>
      <c r="AK234" s="130"/>
      <c r="AL234" s="130"/>
      <c r="AM234" s="130"/>
      <c r="AN234" s="130"/>
      <c r="AO234" s="130"/>
      <c r="AP234" s="130"/>
      <c r="AQ234" s="130"/>
      <c r="AR234" s="130"/>
    </row>
    <row r="235" ht="15.75" customHeight="1">
      <c r="A235" s="291"/>
      <c r="B235" s="291"/>
      <c r="C235" s="291"/>
      <c r="D235" s="291"/>
      <c r="E235" s="291"/>
      <c r="F235" s="291"/>
      <c r="G235" s="291"/>
      <c r="H235" s="291"/>
      <c r="I235" s="291"/>
      <c r="J235" s="291"/>
      <c r="K235" s="291"/>
      <c r="L235" s="291"/>
      <c r="M235" s="291"/>
      <c r="N235" s="291"/>
      <c r="O235" s="291"/>
      <c r="P235" s="293"/>
      <c r="Q235" s="291"/>
      <c r="R235" s="291"/>
      <c r="S235" s="291"/>
      <c r="T235" s="291"/>
      <c r="U235" s="291"/>
      <c r="V235" s="291"/>
      <c r="W235" s="291"/>
      <c r="X235" s="291"/>
      <c r="Y235" s="291"/>
      <c r="Z235" s="291"/>
      <c r="AA235" s="291"/>
      <c r="AB235" s="291"/>
      <c r="AC235" s="291"/>
      <c r="AD235" s="291"/>
      <c r="AE235" s="291"/>
      <c r="AF235" s="130"/>
      <c r="AG235" s="291"/>
      <c r="AH235" s="130"/>
      <c r="AI235" s="291"/>
      <c r="AJ235" s="130"/>
      <c r="AK235" s="130"/>
      <c r="AL235" s="130"/>
      <c r="AM235" s="130"/>
      <c r="AN235" s="130"/>
      <c r="AO235" s="130"/>
      <c r="AP235" s="130"/>
      <c r="AQ235" s="130"/>
      <c r="AR235" s="130"/>
    </row>
    <row r="236" ht="15.75" customHeight="1">
      <c r="A236" s="291"/>
      <c r="B236" s="291"/>
      <c r="C236" s="291"/>
      <c r="D236" s="291"/>
      <c r="E236" s="291"/>
      <c r="F236" s="291"/>
      <c r="G236" s="291"/>
      <c r="H236" s="291"/>
      <c r="I236" s="291"/>
      <c r="J236" s="291"/>
      <c r="K236" s="291"/>
      <c r="L236" s="291"/>
      <c r="M236" s="291"/>
      <c r="N236" s="291"/>
      <c r="O236" s="291"/>
      <c r="P236" s="293"/>
      <c r="Q236" s="291"/>
      <c r="R236" s="291"/>
      <c r="S236" s="291"/>
      <c r="T236" s="291"/>
      <c r="U236" s="291"/>
      <c r="V236" s="291"/>
      <c r="W236" s="291"/>
      <c r="X236" s="291"/>
      <c r="Y236" s="291"/>
      <c r="Z236" s="291"/>
      <c r="AA236" s="291"/>
      <c r="AB236" s="291"/>
      <c r="AC236" s="291"/>
      <c r="AD236" s="291"/>
      <c r="AE236" s="291"/>
      <c r="AF236" s="130"/>
      <c r="AG236" s="291"/>
      <c r="AH236" s="130"/>
      <c r="AI236" s="291"/>
      <c r="AJ236" s="130"/>
      <c r="AK236" s="130"/>
      <c r="AL236" s="130"/>
      <c r="AM236" s="130"/>
      <c r="AN236" s="130"/>
      <c r="AO236" s="130"/>
      <c r="AP236" s="130"/>
      <c r="AQ236" s="130"/>
      <c r="AR236" s="130"/>
    </row>
    <row r="237" ht="15.75" customHeight="1">
      <c r="A237" s="291"/>
      <c r="B237" s="291"/>
      <c r="C237" s="291"/>
      <c r="D237" s="291"/>
      <c r="E237" s="291"/>
      <c r="F237" s="291"/>
      <c r="G237" s="291"/>
      <c r="H237" s="291"/>
      <c r="I237" s="291"/>
      <c r="J237" s="291"/>
      <c r="K237" s="291"/>
      <c r="L237" s="291"/>
      <c r="M237" s="291"/>
      <c r="N237" s="291"/>
      <c r="O237" s="291"/>
      <c r="P237" s="293"/>
      <c r="Q237" s="291"/>
      <c r="R237" s="291"/>
      <c r="S237" s="291"/>
      <c r="T237" s="291"/>
      <c r="U237" s="291"/>
      <c r="V237" s="291"/>
      <c r="W237" s="291"/>
      <c r="X237" s="291"/>
      <c r="Y237" s="291"/>
      <c r="Z237" s="291"/>
      <c r="AA237" s="291"/>
      <c r="AB237" s="291"/>
      <c r="AC237" s="291"/>
      <c r="AD237" s="291"/>
      <c r="AE237" s="291"/>
      <c r="AF237" s="130"/>
      <c r="AG237" s="291"/>
      <c r="AH237" s="130"/>
      <c r="AI237" s="291"/>
      <c r="AJ237" s="130"/>
      <c r="AK237" s="130"/>
      <c r="AL237" s="130"/>
      <c r="AM237" s="130"/>
      <c r="AN237" s="130"/>
      <c r="AO237" s="130"/>
      <c r="AP237" s="130"/>
      <c r="AQ237" s="130"/>
      <c r="AR237" s="130"/>
    </row>
    <row r="238" ht="15.75" customHeight="1">
      <c r="A238" s="291"/>
      <c r="B238" s="291"/>
      <c r="C238" s="291"/>
      <c r="D238" s="291"/>
      <c r="E238" s="291"/>
      <c r="F238" s="291"/>
      <c r="G238" s="291"/>
      <c r="H238" s="291"/>
      <c r="I238" s="291"/>
      <c r="J238" s="291"/>
      <c r="K238" s="291"/>
      <c r="L238" s="291"/>
      <c r="M238" s="291"/>
      <c r="N238" s="291"/>
      <c r="O238" s="291"/>
      <c r="P238" s="293"/>
      <c r="Q238" s="291"/>
      <c r="R238" s="291"/>
      <c r="S238" s="291"/>
      <c r="T238" s="291"/>
      <c r="U238" s="291"/>
      <c r="V238" s="291"/>
      <c r="W238" s="291"/>
      <c r="X238" s="291"/>
      <c r="Y238" s="291"/>
      <c r="Z238" s="291"/>
      <c r="AA238" s="291"/>
      <c r="AB238" s="291"/>
      <c r="AC238" s="291"/>
      <c r="AD238" s="291"/>
      <c r="AE238" s="291"/>
      <c r="AF238" s="130"/>
      <c r="AG238" s="291"/>
      <c r="AH238" s="130"/>
      <c r="AI238" s="291"/>
      <c r="AJ238" s="130"/>
      <c r="AK238" s="130"/>
      <c r="AL238" s="130"/>
      <c r="AM238" s="130"/>
      <c r="AN238" s="130"/>
      <c r="AO238" s="130"/>
      <c r="AP238" s="130"/>
      <c r="AQ238" s="130"/>
      <c r="AR238" s="130"/>
    </row>
    <row r="239" ht="15.75" customHeight="1">
      <c r="A239" s="291"/>
      <c r="B239" s="291"/>
      <c r="C239" s="291"/>
      <c r="D239" s="291"/>
      <c r="E239" s="291"/>
      <c r="F239" s="291"/>
      <c r="G239" s="291"/>
      <c r="H239" s="291"/>
      <c r="I239" s="291"/>
      <c r="J239" s="291"/>
      <c r="K239" s="291"/>
      <c r="L239" s="291"/>
      <c r="M239" s="291"/>
      <c r="N239" s="291"/>
      <c r="O239" s="291"/>
      <c r="P239" s="293"/>
      <c r="Q239" s="291"/>
      <c r="R239" s="291"/>
      <c r="S239" s="291"/>
      <c r="T239" s="291"/>
      <c r="U239" s="291"/>
      <c r="V239" s="291"/>
      <c r="W239" s="291"/>
      <c r="X239" s="291"/>
      <c r="Y239" s="291"/>
      <c r="Z239" s="291"/>
      <c r="AA239" s="291"/>
      <c r="AB239" s="291"/>
      <c r="AC239" s="291"/>
      <c r="AD239" s="291"/>
      <c r="AE239" s="291"/>
      <c r="AF239" s="130"/>
      <c r="AG239" s="291"/>
      <c r="AH239" s="130"/>
      <c r="AI239" s="291"/>
      <c r="AJ239" s="130"/>
      <c r="AK239" s="130"/>
      <c r="AL239" s="130"/>
      <c r="AM239" s="130"/>
      <c r="AN239" s="130"/>
      <c r="AO239" s="130"/>
      <c r="AP239" s="130"/>
      <c r="AQ239" s="130"/>
      <c r="AR239" s="130"/>
    </row>
    <row r="240" ht="15.75" customHeight="1">
      <c r="A240" s="291"/>
      <c r="B240" s="291"/>
      <c r="C240" s="291"/>
      <c r="D240" s="291"/>
      <c r="E240" s="291"/>
      <c r="F240" s="291"/>
      <c r="G240" s="291"/>
      <c r="H240" s="291"/>
      <c r="I240" s="291"/>
      <c r="J240" s="291"/>
      <c r="K240" s="291"/>
      <c r="L240" s="291"/>
      <c r="M240" s="291"/>
      <c r="N240" s="291"/>
      <c r="O240" s="291"/>
      <c r="P240" s="293"/>
      <c r="Q240" s="291"/>
      <c r="R240" s="291"/>
      <c r="S240" s="291"/>
      <c r="T240" s="291"/>
      <c r="U240" s="291"/>
      <c r="V240" s="291"/>
      <c r="W240" s="291"/>
      <c r="X240" s="291"/>
      <c r="Y240" s="291"/>
      <c r="Z240" s="291"/>
      <c r="AA240" s="291"/>
      <c r="AB240" s="291"/>
      <c r="AC240" s="291"/>
      <c r="AD240" s="291"/>
      <c r="AE240" s="291"/>
      <c r="AF240" s="130"/>
      <c r="AG240" s="291"/>
      <c r="AH240" s="130"/>
      <c r="AI240" s="291"/>
      <c r="AJ240" s="130"/>
      <c r="AK240" s="130"/>
      <c r="AL240" s="130"/>
      <c r="AM240" s="130"/>
      <c r="AN240" s="130"/>
      <c r="AO240" s="130"/>
      <c r="AP240" s="130"/>
      <c r="AQ240" s="130"/>
      <c r="AR240" s="130"/>
    </row>
    <row r="241" ht="15.75" customHeight="1">
      <c r="A241" s="291"/>
      <c r="B241" s="291"/>
      <c r="C241" s="291"/>
      <c r="D241" s="291"/>
      <c r="E241" s="291"/>
      <c r="F241" s="291"/>
      <c r="G241" s="291"/>
      <c r="H241" s="291"/>
      <c r="I241" s="291"/>
      <c r="J241" s="291"/>
      <c r="K241" s="291"/>
      <c r="L241" s="291"/>
      <c r="M241" s="291"/>
      <c r="N241" s="291"/>
      <c r="O241" s="291"/>
      <c r="P241" s="293"/>
      <c r="Q241" s="291"/>
      <c r="R241" s="291"/>
      <c r="S241" s="291"/>
      <c r="T241" s="291"/>
      <c r="U241" s="291"/>
      <c r="V241" s="291"/>
      <c r="W241" s="291"/>
      <c r="X241" s="291"/>
      <c r="Y241" s="291"/>
      <c r="Z241" s="291"/>
      <c r="AA241" s="291"/>
      <c r="AB241" s="291"/>
      <c r="AC241" s="291"/>
      <c r="AD241" s="291"/>
      <c r="AE241" s="291"/>
      <c r="AF241" s="130"/>
      <c r="AG241" s="291"/>
      <c r="AH241" s="130"/>
      <c r="AI241" s="291"/>
      <c r="AJ241" s="130"/>
      <c r="AK241" s="130"/>
      <c r="AL241" s="130"/>
      <c r="AM241" s="130"/>
      <c r="AN241" s="130"/>
      <c r="AO241" s="130"/>
      <c r="AP241" s="130"/>
      <c r="AQ241" s="130"/>
      <c r="AR241" s="130"/>
    </row>
    <row r="242" ht="15.75" customHeight="1">
      <c r="A242" s="291"/>
      <c r="B242" s="291"/>
      <c r="C242" s="291"/>
      <c r="D242" s="291"/>
      <c r="E242" s="291"/>
      <c r="F242" s="291"/>
      <c r="G242" s="291"/>
      <c r="H242" s="291"/>
      <c r="I242" s="291"/>
      <c r="J242" s="291"/>
      <c r="K242" s="291"/>
      <c r="L242" s="291"/>
      <c r="M242" s="291"/>
      <c r="N242" s="291"/>
      <c r="O242" s="291"/>
      <c r="P242" s="293"/>
      <c r="Q242" s="291"/>
      <c r="R242" s="291"/>
      <c r="S242" s="291"/>
      <c r="T242" s="291"/>
      <c r="U242" s="291"/>
      <c r="V242" s="291"/>
      <c r="W242" s="291"/>
      <c r="X242" s="291"/>
      <c r="Y242" s="291"/>
      <c r="Z242" s="291"/>
      <c r="AA242" s="291"/>
      <c r="AB242" s="291"/>
      <c r="AC242" s="291"/>
      <c r="AD242" s="291"/>
      <c r="AE242" s="291"/>
      <c r="AF242" s="130"/>
      <c r="AG242" s="291"/>
      <c r="AH242" s="130"/>
      <c r="AI242" s="291"/>
      <c r="AJ242" s="130"/>
      <c r="AK242" s="130"/>
      <c r="AL242" s="130"/>
      <c r="AM242" s="130"/>
      <c r="AN242" s="130"/>
      <c r="AO242" s="130"/>
      <c r="AP242" s="130"/>
      <c r="AQ242" s="130"/>
      <c r="AR242" s="130"/>
    </row>
    <row r="243" ht="15.75" customHeight="1">
      <c r="A243" s="291"/>
      <c r="B243" s="291"/>
      <c r="C243" s="291"/>
      <c r="D243" s="291"/>
      <c r="E243" s="291"/>
      <c r="F243" s="291"/>
      <c r="G243" s="291"/>
      <c r="H243" s="291"/>
      <c r="I243" s="291"/>
      <c r="J243" s="291"/>
      <c r="K243" s="291"/>
      <c r="L243" s="291"/>
      <c r="M243" s="291"/>
      <c r="N243" s="291"/>
      <c r="O243" s="291"/>
      <c r="P243" s="293"/>
      <c r="Q243" s="291"/>
      <c r="R243" s="291"/>
      <c r="S243" s="291"/>
      <c r="T243" s="291"/>
      <c r="U243" s="291"/>
      <c r="V243" s="291"/>
      <c r="W243" s="291"/>
      <c r="X243" s="291"/>
      <c r="Y243" s="291"/>
      <c r="Z243" s="291"/>
      <c r="AA243" s="291"/>
      <c r="AB243" s="291"/>
      <c r="AC243" s="291"/>
      <c r="AD243" s="291"/>
      <c r="AE243" s="291"/>
      <c r="AF243" s="130"/>
      <c r="AG243" s="291"/>
      <c r="AH243" s="130"/>
      <c r="AI243" s="291"/>
      <c r="AJ243" s="130"/>
      <c r="AK243" s="130"/>
      <c r="AL243" s="130"/>
      <c r="AM243" s="130"/>
      <c r="AN243" s="130"/>
      <c r="AO243" s="130"/>
      <c r="AP243" s="130"/>
      <c r="AQ243" s="130"/>
      <c r="AR243" s="130"/>
    </row>
    <row r="244" ht="15.75" customHeight="1">
      <c r="A244" s="291"/>
      <c r="B244" s="291"/>
      <c r="C244" s="291"/>
      <c r="D244" s="291"/>
      <c r="E244" s="291"/>
      <c r="F244" s="291"/>
      <c r="G244" s="291"/>
      <c r="H244" s="291"/>
      <c r="I244" s="291"/>
      <c r="J244" s="291"/>
      <c r="K244" s="291"/>
      <c r="L244" s="291"/>
      <c r="M244" s="291"/>
      <c r="N244" s="291"/>
      <c r="O244" s="291"/>
      <c r="P244" s="293"/>
      <c r="Q244" s="291"/>
      <c r="R244" s="291"/>
      <c r="S244" s="291"/>
      <c r="T244" s="291"/>
      <c r="U244" s="291"/>
      <c r="V244" s="291"/>
      <c r="W244" s="291"/>
      <c r="X244" s="291"/>
      <c r="Y244" s="291"/>
      <c r="Z244" s="291"/>
      <c r="AA244" s="291"/>
      <c r="AB244" s="291"/>
      <c r="AC244" s="291"/>
      <c r="AD244" s="291"/>
      <c r="AE244" s="291"/>
      <c r="AF244" s="130"/>
      <c r="AG244" s="291"/>
      <c r="AH244" s="130"/>
      <c r="AI244" s="291"/>
      <c r="AJ244" s="130"/>
      <c r="AK244" s="130"/>
      <c r="AL244" s="130"/>
      <c r="AM244" s="130"/>
      <c r="AN244" s="130"/>
      <c r="AO244" s="130"/>
      <c r="AP244" s="130"/>
      <c r="AQ244" s="130"/>
      <c r="AR244" s="130"/>
    </row>
    <row r="245" ht="15.75" customHeight="1">
      <c r="A245" s="291"/>
      <c r="B245" s="291"/>
      <c r="C245" s="291"/>
      <c r="D245" s="291"/>
      <c r="E245" s="291"/>
      <c r="F245" s="291"/>
      <c r="G245" s="291"/>
      <c r="H245" s="291"/>
      <c r="I245" s="291"/>
      <c r="J245" s="291"/>
      <c r="K245" s="291"/>
      <c r="L245" s="291"/>
      <c r="M245" s="291"/>
      <c r="N245" s="291"/>
      <c r="O245" s="291"/>
      <c r="P245" s="293"/>
      <c r="Q245" s="291"/>
      <c r="R245" s="291"/>
      <c r="S245" s="291"/>
      <c r="T245" s="291"/>
      <c r="U245" s="291"/>
      <c r="V245" s="291"/>
      <c r="W245" s="291"/>
      <c r="X245" s="291"/>
      <c r="Y245" s="291"/>
      <c r="Z245" s="291"/>
      <c r="AA245" s="291"/>
      <c r="AB245" s="291"/>
      <c r="AC245" s="291"/>
      <c r="AD245" s="291"/>
      <c r="AE245" s="291"/>
      <c r="AF245" s="130"/>
      <c r="AG245" s="291"/>
      <c r="AH245" s="130"/>
      <c r="AI245" s="291"/>
      <c r="AJ245" s="130"/>
      <c r="AK245" s="130"/>
      <c r="AL245" s="130"/>
      <c r="AM245" s="130"/>
      <c r="AN245" s="130"/>
      <c r="AO245" s="130"/>
      <c r="AP245" s="130"/>
      <c r="AQ245" s="130"/>
      <c r="AR245" s="130"/>
    </row>
    <row r="246" ht="15.75" customHeight="1">
      <c r="A246" s="291"/>
      <c r="B246" s="291"/>
      <c r="C246" s="291"/>
      <c r="D246" s="291"/>
      <c r="E246" s="291"/>
      <c r="F246" s="291"/>
      <c r="G246" s="291"/>
      <c r="H246" s="291"/>
      <c r="I246" s="291"/>
      <c r="J246" s="291"/>
      <c r="K246" s="291"/>
      <c r="L246" s="291"/>
      <c r="M246" s="291"/>
      <c r="N246" s="291"/>
      <c r="O246" s="291"/>
      <c r="P246" s="293"/>
      <c r="Q246" s="291"/>
      <c r="R246" s="291"/>
      <c r="S246" s="291"/>
      <c r="T246" s="291"/>
      <c r="U246" s="291"/>
      <c r="V246" s="291"/>
      <c r="W246" s="291"/>
      <c r="X246" s="291"/>
      <c r="Y246" s="291"/>
      <c r="Z246" s="291"/>
      <c r="AA246" s="291"/>
      <c r="AB246" s="291"/>
      <c r="AC246" s="291"/>
      <c r="AD246" s="291"/>
      <c r="AE246" s="291"/>
      <c r="AF246" s="130"/>
      <c r="AG246" s="291"/>
      <c r="AH246" s="130"/>
      <c r="AI246" s="291"/>
      <c r="AJ246" s="130"/>
      <c r="AK246" s="130"/>
      <c r="AL246" s="130"/>
      <c r="AM246" s="130"/>
      <c r="AN246" s="130"/>
      <c r="AO246" s="130"/>
      <c r="AP246" s="130"/>
      <c r="AQ246" s="130"/>
      <c r="AR246" s="130"/>
    </row>
    <row r="247" ht="15.75" customHeight="1">
      <c r="A247" s="291"/>
      <c r="B247" s="291"/>
      <c r="C247" s="291"/>
      <c r="D247" s="291"/>
      <c r="E247" s="291"/>
      <c r="F247" s="291"/>
      <c r="G247" s="291"/>
      <c r="H247" s="291"/>
      <c r="I247" s="291"/>
      <c r="J247" s="291"/>
      <c r="K247" s="291"/>
      <c r="L247" s="291"/>
      <c r="M247" s="291"/>
      <c r="N247" s="291"/>
      <c r="O247" s="291"/>
      <c r="P247" s="293"/>
      <c r="Q247" s="291"/>
      <c r="R247" s="291"/>
      <c r="S247" s="291"/>
      <c r="T247" s="291"/>
      <c r="U247" s="291"/>
      <c r="V247" s="291"/>
      <c r="W247" s="291"/>
      <c r="X247" s="291"/>
      <c r="Y247" s="291"/>
      <c r="Z247" s="291"/>
      <c r="AA247" s="291"/>
      <c r="AB247" s="291"/>
      <c r="AC247" s="291"/>
      <c r="AD247" s="291"/>
      <c r="AE247" s="291"/>
      <c r="AF247" s="130"/>
      <c r="AG247" s="291"/>
      <c r="AH247" s="130"/>
      <c r="AI247" s="291"/>
      <c r="AJ247" s="130"/>
      <c r="AK247" s="130"/>
      <c r="AL247" s="130"/>
      <c r="AM247" s="130"/>
      <c r="AN247" s="130"/>
      <c r="AO247" s="130"/>
      <c r="AP247" s="130"/>
      <c r="AQ247" s="130"/>
      <c r="AR247" s="130"/>
    </row>
    <row r="248" ht="15.75" customHeight="1">
      <c r="A248" s="291"/>
      <c r="B248" s="291"/>
      <c r="C248" s="291"/>
      <c r="D248" s="291"/>
      <c r="E248" s="291"/>
      <c r="F248" s="291"/>
      <c r="G248" s="291"/>
      <c r="H248" s="291"/>
      <c r="I248" s="291"/>
      <c r="J248" s="291"/>
      <c r="K248" s="291"/>
      <c r="L248" s="291"/>
      <c r="M248" s="291"/>
      <c r="N248" s="291"/>
      <c r="O248" s="291"/>
      <c r="P248" s="293"/>
      <c r="Q248" s="291"/>
      <c r="R248" s="291"/>
      <c r="S248" s="291"/>
      <c r="T248" s="291"/>
      <c r="U248" s="291"/>
      <c r="V248" s="291"/>
      <c r="W248" s="291"/>
      <c r="X248" s="291"/>
      <c r="Y248" s="291"/>
      <c r="Z248" s="291"/>
      <c r="AA248" s="291"/>
      <c r="AB248" s="291"/>
      <c r="AC248" s="291"/>
      <c r="AD248" s="291"/>
      <c r="AE248" s="291"/>
      <c r="AF248" s="130"/>
      <c r="AG248" s="291"/>
      <c r="AH248" s="130"/>
      <c r="AI248" s="291"/>
      <c r="AJ248" s="130"/>
      <c r="AK248" s="130"/>
      <c r="AL248" s="130"/>
      <c r="AM248" s="130"/>
      <c r="AN248" s="130"/>
      <c r="AO248" s="130"/>
      <c r="AP248" s="130"/>
      <c r="AQ248" s="130"/>
      <c r="AR248" s="130"/>
    </row>
    <row r="249" ht="15.75" customHeight="1">
      <c r="A249" s="291"/>
      <c r="B249" s="291"/>
      <c r="C249" s="291"/>
      <c r="D249" s="291"/>
      <c r="E249" s="291"/>
      <c r="F249" s="291"/>
      <c r="G249" s="291"/>
      <c r="H249" s="291"/>
      <c r="I249" s="291"/>
      <c r="J249" s="291"/>
      <c r="K249" s="291"/>
      <c r="L249" s="291"/>
      <c r="M249" s="291"/>
      <c r="N249" s="291"/>
      <c r="O249" s="291"/>
      <c r="P249" s="293"/>
      <c r="Q249" s="291"/>
      <c r="R249" s="291"/>
      <c r="S249" s="291"/>
      <c r="T249" s="291"/>
      <c r="U249" s="291"/>
      <c r="V249" s="291"/>
      <c r="W249" s="291"/>
      <c r="X249" s="291"/>
      <c r="Y249" s="291"/>
      <c r="Z249" s="291"/>
      <c r="AA249" s="291"/>
      <c r="AB249" s="291"/>
      <c r="AC249" s="291"/>
      <c r="AD249" s="291"/>
      <c r="AE249" s="291"/>
      <c r="AF249" s="130"/>
      <c r="AG249" s="291"/>
      <c r="AH249" s="130"/>
      <c r="AI249" s="291"/>
      <c r="AJ249" s="130"/>
      <c r="AK249" s="130"/>
      <c r="AL249" s="130"/>
      <c r="AM249" s="130"/>
      <c r="AN249" s="130"/>
      <c r="AO249" s="130"/>
      <c r="AP249" s="130"/>
      <c r="AQ249" s="130"/>
      <c r="AR249" s="130"/>
    </row>
    <row r="250" ht="15.75" customHeight="1">
      <c r="A250" s="291"/>
      <c r="B250" s="291"/>
      <c r="C250" s="291"/>
      <c r="D250" s="291"/>
      <c r="E250" s="291"/>
      <c r="F250" s="291"/>
      <c r="G250" s="291"/>
      <c r="H250" s="291"/>
      <c r="I250" s="291"/>
      <c r="J250" s="291"/>
      <c r="K250" s="291"/>
      <c r="L250" s="291"/>
      <c r="M250" s="291"/>
      <c r="N250" s="291"/>
      <c r="O250" s="291"/>
      <c r="P250" s="293"/>
      <c r="Q250" s="291"/>
      <c r="R250" s="291"/>
      <c r="S250" s="291"/>
      <c r="T250" s="291"/>
      <c r="U250" s="291"/>
      <c r="V250" s="291"/>
      <c r="W250" s="291"/>
      <c r="X250" s="291"/>
      <c r="Y250" s="291"/>
      <c r="Z250" s="291"/>
      <c r="AA250" s="291"/>
      <c r="AB250" s="291"/>
      <c r="AC250" s="291"/>
      <c r="AD250" s="291"/>
      <c r="AE250" s="291"/>
      <c r="AF250" s="130"/>
      <c r="AG250" s="291"/>
      <c r="AH250" s="130"/>
      <c r="AI250" s="291"/>
      <c r="AJ250" s="130"/>
      <c r="AK250" s="130"/>
      <c r="AL250" s="130"/>
      <c r="AM250" s="130"/>
      <c r="AN250" s="130"/>
      <c r="AO250" s="130"/>
      <c r="AP250" s="130"/>
      <c r="AQ250" s="130"/>
      <c r="AR250" s="130"/>
    </row>
    <row r="251" ht="15.75" customHeight="1">
      <c r="A251" s="291"/>
      <c r="B251" s="291"/>
      <c r="C251" s="291"/>
      <c r="D251" s="291"/>
      <c r="E251" s="291"/>
      <c r="F251" s="291"/>
      <c r="G251" s="291"/>
      <c r="H251" s="291"/>
      <c r="I251" s="291"/>
      <c r="J251" s="291"/>
      <c r="K251" s="291"/>
      <c r="L251" s="291"/>
      <c r="M251" s="291"/>
      <c r="N251" s="291"/>
      <c r="O251" s="291"/>
      <c r="P251" s="293"/>
      <c r="Q251" s="291"/>
      <c r="R251" s="291"/>
      <c r="S251" s="291"/>
      <c r="T251" s="291"/>
      <c r="U251" s="291"/>
      <c r="V251" s="291"/>
      <c r="W251" s="291"/>
      <c r="X251" s="291"/>
      <c r="Y251" s="291"/>
      <c r="Z251" s="291"/>
      <c r="AA251" s="291"/>
      <c r="AB251" s="291"/>
      <c r="AC251" s="291"/>
      <c r="AD251" s="291"/>
      <c r="AE251" s="291"/>
      <c r="AF251" s="130"/>
      <c r="AG251" s="291"/>
      <c r="AH251" s="130"/>
      <c r="AI251" s="291"/>
      <c r="AJ251" s="130"/>
      <c r="AK251" s="130"/>
      <c r="AL251" s="130"/>
      <c r="AM251" s="130"/>
      <c r="AN251" s="130"/>
      <c r="AO251" s="130"/>
      <c r="AP251" s="130"/>
      <c r="AQ251" s="130"/>
      <c r="AR251" s="130"/>
    </row>
    <row r="252" ht="15.75" customHeight="1">
      <c r="A252" s="291"/>
      <c r="B252" s="291"/>
      <c r="C252" s="291"/>
      <c r="D252" s="291"/>
      <c r="E252" s="291"/>
      <c r="F252" s="291"/>
      <c r="G252" s="291"/>
      <c r="H252" s="291"/>
      <c r="I252" s="291"/>
      <c r="J252" s="291"/>
      <c r="K252" s="291"/>
      <c r="L252" s="291"/>
      <c r="M252" s="291"/>
      <c r="N252" s="291"/>
      <c r="O252" s="291"/>
      <c r="P252" s="293"/>
      <c r="Q252" s="291"/>
      <c r="R252" s="291"/>
      <c r="S252" s="291"/>
      <c r="T252" s="291"/>
      <c r="U252" s="291"/>
      <c r="V252" s="291"/>
      <c r="W252" s="291"/>
      <c r="X252" s="291"/>
      <c r="Y252" s="291"/>
      <c r="Z252" s="291"/>
      <c r="AA252" s="291"/>
      <c r="AB252" s="291"/>
      <c r="AC252" s="291"/>
      <c r="AD252" s="291"/>
      <c r="AE252" s="291"/>
      <c r="AF252" s="130"/>
      <c r="AG252" s="291"/>
      <c r="AH252" s="130"/>
      <c r="AI252" s="291"/>
      <c r="AJ252" s="130"/>
      <c r="AK252" s="130"/>
      <c r="AL252" s="130"/>
      <c r="AM252" s="130"/>
      <c r="AN252" s="130"/>
      <c r="AO252" s="130"/>
      <c r="AP252" s="130"/>
      <c r="AQ252" s="130"/>
      <c r="AR252" s="130"/>
    </row>
    <row r="253" ht="15.75" customHeight="1">
      <c r="A253" s="291"/>
      <c r="B253" s="291"/>
      <c r="C253" s="291"/>
      <c r="D253" s="291"/>
      <c r="E253" s="291"/>
      <c r="F253" s="291"/>
      <c r="G253" s="291"/>
      <c r="H253" s="291"/>
      <c r="I253" s="291"/>
      <c r="J253" s="291"/>
      <c r="K253" s="291"/>
      <c r="L253" s="291"/>
      <c r="M253" s="291"/>
      <c r="N253" s="291"/>
      <c r="O253" s="291"/>
      <c r="P253" s="293"/>
      <c r="Q253" s="291"/>
      <c r="R253" s="291"/>
      <c r="S253" s="291"/>
      <c r="T253" s="291"/>
      <c r="U253" s="291"/>
      <c r="V253" s="291"/>
      <c r="W253" s="291"/>
      <c r="X253" s="291"/>
      <c r="Y253" s="291"/>
      <c r="Z253" s="291"/>
      <c r="AA253" s="291"/>
      <c r="AB253" s="291"/>
      <c r="AC253" s="291"/>
      <c r="AD253" s="291"/>
      <c r="AE253" s="291"/>
      <c r="AF253" s="130"/>
      <c r="AG253" s="291"/>
      <c r="AH253" s="130"/>
      <c r="AI253" s="291"/>
      <c r="AJ253" s="130"/>
      <c r="AK253" s="130"/>
      <c r="AL253" s="130"/>
      <c r="AM253" s="130"/>
      <c r="AN253" s="130"/>
      <c r="AO253" s="130"/>
      <c r="AP253" s="130"/>
      <c r="AQ253" s="130"/>
      <c r="AR253" s="130"/>
    </row>
    <row r="254" ht="15.75" customHeight="1">
      <c r="A254" s="291"/>
      <c r="B254" s="291"/>
      <c r="C254" s="291"/>
      <c r="D254" s="291"/>
      <c r="E254" s="291"/>
      <c r="F254" s="291"/>
      <c r="G254" s="291"/>
      <c r="H254" s="291"/>
      <c r="I254" s="291"/>
      <c r="J254" s="291"/>
      <c r="K254" s="291"/>
      <c r="L254" s="291"/>
      <c r="M254" s="291"/>
      <c r="N254" s="291"/>
      <c r="O254" s="291"/>
      <c r="P254" s="293"/>
      <c r="Q254" s="291"/>
      <c r="R254" s="291"/>
      <c r="S254" s="291"/>
      <c r="T254" s="291"/>
      <c r="U254" s="291"/>
      <c r="V254" s="291"/>
      <c r="W254" s="291"/>
      <c r="X254" s="291"/>
      <c r="Y254" s="291"/>
      <c r="Z254" s="291"/>
      <c r="AA254" s="291"/>
      <c r="AB254" s="291"/>
      <c r="AC254" s="291"/>
      <c r="AD254" s="291"/>
      <c r="AE254" s="291"/>
      <c r="AF254" s="130"/>
      <c r="AG254" s="291"/>
      <c r="AH254" s="130"/>
      <c r="AI254" s="291"/>
      <c r="AJ254" s="130"/>
      <c r="AK254" s="130"/>
      <c r="AL254" s="130"/>
      <c r="AM254" s="130"/>
      <c r="AN254" s="130"/>
      <c r="AO254" s="130"/>
      <c r="AP254" s="130"/>
      <c r="AQ254" s="130"/>
      <c r="AR254" s="130"/>
    </row>
    <row r="255" ht="15.75" customHeight="1">
      <c r="A255" s="291"/>
      <c r="B255" s="291"/>
      <c r="C255" s="291"/>
      <c r="D255" s="291"/>
      <c r="E255" s="291"/>
      <c r="F255" s="291"/>
      <c r="G255" s="291"/>
      <c r="H255" s="291"/>
      <c r="I255" s="291"/>
      <c r="J255" s="291"/>
      <c r="K255" s="291"/>
      <c r="L255" s="291"/>
      <c r="M255" s="291"/>
      <c r="N255" s="291"/>
      <c r="O255" s="291"/>
      <c r="P255" s="293"/>
      <c r="Q255" s="291"/>
      <c r="R255" s="291"/>
      <c r="S255" s="291"/>
      <c r="T255" s="291"/>
      <c r="U255" s="291"/>
      <c r="V255" s="291"/>
      <c r="W255" s="291"/>
      <c r="X255" s="291"/>
      <c r="Y255" s="291"/>
      <c r="Z255" s="291"/>
      <c r="AA255" s="291"/>
      <c r="AB255" s="291"/>
      <c r="AC255" s="291"/>
      <c r="AD255" s="291"/>
      <c r="AE255" s="291"/>
      <c r="AF255" s="130"/>
      <c r="AG255" s="291"/>
      <c r="AH255" s="130"/>
      <c r="AI255" s="291"/>
      <c r="AJ255" s="130"/>
      <c r="AK255" s="130"/>
      <c r="AL255" s="130"/>
      <c r="AM255" s="130"/>
      <c r="AN255" s="130"/>
      <c r="AO255" s="130"/>
      <c r="AP255" s="130"/>
      <c r="AQ255" s="130"/>
      <c r="AR255" s="130"/>
    </row>
    <row r="256" ht="15.75" customHeight="1">
      <c r="A256" s="291"/>
      <c r="B256" s="291"/>
      <c r="C256" s="291"/>
      <c r="D256" s="291"/>
      <c r="E256" s="291"/>
      <c r="F256" s="291"/>
      <c r="G256" s="291"/>
      <c r="H256" s="291"/>
      <c r="I256" s="291"/>
      <c r="J256" s="291"/>
      <c r="K256" s="291"/>
      <c r="L256" s="291"/>
      <c r="M256" s="291"/>
      <c r="N256" s="291"/>
      <c r="O256" s="291"/>
      <c r="P256" s="293"/>
      <c r="Q256" s="291"/>
      <c r="R256" s="291"/>
      <c r="S256" s="291"/>
      <c r="T256" s="291"/>
      <c r="U256" s="291"/>
      <c r="V256" s="291"/>
      <c r="W256" s="291"/>
      <c r="X256" s="291"/>
      <c r="Y256" s="291"/>
      <c r="Z256" s="291"/>
      <c r="AA256" s="291"/>
      <c r="AB256" s="291"/>
      <c r="AC256" s="291"/>
      <c r="AD256" s="291"/>
      <c r="AE256" s="291"/>
      <c r="AF256" s="130"/>
      <c r="AG256" s="291"/>
      <c r="AH256" s="130"/>
      <c r="AI256" s="291"/>
      <c r="AJ256" s="130"/>
      <c r="AK256" s="130"/>
      <c r="AL256" s="130"/>
      <c r="AM256" s="130"/>
      <c r="AN256" s="130"/>
      <c r="AO256" s="130"/>
      <c r="AP256" s="130"/>
      <c r="AQ256" s="130"/>
      <c r="AR256" s="130"/>
    </row>
    <row r="257" ht="15.75" customHeight="1">
      <c r="A257" s="291"/>
      <c r="B257" s="291"/>
      <c r="C257" s="291"/>
      <c r="D257" s="291"/>
      <c r="E257" s="291"/>
      <c r="F257" s="291"/>
      <c r="G257" s="291"/>
      <c r="H257" s="291"/>
      <c r="I257" s="291"/>
      <c r="J257" s="291"/>
      <c r="K257" s="291"/>
      <c r="L257" s="291"/>
      <c r="M257" s="291"/>
      <c r="N257" s="291"/>
      <c r="O257" s="291"/>
      <c r="P257" s="293"/>
      <c r="Q257" s="291"/>
      <c r="R257" s="291"/>
      <c r="S257" s="291"/>
      <c r="T257" s="291"/>
      <c r="U257" s="291"/>
      <c r="V257" s="291"/>
      <c r="W257" s="291"/>
      <c r="X257" s="291"/>
      <c r="Y257" s="291"/>
      <c r="Z257" s="291"/>
      <c r="AA257" s="291"/>
      <c r="AB257" s="291"/>
      <c r="AC257" s="291"/>
      <c r="AD257" s="291"/>
      <c r="AE257" s="291"/>
      <c r="AF257" s="130"/>
      <c r="AG257" s="291"/>
      <c r="AH257" s="130"/>
      <c r="AI257" s="291"/>
      <c r="AJ257" s="130"/>
      <c r="AK257" s="130"/>
      <c r="AL257" s="130"/>
      <c r="AM257" s="130"/>
      <c r="AN257" s="130"/>
      <c r="AO257" s="130"/>
      <c r="AP257" s="130"/>
      <c r="AQ257" s="130"/>
      <c r="AR257" s="130"/>
    </row>
    <row r="258" ht="15.75" customHeight="1">
      <c r="A258" s="291"/>
      <c r="B258" s="291"/>
      <c r="C258" s="291"/>
      <c r="D258" s="291"/>
      <c r="E258" s="291"/>
      <c r="F258" s="291"/>
      <c r="G258" s="291"/>
      <c r="H258" s="291"/>
      <c r="I258" s="291"/>
      <c r="J258" s="291"/>
      <c r="K258" s="291"/>
      <c r="L258" s="291"/>
      <c r="M258" s="291"/>
      <c r="N258" s="291"/>
      <c r="O258" s="291"/>
      <c r="P258" s="293"/>
      <c r="Q258" s="291"/>
      <c r="R258" s="291"/>
      <c r="S258" s="291"/>
      <c r="T258" s="291"/>
      <c r="U258" s="291"/>
      <c r="V258" s="291"/>
      <c r="W258" s="291"/>
      <c r="X258" s="291"/>
      <c r="Y258" s="291"/>
      <c r="Z258" s="291"/>
      <c r="AA258" s="291"/>
      <c r="AB258" s="291"/>
      <c r="AC258" s="291"/>
      <c r="AD258" s="291"/>
      <c r="AE258" s="291"/>
      <c r="AF258" s="130"/>
      <c r="AG258" s="291"/>
      <c r="AH258" s="130"/>
      <c r="AI258" s="291"/>
      <c r="AJ258" s="130"/>
      <c r="AK258" s="130"/>
      <c r="AL258" s="130"/>
      <c r="AM258" s="130"/>
      <c r="AN258" s="130"/>
      <c r="AO258" s="130"/>
      <c r="AP258" s="130"/>
      <c r="AQ258" s="130"/>
      <c r="AR258" s="130"/>
    </row>
    <row r="259" ht="15.75" customHeight="1">
      <c r="A259" s="291"/>
      <c r="B259" s="291"/>
      <c r="C259" s="291"/>
      <c r="D259" s="291"/>
      <c r="E259" s="291"/>
      <c r="F259" s="291"/>
      <c r="G259" s="291"/>
      <c r="H259" s="291"/>
      <c r="I259" s="291"/>
      <c r="J259" s="291"/>
      <c r="K259" s="291"/>
      <c r="L259" s="291"/>
      <c r="M259" s="291"/>
      <c r="N259" s="291"/>
      <c r="O259" s="291"/>
      <c r="P259" s="293"/>
      <c r="Q259" s="291"/>
      <c r="R259" s="291"/>
      <c r="S259" s="291"/>
      <c r="T259" s="291"/>
      <c r="U259" s="291"/>
      <c r="V259" s="291"/>
      <c r="W259" s="291"/>
      <c r="X259" s="291"/>
      <c r="Y259" s="291"/>
      <c r="Z259" s="291"/>
      <c r="AA259" s="291"/>
      <c r="AB259" s="291"/>
      <c r="AC259" s="291"/>
      <c r="AD259" s="291"/>
      <c r="AE259" s="291"/>
      <c r="AF259" s="130"/>
      <c r="AG259" s="291"/>
      <c r="AH259" s="130"/>
      <c r="AI259" s="291"/>
      <c r="AJ259" s="130"/>
      <c r="AK259" s="130"/>
      <c r="AL259" s="130"/>
      <c r="AM259" s="130"/>
      <c r="AN259" s="130"/>
      <c r="AO259" s="130"/>
      <c r="AP259" s="130"/>
      <c r="AQ259" s="130"/>
      <c r="AR259" s="130"/>
    </row>
    <row r="260" ht="15.75" customHeight="1">
      <c r="A260" s="291"/>
      <c r="B260" s="291"/>
      <c r="C260" s="291"/>
      <c r="D260" s="291"/>
      <c r="E260" s="291"/>
      <c r="F260" s="291"/>
      <c r="G260" s="291"/>
      <c r="H260" s="291"/>
      <c r="I260" s="291"/>
      <c r="J260" s="291"/>
      <c r="K260" s="291"/>
      <c r="L260" s="291"/>
      <c r="M260" s="291"/>
      <c r="N260" s="291"/>
      <c r="O260" s="291"/>
      <c r="P260" s="293"/>
      <c r="Q260" s="291"/>
      <c r="R260" s="291"/>
      <c r="S260" s="291"/>
      <c r="T260" s="291"/>
      <c r="U260" s="291"/>
      <c r="V260" s="291"/>
      <c r="W260" s="291"/>
      <c r="X260" s="291"/>
      <c r="Y260" s="291"/>
      <c r="Z260" s="291"/>
      <c r="AA260" s="291"/>
      <c r="AB260" s="291"/>
      <c r="AC260" s="291"/>
      <c r="AD260" s="291"/>
      <c r="AE260" s="291"/>
      <c r="AF260" s="130"/>
      <c r="AG260" s="291"/>
      <c r="AH260" s="130"/>
      <c r="AI260" s="291"/>
      <c r="AJ260" s="130"/>
      <c r="AK260" s="130"/>
      <c r="AL260" s="130"/>
      <c r="AM260" s="130"/>
      <c r="AN260" s="130"/>
      <c r="AO260" s="130"/>
      <c r="AP260" s="130"/>
      <c r="AQ260" s="130"/>
      <c r="AR260" s="130"/>
    </row>
    <row r="261" ht="15.75" customHeight="1">
      <c r="A261" s="291"/>
      <c r="B261" s="291"/>
      <c r="C261" s="291"/>
      <c r="D261" s="291"/>
      <c r="E261" s="291"/>
      <c r="F261" s="291"/>
      <c r="G261" s="291"/>
      <c r="H261" s="291"/>
      <c r="I261" s="291"/>
      <c r="J261" s="291"/>
      <c r="K261" s="291"/>
      <c r="L261" s="291"/>
      <c r="M261" s="291"/>
      <c r="N261" s="291"/>
      <c r="O261" s="291"/>
      <c r="P261" s="293"/>
      <c r="Q261" s="291"/>
      <c r="R261" s="291"/>
      <c r="S261" s="291"/>
      <c r="T261" s="291"/>
      <c r="U261" s="291"/>
      <c r="V261" s="291"/>
      <c r="W261" s="291"/>
      <c r="X261" s="291"/>
      <c r="Y261" s="291"/>
      <c r="Z261" s="291"/>
      <c r="AA261" s="291"/>
      <c r="AB261" s="291"/>
      <c r="AC261" s="291"/>
      <c r="AD261" s="291"/>
      <c r="AE261" s="291"/>
      <c r="AF261" s="130"/>
      <c r="AG261" s="291"/>
      <c r="AH261" s="130"/>
      <c r="AI261" s="291"/>
      <c r="AJ261" s="130"/>
      <c r="AK261" s="130"/>
      <c r="AL261" s="130"/>
      <c r="AM261" s="130"/>
      <c r="AN261" s="130"/>
      <c r="AO261" s="130"/>
      <c r="AP261" s="130"/>
      <c r="AQ261" s="130"/>
      <c r="AR261" s="130"/>
    </row>
    <row r="262" ht="15.75" customHeight="1">
      <c r="A262" s="291"/>
      <c r="B262" s="291"/>
      <c r="C262" s="291"/>
      <c r="D262" s="291"/>
      <c r="E262" s="291"/>
      <c r="F262" s="291"/>
      <c r="G262" s="291"/>
      <c r="H262" s="291"/>
      <c r="I262" s="291"/>
      <c r="J262" s="291"/>
      <c r="K262" s="291"/>
      <c r="L262" s="291"/>
      <c r="M262" s="291"/>
      <c r="N262" s="291"/>
      <c r="O262" s="291"/>
      <c r="P262" s="293"/>
      <c r="Q262" s="291"/>
      <c r="R262" s="291"/>
      <c r="S262" s="291"/>
      <c r="T262" s="291"/>
      <c r="U262" s="291"/>
      <c r="V262" s="291"/>
      <c r="W262" s="291"/>
      <c r="X262" s="291"/>
      <c r="Y262" s="291"/>
      <c r="Z262" s="291"/>
      <c r="AA262" s="291"/>
      <c r="AB262" s="291"/>
      <c r="AC262" s="291"/>
      <c r="AD262" s="291"/>
      <c r="AE262" s="291"/>
      <c r="AF262" s="130"/>
      <c r="AG262" s="291"/>
      <c r="AH262" s="130"/>
      <c r="AI262" s="291"/>
      <c r="AJ262" s="130"/>
      <c r="AK262" s="130"/>
      <c r="AL262" s="130"/>
      <c r="AM262" s="130"/>
      <c r="AN262" s="130"/>
      <c r="AO262" s="130"/>
      <c r="AP262" s="130"/>
      <c r="AQ262" s="130"/>
      <c r="AR262" s="130"/>
    </row>
    <row r="263" ht="15.75" customHeight="1">
      <c r="A263" s="291"/>
      <c r="B263" s="291"/>
      <c r="C263" s="291"/>
      <c r="D263" s="291"/>
      <c r="E263" s="291"/>
      <c r="F263" s="291"/>
      <c r="G263" s="291"/>
      <c r="H263" s="291"/>
      <c r="I263" s="291"/>
      <c r="J263" s="291"/>
      <c r="K263" s="291"/>
      <c r="L263" s="291"/>
      <c r="M263" s="291"/>
      <c r="N263" s="291"/>
      <c r="O263" s="291"/>
      <c r="P263" s="293"/>
      <c r="Q263" s="291"/>
      <c r="R263" s="291"/>
      <c r="S263" s="291"/>
      <c r="T263" s="291"/>
      <c r="U263" s="291"/>
      <c r="V263" s="291"/>
      <c r="W263" s="291"/>
      <c r="X263" s="291"/>
      <c r="Y263" s="291"/>
      <c r="Z263" s="291"/>
      <c r="AA263" s="291"/>
      <c r="AB263" s="291"/>
      <c r="AC263" s="291"/>
      <c r="AD263" s="291"/>
      <c r="AE263" s="291"/>
      <c r="AF263" s="130"/>
      <c r="AG263" s="291"/>
      <c r="AH263" s="130"/>
      <c r="AI263" s="291"/>
      <c r="AJ263" s="130"/>
      <c r="AK263" s="130"/>
      <c r="AL263" s="130"/>
      <c r="AM263" s="130"/>
      <c r="AN263" s="130"/>
      <c r="AO263" s="130"/>
      <c r="AP263" s="130"/>
      <c r="AQ263" s="130"/>
      <c r="AR263" s="130"/>
    </row>
    <row r="264" ht="15.75" customHeight="1">
      <c r="A264" s="291"/>
      <c r="B264" s="291"/>
      <c r="C264" s="291"/>
      <c r="D264" s="291"/>
      <c r="E264" s="291"/>
      <c r="F264" s="291"/>
      <c r="G264" s="291"/>
      <c r="H264" s="291"/>
      <c r="I264" s="291"/>
      <c r="J264" s="291"/>
      <c r="K264" s="291"/>
      <c r="L264" s="291"/>
      <c r="M264" s="291"/>
      <c r="N264" s="291"/>
      <c r="O264" s="291"/>
      <c r="P264" s="293"/>
      <c r="Q264" s="291"/>
      <c r="R264" s="291"/>
      <c r="S264" s="291"/>
      <c r="T264" s="291"/>
      <c r="U264" s="291"/>
      <c r="V264" s="291"/>
      <c r="W264" s="291"/>
      <c r="X264" s="291"/>
      <c r="Y264" s="291"/>
      <c r="Z264" s="291"/>
      <c r="AA264" s="291"/>
      <c r="AB264" s="291"/>
      <c r="AC264" s="291"/>
      <c r="AD264" s="291"/>
      <c r="AE264" s="291"/>
      <c r="AF264" s="130"/>
      <c r="AG264" s="291"/>
      <c r="AH264" s="130"/>
      <c r="AI264" s="291"/>
      <c r="AJ264" s="130"/>
      <c r="AK264" s="130"/>
      <c r="AL264" s="130"/>
      <c r="AM264" s="130"/>
      <c r="AN264" s="130"/>
      <c r="AO264" s="130"/>
      <c r="AP264" s="130"/>
      <c r="AQ264" s="130"/>
      <c r="AR264" s="130"/>
    </row>
    <row r="265" ht="15.75" customHeight="1">
      <c r="A265" s="291"/>
      <c r="B265" s="291"/>
      <c r="C265" s="291"/>
      <c r="D265" s="291"/>
      <c r="E265" s="291"/>
      <c r="F265" s="291"/>
      <c r="G265" s="291"/>
      <c r="H265" s="291"/>
      <c r="I265" s="291"/>
      <c r="J265" s="291"/>
      <c r="K265" s="291"/>
      <c r="L265" s="291"/>
      <c r="M265" s="291"/>
      <c r="N265" s="291"/>
      <c r="O265" s="291"/>
      <c r="P265" s="293"/>
      <c r="Q265" s="291"/>
      <c r="R265" s="291"/>
      <c r="S265" s="291"/>
      <c r="T265" s="291"/>
      <c r="U265" s="291"/>
      <c r="V265" s="291"/>
      <c r="W265" s="291"/>
      <c r="X265" s="291"/>
      <c r="Y265" s="291"/>
      <c r="Z265" s="291"/>
      <c r="AA265" s="291"/>
      <c r="AB265" s="291"/>
      <c r="AC265" s="291"/>
      <c r="AD265" s="291"/>
      <c r="AE265" s="291"/>
      <c r="AF265" s="130"/>
      <c r="AG265" s="291"/>
      <c r="AH265" s="130"/>
      <c r="AI265" s="291"/>
      <c r="AJ265" s="130"/>
      <c r="AK265" s="130"/>
      <c r="AL265" s="130"/>
      <c r="AM265" s="130"/>
      <c r="AN265" s="130"/>
      <c r="AO265" s="130"/>
      <c r="AP265" s="130"/>
      <c r="AQ265" s="130"/>
      <c r="AR265" s="130"/>
    </row>
    <row r="266" ht="15.75" customHeight="1">
      <c r="A266" s="291"/>
      <c r="B266" s="291"/>
      <c r="C266" s="291"/>
      <c r="D266" s="291"/>
      <c r="E266" s="291"/>
      <c r="F266" s="291"/>
      <c r="G266" s="291"/>
      <c r="H266" s="291"/>
      <c r="I266" s="291"/>
      <c r="J266" s="291"/>
      <c r="K266" s="291"/>
      <c r="L266" s="291"/>
      <c r="M266" s="291"/>
      <c r="N266" s="291"/>
      <c r="O266" s="291"/>
      <c r="P266" s="293"/>
      <c r="Q266" s="291"/>
      <c r="R266" s="291"/>
      <c r="S266" s="291"/>
      <c r="T266" s="291"/>
      <c r="U266" s="291"/>
      <c r="V266" s="291"/>
      <c r="W266" s="291"/>
      <c r="X266" s="291"/>
      <c r="Y266" s="291"/>
      <c r="Z266" s="291"/>
      <c r="AA266" s="291"/>
      <c r="AB266" s="291"/>
      <c r="AC266" s="291"/>
      <c r="AD266" s="291"/>
      <c r="AE266" s="291"/>
      <c r="AF266" s="130"/>
      <c r="AG266" s="291"/>
      <c r="AH266" s="130"/>
      <c r="AI266" s="291"/>
      <c r="AJ266" s="130"/>
      <c r="AK266" s="130"/>
      <c r="AL266" s="130"/>
      <c r="AM266" s="130"/>
      <c r="AN266" s="130"/>
      <c r="AO266" s="130"/>
      <c r="AP266" s="130"/>
      <c r="AQ266" s="130"/>
      <c r="AR266" s="130"/>
    </row>
    <row r="267" ht="15.75" customHeight="1">
      <c r="A267" s="291"/>
      <c r="B267" s="291"/>
      <c r="C267" s="291"/>
      <c r="D267" s="291"/>
      <c r="E267" s="291"/>
      <c r="F267" s="291"/>
      <c r="G267" s="291"/>
      <c r="H267" s="291"/>
      <c r="I267" s="291"/>
      <c r="J267" s="291"/>
      <c r="K267" s="291"/>
      <c r="L267" s="291"/>
      <c r="M267" s="291"/>
      <c r="N267" s="291"/>
      <c r="O267" s="291"/>
      <c r="P267" s="293"/>
      <c r="Q267" s="291"/>
      <c r="R267" s="291"/>
      <c r="S267" s="291"/>
      <c r="T267" s="291"/>
      <c r="U267" s="291"/>
      <c r="V267" s="291"/>
      <c r="W267" s="291"/>
      <c r="X267" s="291"/>
      <c r="Y267" s="291"/>
      <c r="Z267" s="291"/>
      <c r="AA267" s="291"/>
      <c r="AB267" s="291"/>
      <c r="AC267" s="291"/>
      <c r="AD267" s="291"/>
      <c r="AE267" s="291"/>
      <c r="AF267" s="130"/>
      <c r="AG267" s="291"/>
      <c r="AH267" s="130"/>
      <c r="AI267" s="291"/>
      <c r="AJ267" s="130"/>
      <c r="AK267" s="130"/>
      <c r="AL267" s="130"/>
      <c r="AM267" s="130"/>
      <c r="AN267" s="130"/>
      <c r="AO267" s="130"/>
      <c r="AP267" s="130"/>
      <c r="AQ267" s="130"/>
      <c r="AR267" s="130"/>
    </row>
    <row r="268" ht="15.75" customHeight="1">
      <c r="A268" s="291"/>
      <c r="B268" s="291"/>
      <c r="C268" s="291"/>
      <c r="D268" s="291"/>
      <c r="E268" s="291"/>
      <c r="F268" s="291"/>
      <c r="G268" s="291"/>
      <c r="H268" s="291"/>
      <c r="I268" s="291"/>
      <c r="J268" s="291"/>
      <c r="K268" s="291"/>
      <c r="L268" s="291"/>
      <c r="M268" s="291"/>
      <c r="N268" s="291"/>
      <c r="O268" s="291"/>
      <c r="P268" s="293"/>
      <c r="Q268" s="291"/>
      <c r="R268" s="291"/>
      <c r="S268" s="291"/>
      <c r="T268" s="291"/>
      <c r="U268" s="291"/>
      <c r="V268" s="291"/>
      <c r="W268" s="291"/>
      <c r="X268" s="291"/>
      <c r="Y268" s="291"/>
      <c r="Z268" s="291"/>
      <c r="AA268" s="291"/>
      <c r="AB268" s="291"/>
      <c r="AC268" s="291"/>
      <c r="AD268" s="291"/>
      <c r="AE268" s="291"/>
      <c r="AF268" s="130"/>
      <c r="AG268" s="291"/>
      <c r="AH268" s="130"/>
      <c r="AI268" s="291"/>
      <c r="AJ268" s="130"/>
      <c r="AK268" s="130"/>
      <c r="AL268" s="130"/>
      <c r="AM268" s="130"/>
      <c r="AN268" s="130"/>
      <c r="AO268" s="130"/>
      <c r="AP268" s="130"/>
      <c r="AQ268" s="130"/>
      <c r="AR268" s="130"/>
    </row>
    <row r="269" ht="15.75" customHeight="1">
      <c r="A269" s="291"/>
      <c r="B269" s="291"/>
      <c r="C269" s="291"/>
      <c r="D269" s="291"/>
      <c r="E269" s="291"/>
      <c r="F269" s="291"/>
      <c r="G269" s="291"/>
      <c r="H269" s="291"/>
      <c r="I269" s="291"/>
      <c r="J269" s="291"/>
      <c r="K269" s="291"/>
      <c r="L269" s="291"/>
      <c r="M269" s="291"/>
      <c r="N269" s="291"/>
      <c r="O269" s="291"/>
      <c r="P269" s="293"/>
      <c r="Q269" s="291"/>
      <c r="R269" s="291"/>
      <c r="S269" s="291"/>
      <c r="T269" s="291"/>
      <c r="U269" s="291"/>
      <c r="V269" s="291"/>
      <c r="W269" s="291"/>
      <c r="X269" s="291"/>
      <c r="Y269" s="291"/>
      <c r="Z269" s="291"/>
      <c r="AA269" s="291"/>
      <c r="AB269" s="291"/>
      <c r="AC269" s="291"/>
      <c r="AD269" s="291"/>
      <c r="AE269" s="291"/>
      <c r="AF269" s="130"/>
      <c r="AG269" s="291"/>
      <c r="AH269" s="130"/>
      <c r="AI269" s="291"/>
      <c r="AJ269" s="130"/>
      <c r="AK269" s="130"/>
      <c r="AL269" s="130"/>
      <c r="AM269" s="130"/>
      <c r="AN269" s="130"/>
      <c r="AO269" s="130"/>
      <c r="AP269" s="130"/>
      <c r="AQ269" s="130"/>
      <c r="AR269" s="130"/>
    </row>
    <row r="270" ht="15.75" customHeight="1">
      <c r="A270" s="291"/>
      <c r="B270" s="291"/>
      <c r="C270" s="291"/>
      <c r="D270" s="291"/>
      <c r="E270" s="291"/>
      <c r="F270" s="291"/>
      <c r="G270" s="291"/>
      <c r="H270" s="291"/>
      <c r="I270" s="291"/>
      <c r="J270" s="291"/>
      <c r="K270" s="291"/>
      <c r="L270" s="291"/>
      <c r="M270" s="291"/>
      <c r="N270" s="291"/>
      <c r="O270" s="291"/>
      <c r="P270" s="293"/>
      <c r="Q270" s="291"/>
      <c r="R270" s="291"/>
      <c r="S270" s="291"/>
      <c r="T270" s="291"/>
      <c r="U270" s="291"/>
      <c r="V270" s="291"/>
      <c r="W270" s="291"/>
      <c r="X270" s="291"/>
      <c r="Y270" s="291"/>
      <c r="Z270" s="291"/>
      <c r="AA270" s="291"/>
      <c r="AB270" s="291"/>
      <c r="AC270" s="291"/>
      <c r="AD270" s="291"/>
      <c r="AE270" s="291"/>
      <c r="AF270" s="130"/>
      <c r="AG270" s="291"/>
      <c r="AH270" s="130"/>
      <c r="AI270" s="291"/>
      <c r="AJ270" s="130"/>
      <c r="AK270" s="130"/>
      <c r="AL270" s="130"/>
      <c r="AM270" s="130"/>
      <c r="AN270" s="130"/>
      <c r="AO270" s="130"/>
      <c r="AP270" s="130"/>
      <c r="AQ270" s="130"/>
      <c r="AR270" s="130"/>
    </row>
    <row r="271" ht="15.75" customHeight="1">
      <c r="A271" s="291"/>
      <c r="B271" s="291"/>
      <c r="C271" s="291"/>
      <c r="D271" s="291"/>
      <c r="E271" s="291"/>
      <c r="F271" s="291"/>
      <c r="G271" s="291"/>
      <c r="H271" s="291"/>
      <c r="I271" s="291"/>
      <c r="J271" s="291"/>
      <c r="K271" s="291"/>
      <c r="L271" s="291"/>
      <c r="M271" s="291"/>
      <c r="N271" s="291"/>
      <c r="O271" s="291"/>
      <c r="P271" s="293"/>
      <c r="Q271" s="291"/>
      <c r="R271" s="291"/>
      <c r="S271" s="291"/>
      <c r="T271" s="291"/>
      <c r="U271" s="291"/>
      <c r="V271" s="291"/>
      <c r="W271" s="291"/>
      <c r="X271" s="291"/>
      <c r="Y271" s="291"/>
      <c r="Z271" s="291"/>
      <c r="AA271" s="291"/>
      <c r="AB271" s="291"/>
      <c r="AC271" s="291"/>
      <c r="AD271" s="291"/>
      <c r="AE271" s="291"/>
      <c r="AF271" s="130"/>
      <c r="AG271" s="291"/>
      <c r="AH271" s="130"/>
      <c r="AI271" s="291"/>
      <c r="AJ271" s="130"/>
      <c r="AK271" s="130"/>
      <c r="AL271" s="130"/>
      <c r="AM271" s="130"/>
      <c r="AN271" s="130"/>
      <c r="AO271" s="130"/>
      <c r="AP271" s="130"/>
      <c r="AQ271" s="130"/>
      <c r="AR271" s="130"/>
    </row>
    <row r="272" ht="15.75" customHeight="1">
      <c r="A272" s="291"/>
      <c r="B272" s="291"/>
      <c r="C272" s="291"/>
      <c r="D272" s="291"/>
      <c r="E272" s="291"/>
      <c r="F272" s="291"/>
      <c r="G272" s="291"/>
      <c r="H272" s="291"/>
      <c r="I272" s="291"/>
      <c r="J272" s="291"/>
      <c r="K272" s="291"/>
      <c r="L272" s="291"/>
      <c r="M272" s="291"/>
      <c r="N272" s="291"/>
      <c r="O272" s="291"/>
      <c r="P272" s="293"/>
      <c r="Q272" s="291"/>
      <c r="R272" s="291"/>
      <c r="S272" s="291"/>
      <c r="T272" s="291"/>
      <c r="U272" s="291"/>
      <c r="V272" s="291"/>
      <c r="W272" s="291"/>
      <c r="X272" s="291"/>
      <c r="Y272" s="291"/>
      <c r="Z272" s="291"/>
      <c r="AA272" s="291"/>
      <c r="AB272" s="291"/>
      <c r="AC272" s="291"/>
      <c r="AD272" s="291"/>
      <c r="AE272" s="291"/>
      <c r="AF272" s="130"/>
      <c r="AG272" s="291"/>
      <c r="AH272" s="130"/>
      <c r="AI272" s="291"/>
      <c r="AJ272" s="130"/>
      <c r="AK272" s="130"/>
      <c r="AL272" s="130"/>
      <c r="AM272" s="130"/>
      <c r="AN272" s="130"/>
      <c r="AO272" s="130"/>
      <c r="AP272" s="130"/>
      <c r="AQ272" s="130"/>
      <c r="AR272" s="130"/>
    </row>
    <row r="273" ht="15.75" customHeight="1">
      <c r="A273" s="291"/>
      <c r="B273" s="291"/>
      <c r="C273" s="291"/>
      <c r="D273" s="291"/>
      <c r="E273" s="291"/>
      <c r="F273" s="291"/>
      <c r="G273" s="291"/>
      <c r="H273" s="291"/>
      <c r="I273" s="291"/>
      <c r="J273" s="291"/>
      <c r="K273" s="291"/>
      <c r="L273" s="291"/>
      <c r="M273" s="291"/>
      <c r="N273" s="291"/>
      <c r="O273" s="291"/>
      <c r="P273" s="293"/>
      <c r="Q273" s="291"/>
      <c r="R273" s="291"/>
      <c r="S273" s="291"/>
      <c r="T273" s="291"/>
      <c r="U273" s="291"/>
      <c r="V273" s="291"/>
      <c r="W273" s="291"/>
      <c r="X273" s="291"/>
      <c r="Y273" s="291"/>
      <c r="Z273" s="291"/>
      <c r="AA273" s="291"/>
      <c r="AB273" s="291"/>
      <c r="AC273" s="291"/>
      <c r="AD273" s="291"/>
      <c r="AE273" s="291"/>
      <c r="AF273" s="130"/>
      <c r="AG273" s="291"/>
      <c r="AH273" s="130"/>
      <c r="AI273" s="291"/>
      <c r="AJ273" s="130"/>
      <c r="AK273" s="130"/>
      <c r="AL273" s="130"/>
      <c r="AM273" s="130"/>
      <c r="AN273" s="130"/>
      <c r="AO273" s="130"/>
      <c r="AP273" s="130"/>
      <c r="AQ273" s="130"/>
      <c r="AR273" s="130"/>
    </row>
    <row r="274" ht="15.75" customHeight="1">
      <c r="A274" s="291"/>
      <c r="B274" s="291"/>
      <c r="C274" s="291"/>
      <c r="D274" s="291"/>
      <c r="E274" s="291"/>
      <c r="F274" s="291"/>
      <c r="G274" s="291"/>
      <c r="H274" s="291"/>
      <c r="I274" s="291"/>
      <c r="J274" s="291"/>
      <c r="K274" s="291"/>
      <c r="L274" s="291"/>
      <c r="M274" s="291"/>
      <c r="N274" s="291"/>
      <c r="O274" s="291"/>
      <c r="P274" s="293"/>
      <c r="Q274" s="291"/>
      <c r="R274" s="291"/>
      <c r="S274" s="291"/>
      <c r="T274" s="291"/>
      <c r="U274" s="291"/>
      <c r="V274" s="291"/>
      <c r="W274" s="291"/>
      <c r="X274" s="291"/>
      <c r="Y274" s="291"/>
      <c r="Z274" s="291"/>
      <c r="AA274" s="291"/>
      <c r="AB274" s="291"/>
      <c r="AC274" s="291"/>
      <c r="AD274" s="291"/>
      <c r="AE274" s="291"/>
      <c r="AF274" s="130"/>
      <c r="AG274" s="291"/>
      <c r="AH274" s="130"/>
      <c r="AI274" s="291"/>
      <c r="AJ274" s="130"/>
      <c r="AK274" s="130"/>
      <c r="AL274" s="130"/>
      <c r="AM274" s="130"/>
      <c r="AN274" s="130"/>
      <c r="AO274" s="130"/>
      <c r="AP274" s="130"/>
      <c r="AQ274" s="130"/>
      <c r="AR274" s="130"/>
    </row>
    <row r="275" ht="15.75" customHeight="1">
      <c r="A275" s="291"/>
      <c r="B275" s="291"/>
      <c r="C275" s="291"/>
      <c r="D275" s="291"/>
      <c r="E275" s="291"/>
      <c r="F275" s="291"/>
      <c r="G275" s="291"/>
      <c r="H275" s="291"/>
      <c r="I275" s="291"/>
      <c r="J275" s="291"/>
      <c r="K275" s="291"/>
      <c r="L275" s="291"/>
      <c r="M275" s="291"/>
      <c r="N275" s="291"/>
      <c r="O275" s="291"/>
      <c r="P275" s="293"/>
      <c r="Q275" s="291"/>
      <c r="R275" s="291"/>
      <c r="S275" s="291"/>
      <c r="T275" s="291"/>
      <c r="U275" s="291"/>
      <c r="V275" s="291"/>
      <c r="W275" s="291"/>
      <c r="X275" s="291"/>
      <c r="Y275" s="291"/>
      <c r="Z275" s="291"/>
      <c r="AA275" s="291"/>
      <c r="AB275" s="291"/>
      <c r="AC275" s="291"/>
      <c r="AD275" s="291"/>
      <c r="AE275" s="291"/>
      <c r="AF275" s="130"/>
      <c r="AG275" s="291"/>
      <c r="AH275" s="130"/>
      <c r="AI275" s="291"/>
      <c r="AJ275" s="130"/>
      <c r="AK275" s="130"/>
      <c r="AL275" s="130"/>
      <c r="AM275" s="130"/>
      <c r="AN275" s="130"/>
      <c r="AO275" s="130"/>
      <c r="AP275" s="130"/>
      <c r="AQ275" s="130"/>
      <c r="AR275" s="130"/>
    </row>
    <row r="276" ht="15.75" customHeight="1">
      <c r="A276" s="291"/>
      <c r="B276" s="291"/>
      <c r="C276" s="291"/>
      <c r="D276" s="291"/>
      <c r="E276" s="291"/>
      <c r="F276" s="291"/>
      <c r="G276" s="291"/>
      <c r="H276" s="291"/>
      <c r="I276" s="291"/>
      <c r="J276" s="291"/>
      <c r="K276" s="291"/>
      <c r="L276" s="291"/>
      <c r="M276" s="291"/>
      <c r="N276" s="291"/>
      <c r="O276" s="291"/>
      <c r="P276" s="293"/>
      <c r="Q276" s="291"/>
      <c r="R276" s="291"/>
      <c r="S276" s="291"/>
      <c r="T276" s="291"/>
      <c r="U276" s="291"/>
      <c r="V276" s="291"/>
      <c r="W276" s="291"/>
      <c r="X276" s="291"/>
      <c r="Y276" s="291"/>
      <c r="Z276" s="291"/>
      <c r="AA276" s="291"/>
      <c r="AB276" s="291"/>
      <c r="AC276" s="291"/>
      <c r="AD276" s="291"/>
      <c r="AE276" s="291"/>
      <c r="AF276" s="130"/>
      <c r="AG276" s="291"/>
      <c r="AH276" s="130"/>
      <c r="AI276" s="291"/>
      <c r="AJ276" s="130"/>
      <c r="AK276" s="130"/>
      <c r="AL276" s="130"/>
      <c r="AM276" s="130"/>
      <c r="AN276" s="130"/>
      <c r="AO276" s="130"/>
      <c r="AP276" s="130"/>
      <c r="AQ276" s="130"/>
      <c r="AR276" s="130"/>
    </row>
    <row r="277" ht="15.75" customHeight="1">
      <c r="A277" s="291"/>
      <c r="B277" s="291"/>
      <c r="C277" s="291"/>
      <c r="D277" s="291"/>
      <c r="E277" s="291"/>
      <c r="F277" s="291"/>
      <c r="G277" s="291"/>
      <c r="H277" s="291"/>
      <c r="I277" s="291"/>
      <c r="J277" s="291"/>
      <c r="K277" s="291"/>
      <c r="L277" s="291"/>
      <c r="M277" s="291"/>
      <c r="N277" s="291"/>
      <c r="O277" s="291"/>
      <c r="P277" s="293"/>
      <c r="Q277" s="291"/>
      <c r="R277" s="291"/>
      <c r="S277" s="291"/>
      <c r="T277" s="291"/>
      <c r="U277" s="291"/>
      <c r="V277" s="291"/>
      <c r="W277" s="291"/>
      <c r="X277" s="291"/>
      <c r="Y277" s="291"/>
      <c r="Z277" s="291"/>
      <c r="AA277" s="291"/>
      <c r="AB277" s="291"/>
      <c r="AC277" s="291"/>
      <c r="AD277" s="291"/>
      <c r="AE277" s="291"/>
      <c r="AF277" s="130"/>
      <c r="AG277" s="291"/>
      <c r="AH277" s="130"/>
      <c r="AI277" s="291"/>
      <c r="AJ277" s="130"/>
      <c r="AK277" s="130"/>
      <c r="AL277" s="130"/>
      <c r="AM277" s="130"/>
      <c r="AN277" s="130"/>
      <c r="AO277" s="130"/>
      <c r="AP277" s="130"/>
      <c r="AQ277" s="130"/>
      <c r="AR277" s="130"/>
    </row>
    <row r="278" ht="15.75" customHeight="1">
      <c r="A278" s="291"/>
      <c r="B278" s="291"/>
      <c r="C278" s="291"/>
      <c r="D278" s="291"/>
      <c r="E278" s="291"/>
      <c r="F278" s="291"/>
      <c r="G278" s="291"/>
      <c r="H278" s="291"/>
      <c r="I278" s="291"/>
      <c r="J278" s="291"/>
      <c r="K278" s="291"/>
      <c r="L278" s="291"/>
      <c r="M278" s="291"/>
      <c r="N278" s="291"/>
      <c r="O278" s="291"/>
      <c r="P278" s="293"/>
      <c r="Q278" s="291"/>
      <c r="R278" s="291"/>
      <c r="S278" s="291"/>
      <c r="T278" s="291"/>
      <c r="U278" s="291"/>
      <c r="V278" s="291"/>
      <c r="W278" s="291"/>
      <c r="X278" s="291"/>
      <c r="Y278" s="291"/>
      <c r="Z278" s="291"/>
      <c r="AA278" s="291"/>
      <c r="AB278" s="291"/>
      <c r="AC278" s="291"/>
      <c r="AD278" s="291"/>
      <c r="AE278" s="291"/>
      <c r="AF278" s="130"/>
      <c r="AG278" s="291"/>
      <c r="AH278" s="130"/>
      <c r="AI278" s="291"/>
      <c r="AJ278" s="130"/>
      <c r="AK278" s="130"/>
      <c r="AL278" s="130"/>
      <c r="AM278" s="130"/>
      <c r="AN278" s="130"/>
      <c r="AO278" s="130"/>
      <c r="AP278" s="130"/>
      <c r="AQ278" s="130"/>
      <c r="AR278" s="130"/>
    </row>
    <row r="279" ht="15.75" customHeight="1">
      <c r="A279" s="291"/>
      <c r="B279" s="291"/>
      <c r="C279" s="291"/>
      <c r="D279" s="291"/>
      <c r="E279" s="291"/>
      <c r="F279" s="291"/>
      <c r="G279" s="291"/>
      <c r="H279" s="291"/>
      <c r="I279" s="291"/>
      <c r="J279" s="291"/>
      <c r="K279" s="291"/>
      <c r="L279" s="291"/>
      <c r="M279" s="291"/>
      <c r="N279" s="291"/>
      <c r="O279" s="291"/>
      <c r="P279" s="293"/>
      <c r="Q279" s="291"/>
      <c r="R279" s="291"/>
      <c r="S279" s="291"/>
      <c r="T279" s="291"/>
      <c r="U279" s="291"/>
      <c r="V279" s="291"/>
      <c r="W279" s="291"/>
      <c r="X279" s="291"/>
      <c r="Y279" s="291"/>
      <c r="Z279" s="291"/>
      <c r="AA279" s="291"/>
      <c r="AB279" s="291"/>
      <c r="AC279" s="291"/>
      <c r="AD279" s="291"/>
      <c r="AE279" s="291"/>
      <c r="AF279" s="130"/>
      <c r="AG279" s="291"/>
      <c r="AH279" s="130"/>
      <c r="AI279" s="291"/>
      <c r="AJ279" s="130"/>
      <c r="AK279" s="130"/>
      <c r="AL279" s="130"/>
      <c r="AM279" s="130"/>
      <c r="AN279" s="130"/>
      <c r="AO279" s="130"/>
      <c r="AP279" s="130"/>
      <c r="AQ279" s="130"/>
      <c r="AR279" s="130"/>
    </row>
    <row r="280" ht="15.75" customHeight="1">
      <c r="A280" s="291"/>
      <c r="B280" s="291"/>
      <c r="C280" s="291"/>
      <c r="D280" s="291"/>
      <c r="E280" s="291"/>
      <c r="F280" s="291"/>
      <c r="G280" s="291"/>
      <c r="H280" s="291"/>
      <c r="I280" s="291"/>
      <c r="J280" s="291"/>
      <c r="K280" s="291"/>
      <c r="L280" s="291"/>
      <c r="M280" s="291"/>
      <c r="N280" s="291"/>
      <c r="O280" s="291"/>
      <c r="P280" s="293"/>
      <c r="Q280" s="291"/>
      <c r="R280" s="291"/>
      <c r="S280" s="291"/>
      <c r="T280" s="291"/>
      <c r="U280" s="291"/>
      <c r="V280" s="291"/>
      <c r="W280" s="291"/>
      <c r="X280" s="291"/>
      <c r="Y280" s="291"/>
      <c r="Z280" s="291"/>
      <c r="AA280" s="291"/>
      <c r="AB280" s="291"/>
      <c r="AC280" s="291"/>
      <c r="AD280" s="291"/>
      <c r="AE280" s="291"/>
      <c r="AF280" s="130"/>
      <c r="AG280" s="291"/>
      <c r="AH280" s="130"/>
      <c r="AI280" s="291"/>
      <c r="AJ280" s="130"/>
      <c r="AK280" s="130"/>
      <c r="AL280" s="130"/>
      <c r="AM280" s="130"/>
      <c r="AN280" s="130"/>
      <c r="AO280" s="130"/>
      <c r="AP280" s="130"/>
      <c r="AQ280" s="130"/>
      <c r="AR280" s="130"/>
    </row>
    <row r="281" ht="15.75" customHeight="1">
      <c r="A281" s="291"/>
      <c r="B281" s="291"/>
      <c r="C281" s="291"/>
      <c r="D281" s="291"/>
      <c r="E281" s="291"/>
      <c r="F281" s="291"/>
      <c r="G281" s="291"/>
      <c r="H281" s="291"/>
      <c r="I281" s="291"/>
      <c r="J281" s="291"/>
      <c r="K281" s="291"/>
      <c r="L281" s="291"/>
      <c r="M281" s="291"/>
      <c r="N281" s="291"/>
      <c r="O281" s="291"/>
      <c r="P281" s="293"/>
      <c r="Q281" s="291"/>
      <c r="R281" s="291"/>
      <c r="S281" s="291"/>
      <c r="T281" s="291"/>
      <c r="U281" s="291"/>
      <c r="V281" s="291"/>
      <c r="W281" s="291"/>
      <c r="X281" s="291"/>
      <c r="Y281" s="291"/>
      <c r="Z281" s="291"/>
      <c r="AA281" s="291"/>
      <c r="AB281" s="291"/>
      <c r="AC281" s="291"/>
      <c r="AD281" s="291"/>
      <c r="AE281" s="291"/>
      <c r="AF281" s="130"/>
      <c r="AG281" s="291"/>
      <c r="AH281" s="130"/>
      <c r="AI281" s="291"/>
      <c r="AJ281" s="130"/>
      <c r="AK281" s="130"/>
      <c r="AL281" s="130"/>
      <c r="AM281" s="130"/>
      <c r="AN281" s="130"/>
      <c r="AO281" s="130"/>
      <c r="AP281" s="130"/>
      <c r="AQ281" s="130"/>
      <c r="AR281" s="130"/>
    </row>
    <row r="282" ht="15.75" customHeight="1">
      <c r="A282" s="291"/>
      <c r="B282" s="291"/>
      <c r="C282" s="291"/>
      <c r="D282" s="291"/>
      <c r="E282" s="291"/>
      <c r="F282" s="291"/>
      <c r="G282" s="291"/>
      <c r="H282" s="291"/>
      <c r="I282" s="291"/>
      <c r="J282" s="291"/>
      <c r="K282" s="291"/>
      <c r="L282" s="291"/>
      <c r="M282" s="291"/>
      <c r="N282" s="291"/>
      <c r="O282" s="291"/>
      <c r="P282" s="293"/>
      <c r="Q282" s="291"/>
      <c r="R282" s="291"/>
      <c r="S282" s="291"/>
      <c r="T282" s="291"/>
      <c r="U282" s="291"/>
      <c r="V282" s="291"/>
      <c r="W282" s="291"/>
      <c r="X282" s="291"/>
      <c r="Y282" s="291"/>
      <c r="Z282" s="291"/>
      <c r="AA282" s="291"/>
      <c r="AB282" s="291"/>
      <c r="AC282" s="291"/>
      <c r="AD282" s="291"/>
      <c r="AE282" s="291"/>
      <c r="AF282" s="130"/>
      <c r="AG282" s="291"/>
      <c r="AH282" s="130"/>
      <c r="AI282" s="291"/>
      <c r="AJ282" s="130"/>
      <c r="AK282" s="130"/>
      <c r="AL282" s="130"/>
      <c r="AM282" s="130"/>
      <c r="AN282" s="130"/>
      <c r="AO282" s="130"/>
      <c r="AP282" s="130"/>
      <c r="AQ282" s="130"/>
      <c r="AR282" s="130"/>
    </row>
    <row r="283" ht="15.75" customHeight="1">
      <c r="A283" s="291"/>
      <c r="B283" s="291"/>
      <c r="C283" s="291"/>
      <c r="D283" s="291"/>
      <c r="E283" s="291"/>
      <c r="F283" s="291"/>
      <c r="G283" s="291"/>
      <c r="H283" s="291"/>
      <c r="I283" s="291"/>
      <c r="J283" s="291"/>
      <c r="K283" s="291"/>
      <c r="L283" s="291"/>
      <c r="M283" s="291"/>
      <c r="N283" s="291"/>
      <c r="O283" s="291"/>
      <c r="P283" s="293"/>
      <c r="Q283" s="291"/>
      <c r="R283" s="291"/>
      <c r="S283" s="291"/>
      <c r="T283" s="291"/>
      <c r="U283" s="291"/>
      <c r="V283" s="291"/>
      <c r="W283" s="291"/>
      <c r="X283" s="291"/>
      <c r="Y283" s="291"/>
      <c r="Z283" s="291"/>
      <c r="AA283" s="291"/>
      <c r="AB283" s="291"/>
      <c r="AC283" s="291"/>
      <c r="AD283" s="291"/>
      <c r="AE283" s="291"/>
      <c r="AF283" s="130"/>
      <c r="AG283" s="291"/>
      <c r="AH283" s="130"/>
      <c r="AI283" s="291"/>
      <c r="AJ283" s="130"/>
      <c r="AK283" s="130"/>
      <c r="AL283" s="130"/>
      <c r="AM283" s="130"/>
      <c r="AN283" s="130"/>
      <c r="AO283" s="130"/>
      <c r="AP283" s="130"/>
      <c r="AQ283" s="130"/>
      <c r="AR283" s="130"/>
    </row>
    <row r="284" ht="15.75" customHeight="1">
      <c r="A284" s="291"/>
      <c r="B284" s="291"/>
      <c r="C284" s="291"/>
      <c r="D284" s="291"/>
      <c r="E284" s="291"/>
      <c r="F284" s="291"/>
      <c r="G284" s="291"/>
      <c r="H284" s="291"/>
      <c r="I284" s="291"/>
      <c r="J284" s="291"/>
      <c r="K284" s="291"/>
      <c r="L284" s="291"/>
      <c r="M284" s="291"/>
      <c r="N284" s="291"/>
      <c r="O284" s="291"/>
      <c r="P284" s="293"/>
      <c r="Q284" s="291"/>
      <c r="R284" s="291"/>
      <c r="S284" s="291"/>
      <c r="T284" s="291"/>
      <c r="U284" s="291"/>
      <c r="V284" s="291"/>
      <c r="W284" s="291"/>
      <c r="X284" s="291"/>
      <c r="Y284" s="291"/>
      <c r="Z284" s="291"/>
      <c r="AA284" s="291"/>
      <c r="AB284" s="291"/>
      <c r="AC284" s="291"/>
      <c r="AD284" s="291"/>
      <c r="AE284" s="291"/>
      <c r="AF284" s="130"/>
      <c r="AG284" s="291"/>
      <c r="AH284" s="130"/>
      <c r="AI284" s="291"/>
      <c r="AJ284" s="130"/>
      <c r="AK284" s="130"/>
      <c r="AL284" s="130"/>
      <c r="AM284" s="130"/>
      <c r="AN284" s="130"/>
      <c r="AO284" s="130"/>
      <c r="AP284" s="130"/>
      <c r="AQ284" s="130"/>
      <c r="AR284" s="130"/>
    </row>
    <row r="285" ht="15.75" customHeight="1">
      <c r="A285" s="291"/>
      <c r="B285" s="291"/>
      <c r="C285" s="291"/>
      <c r="D285" s="291"/>
      <c r="E285" s="291"/>
      <c r="F285" s="291"/>
      <c r="G285" s="291"/>
      <c r="H285" s="291"/>
      <c r="I285" s="291"/>
      <c r="J285" s="291"/>
      <c r="K285" s="291"/>
      <c r="L285" s="291"/>
      <c r="M285" s="291"/>
      <c r="N285" s="291"/>
      <c r="O285" s="291"/>
      <c r="P285" s="293"/>
      <c r="Q285" s="291"/>
      <c r="R285" s="291"/>
      <c r="S285" s="291"/>
      <c r="T285" s="291"/>
      <c r="U285" s="291"/>
      <c r="V285" s="291"/>
      <c r="W285" s="291"/>
      <c r="X285" s="291"/>
      <c r="Y285" s="291"/>
      <c r="Z285" s="291"/>
      <c r="AA285" s="291"/>
      <c r="AB285" s="291"/>
      <c r="AC285" s="291"/>
      <c r="AD285" s="291"/>
      <c r="AE285" s="291"/>
      <c r="AF285" s="130"/>
      <c r="AG285" s="291"/>
      <c r="AH285" s="130"/>
      <c r="AI285" s="291"/>
      <c r="AJ285" s="130"/>
      <c r="AK285" s="130"/>
      <c r="AL285" s="130"/>
      <c r="AM285" s="130"/>
      <c r="AN285" s="130"/>
      <c r="AO285" s="130"/>
      <c r="AP285" s="130"/>
      <c r="AQ285" s="130"/>
      <c r="AR285" s="130"/>
    </row>
    <row r="286" ht="15.75" customHeight="1">
      <c r="A286" s="291"/>
      <c r="B286" s="291"/>
      <c r="C286" s="291"/>
      <c r="D286" s="291"/>
      <c r="E286" s="291"/>
      <c r="F286" s="291"/>
      <c r="G286" s="291"/>
      <c r="H286" s="291"/>
      <c r="I286" s="291"/>
      <c r="J286" s="291"/>
      <c r="K286" s="291"/>
      <c r="L286" s="291"/>
      <c r="M286" s="291"/>
      <c r="N286" s="291"/>
      <c r="O286" s="291"/>
      <c r="P286" s="293"/>
      <c r="Q286" s="291"/>
      <c r="R286" s="291"/>
      <c r="S286" s="291"/>
      <c r="T286" s="291"/>
      <c r="U286" s="291"/>
      <c r="V286" s="291"/>
      <c r="W286" s="291"/>
      <c r="X286" s="291"/>
      <c r="Y286" s="291"/>
      <c r="Z286" s="291"/>
      <c r="AA286" s="291"/>
      <c r="AB286" s="291"/>
      <c r="AC286" s="291"/>
      <c r="AD286" s="291"/>
      <c r="AE286" s="291"/>
      <c r="AF286" s="130"/>
      <c r="AG286" s="291"/>
      <c r="AH286" s="130"/>
      <c r="AI286" s="291"/>
      <c r="AJ286" s="130"/>
      <c r="AK286" s="130"/>
      <c r="AL286" s="130"/>
      <c r="AM286" s="130"/>
      <c r="AN286" s="130"/>
      <c r="AO286" s="130"/>
      <c r="AP286" s="130"/>
      <c r="AQ286" s="130"/>
      <c r="AR286" s="130"/>
    </row>
    <row r="287" ht="15.75" customHeight="1">
      <c r="A287" s="291"/>
      <c r="B287" s="291"/>
      <c r="C287" s="291"/>
      <c r="D287" s="291"/>
      <c r="E287" s="291"/>
      <c r="F287" s="291"/>
      <c r="G287" s="291"/>
      <c r="H287" s="291"/>
      <c r="I287" s="291"/>
      <c r="J287" s="291"/>
      <c r="K287" s="291"/>
      <c r="L287" s="291"/>
      <c r="M287" s="291"/>
      <c r="N287" s="291"/>
      <c r="O287" s="291"/>
      <c r="P287" s="293"/>
      <c r="Q287" s="291"/>
      <c r="R287" s="291"/>
      <c r="S287" s="291"/>
      <c r="T287" s="291"/>
      <c r="U287" s="291"/>
      <c r="V287" s="291"/>
      <c r="W287" s="291"/>
      <c r="X287" s="291"/>
      <c r="Y287" s="291"/>
      <c r="Z287" s="291"/>
      <c r="AA287" s="291"/>
      <c r="AB287" s="291"/>
      <c r="AC287" s="291"/>
      <c r="AD287" s="291"/>
      <c r="AE287" s="291"/>
      <c r="AF287" s="130"/>
      <c r="AG287" s="291"/>
      <c r="AH287" s="130"/>
      <c r="AI287" s="291"/>
      <c r="AJ287" s="130"/>
      <c r="AK287" s="130"/>
      <c r="AL287" s="130"/>
      <c r="AM287" s="130"/>
      <c r="AN287" s="130"/>
      <c r="AO287" s="130"/>
      <c r="AP287" s="130"/>
      <c r="AQ287" s="130"/>
      <c r="AR287" s="130"/>
    </row>
    <row r="288" ht="15.75" customHeight="1">
      <c r="A288" s="291"/>
      <c r="B288" s="291"/>
      <c r="C288" s="291"/>
      <c r="D288" s="291"/>
      <c r="E288" s="291"/>
      <c r="F288" s="291"/>
      <c r="G288" s="291"/>
      <c r="H288" s="291"/>
      <c r="I288" s="291"/>
      <c r="J288" s="291"/>
      <c r="K288" s="291"/>
      <c r="L288" s="291"/>
      <c r="M288" s="291"/>
      <c r="N288" s="291"/>
      <c r="O288" s="291"/>
      <c r="P288" s="293"/>
      <c r="Q288" s="291"/>
      <c r="R288" s="291"/>
      <c r="S288" s="291"/>
      <c r="T288" s="291"/>
      <c r="U288" s="291"/>
      <c r="V288" s="291"/>
      <c r="W288" s="291"/>
      <c r="X288" s="291"/>
      <c r="Y288" s="291"/>
      <c r="Z288" s="291"/>
      <c r="AA288" s="291"/>
      <c r="AB288" s="291"/>
      <c r="AC288" s="291"/>
      <c r="AD288" s="291"/>
      <c r="AE288" s="291"/>
      <c r="AF288" s="130"/>
      <c r="AG288" s="291"/>
      <c r="AH288" s="130"/>
      <c r="AI288" s="291"/>
      <c r="AJ288" s="130"/>
      <c r="AK288" s="130"/>
      <c r="AL288" s="130"/>
      <c r="AM288" s="130"/>
      <c r="AN288" s="130"/>
      <c r="AO288" s="130"/>
      <c r="AP288" s="130"/>
      <c r="AQ288" s="130"/>
      <c r="AR288" s="130"/>
    </row>
    <row r="289" ht="15.75" customHeight="1">
      <c r="A289" s="291"/>
      <c r="B289" s="291"/>
      <c r="C289" s="291"/>
      <c r="D289" s="291"/>
      <c r="E289" s="291"/>
      <c r="F289" s="291"/>
      <c r="G289" s="291"/>
      <c r="H289" s="291"/>
      <c r="I289" s="291"/>
      <c r="J289" s="291"/>
      <c r="K289" s="291"/>
      <c r="L289" s="291"/>
      <c r="M289" s="291"/>
      <c r="N289" s="291"/>
      <c r="O289" s="291"/>
      <c r="P289" s="293"/>
      <c r="Q289" s="291"/>
      <c r="R289" s="291"/>
      <c r="S289" s="291"/>
      <c r="T289" s="291"/>
      <c r="U289" s="291"/>
      <c r="V289" s="291"/>
      <c r="W289" s="291"/>
      <c r="X289" s="291"/>
      <c r="Y289" s="291"/>
      <c r="Z289" s="291"/>
      <c r="AA289" s="291"/>
      <c r="AB289" s="291"/>
      <c r="AC289" s="291"/>
      <c r="AD289" s="291"/>
      <c r="AE289" s="291"/>
      <c r="AF289" s="130"/>
      <c r="AG289" s="291"/>
      <c r="AH289" s="130"/>
      <c r="AI289" s="291"/>
      <c r="AJ289" s="130"/>
      <c r="AK289" s="130"/>
      <c r="AL289" s="130"/>
      <c r="AM289" s="130"/>
      <c r="AN289" s="130"/>
      <c r="AO289" s="130"/>
      <c r="AP289" s="130"/>
      <c r="AQ289" s="130"/>
      <c r="AR289" s="130"/>
    </row>
    <row r="290" ht="15.75" customHeight="1">
      <c r="A290" s="291"/>
      <c r="B290" s="291"/>
      <c r="C290" s="291"/>
      <c r="D290" s="291"/>
      <c r="E290" s="291"/>
      <c r="F290" s="291"/>
      <c r="G290" s="291"/>
      <c r="H290" s="291"/>
      <c r="I290" s="291"/>
      <c r="J290" s="291"/>
      <c r="K290" s="291"/>
      <c r="L290" s="291"/>
      <c r="M290" s="291"/>
      <c r="N290" s="291"/>
      <c r="O290" s="291"/>
      <c r="P290" s="293"/>
      <c r="Q290" s="291"/>
      <c r="R290" s="291"/>
      <c r="S290" s="291"/>
      <c r="T290" s="291"/>
      <c r="U290" s="291"/>
      <c r="V290" s="291"/>
      <c r="W290" s="291"/>
      <c r="X290" s="291"/>
      <c r="Y290" s="291"/>
      <c r="Z290" s="291"/>
      <c r="AA290" s="291"/>
      <c r="AB290" s="291"/>
      <c r="AC290" s="291"/>
      <c r="AD290" s="291"/>
      <c r="AE290" s="291"/>
      <c r="AF290" s="130"/>
      <c r="AG290" s="291"/>
      <c r="AH290" s="130"/>
      <c r="AI290" s="291"/>
      <c r="AJ290" s="130"/>
      <c r="AK290" s="130"/>
      <c r="AL290" s="130"/>
      <c r="AM290" s="130"/>
      <c r="AN290" s="130"/>
      <c r="AO290" s="130"/>
      <c r="AP290" s="130"/>
      <c r="AQ290" s="130"/>
      <c r="AR290" s="130"/>
    </row>
    <row r="291" ht="15.75" customHeight="1">
      <c r="A291" s="291"/>
      <c r="B291" s="291"/>
      <c r="C291" s="291"/>
      <c r="D291" s="291"/>
      <c r="E291" s="291"/>
      <c r="F291" s="291"/>
      <c r="G291" s="291"/>
      <c r="H291" s="291"/>
      <c r="I291" s="291"/>
      <c r="J291" s="291"/>
      <c r="K291" s="291"/>
      <c r="L291" s="291"/>
      <c r="M291" s="291"/>
      <c r="N291" s="291"/>
      <c r="O291" s="291"/>
      <c r="P291" s="293"/>
      <c r="Q291" s="291"/>
      <c r="R291" s="291"/>
      <c r="S291" s="291"/>
      <c r="T291" s="291"/>
      <c r="U291" s="291"/>
      <c r="V291" s="291"/>
      <c r="W291" s="291"/>
      <c r="X291" s="291"/>
      <c r="Y291" s="291"/>
      <c r="Z291" s="291"/>
      <c r="AA291" s="291"/>
      <c r="AB291" s="291"/>
      <c r="AC291" s="291"/>
      <c r="AD291" s="291"/>
      <c r="AE291" s="291"/>
      <c r="AF291" s="130"/>
      <c r="AG291" s="291"/>
      <c r="AH291" s="130"/>
      <c r="AI291" s="291"/>
      <c r="AJ291" s="130"/>
      <c r="AK291" s="130"/>
      <c r="AL291" s="130"/>
      <c r="AM291" s="130"/>
      <c r="AN291" s="130"/>
      <c r="AO291" s="130"/>
      <c r="AP291" s="130"/>
      <c r="AQ291" s="130"/>
      <c r="AR291" s="130"/>
    </row>
    <row r="292" ht="15.75" customHeight="1">
      <c r="A292" s="291"/>
      <c r="B292" s="291"/>
      <c r="C292" s="291"/>
      <c r="D292" s="291"/>
      <c r="E292" s="291"/>
      <c r="F292" s="291"/>
      <c r="G292" s="291"/>
      <c r="H292" s="291"/>
      <c r="I292" s="291"/>
      <c r="J292" s="291"/>
      <c r="K292" s="291"/>
      <c r="L292" s="291"/>
      <c r="M292" s="291"/>
      <c r="N292" s="291"/>
      <c r="O292" s="291"/>
      <c r="P292" s="293"/>
      <c r="Q292" s="291"/>
      <c r="R292" s="291"/>
      <c r="S292" s="291"/>
      <c r="T292" s="291"/>
      <c r="U292" s="291"/>
      <c r="V292" s="291"/>
      <c r="W292" s="291"/>
      <c r="X292" s="291"/>
      <c r="Y292" s="291"/>
      <c r="Z292" s="291"/>
      <c r="AA292" s="291"/>
      <c r="AB292" s="291"/>
      <c r="AC292" s="291"/>
      <c r="AD292" s="291"/>
      <c r="AE292" s="291"/>
      <c r="AF292" s="130"/>
      <c r="AG292" s="291"/>
      <c r="AH292" s="130"/>
      <c r="AI292" s="291"/>
      <c r="AJ292" s="130"/>
      <c r="AK292" s="130"/>
      <c r="AL292" s="130"/>
      <c r="AM292" s="130"/>
      <c r="AN292" s="130"/>
      <c r="AO292" s="130"/>
      <c r="AP292" s="130"/>
      <c r="AQ292" s="130"/>
      <c r="AR292" s="130"/>
    </row>
    <row r="293" ht="15.75" customHeight="1">
      <c r="A293" s="291"/>
      <c r="B293" s="291"/>
      <c r="C293" s="291"/>
      <c r="D293" s="291"/>
      <c r="E293" s="291"/>
      <c r="F293" s="291"/>
      <c r="G293" s="291"/>
      <c r="H293" s="291"/>
      <c r="I293" s="291"/>
      <c r="J293" s="291"/>
      <c r="K293" s="291"/>
      <c r="L293" s="291"/>
      <c r="M293" s="291"/>
      <c r="N293" s="291"/>
      <c r="O293" s="291"/>
      <c r="P293" s="293"/>
      <c r="Q293" s="291"/>
      <c r="R293" s="291"/>
      <c r="S293" s="291"/>
      <c r="T293" s="291"/>
      <c r="U293" s="291"/>
      <c r="V293" s="291"/>
      <c r="W293" s="291"/>
      <c r="X293" s="291"/>
      <c r="Y293" s="291"/>
      <c r="Z293" s="291"/>
      <c r="AA293" s="291"/>
      <c r="AB293" s="291"/>
      <c r="AC293" s="291"/>
      <c r="AD293" s="291"/>
      <c r="AE293" s="291"/>
      <c r="AF293" s="130"/>
      <c r="AG293" s="291"/>
      <c r="AH293" s="130"/>
      <c r="AI293" s="291"/>
      <c r="AJ293" s="130"/>
      <c r="AK293" s="130"/>
      <c r="AL293" s="130"/>
      <c r="AM293" s="130"/>
      <c r="AN293" s="130"/>
      <c r="AO293" s="130"/>
      <c r="AP293" s="130"/>
      <c r="AQ293" s="130"/>
      <c r="AR293" s="130"/>
    </row>
    <row r="294" ht="15.75" customHeight="1">
      <c r="A294" s="291"/>
      <c r="B294" s="291"/>
      <c r="C294" s="291"/>
      <c r="D294" s="291"/>
      <c r="E294" s="291"/>
      <c r="F294" s="291"/>
      <c r="G294" s="291"/>
      <c r="H294" s="291"/>
      <c r="I294" s="291"/>
      <c r="J294" s="291"/>
      <c r="K294" s="291"/>
      <c r="L294" s="291"/>
      <c r="M294" s="291"/>
      <c r="N294" s="291"/>
      <c r="O294" s="291"/>
      <c r="P294" s="293"/>
      <c r="Q294" s="291"/>
      <c r="R294" s="291"/>
      <c r="S294" s="291"/>
      <c r="T294" s="291"/>
      <c r="U294" s="291"/>
      <c r="V294" s="291"/>
      <c r="W294" s="291"/>
      <c r="X294" s="291"/>
      <c r="Y294" s="291"/>
      <c r="Z294" s="291"/>
      <c r="AA294" s="291"/>
      <c r="AB294" s="291"/>
      <c r="AC294" s="291"/>
      <c r="AD294" s="291"/>
      <c r="AE294" s="291"/>
      <c r="AF294" s="130"/>
      <c r="AG294" s="291"/>
      <c r="AH294" s="130"/>
      <c r="AI294" s="291"/>
      <c r="AJ294" s="130"/>
      <c r="AK294" s="130"/>
      <c r="AL294" s="130"/>
      <c r="AM294" s="130"/>
      <c r="AN294" s="130"/>
      <c r="AO294" s="130"/>
      <c r="AP294" s="130"/>
      <c r="AQ294" s="130"/>
      <c r="AR294" s="130"/>
    </row>
    <row r="295" ht="15.75" customHeight="1">
      <c r="A295" s="291"/>
      <c r="B295" s="291"/>
      <c r="C295" s="291"/>
      <c r="D295" s="291"/>
      <c r="E295" s="291"/>
      <c r="F295" s="291"/>
      <c r="G295" s="291"/>
      <c r="H295" s="291"/>
      <c r="I295" s="291"/>
      <c r="J295" s="291"/>
      <c r="K295" s="291"/>
      <c r="L295" s="291"/>
      <c r="M295" s="291"/>
      <c r="N295" s="291"/>
      <c r="O295" s="291"/>
      <c r="P295" s="293"/>
      <c r="Q295" s="291"/>
      <c r="R295" s="291"/>
      <c r="S295" s="291"/>
      <c r="T295" s="291"/>
      <c r="U295" s="291"/>
      <c r="V295" s="291"/>
      <c r="W295" s="291"/>
      <c r="X295" s="291"/>
      <c r="Y295" s="291"/>
      <c r="Z295" s="291"/>
      <c r="AA295" s="291"/>
      <c r="AB295" s="291"/>
      <c r="AC295" s="291"/>
      <c r="AD295" s="291"/>
      <c r="AE295" s="291"/>
      <c r="AF295" s="130"/>
      <c r="AG295" s="291"/>
      <c r="AH295" s="130"/>
      <c r="AI295" s="291"/>
      <c r="AJ295" s="130"/>
      <c r="AK295" s="130"/>
      <c r="AL295" s="130"/>
      <c r="AM295" s="130"/>
      <c r="AN295" s="130"/>
      <c r="AO295" s="130"/>
      <c r="AP295" s="130"/>
      <c r="AQ295" s="130"/>
      <c r="AR295" s="130"/>
    </row>
    <row r="296" ht="15.75" customHeight="1">
      <c r="A296" s="291"/>
      <c r="B296" s="291"/>
      <c r="C296" s="291"/>
      <c r="D296" s="291"/>
      <c r="E296" s="291"/>
      <c r="F296" s="291"/>
      <c r="G296" s="291"/>
      <c r="H296" s="291"/>
      <c r="I296" s="291"/>
      <c r="J296" s="291"/>
      <c r="K296" s="291"/>
      <c r="L296" s="291"/>
      <c r="M296" s="291"/>
      <c r="N296" s="291"/>
      <c r="O296" s="291"/>
      <c r="P296" s="293"/>
      <c r="Q296" s="291"/>
      <c r="R296" s="291"/>
      <c r="S296" s="291"/>
      <c r="T296" s="291"/>
      <c r="U296" s="291"/>
      <c r="V296" s="291"/>
      <c r="W296" s="291"/>
      <c r="X296" s="291"/>
      <c r="Y296" s="291"/>
      <c r="Z296" s="291"/>
      <c r="AA296" s="291"/>
      <c r="AB296" s="291"/>
      <c r="AC296" s="291"/>
      <c r="AD296" s="291"/>
      <c r="AE296" s="291"/>
      <c r="AF296" s="130"/>
      <c r="AG296" s="291"/>
      <c r="AH296" s="130"/>
      <c r="AI296" s="291"/>
      <c r="AJ296" s="130"/>
      <c r="AK296" s="130"/>
      <c r="AL296" s="130"/>
      <c r="AM296" s="130"/>
      <c r="AN296" s="130"/>
      <c r="AO296" s="130"/>
      <c r="AP296" s="130"/>
      <c r="AQ296" s="130"/>
      <c r="AR296" s="130"/>
    </row>
    <row r="297" ht="15.75" customHeight="1">
      <c r="A297" s="291"/>
      <c r="B297" s="291"/>
      <c r="C297" s="291"/>
      <c r="D297" s="291"/>
      <c r="E297" s="291"/>
      <c r="F297" s="291"/>
      <c r="G297" s="291"/>
      <c r="H297" s="291"/>
      <c r="I297" s="291"/>
      <c r="J297" s="291"/>
      <c r="K297" s="291"/>
      <c r="L297" s="291"/>
      <c r="M297" s="291"/>
      <c r="N297" s="291"/>
      <c r="O297" s="291"/>
      <c r="P297" s="293"/>
      <c r="Q297" s="291"/>
      <c r="R297" s="291"/>
      <c r="S297" s="291"/>
      <c r="T297" s="291"/>
      <c r="U297" s="291"/>
      <c r="V297" s="291"/>
      <c r="W297" s="291"/>
      <c r="X297" s="291"/>
      <c r="Y297" s="291"/>
      <c r="Z297" s="291"/>
      <c r="AA297" s="291"/>
      <c r="AB297" s="291"/>
      <c r="AC297" s="291"/>
      <c r="AD297" s="291"/>
      <c r="AE297" s="291"/>
      <c r="AF297" s="130"/>
      <c r="AG297" s="291"/>
      <c r="AH297" s="130"/>
      <c r="AI297" s="291"/>
      <c r="AJ297" s="130"/>
      <c r="AK297" s="130"/>
      <c r="AL297" s="130"/>
      <c r="AM297" s="130"/>
      <c r="AN297" s="130"/>
      <c r="AO297" s="130"/>
      <c r="AP297" s="130"/>
      <c r="AQ297" s="130"/>
      <c r="AR297" s="130"/>
    </row>
    <row r="298" ht="15.75" customHeight="1">
      <c r="A298" s="291"/>
      <c r="B298" s="291"/>
      <c r="C298" s="291"/>
      <c r="D298" s="291"/>
      <c r="E298" s="291"/>
      <c r="F298" s="291"/>
      <c r="G298" s="291"/>
      <c r="H298" s="291"/>
      <c r="I298" s="291"/>
      <c r="J298" s="291"/>
      <c r="K298" s="291"/>
      <c r="L298" s="291"/>
      <c r="M298" s="291"/>
      <c r="N298" s="291"/>
      <c r="O298" s="291"/>
      <c r="P298" s="293"/>
      <c r="Q298" s="291"/>
      <c r="R298" s="291"/>
      <c r="S298" s="291"/>
      <c r="T298" s="291"/>
      <c r="U298" s="291"/>
      <c r="V298" s="291"/>
      <c r="W298" s="291"/>
      <c r="X298" s="291"/>
      <c r="Y298" s="291"/>
      <c r="Z298" s="291"/>
      <c r="AA298" s="291"/>
      <c r="AB298" s="291"/>
      <c r="AC298" s="291"/>
      <c r="AD298" s="291"/>
      <c r="AE298" s="291"/>
      <c r="AF298" s="130"/>
      <c r="AG298" s="291"/>
      <c r="AH298" s="130"/>
      <c r="AI298" s="291"/>
      <c r="AJ298" s="130"/>
      <c r="AK298" s="130"/>
      <c r="AL298" s="130"/>
      <c r="AM298" s="130"/>
      <c r="AN298" s="130"/>
      <c r="AO298" s="130"/>
      <c r="AP298" s="130"/>
      <c r="AQ298" s="130"/>
      <c r="AR298" s="130"/>
    </row>
    <row r="299" ht="15.75" customHeight="1">
      <c r="A299" s="291"/>
      <c r="B299" s="291"/>
      <c r="C299" s="291"/>
      <c r="D299" s="291"/>
      <c r="E299" s="291"/>
      <c r="F299" s="291"/>
      <c r="G299" s="291"/>
      <c r="H299" s="291"/>
      <c r="I299" s="291"/>
      <c r="J299" s="291"/>
      <c r="K299" s="291"/>
      <c r="L299" s="291"/>
      <c r="M299" s="291"/>
      <c r="N299" s="291"/>
      <c r="O299" s="291"/>
      <c r="P299" s="293"/>
      <c r="Q299" s="291"/>
      <c r="R299" s="291"/>
      <c r="S299" s="291"/>
      <c r="T299" s="291"/>
      <c r="U299" s="291"/>
      <c r="V299" s="291"/>
      <c r="W299" s="291"/>
      <c r="X299" s="291"/>
      <c r="Y299" s="291"/>
      <c r="Z299" s="291"/>
      <c r="AA299" s="291"/>
      <c r="AB299" s="291"/>
      <c r="AC299" s="291"/>
      <c r="AD299" s="291"/>
      <c r="AE299" s="291"/>
      <c r="AF299" s="130"/>
      <c r="AG299" s="291"/>
      <c r="AH299" s="130"/>
      <c r="AI299" s="291"/>
      <c r="AJ299" s="130"/>
      <c r="AK299" s="130"/>
      <c r="AL299" s="130"/>
      <c r="AM299" s="130"/>
      <c r="AN299" s="130"/>
      <c r="AO299" s="130"/>
      <c r="AP299" s="130"/>
      <c r="AQ299" s="130"/>
      <c r="AR299" s="130"/>
    </row>
    <row r="300" ht="15.75" customHeight="1">
      <c r="A300" s="291"/>
      <c r="B300" s="291"/>
      <c r="C300" s="291"/>
      <c r="D300" s="291"/>
      <c r="E300" s="291"/>
      <c r="F300" s="291"/>
      <c r="G300" s="291"/>
      <c r="H300" s="291"/>
      <c r="I300" s="291"/>
      <c r="J300" s="291"/>
      <c r="K300" s="291"/>
      <c r="L300" s="291"/>
      <c r="M300" s="291"/>
      <c r="N300" s="291"/>
      <c r="O300" s="291"/>
      <c r="P300" s="293"/>
      <c r="Q300" s="291"/>
      <c r="R300" s="291"/>
      <c r="S300" s="291"/>
      <c r="T300" s="291"/>
      <c r="U300" s="291"/>
      <c r="V300" s="291"/>
      <c r="W300" s="291"/>
      <c r="X300" s="291"/>
      <c r="Y300" s="291"/>
      <c r="Z300" s="291"/>
      <c r="AA300" s="291"/>
      <c r="AB300" s="291"/>
      <c r="AC300" s="291"/>
      <c r="AD300" s="291"/>
      <c r="AE300" s="291"/>
      <c r="AF300" s="130"/>
      <c r="AG300" s="291"/>
      <c r="AH300" s="130"/>
      <c r="AI300" s="291"/>
      <c r="AJ300" s="130"/>
      <c r="AK300" s="130"/>
      <c r="AL300" s="130"/>
      <c r="AM300" s="130"/>
      <c r="AN300" s="130"/>
      <c r="AO300" s="130"/>
      <c r="AP300" s="130"/>
      <c r="AQ300" s="130"/>
      <c r="AR300" s="130"/>
    </row>
    <row r="301" ht="15.75" customHeight="1">
      <c r="P301" s="298"/>
      <c r="Y301" s="299"/>
      <c r="Z301" s="299"/>
    </row>
    <row r="302" ht="15.75" customHeight="1">
      <c r="P302" s="298"/>
      <c r="Y302" s="299"/>
      <c r="Z302" s="299"/>
    </row>
    <row r="303" ht="15.75" customHeight="1">
      <c r="P303" s="298"/>
      <c r="Y303" s="299"/>
      <c r="Z303" s="299"/>
    </row>
    <row r="304" ht="15.75" customHeight="1">
      <c r="P304" s="298"/>
      <c r="Y304" s="299"/>
      <c r="Z304" s="299"/>
    </row>
    <row r="305" ht="15.75" customHeight="1">
      <c r="P305" s="298"/>
      <c r="Y305" s="299"/>
      <c r="Z305" s="299"/>
    </row>
    <row r="306" ht="15.75" customHeight="1">
      <c r="P306" s="298"/>
      <c r="Y306" s="299"/>
      <c r="Z306" s="299"/>
    </row>
    <row r="307" ht="15.75" customHeight="1">
      <c r="P307" s="298"/>
      <c r="Y307" s="299"/>
      <c r="Z307" s="299"/>
    </row>
    <row r="308" ht="15.75" customHeight="1">
      <c r="P308" s="298"/>
      <c r="Y308" s="299"/>
      <c r="Z308" s="299"/>
    </row>
    <row r="309" ht="15.75" customHeight="1">
      <c r="P309" s="298"/>
      <c r="Y309" s="299"/>
      <c r="Z309" s="299"/>
    </row>
    <row r="310" ht="15.75" customHeight="1">
      <c r="P310" s="298"/>
      <c r="Y310" s="299"/>
      <c r="Z310" s="299"/>
    </row>
    <row r="311" ht="15.75" customHeight="1">
      <c r="P311" s="298"/>
      <c r="Y311" s="299"/>
      <c r="Z311" s="299"/>
    </row>
    <row r="312" ht="15.75" customHeight="1">
      <c r="P312" s="298"/>
      <c r="Y312" s="299"/>
      <c r="Z312" s="299"/>
    </row>
    <row r="313" ht="15.75" customHeight="1">
      <c r="P313" s="298"/>
      <c r="Y313" s="299"/>
      <c r="Z313" s="299"/>
    </row>
    <row r="314" ht="15.75" customHeight="1">
      <c r="P314" s="298"/>
      <c r="Y314" s="299"/>
      <c r="Z314" s="299"/>
    </row>
    <row r="315" ht="15.75" customHeight="1">
      <c r="P315" s="298"/>
      <c r="Y315" s="299"/>
      <c r="Z315" s="299"/>
    </row>
    <row r="316" ht="15.75" customHeight="1">
      <c r="P316" s="298"/>
      <c r="Y316" s="299"/>
      <c r="Z316" s="299"/>
    </row>
    <row r="317" ht="15.75" customHeight="1">
      <c r="P317" s="298"/>
      <c r="Y317" s="299"/>
      <c r="Z317" s="299"/>
    </row>
    <row r="318" ht="15.75" customHeight="1">
      <c r="P318" s="298"/>
      <c r="Y318" s="299"/>
      <c r="Z318" s="299"/>
    </row>
    <row r="319" ht="15.75" customHeight="1">
      <c r="P319" s="298"/>
      <c r="Y319" s="299"/>
      <c r="Z319" s="299"/>
    </row>
    <row r="320" ht="15.75" customHeight="1">
      <c r="P320" s="298"/>
      <c r="Y320" s="299"/>
      <c r="Z320" s="299"/>
    </row>
    <row r="321" ht="15.75" customHeight="1">
      <c r="P321" s="298"/>
      <c r="Y321" s="299"/>
      <c r="Z321" s="299"/>
    </row>
    <row r="322" ht="15.75" customHeight="1">
      <c r="P322" s="298"/>
      <c r="Y322" s="299"/>
      <c r="Z322" s="299"/>
    </row>
    <row r="323" ht="15.75" customHeight="1">
      <c r="P323" s="298"/>
      <c r="Y323" s="299"/>
      <c r="Z323" s="299"/>
    </row>
    <row r="324" ht="15.75" customHeight="1">
      <c r="P324" s="298"/>
      <c r="Y324" s="299"/>
      <c r="Z324" s="299"/>
    </row>
    <row r="325" ht="15.75" customHeight="1">
      <c r="P325" s="298"/>
      <c r="Y325" s="299"/>
      <c r="Z325" s="299"/>
    </row>
    <row r="326" ht="15.75" customHeight="1">
      <c r="P326" s="298"/>
      <c r="Y326" s="299"/>
      <c r="Z326" s="299"/>
    </row>
    <row r="327" ht="15.75" customHeight="1">
      <c r="P327" s="298"/>
      <c r="Y327" s="299"/>
      <c r="Z327" s="299"/>
    </row>
    <row r="328" ht="15.75" customHeight="1">
      <c r="P328" s="298"/>
      <c r="Y328" s="299"/>
      <c r="Z328" s="299"/>
    </row>
    <row r="329" ht="15.75" customHeight="1">
      <c r="P329" s="298"/>
      <c r="Y329" s="299"/>
      <c r="Z329" s="299"/>
    </row>
    <row r="330" ht="15.75" customHeight="1">
      <c r="P330" s="298"/>
      <c r="Y330" s="299"/>
      <c r="Z330" s="299"/>
    </row>
    <row r="331" ht="15.75" customHeight="1">
      <c r="P331" s="298"/>
      <c r="Y331" s="299"/>
      <c r="Z331" s="299"/>
    </row>
    <row r="332" ht="15.75" customHeight="1">
      <c r="P332" s="298"/>
      <c r="Y332" s="299"/>
      <c r="Z332" s="299"/>
    </row>
    <row r="333" ht="15.75" customHeight="1">
      <c r="P333" s="298"/>
      <c r="Y333" s="299"/>
      <c r="Z333" s="299"/>
    </row>
    <row r="334" ht="15.75" customHeight="1">
      <c r="P334" s="298"/>
      <c r="Y334" s="299"/>
      <c r="Z334" s="299"/>
    </row>
    <row r="335" ht="15.75" customHeight="1">
      <c r="P335" s="298"/>
      <c r="Y335" s="299"/>
      <c r="Z335" s="299"/>
    </row>
    <row r="336" ht="15.75" customHeight="1">
      <c r="P336" s="298"/>
      <c r="Y336" s="299"/>
      <c r="Z336" s="299"/>
    </row>
    <row r="337" ht="15.75" customHeight="1">
      <c r="P337" s="298"/>
      <c r="Y337" s="299"/>
      <c r="Z337" s="299"/>
    </row>
    <row r="338" ht="15.75" customHeight="1">
      <c r="P338" s="298"/>
      <c r="Y338" s="299"/>
      <c r="Z338" s="299"/>
    </row>
    <row r="339" ht="15.75" customHeight="1">
      <c r="P339" s="298"/>
      <c r="Y339" s="299"/>
      <c r="Z339" s="299"/>
    </row>
    <row r="340" ht="15.75" customHeight="1">
      <c r="P340" s="298"/>
      <c r="Y340" s="299"/>
      <c r="Z340" s="299"/>
    </row>
    <row r="341" ht="15.75" customHeight="1">
      <c r="P341" s="298"/>
      <c r="Y341" s="299"/>
      <c r="Z341" s="299"/>
    </row>
    <row r="342" ht="15.75" customHeight="1">
      <c r="P342" s="298"/>
      <c r="Y342" s="299"/>
      <c r="Z342" s="299"/>
    </row>
    <row r="343" ht="15.75" customHeight="1">
      <c r="P343" s="298"/>
      <c r="Y343" s="299"/>
      <c r="Z343" s="299"/>
    </row>
    <row r="344" ht="15.75" customHeight="1">
      <c r="P344" s="298"/>
      <c r="Y344" s="299"/>
      <c r="Z344" s="299"/>
    </row>
    <row r="345" ht="15.75" customHeight="1">
      <c r="P345" s="298"/>
      <c r="Y345" s="299"/>
      <c r="Z345" s="299"/>
    </row>
    <row r="346" ht="15.75" customHeight="1">
      <c r="P346" s="298"/>
      <c r="Y346" s="299"/>
      <c r="Z346" s="299"/>
    </row>
    <row r="347" ht="15.75" customHeight="1">
      <c r="P347" s="298"/>
      <c r="Y347" s="299"/>
      <c r="Z347" s="299"/>
    </row>
    <row r="348" ht="15.75" customHeight="1">
      <c r="P348" s="298"/>
      <c r="Y348" s="299"/>
      <c r="Z348" s="299"/>
    </row>
    <row r="349" ht="15.75" customHeight="1">
      <c r="P349" s="298"/>
      <c r="Y349" s="299"/>
      <c r="Z349" s="299"/>
    </row>
    <row r="350" ht="15.75" customHeight="1">
      <c r="P350" s="298"/>
      <c r="Y350" s="299"/>
      <c r="Z350" s="299"/>
    </row>
    <row r="351" ht="15.75" customHeight="1">
      <c r="P351" s="298"/>
      <c r="Y351" s="299"/>
      <c r="Z351" s="299"/>
    </row>
    <row r="352" ht="15.75" customHeight="1">
      <c r="P352" s="298"/>
      <c r="Y352" s="299"/>
      <c r="Z352" s="299"/>
    </row>
    <row r="353" ht="15.75" customHeight="1">
      <c r="P353" s="298"/>
      <c r="Y353" s="299"/>
      <c r="Z353" s="299"/>
    </row>
    <row r="354" ht="15.75" customHeight="1">
      <c r="P354" s="298"/>
      <c r="Y354" s="299"/>
      <c r="Z354" s="299"/>
    </row>
    <row r="355" ht="15.75" customHeight="1">
      <c r="P355" s="298"/>
      <c r="Y355" s="299"/>
      <c r="Z355" s="299"/>
    </row>
    <row r="356" ht="15.75" customHeight="1">
      <c r="P356" s="298"/>
      <c r="Y356" s="299"/>
      <c r="Z356" s="299"/>
    </row>
    <row r="357" ht="15.75" customHeight="1">
      <c r="P357" s="298"/>
      <c r="Y357" s="299"/>
      <c r="Z357" s="299"/>
    </row>
    <row r="358" ht="15.75" customHeight="1">
      <c r="P358" s="298"/>
      <c r="Y358" s="299"/>
      <c r="Z358" s="299"/>
    </row>
    <row r="359" ht="15.75" customHeight="1">
      <c r="P359" s="298"/>
      <c r="Y359" s="299"/>
      <c r="Z359" s="299"/>
    </row>
    <row r="360" ht="15.75" customHeight="1">
      <c r="P360" s="298"/>
      <c r="Y360" s="299"/>
      <c r="Z360" s="299"/>
    </row>
    <row r="361" ht="15.75" customHeight="1">
      <c r="P361" s="298"/>
      <c r="Y361" s="299"/>
      <c r="Z361" s="299"/>
    </row>
    <row r="362" ht="15.75" customHeight="1">
      <c r="P362" s="298"/>
      <c r="Y362" s="299"/>
      <c r="Z362" s="299"/>
    </row>
    <row r="363" ht="15.75" customHeight="1">
      <c r="P363" s="298"/>
      <c r="Y363" s="299"/>
      <c r="Z363" s="299"/>
    </row>
    <row r="364" ht="15.75" customHeight="1">
      <c r="P364" s="298"/>
      <c r="Y364" s="299"/>
      <c r="Z364" s="299"/>
    </row>
    <row r="365" ht="15.75" customHeight="1">
      <c r="P365" s="298"/>
      <c r="Y365" s="299"/>
      <c r="Z365" s="299"/>
    </row>
    <row r="366" ht="15.75" customHeight="1">
      <c r="P366" s="298"/>
      <c r="Y366" s="299"/>
      <c r="Z366" s="299"/>
    </row>
    <row r="367" ht="15.75" customHeight="1">
      <c r="P367" s="298"/>
      <c r="Y367" s="299"/>
      <c r="Z367" s="299"/>
    </row>
    <row r="368" ht="15.75" customHeight="1">
      <c r="P368" s="298"/>
      <c r="Y368" s="299"/>
      <c r="Z368" s="299"/>
    </row>
    <row r="369" ht="15.75" customHeight="1">
      <c r="P369" s="298"/>
      <c r="Y369" s="299"/>
      <c r="Z369" s="299"/>
    </row>
    <row r="370" ht="15.75" customHeight="1">
      <c r="P370" s="298"/>
      <c r="Y370" s="299"/>
      <c r="Z370" s="299"/>
    </row>
    <row r="371" ht="15.75" customHeight="1">
      <c r="P371" s="298"/>
      <c r="Y371" s="299"/>
      <c r="Z371" s="299"/>
    </row>
    <row r="372" ht="15.75" customHeight="1">
      <c r="P372" s="298"/>
      <c r="Y372" s="299"/>
      <c r="Z372" s="299"/>
    </row>
    <row r="373" ht="15.75" customHeight="1">
      <c r="P373" s="298"/>
      <c r="Y373" s="299"/>
      <c r="Z373" s="299"/>
    </row>
    <row r="374" ht="15.75" customHeight="1">
      <c r="P374" s="298"/>
      <c r="Y374" s="299"/>
      <c r="Z374" s="299"/>
    </row>
    <row r="375" ht="15.75" customHeight="1">
      <c r="P375" s="298"/>
      <c r="Y375" s="299"/>
      <c r="Z375" s="299"/>
    </row>
    <row r="376" ht="15.75" customHeight="1">
      <c r="P376" s="298"/>
      <c r="Y376" s="299"/>
      <c r="Z376" s="299"/>
    </row>
    <row r="377" ht="15.75" customHeight="1">
      <c r="P377" s="298"/>
      <c r="Y377" s="299"/>
      <c r="Z377" s="299"/>
    </row>
    <row r="378" ht="15.75" customHeight="1">
      <c r="P378" s="298"/>
      <c r="Y378" s="299"/>
      <c r="Z378" s="299"/>
    </row>
    <row r="379" ht="15.75" customHeight="1">
      <c r="P379" s="298"/>
      <c r="Y379" s="299"/>
      <c r="Z379" s="299"/>
    </row>
    <row r="380" ht="15.75" customHeight="1">
      <c r="P380" s="298"/>
      <c r="Y380" s="299"/>
      <c r="Z380" s="299"/>
    </row>
    <row r="381" ht="15.75" customHeight="1">
      <c r="P381" s="298"/>
      <c r="Y381" s="299"/>
      <c r="Z381" s="299"/>
    </row>
    <row r="382" ht="15.75" customHeight="1">
      <c r="P382" s="298"/>
      <c r="Y382" s="299"/>
      <c r="Z382" s="299"/>
    </row>
    <row r="383" ht="15.75" customHeight="1">
      <c r="P383" s="298"/>
      <c r="Y383" s="299"/>
      <c r="Z383" s="299"/>
    </row>
    <row r="384" ht="15.75" customHeight="1">
      <c r="P384" s="298"/>
      <c r="Y384" s="299"/>
      <c r="Z384" s="299"/>
    </row>
    <row r="385" ht="15.75" customHeight="1">
      <c r="P385" s="298"/>
      <c r="Y385" s="299"/>
      <c r="Z385" s="299"/>
    </row>
    <row r="386" ht="15.75" customHeight="1">
      <c r="P386" s="298"/>
      <c r="Y386" s="299"/>
      <c r="Z386" s="299"/>
    </row>
    <row r="387" ht="15.75" customHeight="1">
      <c r="P387" s="298"/>
      <c r="Y387" s="299"/>
      <c r="Z387" s="299"/>
    </row>
    <row r="388" ht="15.75" customHeight="1">
      <c r="P388" s="298"/>
      <c r="Y388" s="299"/>
      <c r="Z388" s="299"/>
    </row>
    <row r="389" ht="15.75" customHeight="1">
      <c r="P389" s="298"/>
      <c r="Y389" s="299"/>
      <c r="Z389" s="299"/>
    </row>
    <row r="390" ht="15.75" customHeight="1">
      <c r="P390" s="298"/>
      <c r="Y390" s="299"/>
      <c r="Z390" s="299"/>
    </row>
    <row r="391" ht="15.75" customHeight="1">
      <c r="P391" s="298"/>
      <c r="Y391" s="299"/>
      <c r="Z391" s="299"/>
    </row>
    <row r="392" ht="15.75" customHeight="1">
      <c r="P392" s="298"/>
      <c r="Y392" s="299"/>
      <c r="Z392" s="299"/>
    </row>
    <row r="393" ht="15.75" customHeight="1">
      <c r="P393" s="298"/>
      <c r="Y393" s="299"/>
      <c r="Z393" s="299"/>
    </row>
    <row r="394" ht="15.75" customHeight="1">
      <c r="P394" s="298"/>
      <c r="Y394" s="299"/>
      <c r="Z394" s="299"/>
    </row>
    <row r="395" ht="15.75" customHeight="1">
      <c r="P395" s="298"/>
      <c r="Y395" s="299"/>
      <c r="Z395" s="299"/>
    </row>
    <row r="396" ht="15.75" customHeight="1">
      <c r="P396" s="298"/>
      <c r="Y396" s="299"/>
      <c r="Z396" s="299"/>
    </row>
    <row r="397" ht="15.75" customHeight="1">
      <c r="P397" s="298"/>
      <c r="Y397" s="299"/>
      <c r="Z397" s="299"/>
    </row>
    <row r="398" ht="15.75" customHeight="1">
      <c r="P398" s="298"/>
      <c r="Y398" s="299"/>
      <c r="Z398" s="299"/>
    </row>
    <row r="399" ht="15.75" customHeight="1">
      <c r="P399" s="298"/>
      <c r="Y399" s="299"/>
      <c r="Z399" s="299"/>
    </row>
    <row r="400" ht="15.75" customHeight="1">
      <c r="P400" s="298"/>
      <c r="Y400" s="299"/>
      <c r="Z400" s="299"/>
    </row>
    <row r="401" ht="15.75" customHeight="1">
      <c r="P401" s="298"/>
      <c r="Y401" s="299"/>
      <c r="Z401" s="299"/>
    </row>
    <row r="402" ht="15.75" customHeight="1">
      <c r="P402" s="298"/>
      <c r="Y402" s="299"/>
      <c r="Z402" s="299"/>
    </row>
    <row r="403" ht="15.75" customHeight="1">
      <c r="P403" s="298"/>
      <c r="Y403" s="299"/>
      <c r="Z403" s="299"/>
    </row>
    <row r="404" ht="15.75" customHeight="1">
      <c r="P404" s="298"/>
      <c r="Y404" s="299"/>
      <c r="Z404" s="299"/>
    </row>
    <row r="405" ht="15.75" customHeight="1">
      <c r="P405" s="298"/>
      <c r="Y405" s="299"/>
      <c r="Z405" s="299"/>
    </row>
    <row r="406" ht="15.75" customHeight="1">
      <c r="P406" s="298"/>
      <c r="Y406" s="299"/>
      <c r="Z406" s="299"/>
    </row>
    <row r="407" ht="15.75" customHeight="1">
      <c r="P407" s="298"/>
      <c r="Y407" s="299"/>
      <c r="Z407" s="299"/>
    </row>
    <row r="408" ht="15.75" customHeight="1">
      <c r="P408" s="298"/>
      <c r="Y408" s="299"/>
      <c r="Z408" s="299"/>
    </row>
    <row r="409" ht="15.75" customHeight="1">
      <c r="P409" s="298"/>
      <c r="Y409" s="299"/>
      <c r="Z409" s="299"/>
    </row>
    <row r="410" ht="15.75" customHeight="1">
      <c r="P410" s="298"/>
      <c r="Y410" s="299"/>
      <c r="Z410" s="299"/>
    </row>
    <row r="411" ht="15.75" customHeight="1">
      <c r="P411" s="298"/>
      <c r="Y411" s="299"/>
      <c r="Z411" s="299"/>
    </row>
    <row r="412" ht="15.75" customHeight="1">
      <c r="P412" s="298"/>
      <c r="Y412" s="299"/>
      <c r="Z412" s="299"/>
    </row>
    <row r="413" ht="15.75" customHeight="1">
      <c r="P413" s="298"/>
      <c r="Y413" s="299"/>
      <c r="Z413" s="299"/>
    </row>
    <row r="414" ht="15.75" customHeight="1">
      <c r="P414" s="298"/>
      <c r="Y414" s="299"/>
      <c r="Z414" s="299"/>
    </row>
    <row r="415" ht="15.75" customHeight="1">
      <c r="P415" s="298"/>
      <c r="Y415" s="299"/>
      <c r="Z415" s="299"/>
    </row>
    <row r="416" ht="15.75" customHeight="1">
      <c r="P416" s="298"/>
      <c r="Y416" s="299"/>
      <c r="Z416" s="299"/>
    </row>
    <row r="417" ht="15.75" customHeight="1">
      <c r="P417" s="298"/>
      <c r="Y417" s="299"/>
      <c r="Z417" s="299"/>
    </row>
    <row r="418" ht="15.75" customHeight="1">
      <c r="P418" s="298"/>
      <c r="Y418" s="299"/>
      <c r="Z418" s="299"/>
    </row>
    <row r="419" ht="15.75" customHeight="1">
      <c r="P419" s="298"/>
      <c r="Y419" s="299"/>
      <c r="Z419" s="299"/>
    </row>
    <row r="420" ht="15.75" customHeight="1">
      <c r="P420" s="298"/>
      <c r="Y420" s="299"/>
      <c r="Z420" s="299"/>
    </row>
    <row r="421" ht="15.75" customHeight="1">
      <c r="P421" s="298"/>
      <c r="Y421" s="299"/>
      <c r="Z421" s="299"/>
    </row>
    <row r="422" ht="15.75" customHeight="1">
      <c r="P422" s="298"/>
      <c r="Y422" s="299"/>
      <c r="Z422" s="299"/>
    </row>
    <row r="423" ht="15.75" customHeight="1">
      <c r="P423" s="298"/>
      <c r="Y423" s="299"/>
      <c r="Z423" s="299"/>
    </row>
    <row r="424" ht="15.75" customHeight="1">
      <c r="P424" s="298"/>
      <c r="Y424" s="299"/>
      <c r="Z424" s="299"/>
    </row>
    <row r="425" ht="15.75" customHeight="1">
      <c r="P425" s="298"/>
      <c r="Y425" s="299"/>
      <c r="Z425" s="299"/>
    </row>
    <row r="426" ht="15.75" customHeight="1">
      <c r="P426" s="298"/>
      <c r="Y426" s="299"/>
      <c r="Z426" s="299"/>
    </row>
    <row r="427" ht="15.75" customHeight="1">
      <c r="P427" s="298"/>
      <c r="Y427" s="299"/>
      <c r="Z427" s="299"/>
    </row>
    <row r="428" ht="15.75" customHeight="1">
      <c r="P428" s="298"/>
      <c r="Y428" s="299"/>
      <c r="Z428" s="299"/>
    </row>
    <row r="429" ht="15.75" customHeight="1">
      <c r="P429" s="298"/>
      <c r="Y429" s="299"/>
      <c r="Z429" s="299"/>
    </row>
    <row r="430" ht="15.75" customHeight="1">
      <c r="P430" s="298"/>
      <c r="Y430" s="299"/>
      <c r="Z430" s="299"/>
    </row>
    <row r="431" ht="15.75" customHeight="1">
      <c r="P431" s="298"/>
      <c r="Y431" s="299"/>
      <c r="Z431" s="299"/>
    </row>
    <row r="432" ht="15.75" customHeight="1">
      <c r="P432" s="298"/>
      <c r="Y432" s="299"/>
      <c r="Z432" s="299"/>
    </row>
    <row r="433" ht="15.75" customHeight="1">
      <c r="P433" s="298"/>
      <c r="Y433" s="299"/>
      <c r="Z433" s="299"/>
    </row>
    <row r="434" ht="15.75" customHeight="1">
      <c r="P434" s="298"/>
      <c r="Y434" s="299"/>
      <c r="Z434" s="299"/>
    </row>
    <row r="435" ht="15.75" customHeight="1">
      <c r="P435" s="298"/>
      <c r="Y435" s="299"/>
      <c r="Z435" s="299"/>
    </row>
    <row r="436" ht="15.75" customHeight="1">
      <c r="P436" s="298"/>
      <c r="Y436" s="299"/>
      <c r="Z436" s="299"/>
    </row>
    <row r="437" ht="15.75" customHeight="1">
      <c r="P437" s="298"/>
      <c r="Y437" s="299"/>
      <c r="Z437" s="299"/>
    </row>
    <row r="438" ht="15.75" customHeight="1">
      <c r="P438" s="298"/>
      <c r="Y438" s="299"/>
      <c r="Z438" s="299"/>
    </row>
    <row r="439" ht="15.75" customHeight="1">
      <c r="P439" s="298"/>
      <c r="Y439" s="299"/>
      <c r="Z439" s="299"/>
    </row>
    <row r="440" ht="15.75" customHeight="1">
      <c r="P440" s="298"/>
      <c r="Y440" s="299"/>
      <c r="Z440" s="299"/>
    </row>
    <row r="441" ht="15.75" customHeight="1">
      <c r="P441" s="298"/>
      <c r="Y441" s="299"/>
      <c r="Z441" s="299"/>
    </row>
    <row r="442" ht="15.75" customHeight="1">
      <c r="P442" s="298"/>
      <c r="Y442" s="299"/>
      <c r="Z442" s="299"/>
    </row>
    <row r="443" ht="15.75" customHeight="1">
      <c r="P443" s="298"/>
      <c r="Y443" s="299"/>
      <c r="Z443" s="299"/>
    </row>
    <row r="444" ht="15.75" customHeight="1">
      <c r="P444" s="298"/>
      <c r="Y444" s="299"/>
      <c r="Z444" s="299"/>
    </row>
    <row r="445" ht="15.75" customHeight="1">
      <c r="P445" s="298"/>
      <c r="Y445" s="299"/>
      <c r="Z445" s="299"/>
    </row>
    <row r="446" ht="15.75" customHeight="1">
      <c r="P446" s="298"/>
      <c r="Y446" s="299"/>
      <c r="Z446" s="299"/>
    </row>
    <row r="447" ht="15.75" customHeight="1">
      <c r="P447" s="298"/>
      <c r="Y447" s="299"/>
      <c r="Z447" s="299"/>
    </row>
    <row r="448" ht="15.75" customHeight="1">
      <c r="P448" s="298"/>
      <c r="Y448" s="299"/>
      <c r="Z448" s="299"/>
    </row>
    <row r="449" ht="15.75" customHeight="1">
      <c r="P449" s="298"/>
      <c r="Y449" s="299"/>
      <c r="Z449" s="299"/>
    </row>
    <row r="450" ht="15.75" customHeight="1">
      <c r="P450" s="298"/>
      <c r="Y450" s="299"/>
      <c r="Z450" s="299"/>
    </row>
    <row r="451" ht="15.75" customHeight="1">
      <c r="P451" s="298"/>
      <c r="Y451" s="299"/>
      <c r="Z451" s="299"/>
    </row>
    <row r="452" ht="15.75" customHeight="1">
      <c r="P452" s="298"/>
      <c r="Y452" s="299"/>
      <c r="Z452" s="299"/>
    </row>
    <row r="453" ht="15.75" customHeight="1">
      <c r="P453" s="298"/>
      <c r="Y453" s="299"/>
      <c r="Z453" s="299"/>
    </row>
    <row r="454" ht="15.75" customHeight="1">
      <c r="P454" s="298"/>
      <c r="Y454" s="299"/>
      <c r="Z454" s="299"/>
    </row>
    <row r="455" ht="15.75" customHeight="1">
      <c r="P455" s="298"/>
      <c r="Y455" s="299"/>
      <c r="Z455" s="299"/>
    </row>
    <row r="456" ht="15.75" customHeight="1">
      <c r="P456" s="298"/>
      <c r="Y456" s="299"/>
      <c r="Z456" s="299"/>
    </row>
    <row r="457" ht="15.75" customHeight="1">
      <c r="P457" s="298"/>
      <c r="Y457" s="299"/>
      <c r="Z457" s="299"/>
    </row>
    <row r="458" ht="15.75" customHeight="1">
      <c r="P458" s="298"/>
      <c r="Y458" s="299"/>
      <c r="Z458" s="299"/>
    </row>
    <row r="459" ht="15.75" customHeight="1">
      <c r="P459" s="298"/>
      <c r="Y459" s="299"/>
      <c r="Z459" s="299"/>
    </row>
    <row r="460" ht="15.75" customHeight="1">
      <c r="P460" s="298"/>
      <c r="Y460" s="299"/>
      <c r="Z460" s="299"/>
    </row>
    <row r="461" ht="15.75" customHeight="1">
      <c r="P461" s="298"/>
      <c r="Y461" s="299"/>
      <c r="Z461" s="299"/>
    </row>
    <row r="462" ht="15.75" customHeight="1">
      <c r="P462" s="298"/>
      <c r="Y462" s="299"/>
      <c r="Z462" s="299"/>
    </row>
    <row r="463" ht="15.75" customHeight="1">
      <c r="P463" s="298"/>
      <c r="Y463" s="299"/>
      <c r="Z463" s="299"/>
    </row>
    <row r="464" ht="15.75" customHeight="1">
      <c r="P464" s="298"/>
      <c r="Y464" s="299"/>
      <c r="Z464" s="299"/>
    </row>
    <row r="465" ht="15.75" customHeight="1">
      <c r="P465" s="298"/>
      <c r="Y465" s="299"/>
      <c r="Z465" s="299"/>
    </row>
    <row r="466" ht="15.75" customHeight="1">
      <c r="P466" s="298"/>
      <c r="Y466" s="299"/>
      <c r="Z466" s="299"/>
    </row>
    <row r="467" ht="15.75" customHeight="1">
      <c r="P467" s="298"/>
      <c r="Y467" s="299"/>
      <c r="Z467" s="299"/>
    </row>
    <row r="468" ht="15.75" customHeight="1">
      <c r="P468" s="298"/>
      <c r="Y468" s="299"/>
      <c r="Z468" s="299"/>
    </row>
    <row r="469" ht="15.75" customHeight="1">
      <c r="P469" s="298"/>
      <c r="Y469" s="299"/>
      <c r="Z469" s="299"/>
    </row>
    <row r="470" ht="15.75" customHeight="1">
      <c r="P470" s="298"/>
      <c r="Y470" s="299"/>
      <c r="Z470" s="299"/>
    </row>
    <row r="471" ht="15.75" customHeight="1">
      <c r="P471" s="298"/>
      <c r="Y471" s="299"/>
      <c r="Z471" s="299"/>
    </row>
    <row r="472" ht="15.75" customHeight="1">
      <c r="P472" s="298"/>
      <c r="Y472" s="299"/>
      <c r="Z472" s="299"/>
    </row>
    <row r="473" ht="15.75" customHeight="1">
      <c r="P473" s="298"/>
      <c r="Y473" s="299"/>
      <c r="Z473" s="299"/>
    </row>
    <row r="474" ht="15.75" customHeight="1">
      <c r="P474" s="298"/>
      <c r="Y474" s="299"/>
      <c r="Z474" s="299"/>
    </row>
    <row r="475" ht="15.75" customHeight="1">
      <c r="P475" s="298"/>
      <c r="Y475" s="299"/>
      <c r="Z475" s="299"/>
    </row>
    <row r="476" ht="15.75" customHeight="1">
      <c r="P476" s="298"/>
      <c r="Y476" s="299"/>
      <c r="Z476" s="299"/>
    </row>
    <row r="477" ht="15.75" customHeight="1">
      <c r="P477" s="298"/>
      <c r="Y477" s="299"/>
      <c r="Z477" s="299"/>
    </row>
    <row r="478" ht="15.75" customHeight="1">
      <c r="P478" s="298"/>
      <c r="Y478" s="299"/>
      <c r="Z478" s="299"/>
    </row>
    <row r="479" ht="15.75" customHeight="1">
      <c r="P479" s="298"/>
      <c r="Y479" s="299"/>
      <c r="Z479" s="299"/>
    </row>
    <row r="480" ht="15.75" customHeight="1">
      <c r="P480" s="298"/>
      <c r="Y480" s="299"/>
      <c r="Z480" s="299"/>
    </row>
    <row r="481" ht="15.75" customHeight="1">
      <c r="P481" s="298"/>
      <c r="Y481" s="299"/>
      <c r="Z481" s="299"/>
    </row>
    <row r="482" ht="15.75" customHeight="1">
      <c r="P482" s="298"/>
      <c r="Y482" s="299"/>
      <c r="Z482" s="299"/>
    </row>
    <row r="483" ht="15.75" customHeight="1">
      <c r="P483" s="298"/>
      <c r="Y483" s="299"/>
      <c r="Z483" s="299"/>
    </row>
    <row r="484" ht="15.75" customHeight="1">
      <c r="P484" s="298"/>
      <c r="Y484" s="299"/>
      <c r="Z484" s="299"/>
    </row>
    <row r="485" ht="15.75" customHeight="1">
      <c r="P485" s="298"/>
      <c r="Y485" s="299"/>
      <c r="Z485" s="299"/>
    </row>
    <row r="486" ht="15.75" customHeight="1">
      <c r="P486" s="298"/>
      <c r="Y486" s="299"/>
      <c r="Z486" s="299"/>
    </row>
    <row r="487" ht="15.75" customHeight="1">
      <c r="P487" s="298"/>
      <c r="Y487" s="299"/>
      <c r="Z487" s="299"/>
    </row>
    <row r="488" ht="15.75" customHeight="1">
      <c r="P488" s="298"/>
      <c r="Y488" s="299"/>
      <c r="Z488" s="299"/>
    </row>
    <row r="489" ht="15.75" customHeight="1">
      <c r="P489" s="298"/>
      <c r="Y489" s="299"/>
      <c r="Z489" s="299"/>
    </row>
    <row r="490" ht="15.75" customHeight="1">
      <c r="P490" s="298"/>
      <c r="Y490" s="299"/>
      <c r="Z490" s="299"/>
    </row>
    <row r="491" ht="15.75" customHeight="1">
      <c r="P491" s="298"/>
      <c r="Y491" s="299"/>
      <c r="Z491" s="299"/>
    </row>
    <row r="492" ht="15.75" customHeight="1">
      <c r="P492" s="298"/>
      <c r="Y492" s="299"/>
      <c r="Z492" s="299"/>
    </row>
    <row r="493" ht="15.75" customHeight="1">
      <c r="P493" s="298"/>
      <c r="Y493" s="299"/>
      <c r="Z493" s="299"/>
    </row>
    <row r="494" ht="15.75" customHeight="1">
      <c r="P494" s="298"/>
      <c r="Y494" s="299"/>
      <c r="Z494" s="299"/>
    </row>
    <row r="495" ht="15.75" customHeight="1">
      <c r="P495" s="298"/>
      <c r="Y495" s="299"/>
      <c r="Z495" s="299"/>
    </row>
    <row r="496" ht="15.75" customHeight="1">
      <c r="P496" s="298"/>
      <c r="Y496" s="299"/>
      <c r="Z496" s="299"/>
    </row>
    <row r="497" ht="15.75" customHeight="1">
      <c r="P497" s="298"/>
      <c r="Y497" s="299"/>
      <c r="Z497" s="299"/>
    </row>
    <row r="498" ht="15.75" customHeight="1">
      <c r="P498" s="298"/>
      <c r="Y498" s="299"/>
      <c r="Z498" s="299"/>
    </row>
    <row r="499" ht="15.75" customHeight="1">
      <c r="P499" s="298"/>
      <c r="Y499" s="299"/>
      <c r="Z499" s="299"/>
    </row>
    <row r="500" ht="15.75" customHeight="1">
      <c r="P500" s="298"/>
      <c r="Y500" s="299"/>
      <c r="Z500" s="299"/>
    </row>
    <row r="501" ht="15.75" customHeight="1">
      <c r="P501" s="298"/>
      <c r="Y501" s="299"/>
      <c r="Z501" s="299"/>
    </row>
    <row r="502" ht="15.75" customHeight="1">
      <c r="P502" s="298"/>
      <c r="Y502" s="299"/>
      <c r="Z502" s="299"/>
    </row>
    <row r="503" ht="15.75" customHeight="1">
      <c r="P503" s="298"/>
      <c r="Y503" s="299"/>
      <c r="Z503" s="299"/>
    </row>
    <row r="504" ht="15.75" customHeight="1">
      <c r="P504" s="298"/>
      <c r="Y504" s="299"/>
      <c r="Z504" s="299"/>
    </row>
    <row r="505" ht="15.75" customHeight="1">
      <c r="P505" s="298"/>
      <c r="Y505" s="299"/>
      <c r="Z505" s="299"/>
    </row>
    <row r="506" ht="15.75" customHeight="1">
      <c r="P506" s="298"/>
      <c r="Y506" s="299"/>
      <c r="Z506" s="299"/>
    </row>
    <row r="507" ht="15.75" customHeight="1">
      <c r="P507" s="298"/>
      <c r="Y507" s="299"/>
      <c r="Z507" s="299"/>
    </row>
    <row r="508" ht="15.75" customHeight="1">
      <c r="P508" s="298"/>
      <c r="Y508" s="299"/>
      <c r="Z508" s="299"/>
    </row>
    <row r="509" ht="15.75" customHeight="1">
      <c r="P509" s="298"/>
      <c r="Y509" s="299"/>
      <c r="Z509" s="299"/>
    </row>
    <row r="510" ht="15.75" customHeight="1">
      <c r="P510" s="298"/>
      <c r="Y510" s="299"/>
      <c r="Z510" s="299"/>
    </row>
    <row r="511" ht="15.75" customHeight="1">
      <c r="P511" s="298"/>
      <c r="Y511" s="299"/>
      <c r="Z511" s="299"/>
    </row>
    <row r="512" ht="15.75" customHeight="1">
      <c r="P512" s="298"/>
      <c r="Y512" s="299"/>
      <c r="Z512" s="299"/>
    </row>
    <row r="513" ht="15.75" customHeight="1">
      <c r="P513" s="298"/>
      <c r="Y513" s="299"/>
      <c r="Z513" s="299"/>
    </row>
    <row r="514" ht="15.75" customHeight="1">
      <c r="P514" s="298"/>
      <c r="Y514" s="299"/>
      <c r="Z514" s="299"/>
    </row>
    <row r="515" ht="15.75" customHeight="1">
      <c r="P515" s="298"/>
      <c r="Y515" s="299"/>
      <c r="Z515" s="299"/>
    </row>
    <row r="516" ht="15.75" customHeight="1">
      <c r="P516" s="298"/>
      <c r="Y516" s="299"/>
      <c r="Z516" s="299"/>
    </row>
    <row r="517" ht="15.75" customHeight="1">
      <c r="P517" s="298"/>
      <c r="Y517" s="299"/>
      <c r="Z517" s="299"/>
    </row>
    <row r="518" ht="15.75" customHeight="1">
      <c r="P518" s="298"/>
      <c r="Y518" s="299"/>
      <c r="Z518" s="299"/>
    </row>
    <row r="519" ht="15.75" customHeight="1">
      <c r="P519" s="298"/>
      <c r="Y519" s="299"/>
      <c r="Z519" s="299"/>
    </row>
    <row r="520" ht="15.75" customHeight="1">
      <c r="P520" s="298"/>
      <c r="Y520" s="299"/>
      <c r="Z520" s="299"/>
    </row>
    <row r="521" ht="15.75" customHeight="1">
      <c r="P521" s="298"/>
      <c r="Y521" s="299"/>
      <c r="Z521" s="299"/>
    </row>
    <row r="522" ht="15.75" customHeight="1">
      <c r="P522" s="298"/>
      <c r="Y522" s="299"/>
      <c r="Z522" s="299"/>
    </row>
    <row r="523" ht="15.75" customHeight="1">
      <c r="P523" s="298"/>
      <c r="Y523" s="299"/>
      <c r="Z523" s="299"/>
    </row>
    <row r="524" ht="15.75" customHeight="1">
      <c r="P524" s="298"/>
      <c r="Y524" s="299"/>
      <c r="Z524" s="299"/>
    </row>
    <row r="525" ht="15.75" customHeight="1">
      <c r="P525" s="298"/>
      <c r="Y525" s="299"/>
      <c r="Z525" s="299"/>
    </row>
    <row r="526" ht="15.75" customHeight="1">
      <c r="P526" s="298"/>
      <c r="Y526" s="299"/>
      <c r="Z526" s="299"/>
    </row>
    <row r="527" ht="15.75" customHeight="1">
      <c r="P527" s="298"/>
      <c r="Y527" s="299"/>
      <c r="Z527" s="299"/>
    </row>
    <row r="528" ht="15.75" customHeight="1">
      <c r="P528" s="298"/>
      <c r="Y528" s="299"/>
      <c r="Z528" s="299"/>
    </row>
    <row r="529" ht="15.75" customHeight="1">
      <c r="P529" s="298"/>
      <c r="Y529" s="299"/>
      <c r="Z529" s="299"/>
    </row>
    <row r="530" ht="15.75" customHeight="1">
      <c r="P530" s="298"/>
      <c r="Y530" s="299"/>
      <c r="Z530" s="299"/>
    </row>
    <row r="531" ht="15.75" customHeight="1">
      <c r="P531" s="298"/>
      <c r="Y531" s="299"/>
      <c r="Z531" s="299"/>
    </row>
    <row r="532" ht="15.75" customHeight="1">
      <c r="P532" s="298"/>
      <c r="Y532" s="299"/>
      <c r="Z532" s="299"/>
    </row>
    <row r="533" ht="15.75" customHeight="1">
      <c r="P533" s="298"/>
      <c r="Y533" s="299"/>
      <c r="Z533" s="299"/>
    </row>
    <row r="534" ht="15.75" customHeight="1">
      <c r="P534" s="298"/>
      <c r="Y534" s="299"/>
      <c r="Z534" s="299"/>
    </row>
    <row r="535" ht="15.75" customHeight="1">
      <c r="P535" s="298"/>
      <c r="Y535" s="299"/>
      <c r="Z535" s="299"/>
    </row>
    <row r="536" ht="15.75" customHeight="1">
      <c r="P536" s="298"/>
      <c r="Y536" s="299"/>
      <c r="Z536" s="299"/>
    </row>
    <row r="537" ht="15.75" customHeight="1">
      <c r="P537" s="298"/>
      <c r="Y537" s="299"/>
      <c r="Z537" s="299"/>
    </row>
    <row r="538" ht="15.75" customHeight="1">
      <c r="P538" s="298"/>
      <c r="Y538" s="299"/>
      <c r="Z538" s="299"/>
    </row>
    <row r="539" ht="15.75" customHeight="1">
      <c r="P539" s="298"/>
      <c r="Y539" s="299"/>
      <c r="Z539" s="299"/>
    </row>
    <row r="540" ht="15.75" customHeight="1">
      <c r="P540" s="298"/>
      <c r="Y540" s="299"/>
      <c r="Z540" s="299"/>
    </row>
    <row r="541" ht="15.75" customHeight="1">
      <c r="P541" s="298"/>
      <c r="Y541" s="299"/>
      <c r="Z541" s="299"/>
    </row>
    <row r="542" ht="15.75" customHeight="1">
      <c r="P542" s="298"/>
      <c r="Y542" s="299"/>
      <c r="Z542" s="299"/>
    </row>
    <row r="543" ht="15.75" customHeight="1">
      <c r="P543" s="298"/>
      <c r="Y543" s="299"/>
      <c r="Z543" s="299"/>
    </row>
    <row r="544" ht="15.75" customHeight="1">
      <c r="P544" s="298"/>
      <c r="Y544" s="299"/>
      <c r="Z544" s="299"/>
    </row>
    <row r="545" ht="15.75" customHeight="1">
      <c r="P545" s="298"/>
      <c r="Y545" s="299"/>
      <c r="Z545" s="299"/>
    </row>
    <row r="546" ht="15.75" customHeight="1">
      <c r="P546" s="298"/>
      <c r="Y546" s="299"/>
      <c r="Z546" s="299"/>
    </row>
    <row r="547" ht="15.75" customHeight="1">
      <c r="P547" s="298"/>
      <c r="Y547" s="299"/>
      <c r="Z547" s="299"/>
    </row>
    <row r="548" ht="15.75" customHeight="1">
      <c r="P548" s="298"/>
      <c r="Y548" s="299"/>
      <c r="Z548" s="299"/>
    </row>
    <row r="549" ht="15.75" customHeight="1">
      <c r="P549" s="298"/>
      <c r="Y549" s="299"/>
      <c r="Z549" s="299"/>
    </row>
    <row r="550" ht="15.75" customHeight="1">
      <c r="P550" s="298"/>
      <c r="Y550" s="299"/>
      <c r="Z550" s="299"/>
    </row>
    <row r="551" ht="15.75" customHeight="1">
      <c r="P551" s="298"/>
      <c r="Y551" s="299"/>
      <c r="Z551" s="299"/>
    </row>
    <row r="552" ht="15.75" customHeight="1">
      <c r="P552" s="298"/>
      <c r="Y552" s="299"/>
      <c r="Z552" s="299"/>
    </row>
    <row r="553" ht="15.75" customHeight="1">
      <c r="P553" s="298"/>
      <c r="Y553" s="299"/>
      <c r="Z553" s="299"/>
    </row>
    <row r="554" ht="15.75" customHeight="1">
      <c r="P554" s="298"/>
      <c r="Y554" s="299"/>
      <c r="Z554" s="299"/>
    </row>
    <row r="555" ht="15.75" customHeight="1">
      <c r="P555" s="298"/>
      <c r="Y555" s="299"/>
      <c r="Z555" s="299"/>
    </row>
    <row r="556" ht="15.75" customHeight="1">
      <c r="P556" s="298"/>
      <c r="Y556" s="299"/>
      <c r="Z556" s="299"/>
    </row>
    <row r="557" ht="15.75" customHeight="1">
      <c r="P557" s="298"/>
      <c r="Y557" s="299"/>
      <c r="Z557" s="299"/>
    </row>
    <row r="558" ht="15.75" customHeight="1">
      <c r="P558" s="298"/>
      <c r="Y558" s="299"/>
      <c r="Z558" s="299"/>
    </row>
    <row r="559" ht="15.75" customHeight="1">
      <c r="P559" s="298"/>
      <c r="Y559" s="299"/>
      <c r="Z559" s="299"/>
    </row>
    <row r="560" ht="15.75" customHeight="1">
      <c r="P560" s="298"/>
      <c r="Y560" s="299"/>
      <c r="Z560" s="299"/>
    </row>
    <row r="561" ht="15.75" customHeight="1">
      <c r="P561" s="298"/>
      <c r="Y561" s="299"/>
      <c r="Z561" s="299"/>
    </row>
    <row r="562" ht="15.75" customHeight="1">
      <c r="P562" s="298"/>
      <c r="Y562" s="299"/>
      <c r="Z562" s="299"/>
    </row>
    <row r="563" ht="15.75" customHeight="1">
      <c r="P563" s="298"/>
      <c r="Y563" s="299"/>
      <c r="Z563" s="299"/>
    </row>
    <row r="564" ht="15.75" customHeight="1">
      <c r="P564" s="298"/>
      <c r="Y564" s="299"/>
      <c r="Z564" s="299"/>
    </row>
    <row r="565" ht="15.75" customHeight="1">
      <c r="P565" s="298"/>
      <c r="Y565" s="299"/>
      <c r="Z565" s="299"/>
    </row>
    <row r="566" ht="15.75" customHeight="1">
      <c r="P566" s="298"/>
      <c r="Y566" s="299"/>
      <c r="Z566" s="299"/>
    </row>
    <row r="567" ht="15.75" customHeight="1">
      <c r="P567" s="298"/>
      <c r="Y567" s="299"/>
      <c r="Z567" s="299"/>
    </row>
    <row r="568" ht="15.75" customHeight="1">
      <c r="P568" s="298"/>
      <c r="Y568" s="299"/>
      <c r="Z568" s="299"/>
    </row>
    <row r="569" ht="15.75" customHeight="1">
      <c r="P569" s="298"/>
      <c r="Y569" s="299"/>
      <c r="Z569" s="299"/>
    </row>
    <row r="570" ht="15.75" customHeight="1">
      <c r="P570" s="298"/>
      <c r="Y570" s="299"/>
      <c r="Z570" s="299"/>
    </row>
    <row r="571" ht="15.75" customHeight="1">
      <c r="P571" s="298"/>
      <c r="Y571" s="299"/>
      <c r="Z571" s="299"/>
    </row>
    <row r="572" ht="15.75" customHeight="1">
      <c r="P572" s="298"/>
      <c r="Y572" s="299"/>
      <c r="Z572" s="299"/>
    </row>
    <row r="573" ht="15.75" customHeight="1">
      <c r="P573" s="298"/>
      <c r="Y573" s="299"/>
      <c r="Z573" s="299"/>
    </row>
    <row r="574" ht="15.75" customHeight="1">
      <c r="P574" s="298"/>
      <c r="Y574" s="299"/>
      <c r="Z574" s="299"/>
    </row>
    <row r="575" ht="15.75" customHeight="1">
      <c r="P575" s="298"/>
      <c r="Y575" s="299"/>
      <c r="Z575" s="299"/>
    </row>
    <row r="576" ht="15.75" customHeight="1">
      <c r="P576" s="298"/>
      <c r="Y576" s="299"/>
      <c r="Z576" s="299"/>
    </row>
    <row r="577" ht="15.75" customHeight="1">
      <c r="P577" s="298"/>
      <c r="Y577" s="299"/>
      <c r="Z577" s="299"/>
    </row>
    <row r="578" ht="15.75" customHeight="1">
      <c r="P578" s="298"/>
      <c r="Y578" s="299"/>
      <c r="Z578" s="299"/>
    </row>
    <row r="579" ht="15.75" customHeight="1">
      <c r="P579" s="298"/>
      <c r="Y579" s="299"/>
      <c r="Z579" s="299"/>
    </row>
    <row r="580" ht="15.75" customHeight="1">
      <c r="P580" s="298"/>
      <c r="Y580" s="299"/>
      <c r="Z580" s="299"/>
    </row>
    <row r="581" ht="15.75" customHeight="1">
      <c r="P581" s="298"/>
      <c r="Y581" s="299"/>
      <c r="Z581" s="299"/>
    </row>
    <row r="582" ht="15.75" customHeight="1">
      <c r="P582" s="298"/>
      <c r="Y582" s="299"/>
      <c r="Z582" s="299"/>
    </row>
    <row r="583" ht="15.75" customHeight="1">
      <c r="P583" s="298"/>
      <c r="Y583" s="299"/>
      <c r="Z583" s="299"/>
    </row>
    <row r="584" ht="15.75" customHeight="1">
      <c r="P584" s="298"/>
      <c r="Y584" s="299"/>
      <c r="Z584" s="299"/>
    </row>
    <row r="585" ht="15.75" customHeight="1">
      <c r="P585" s="298"/>
      <c r="Y585" s="299"/>
      <c r="Z585" s="299"/>
    </row>
    <row r="586" ht="15.75" customHeight="1">
      <c r="P586" s="298"/>
      <c r="Y586" s="299"/>
      <c r="Z586" s="299"/>
    </row>
    <row r="587" ht="15.75" customHeight="1">
      <c r="P587" s="298"/>
      <c r="Y587" s="299"/>
      <c r="Z587" s="299"/>
    </row>
    <row r="588" ht="15.75" customHeight="1">
      <c r="P588" s="298"/>
      <c r="Y588" s="299"/>
      <c r="Z588" s="299"/>
    </row>
    <row r="589" ht="15.75" customHeight="1">
      <c r="P589" s="298"/>
      <c r="Y589" s="299"/>
      <c r="Z589" s="299"/>
    </row>
    <row r="590" ht="15.75" customHeight="1">
      <c r="P590" s="298"/>
      <c r="Y590" s="299"/>
      <c r="Z590" s="299"/>
    </row>
    <row r="591" ht="15.75" customHeight="1">
      <c r="P591" s="298"/>
      <c r="Y591" s="299"/>
      <c r="Z591" s="299"/>
    </row>
    <row r="592" ht="15.75" customHeight="1">
      <c r="P592" s="298"/>
      <c r="Y592" s="299"/>
      <c r="Z592" s="299"/>
    </row>
    <row r="593" ht="15.75" customHeight="1">
      <c r="P593" s="298"/>
      <c r="Y593" s="299"/>
      <c r="Z593" s="299"/>
    </row>
    <row r="594" ht="15.75" customHeight="1">
      <c r="P594" s="298"/>
      <c r="Y594" s="299"/>
      <c r="Z594" s="299"/>
    </row>
    <row r="595" ht="15.75" customHeight="1">
      <c r="P595" s="298"/>
      <c r="Y595" s="299"/>
      <c r="Z595" s="299"/>
    </row>
    <row r="596" ht="15.75" customHeight="1">
      <c r="P596" s="298"/>
      <c r="Y596" s="299"/>
      <c r="Z596" s="299"/>
    </row>
    <row r="597" ht="15.75" customHeight="1">
      <c r="P597" s="298"/>
      <c r="Y597" s="299"/>
      <c r="Z597" s="299"/>
    </row>
    <row r="598" ht="15.75" customHeight="1">
      <c r="P598" s="298"/>
      <c r="Y598" s="299"/>
      <c r="Z598" s="299"/>
    </row>
    <row r="599" ht="15.75" customHeight="1">
      <c r="P599" s="298"/>
      <c r="Y599" s="299"/>
      <c r="Z599" s="299"/>
    </row>
    <row r="600" ht="15.75" customHeight="1">
      <c r="P600" s="298"/>
      <c r="Y600" s="299"/>
      <c r="Z600" s="299"/>
    </row>
    <row r="601" ht="15.75" customHeight="1">
      <c r="P601" s="298"/>
      <c r="Y601" s="299"/>
      <c r="Z601" s="299"/>
    </row>
    <row r="602" ht="15.75" customHeight="1">
      <c r="P602" s="298"/>
      <c r="Y602" s="299"/>
      <c r="Z602" s="299"/>
    </row>
    <row r="603" ht="15.75" customHeight="1">
      <c r="P603" s="298"/>
      <c r="Y603" s="299"/>
      <c r="Z603" s="299"/>
    </row>
    <row r="604" ht="15.75" customHeight="1">
      <c r="P604" s="298"/>
      <c r="Y604" s="299"/>
      <c r="Z604" s="299"/>
    </row>
    <row r="605" ht="15.75" customHeight="1">
      <c r="P605" s="298"/>
      <c r="Y605" s="299"/>
      <c r="Z605" s="299"/>
    </row>
    <row r="606" ht="15.75" customHeight="1">
      <c r="P606" s="298"/>
      <c r="Y606" s="299"/>
      <c r="Z606" s="299"/>
    </row>
    <row r="607" ht="15.75" customHeight="1">
      <c r="P607" s="298"/>
      <c r="Y607" s="299"/>
      <c r="Z607" s="299"/>
    </row>
    <row r="608" ht="15.75" customHeight="1">
      <c r="P608" s="298"/>
      <c r="Y608" s="299"/>
      <c r="Z608" s="299"/>
    </row>
    <row r="609" ht="15.75" customHeight="1">
      <c r="P609" s="298"/>
      <c r="Y609" s="299"/>
      <c r="Z609" s="299"/>
    </row>
    <row r="610" ht="15.75" customHeight="1">
      <c r="P610" s="298"/>
      <c r="Y610" s="299"/>
      <c r="Z610" s="299"/>
    </row>
    <row r="611" ht="15.75" customHeight="1">
      <c r="P611" s="298"/>
      <c r="Y611" s="299"/>
      <c r="Z611" s="299"/>
    </row>
    <row r="612" ht="15.75" customHeight="1">
      <c r="P612" s="298"/>
      <c r="Y612" s="299"/>
      <c r="Z612" s="299"/>
    </row>
    <row r="613" ht="15.75" customHeight="1">
      <c r="P613" s="298"/>
      <c r="Y613" s="299"/>
      <c r="Z613" s="299"/>
    </row>
    <row r="614" ht="15.75" customHeight="1">
      <c r="P614" s="298"/>
      <c r="Y614" s="299"/>
      <c r="Z614" s="299"/>
    </row>
    <row r="615" ht="15.75" customHeight="1">
      <c r="P615" s="298"/>
      <c r="Y615" s="299"/>
      <c r="Z615" s="299"/>
    </row>
    <row r="616" ht="15.75" customHeight="1">
      <c r="P616" s="298"/>
      <c r="Y616" s="299"/>
      <c r="Z616" s="299"/>
    </row>
    <row r="617" ht="15.75" customHeight="1">
      <c r="P617" s="298"/>
      <c r="Y617" s="299"/>
      <c r="Z617" s="299"/>
    </row>
    <row r="618" ht="15.75" customHeight="1">
      <c r="P618" s="298"/>
      <c r="Y618" s="299"/>
      <c r="Z618" s="299"/>
    </row>
    <row r="619" ht="15.75" customHeight="1">
      <c r="P619" s="298"/>
      <c r="Y619" s="299"/>
      <c r="Z619" s="299"/>
    </row>
    <row r="620" ht="15.75" customHeight="1">
      <c r="P620" s="298"/>
      <c r="Y620" s="299"/>
      <c r="Z620" s="299"/>
    </row>
    <row r="621" ht="15.75" customHeight="1">
      <c r="P621" s="298"/>
      <c r="Y621" s="299"/>
      <c r="Z621" s="299"/>
    </row>
    <row r="622" ht="15.75" customHeight="1">
      <c r="P622" s="298"/>
      <c r="Y622" s="299"/>
      <c r="Z622" s="299"/>
    </row>
    <row r="623" ht="15.75" customHeight="1">
      <c r="P623" s="298"/>
      <c r="Y623" s="299"/>
      <c r="Z623" s="299"/>
    </row>
    <row r="624" ht="15.75" customHeight="1">
      <c r="P624" s="298"/>
      <c r="Y624" s="299"/>
      <c r="Z624" s="299"/>
    </row>
    <row r="625" ht="15.75" customHeight="1">
      <c r="P625" s="298"/>
      <c r="Y625" s="299"/>
      <c r="Z625" s="299"/>
    </row>
    <row r="626" ht="15.75" customHeight="1">
      <c r="P626" s="298"/>
      <c r="Y626" s="299"/>
      <c r="Z626" s="299"/>
    </row>
    <row r="627" ht="15.75" customHeight="1">
      <c r="P627" s="298"/>
      <c r="Y627" s="299"/>
      <c r="Z627" s="299"/>
    </row>
    <row r="628" ht="15.75" customHeight="1">
      <c r="P628" s="298"/>
      <c r="Y628" s="299"/>
      <c r="Z628" s="299"/>
    </row>
    <row r="629" ht="15.75" customHeight="1">
      <c r="P629" s="298"/>
      <c r="Y629" s="299"/>
      <c r="Z629" s="299"/>
    </row>
    <row r="630" ht="15.75" customHeight="1">
      <c r="P630" s="298"/>
      <c r="Y630" s="299"/>
      <c r="Z630" s="299"/>
    </row>
    <row r="631" ht="15.75" customHeight="1">
      <c r="P631" s="298"/>
      <c r="Y631" s="299"/>
      <c r="Z631" s="299"/>
    </row>
    <row r="632" ht="15.75" customHeight="1">
      <c r="P632" s="298"/>
      <c r="Y632" s="299"/>
      <c r="Z632" s="299"/>
    </row>
    <row r="633" ht="15.75" customHeight="1">
      <c r="P633" s="298"/>
      <c r="Y633" s="299"/>
      <c r="Z633" s="299"/>
    </row>
    <row r="634" ht="15.75" customHeight="1">
      <c r="P634" s="298"/>
      <c r="Y634" s="299"/>
      <c r="Z634" s="299"/>
    </row>
    <row r="635" ht="15.75" customHeight="1">
      <c r="P635" s="298"/>
      <c r="Y635" s="299"/>
      <c r="Z635" s="299"/>
    </row>
    <row r="636" ht="15.75" customHeight="1">
      <c r="P636" s="298"/>
      <c r="Y636" s="299"/>
      <c r="Z636" s="299"/>
    </row>
    <row r="637" ht="15.75" customHeight="1">
      <c r="P637" s="298"/>
      <c r="Y637" s="299"/>
      <c r="Z637" s="299"/>
    </row>
    <row r="638" ht="15.75" customHeight="1">
      <c r="P638" s="298"/>
      <c r="Y638" s="299"/>
      <c r="Z638" s="299"/>
    </row>
    <row r="639" ht="15.75" customHeight="1">
      <c r="P639" s="298"/>
      <c r="Y639" s="299"/>
      <c r="Z639" s="299"/>
    </row>
    <row r="640" ht="15.75" customHeight="1">
      <c r="P640" s="298"/>
      <c r="Y640" s="299"/>
      <c r="Z640" s="299"/>
    </row>
    <row r="641" ht="15.75" customHeight="1">
      <c r="P641" s="298"/>
      <c r="Y641" s="299"/>
      <c r="Z641" s="299"/>
    </row>
    <row r="642" ht="15.75" customHeight="1">
      <c r="P642" s="298"/>
      <c r="Y642" s="299"/>
      <c r="Z642" s="299"/>
    </row>
    <row r="643" ht="15.75" customHeight="1">
      <c r="P643" s="298"/>
      <c r="Y643" s="299"/>
      <c r="Z643" s="299"/>
    </row>
    <row r="644" ht="15.75" customHeight="1">
      <c r="P644" s="298"/>
      <c r="Y644" s="299"/>
      <c r="Z644" s="299"/>
    </row>
    <row r="645" ht="15.75" customHeight="1">
      <c r="P645" s="298"/>
      <c r="Y645" s="299"/>
      <c r="Z645" s="299"/>
    </row>
    <row r="646" ht="15.75" customHeight="1">
      <c r="P646" s="298"/>
      <c r="Y646" s="299"/>
      <c r="Z646" s="299"/>
    </row>
    <row r="647" ht="15.75" customHeight="1">
      <c r="P647" s="298"/>
      <c r="Y647" s="299"/>
      <c r="Z647" s="299"/>
    </row>
    <row r="648" ht="15.75" customHeight="1">
      <c r="P648" s="298"/>
      <c r="Y648" s="299"/>
      <c r="Z648" s="299"/>
    </row>
    <row r="649" ht="15.75" customHeight="1">
      <c r="P649" s="298"/>
      <c r="Y649" s="299"/>
      <c r="Z649" s="299"/>
    </row>
    <row r="650" ht="15.75" customHeight="1">
      <c r="P650" s="298"/>
      <c r="Y650" s="299"/>
      <c r="Z650" s="299"/>
    </row>
    <row r="651" ht="15.75" customHeight="1">
      <c r="P651" s="298"/>
      <c r="Y651" s="299"/>
      <c r="Z651" s="299"/>
    </row>
    <row r="652" ht="15.75" customHeight="1">
      <c r="P652" s="298"/>
      <c r="Y652" s="299"/>
      <c r="Z652" s="299"/>
    </row>
    <row r="653" ht="15.75" customHeight="1">
      <c r="P653" s="298"/>
      <c r="Y653" s="299"/>
      <c r="Z653" s="299"/>
    </row>
    <row r="654" ht="15.75" customHeight="1">
      <c r="P654" s="298"/>
      <c r="Y654" s="299"/>
      <c r="Z654" s="299"/>
    </row>
    <row r="655" ht="15.75" customHeight="1">
      <c r="P655" s="298"/>
      <c r="Y655" s="299"/>
      <c r="Z655" s="299"/>
    </row>
    <row r="656" ht="15.75" customHeight="1">
      <c r="P656" s="298"/>
      <c r="Y656" s="299"/>
      <c r="Z656" s="299"/>
    </row>
    <row r="657" ht="15.75" customHeight="1">
      <c r="P657" s="298"/>
      <c r="Y657" s="299"/>
      <c r="Z657" s="299"/>
    </row>
    <row r="658" ht="15.75" customHeight="1">
      <c r="P658" s="298"/>
      <c r="Y658" s="299"/>
      <c r="Z658" s="299"/>
    </row>
    <row r="659" ht="15.75" customHeight="1">
      <c r="P659" s="298"/>
      <c r="Y659" s="299"/>
      <c r="Z659" s="299"/>
    </row>
    <row r="660" ht="15.75" customHeight="1">
      <c r="P660" s="298"/>
      <c r="Y660" s="299"/>
      <c r="Z660" s="299"/>
    </row>
    <row r="661" ht="15.75" customHeight="1">
      <c r="P661" s="298"/>
      <c r="Y661" s="299"/>
      <c r="Z661" s="299"/>
    </row>
    <row r="662" ht="15.75" customHeight="1">
      <c r="P662" s="298"/>
      <c r="Y662" s="299"/>
      <c r="Z662" s="299"/>
    </row>
    <row r="663" ht="15.75" customHeight="1">
      <c r="P663" s="298"/>
      <c r="Y663" s="299"/>
      <c r="Z663" s="299"/>
    </row>
    <row r="664" ht="15.75" customHeight="1">
      <c r="P664" s="298"/>
      <c r="Y664" s="299"/>
      <c r="Z664" s="299"/>
    </row>
    <row r="665" ht="15.75" customHeight="1">
      <c r="P665" s="298"/>
      <c r="Y665" s="299"/>
      <c r="Z665" s="299"/>
    </row>
    <row r="666" ht="15.75" customHeight="1">
      <c r="P666" s="298"/>
      <c r="Y666" s="299"/>
      <c r="Z666" s="299"/>
    </row>
    <row r="667" ht="15.75" customHeight="1">
      <c r="P667" s="298"/>
      <c r="Y667" s="299"/>
      <c r="Z667" s="299"/>
    </row>
    <row r="668" ht="15.75" customHeight="1">
      <c r="P668" s="298"/>
      <c r="Y668" s="299"/>
      <c r="Z668" s="299"/>
    </row>
    <row r="669" ht="15.75" customHeight="1">
      <c r="P669" s="298"/>
      <c r="Y669" s="299"/>
      <c r="Z669" s="299"/>
    </row>
    <row r="670" ht="15.75" customHeight="1">
      <c r="P670" s="298"/>
      <c r="Y670" s="299"/>
      <c r="Z670" s="299"/>
    </row>
    <row r="671" ht="15.75" customHeight="1">
      <c r="P671" s="298"/>
      <c r="Y671" s="299"/>
      <c r="Z671" s="299"/>
    </row>
    <row r="672" ht="15.75" customHeight="1">
      <c r="P672" s="298"/>
      <c r="Y672" s="299"/>
      <c r="Z672" s="299"/>
    </row>
    <row r="673" ht="15.75" customHeight="1">
      <c r="P673" s="298"/>
      <c r="Y673" s="299"/>
      <c r="Z673" s="299"/>
    </row>
    <row r="674" ht="15.75" customHeight="1">
      <c r="P674" s="298"/>
      <c r="Y674" s="299"/>
      <c r="Z674" s="299"/>
    </row>
    <row r="675" ht="15.75" customHeight="1">
      <c r="P675" s="298"/>
      <c r="Y675" s="299"/>
      <c r="Z675" s="299"/>
    </row>
    <row r="676" ht="15.75" customHeight="1">
      <c r="P676" s="298"/>
      <c r="Y676" s="299"/>
      <c r="Z676" s="299"/>
    </row>
    <row r="677" ht="15.75" customHeight="1">
      <c r="P677" s="298"/>
      <c r="Y677" s="299"/>
      <c r="Z677" s="299"/>
    </row>
    <row r="678" ht="15.75" customHeight="1">
      <c r="P678" s="298"/>
      <c r="Y678" s="299"/>
      <c r="Z678" s="299"/>
    </row>
    <row r="679" ht="15.75" customHeight="1">
      <c r="P679" s="298"/>
      <c r="Y679" s="299"/>
      <c r="Z679" s="299"/>
    </row>
    <row r="680" ht="15.75" customHeight="1">
      <c r="P680" s="298"/>
      <c r="Y680" s="299"/>
      <c r="Z680" s="299"/>
    </row>
    <row r="681" ht="15.75" customHeight="1">
      <c r="P681" s="298"/>
      <c r="Y681" s="299"/>
      <c r="Z681" s="299"/>
    </row>
    <row r="682" ht="15.75" customHeight="1">
      <c r="P682" s="298"/>
      <c r="Y682" s="299"/>
      <c r="Z682" s="299"/>
    </row>
    <row r="683" ht="15.75" customHeight="1">
      <c r="P683" s="298"/>
      <c r="Y683" s="299"/>
      <c r="Z683" s="299"/>
    </row>
    <row r="684" ht="15.75" customHeight="1">
      <c r="P684" s="298"/>
      <c r="Y684" s="299"/>
      <c r="Z684" s="299"/>
    </row>
    <row r="685" ht="15.75" customHeight="1">
      <c r="P685" s="298"/>
      <c r="Y685" s="299"/>
      <c r="Z685" s="299"/>
    </row>
    <row r="686" ht="15.75" customHeight="1">
      <c r="P686" s="298"/>
      <c r="Y686" s="299"/>
      <c r="Z686" s="299"/>
    </row>
    <row r="687" ht="15.75" customHeight="1">
      <c r="P687" s="298"/>
      <c r="Y687" s="299"/>
      <c r="Z687" s="299"/>
    </row>
    <row r="688" ht="15.75" customHeight="1">
      <c r="P688" s="298"/>
      <c r="Y688" s="299"/>
      <c r="Z688" s="299"/>
    </row>
    <row r="689" ht="15.75" customHeight="1">
      <c r="P689" s="298"/>
      <c r="Y689" s="299"/>
      <c r="Z689" s="299"/>
    </row>
    <row r="690" ht="15.75" customHeight="1">
      <c r="P690" s="298"/>
      <c r="Y690" s="299"/>
      <c r="Z690" s="299"/>
    </row>
    <row r="691" ht="15.75" customHeight="1">
      <c r="P691" s="298"/>
      <c r="Y691" s="299"/>
      <c r="Z691" s="299"/>
    </row>
    <row r="692" ht="15.75" customHeight="1">
      <c r="P692" s="298"/>
      <c r="Y692" s="299"/>
      <c r="Z692" s="299"/>
    </row>
    <row r="693" ht="15.75" customHeight="1">
      <c r="P693" s="298"/>
      <c r="Y693" s="299"/>
      <c r="Z693" s="299"/>
    </row>
    <row r="694" ht="15.75" customHeight="1">
      <c r="P694" s="298"/>
      <c r="Y694" s="299"/>
      <c r="Z694" s="299"/>
    </row>
    <row r="695" ht="15.75" customHeight="1">
      <c r="P695" s="298"/>
      <c r="Y695" s="299"/>
      <c r="Z695" s="299"/>
    </row>
    <row r="696" ht="15.75" customHeight="1">
      <c r="P696" s="298"/>
      <c r="Y696" s="299"/>
      <c r="Z696" s="299"/>
    </row>
    <row r="697" ht="15.75" customHeight="1">
      <c r="P697" s="298"/>
      <c r="Y697" s="299"/>
      <c r="Z697" s="299"/>
    </row>
    <row r="698" ht="15.75" customHeight="1">
      <c r="P698" s="298"/>
      <c r="Y698" s="299"/>
      <c r="Z698" s="299"/>
    </row>
    <row r="699" ht="15.75" customHeight="1">
      <c r="P699" s="298"/>
      <c r="Y699" s="299"/>
      <c r="Z699" s="299"/>
    </row>
    <row r="700" ht="15.75" customHeight="1">
      <c r="P700" s="298"/>
      <c r="Y700" s="299"/>
      <c r="Z700" s="299"/>
    </row>
    <row r="701" ht="15.75" customHeight="1">
      <c r="P701" s="298"/>
      <c r="Y701" s="299"/>
      <c r="Z701" s="299"/>
    </row>
    <row r="702" ht="15.75" customHeight="1">
      <c r="P702" s="298"/>
      <c r="Y702" s="299"/>
      <c r="Z702" s="299"/>
    </row>
    <row r="703" ht="15.75" customHeight="1">
      <c r="P703" s="298"/>
      <c r="Y703" s="299"/>
      <c r="Z703" s="299"/>
    </row>
    <row r="704" ht="15.75" customHeight="1">
      <c r="P704" s="298"/>
      <c r="Y704" s="299"/>
      <c r="Z704" s="299"/>
    </row>
    <row r="705" ht="15.75" customHeight="1">
      <c r="P705" s="298"/>
      <c r="Y705" s="299"/>
      <c r="Z705" s="299"/>
    </row>
    <row r="706" ht="15.75" customHeight="1">
      <c r="P706" s="298"/>
      <c r="Y706" s="299"/>
      <c r="Z706" s="299"/>
    </row>
    <row r="707" ht="15.75" customHeight="1">
      <c r="P707" s="298"/>
      <c r="Y707" s="299"/>
      <c r="Z707" s="299"/>
    </row>
    <row r="708" ht="15.75" customHeight="1">
      <c r="P708" s="298"/>
      <c r="Y708" s="299"/>
      <c r="Z708" s="299"/>
    </row>
    <row r="709" ht="15.75" customHeight="1">
      <c r="P709" s="298"/>
      <c r="Y709" s="299"/>
      <c r="Z709" s="299"/>
    </row>
    <row r="710" ht="15.75" customHeight="1">
      <c r="P710" s="298"/>
      <c r="Y710" s="299"/>
      <c r="Z710" s="299"/>
    </row>
    <row r="711" ht="15.75" customHeight="1">
      <c r="P711" s="298"/>
      <c r="Y711" s="299"/>
      <c r="Z711" s="299"/>
    </row>
    <row r="712" ht="15.75" customHeight="1">
      <c r="P712" s="298"/>
      <c r="Y712" s="299"/>
      <c r="Z712" s="299"/>
    </row>
    <row r="713" ht="15.75" customHeight="1">
      <c r="P713" s="298"/>
      <c r="Y713" s="299"/>
      <c r="Z713" s="299"/>
    </row>
    <row r="714" ht="15.75" customHeight="1">
      <c r="P714" s="298"/>
      <c r="Y714" s="299"/>
      <c r="Z714" s="299"/>
    </row>
    <row r="715" ht="15.75" customHeight="1">
      <c r="P715" s="298"/>
      <c r="Y715" s="299"/>
      <c r="Z715" s="299"/>
    </row>
    <row r="716" ht="15.75" customHeight="1">
      <c r="P716" s="298"/>
      <c r="Y716" s="299"/>
      <c r="Z716" s="299"/>
    </row>
    <row r="717" ht="15.75" customHeight="1">
      <c r="P717" s="298"/>
      <c r="Y717" s="299"/>
      <c r="Z717" s="299"/>
    </row>
    <row r="718" ht="15.75" customHeight="1">
      <c r="P718" s="298"/>
      <c r="Y718" s="299"/>
      <c r="Z718" s="299"/>
    </row>
    <row r="719" ht="15.75" customHeight="1">
      <c r="P719" s="298"/>
      <c r="Y719" s="299"/>
      <c r="Z719" s="299"/>
    </row>
    <row r="720" ht="15.75" customHeight="1">
      <c r="P720" s="298"/>
      <c r="Y720" s="299"/>
      <c r="Z720" s="299"/>
    </row>
    <row r="721" ht="15.75" customHeight="1">
      <c r="P721" s="298"/>
      <c r="Y721" s="299"/>
      <c r="Z721" s="299"/>
    </row>
    <row r="722" ht="15.75" customHeight="1">
      <c r="P722" s="298"/>
      <c r="Y722" s="299"/>
      <c r="Z722" s="299"/>
    </row>
    <row r="723" ht="15.75" customHeight="1">
      <c r="P723" s="298"/>
      <c r="Y723" s="299"/>
      <c r="Z723" s="299"/>
    </row>
    <row r="724" ht="15.75" customHeight="1">
      <c r="P724" s="298"/>
      <c r="Y724" s="299"/>
      <c r="Z724" s="299"/>
    </row>
    <row r="725" ht="15.75" customHeight="1">
      <c r="P725" s="298"/>
      <c r="Y725" s="299"/>
      <c r="Z725" s="299"/>
    </row>
    <row r="726" ht="15.75" customHeight="1">
      <c r="P726" s="298"/>
      <c r="Y726" s="299"/>
      <c r="Z726" s="299"/>
    </row>
    <row r="727" ht="15.75" customHeight="1">
      <c r="P727" s="298"/>
      <c r="Y727" s="299"/>
      <c r="Z727" s="299"/>
    </row>
    <row r="728" ht="15.75" customHeight="1">
      <c r="P728" s="298"/>
      <c r="Y728" s="299"/>
      <c r="Z728" s="299"/>
    </row>
    <row r="729" ht="15.75" customHeight="1">
      <c r="P729" s="298"/>
      <c r="Y729" s="299"/>
      <c r="Z729" s="299"/>
    </row>
    <row r="730" ht="15.75" customHeight="1">
      <c r="P730" s="298"/>
      <c r="Y730" s="299"/>
      <c r="Z730" s="299"/>
    </row>
    <row r="731" ht="15.75" customHeight="1">
      <c r="P731" s="298"/>
      <c r="Y731" s="299"/>
      <c r="Z731" s="299"/>
    </row>
    <row r="732" ht="15.75" customHeight="1">
      <c r="P732" s="298"/>
      <c r="Y732" s="299"/>
      <c r="Z732" s="299"/>
    </row>
    <row r="733" ht="15.75" customHeight="1">
      <c r="P733" s="298"/>
      <c r="Y733" s="299"/>
      <c r="Z733" s="299"/>
    </row>
    <row r="734" ht="15.75" customHeight="1">
      <c r="P734" s="298"/>
      <c r="Y734" s="299"/>
      <c r="Z734" s="299"/>
    </row>
    <row r="735" ht="15.75" customHeight="1">
      <c r="P735" s="298"/>
      <c r="Y735" s="299"/>
      <c r="Z735" s="299"/>
    </row>
    <row r="736" ht="15.75" customHeight="1">
      <c r="P736" s="298"/>
      <c r="Y736" s="299"/>
      <c r="Z736" s="299"/>
    </row>
    <row r="737" ht="15.75" customHeight="1">
      <c r="P737" s="298"/>
      <c r="Y737" s="299"/>
      <c r="Z737" s="299"/>
    </row>
    <row r="738" ht="15.75" customHeight="1">
      <c r="P738" s="298"/>
      <c r="Y738" s="299"/>
      <c r="Z738" s="299"/>
    </row>
    <row r="739" ht="15.75" customHeight="1">
      <c r="P739" s="298"/>
      <c r="Y739" s="299"/>
      <c r="Z739" s="299"/>
    </row>
    <row r="740" ht="15.75" customHeight="1">
      <c r="P740" s="298"/>
      <c r="Y740" s="299"/>
      <c r="Z740" s="299"/>
    </row>
    <row r="741" ht="15.75" customHeight="1">
      <c r="P741" s="298"/>
      <c r="Y741" s="299"/>
      <c r="Z741" s="299"/>
    </row>
    <row r="742" ht="15.75" customHeight="1">
      <c r="P742" s="298"/>
      <c r="Y742" s="299"/>
      <c r="Z742" s="299"/>
    </row>
    <row r="743" ht="15.75" customHeight="1">
      <c r="P743" s="298"/>
      <c r="Y743" s="299"/>
      <c r="Z743" s="299"/>
    </row>
    <row r="744" ht="15.75" customHeight="1">
      <c r="P744" s="298"/>
      <c r="Y744" s="299"/>
      <c r="Z744" s="299"/>
    </row>
    <row r="745" ht="15.75" customHeight="1">
      <c r="P745" s="298"/>
      <c r="Y745" s="299"/>
      <c r="Z745" s="299"/>
    </row>
    <row r="746" ht="15.75" customHeight="1">
      <c r="P746" s="298"/>
      <c r="Y746" s="299"/>
      <c r="Z746" s="299"/>
    </row>
    <row r="747" ht="15.75" customHeight="1">
      <c r="P747" s="298"/>
      <c r="Y747" s="299"/>
      <c r="Z747" s="299"/>
    </row>
    <row r="748" ht="15.75" customHeight="1">
      <c r="P748" s="298"/>
      <c r="Y748" s="299"/>
      <c r="Z748" s="299"/>
    </row>
    <row r="749" ht="15.75" customHeight="1">
      <c r="P749" s="298"/>
      <c r="Y749" s="299"/>
      <c r="Z749" s="299"/>
    </row>
    <row r="750" ht="15.75" customHeight="1">
      <c r="P750" s="298"/>
      <c r="Y750" s="299"/>
      <c r="Z750" s="299"/>
    </row>
    <row r="751" ht="15.75" customHeight="1">
      <c r="P751" s="298"/>
      <c r="Y751" s="299"/>
      <c r="Z751" s="299"/>
    </row>
    <row r="752" ht="15.75" customHeight="1">
      <c r="P752" s="298"/>
      <c r="Y752" s="299"/>
      <c r="Z752" s="299"/>
    </row>
    <row r="753" ht="15.75" customHeight="1">
      <c r="P753" s="298"/>
      <c r="Y753" s="299"/>
      <c r="Z753" s="299"/>
    </row>
    <row r="754" ht="15.75" customHeight="1">
      <c r="P754" s="298"/>
      <c r="Y754" s="299"/>
      <c r="Z754" s="299"/>
    </row>
    <row r="755" ht="15.75" customHeight="1">
      <c r="P755" s="298"/>
      <c r="Y755" s="299"/>
      <c r="Z755" s="299"/>
    </row>
    <row r="756" ht="15.75" customHeight="1">
      <c r="P756" s="298"/>
      <c r="Y756" s="299"/>
      <c r="Z756" s="299"/>
    </row>
    <row r="757" ht="15.75" customHeight="1">
      <c r="P757" s="298"/>
      <c r="Y757" s="299"/>
      <c r="Z757" s="299"/>
    </row>
    <row r="758" ht="15.75" customHeight="1">
      <c r="P758" s="298"/>
      <c r="Y758" s="299"/>
      <c r="Z758" s="299"/>
    </row>
    <row r="759" ht="15.75" customHeight="1">
      <c r="P759" s="298"/>
      <c r="Y759" s="299"/>
      <c r="Z759" s="299"/>
    </row>
    <row r="760" ht="15.75" customHeight="1">
      <c r="P760" s="298"/>
      <c r="Y760" s="299"/>
      <c r="Z760" s="299"/>
    </row>
    <row r="761" ht="15.75" customHeight="1">
      <c r="P761" s="298"/>
      <c r="Y761" s="299"/>
      <c r="Z761" s="299"/>
    </row>
    <row r="762" ht="15.75" customHeight="1">
      <c r="P762" s="298"/>
      <c r="Y762" s="299"/>
      <c r="Z762" s="299"/>
    </row>
    <row r="763" ht="15.75" customHeight="1">
      <c r="P763" s="298"/>
      <c r="Y763" s="299"/>
      <c r="Z763" s="299"/>
    </row>
    <row r="764" ht="15.75" customHeight="1">
      <c r="P764" s="298"/>
      <c r="Y764" s="299"/>
      <c r="Z764" s="299"/>
    </row>
    <row r="765" ht="15.75" customHeight="1">
      <c r="P765" s="298"/>
      <c r="Y765" s="299"/>
      <c r="Z765" s="299"/>
    </row>
    <row r="766" ht="15.75" customHeight="1">
      <c r="P766" s="298"/>
      <c r="Y766" s="299"/>
      <c r="Z766" s="299"/>
    </row>
    <row r="767" ht="15.75" customHeight="1">
      <c r="P767" s="298"/>
      <c r="Y767" s="299"/>
      <c r="Z767" s="299"/>
    </row>
    <row r="768" ht="15.75" customHeight="1">
      <c r="P768" s="298"/>
      <c r="Y768" s="299"/>
      <c r="Z768" s="299"/>
    </row>
    <row r="769" ht="15.75" customHeight="1">
      <c r="P769" s="298"/>
      <c r="Y769" s="299"/>
      <c r="Z769" s="299"/>
    </row>
    <row r="770" ht="15.75" customHeight="1">
      <c r="P770" s="298"/>
      <c r="Y770" s="299"/>
      <c r="Z770" s="299"/>
    </row>
    <row r="771" ht="15.75" customHeight="1">
      <c r="P771" s="298"/>
      <c r="Y771" s="299"/>
      <c r="Z771" s="299"/>
    </row>
    <row r="772" ht="15.75" customHeight="1">
      <c r="P772" s="298"/>
      <c r="Y772" s="299"/>
      <c r="Z772" s="299"/>
    </row>
    <row r="773" ht="15.75" customHeight="1">
      <c r="P773" s="298"/>
      <c r="Y773" s="299"/>
      <c r="Z773" s="299"/>
    </row>
    <row r="774" ht="15.75" customHeight="1">
      <c r="P774" s="298"/>
      <c r="Y774" s="299"/>
      <c r="Z774" s="299"/>
    </row>
    <row r="775" ht="15.75" customHeight="1">
      <c r="P775" s="298"/>
      <c r="Y775" s="299"/>
      <c r="Z775" s="299"/>
    </row>
    <row r="776" ht="15.75" customHeight="1">
      <c r="P776" s="298"/>
      <c r="Y776" s="299"/>
      <c r="Z776" s="299"/>
    </row>
    <row r="777" ht="15.75" customHeight="1">
      <c r="P777" s="298"/>
      <c r="Y777" s="299"/>
      <c r="Z777" s="299"/>
    </row>
    <row r="778" ht="15.75" customHeight="1">
      <c r="P778" s="298"/>
      <c r="Y778" s="299"/>
      <c r="Z778" s="299"/>
    </row>
    <row r="779" ht="15.75" customHeight="1">
      <c r="P779" s="298"/>
      <c r="Y779" s="299"/>
      <c r="Z779" s="299"/>
    </row>
    <row r="780" ht="15.75" customHeight="1">
      <c r="P780" s="298"/>
      <c r="Y780" s="299"/>
      <c r="Z780" s="299"/>
    </row>
    <row r="781" ht="15.75" customHeight="1">
      <c r="P781" s="298"/>
      <c r="Y781" s="299"/>
      <c r="Z781" s="299"/>
    </row>
    <row r="782" ht="15.75" customHeight="1">
      <c r="P782" s="298"/>
      <c r="Y782" s="299"/>
      <c r="Z782" s="299"/>
    </row>
    <row r="783" ht="15.75" customHeight="1">
      <c r="P783" s="298"/>
      <c r="Y783" s="299"/>
      <c r="Z783" s="299"/>
    </row>
    <row r="784" ht="15.75" customHeight="1">
      <c r="P784" s="298"/>
      <c r="Y784" s="299"/>
      <c r="Z784" s="299"/>
    </row>
    <row r="785" ht="15.75" customHeight="1">
      <c r="P785" s="298"/>
      <c r="Y785" s="299"/>
      <c r="Z785" s="299"/>
    </row>
    <row r="786" ht="15.75" customHeight="1">
      <c r="P786" s="298"/>
      <c r="Y786" s="299"/>
      <c r="Z786" s="299"/>
    </row>
    <row r="787" ht="15.75" customHeight="1">
      <c r="P787" s="298"/>
      <c r="Y787" s="299"/>
      <c r="Z787" s="299"/>
    </row>
    <row r="788" ht="15.75" customHeight="1">
      <c r="P788" s="298"/>
      <c r="Y788" s="299"/>
      <c r="Z788" s="299"/>
    </row>
    <row r="789" ht="15.75" customHeight="1">
      <c r="P789" s="298"/>
      <c r="Y789" s="299"/>
      <c r="Z789" s="299"/>
    </row>
    <row r="790" ht="15.75" customHeight="1">
      <c r="P790" s="298"/>
      <c r="Y790" s="299"/>
      <c r="Z790" s="299"/>
    </row>
    <row r="791" ht="15.75" customHeight="1">
      <c r="P791" s="298"/>
      <c r="Y791" s="299"/>
      <c r="Z791" s="299"/>
    </row>
    <row r="792" ht="15.75" customHeight="1">
      <c r="P792" s="298"/>
      <c r="Y792" s="299"/>
      <c r="Z792" s="299"/>
    </row>
    <row r="793" ht="15.75" customHeight="1">
      <c r="P793" s="298"/>
      <c r="Y793" s="299"/>
      <c r="Z793" s="299"/>
    </row>
    <row r="794" ht="15.75" customHeight="1">
      <c r="P794" s="298"/>
      <c r="Y794" s="299"/>
      <c r="Z794" s="299"/>
    </row>
    <row r="795" ht="15.75" customHeight="1">
      <c r="P795" s="298"/>
      <c r="Y795" s="299"/>
      <c r="Z795" s="299"/>
    </row>
    <row r="796" ht="15.75" customHeight="1">
      <c r="P796" s="298"/>
      <c r="Y796" s="299"/>
      <c r="Z796" s="299"/>
    </row>
    <row r="797" ht="15.75" customHeight="1">
      <c r="P797" s="298"/>
      <c r="Y797" s="299"/>
      <c r="Z797" s="299"/>
    </row>
    <row r="798" ht="15.75" customHeight="1">
      <c r="P798" s="298"/>
      <c r="Y798" s="299"/>
      <c r="Z798" s="299"/>
    </row>
    <row r="799" ht="15.75" customHeight="1">
      <c r="P799" s="298"/>
      <c r="Y799" s="299"/>
      <c r="Z799" s="299"/>
    </row>
    <row r="800" ht="15.75" customHeight="1">
      <c r="P800" s="298"/>
      <c r="Y800" s="299"/>
      <c r="Z800" s="299"/>
    </row>
    <row r="801" ht="15.75" customHeight="1">
      <c r="P801" s="298"/>
      <c r="Y801" s="299"/>
      <c r="Z801" s="299"/>
    </row>
    <row r="802" ht="15.75" customHeight="1">
      <c r="P802" s="298"/>
      <c r="Y802" s="299"/>
      <c r="Z802" s="299"/>
    </row>
    <row r="803" ht="15.75" customHeight="1">
      <c r="P803" s="298"/>
      <c r="Y803" s="299"/>
      <c r="Z803" s="299"/>
    </row>
    <row r="804" ht="15.75" customHeight="1">
      <c r="P804" s="298"/>
      <c r="Y804" s="299"/>
      <c r="Z804" s="299"/>
    </row>
    <row r="805" ht="15.75" customHeight="1">
      <c r="P805" s="298"/>
      <c r="Y805" s="299"/>
      <c r="Z805" s="299"/>
    </row>
    <row r="806" ht="15.75" customHeight="1">
      <c r="P806" s="298"/>
      <c r="Y806" s="299"/>
      <c r="Z806" s="299"/>
    </row>
    <row r="807" ht="15.75" customHeight="1">
      <c r="P807" s="298"/>
      <c r="Y807" s="299"/>
      <c r="Z807" s="299"/>
    </row>
    <row r="808" ht="15.75" customHeight="1">
      <c r="P808" s="298"/>
      <c r="Y808" s="299"/>
      <c r="Z808" s="299"/>
    </row>
    <row r="809" ht="15.75" customHeight="1">
      <c r="P809" s="298"/>
      <c r="Y809" s="299"/>
      <c r="Z809" s="299"/>
    </row>
    <row r="810" ht="15.75" customHeight="1">
      <c r="P810" s="298"/>
      <c r="Y810" s="299"/>
      <c r="Z810" s="299"/>
    </row>
    <row r="811" ht="15.75" customHeight="1">
      <c r="P811" s="298"/>
      <c r="Y811" s="299"/>
      <c r="Z811" s="299"/>
    </row>
    <row r="812" ht="15.75" customHeight="1">
      <c r="P812" s="298"/>
      <c r="Y812" s="299"/>
      <c r="Z812" s="299"/>
    </row>
    <row r="813" ht="15.75" customHeight="1">
      <c r="P813" s="298"/>
      <c r="Y813" s="299"/>
      <c r="Z813" s="299"/>
    </row>
    <row r="814" ht="15.75" customHeight="1">
      <c r="P814" s="298"/>
      <c r="Y814" s="299"/>
      <c r="Z814" s="299"/>
    </row>
    <row r="815" ht="15.75" customHeight="1">
      <c r="P815" s="298"/>
      <c r="Y815" s="299"/>
      <c r="Z815" s="299"/>
    </row>
    <row r="816" ht="15.75" customHeight="1">
      <c r="P816" s="298"/>
      <c r="Y816" s="299"/>
      <c r="Z816" s="299"/>
    </row>
    <row r="817" ht="15.75" customHeight="1">
      <c r="P817" s="298"/>
      <c r="Y817" s="299"/>
      <c r="Z817" s="299"/>
    </row>
    <row r="818" ht="15.75" customHeight="1">
      <c r="P818" s="298"/>
      <c r="Y818" s="299"/>
      <c r="Z818" s="299"/>
    </row>
    <row r="819" ht="15.75" customHeight="1">
      <c r="P819" s="298"/>
      <c r="Y819" s="299"/>
      <c r="Z819" s="299"/>
    </row>
    <row r="820" ht="15.75" customHeight="1">
      <c r="P820" s="298"/>
      <c r="Y820" s="299"/>
      <c r="Z820" s="299"/>
    </row>
    <row r="821" ht="15.75" customHeight="1">
      <c r="P821" s="298"/>
      <c r="Y821" s="299"/>
      <c r="Z821" s="299"/>
    </row>
    <row r="822" ht="15.75" customHeight="1">
      <c r="P822" s="298"/>
      <c r="Y822" s="299"/>
      <c r="Z822" s="299"/>
    </row>
    <row r="823" ht="15.75" customHeight="1">
      <c r="P823" s="298"/>
      <c r="Y823" s="299"/>
      <c r="Z823" s="299"/>
    </row>
    <row r="824" ht="15.75" customHeight="1">
      <c r="P824" s="298"/>
      <c r="Y824" s="299"/>
      <c r="Z824" s="299"/>
    </row>
    <row r="825" ht="15.75" customHeight="1">
      <c r="P825" s="298"/>
      <c r="Y825" s="299"/>
      <c r="Z825" s="299"/>
    </row>
    <row r="826" ht="15.75" customHeight="1">
      <c r="P826" s="298"/>
      <c r="Y826" s="299"/>
      <c r="Z826" s="299"/>
    </row>
    <row r="827" ht="15.75" customHeight="1">
      <c r="P827" s="298"/>
      <c r="Y827" s="299"/>
      <c r="Z827" s="299"/>
    </row>
    <row r="828" ht="15.75" customHeight="1">
      <c r="P828" s="298"/>
      <c r="Y828" s="299"/>
      <c r="Z828" s="299"/>
    </row>
    <row r="829" ht="15.75" customHeight="1">
      <c r="P829" s="298"/>
      <c r="Y829" s="299"/>
      <c r="Z829" s="299"/>
    </row>
    <row r="830" ht="15.75" customHeight="1">
      <c r="P830" s="298"/>
      <c r="Y830" s="299"/>
      <c r="Z830" s="299"/>
    </row>
    <row r="831" ht="15.75" customHeight="1">
      <c r="P831" s="298"/>
      <c r="Y831" s="299"/>
      <c r="Z831" s="299"/>
    </row>
    <row r="832" ht="15.75" customHeight="1">
      <c r="P832" s="298"/>
      <c r="Y832" s="299"/>
      <c r="Z832" s="299"/>
    </row>
    <row r="833" ht="15.75" customHeight="1">
      <c r="P833" s="298"/>
      <c r="Y833" s="299"/>
      <c r="Z833" s="299"/>
    </row>
    <row r="834" ht="15.75" customHeight="1">
      <c r="P834" s="298"/>
      <c r="Y834" s="299"/>
      <c r="Z834" s="299"/>
    </row>
    <row r="835" ht="15.75" customHeight="1">
      <c r="P835" s="298"/>
      <c r="Y835" s="299"/>
      <c r="Z835" s="299"/>
    </row>
    <row r="836" ht="15.75" customHeight="1">
      <c r="P836" s="298"/>
      <c r="Y836" s="299"/>
      <c r="Z836" s="299"/>
    </row>
    <row r="837" ht="15.75" customHeight="1">
      <c r="P837" s="298"/>
      <c r="Y837" s="299"/>
      <c r="Z837" s="299"/>
    </row>
    <row r="838" ht="15.75" customHeight="1">
      <c r="P838" s="298"/>
      <c r="Y838" s="299"/>
      <c r="Z838" s="299"/>
    </row>
    <row r="839" ht="15.75" customHeight="1">
      <c r="P839" s="298"/>
      <c r="Y839" s="299"/>
      <c r="Z839" s="299"/>
    </row>
    <row r="840" ht="15.75" customHeight="1">
      <c r="P840" s="298"/>
      <c r="Y840" s="299"/>
      <c r="Z840" s="299"/>
    </row>
    <row r="841" ht="15.75" customHeight="1">
      <c r="P841" s="298"/>
      <c r="Y841" s="299"/>
      <c r="Z841" s="299"/>
    </row>
    <row r="842" ht="15.75" customHeight="1">
      <c r="P842" s="298"/>
      <c r="Y842" s="299"/>
      <c r="Z842" s="299"/>
    </row>
    <row r="843" ht="15.75" customHeight="1">
      <c r="P843" s="298"/>
      <c r="Y843" s="299"/>
      <c r="Z843" s="299"/>
    </row>
    <row r="844" ht="15.75" customHeight="1">
      <c r="P844" s="298"/>
      <c r="Y844" s="299"/>
      <c r="Z844" s="299"/>
    </row>
    <row r="845" ht="15.75" customHeight="1">
      <c r="P845" s="298"/>
      <c r="Y845" s="299"/>
      <c r="Z845" s="299"/>
    </row>
    <row r="846" ht="15.75" customHeight="1">
      <c r="P846" s="298"/>
      <c r="Y846" s="299"/>
      <c r="Z846" s="299"/>
    </row>
    <row r="847" ht="15.75" customHeight="1">
      <c r="P847" s="298"/>
      <c r="Y847" s="299"/>
      <c r="Z847" s="299"/>
    </row>
    <row r="848" ht="15.75" customHeight="1">
      <c r="P848" s="298"/>
      <c r="Y848" s="299"/>
      <c r="Z848" s="299"/>
    </row>
    <row r="849" ht="15.75" customHeight="1">
      <c r="P849" s="298"/>
      <c r="Y849" s="299"/>
      <c r="Z849" s="299"/>
    </row>
    <row r="850" ht="15.75" customHeight="1">
      <c r="P850" s="298"/>
      <c r="Y850" s="299"/>
      <c r="Z850" s="299"/>
    </row>
    <row r="851" ht="15.75" customHeight="1">
      <c r="P851" s="298"/>
      <c r="Y851" s="299"/>
      <c r="Z851" s="299"/>
    </row>
    <row r="852" ht="15.75" customHeight="1">
      <c r="P852" s="298"/>
      <c r="Y852" s="299"/>
      <c r="Z852" s="299"/>
    </row>
    <row r="853" ht="15.75" customHeight="1">
      <c r="P853" s="298"/>
      <c r="Y853" s="299"/>
      <c r="Z853" s="299"/>
    </row>
    <row r="854" ht="15.75" customHeight="1">
      <c r="P854" s="298"/>
      <c r="Y854" s="299"/>
      <c r="Z854" s="299"/>
    </row>
    <row r="855" ht="15.75" customHeight="1">
      <c r="P855" s="298"/>
      <c r="Y855" s="299"/>
      <c r="Z855" s="299"/>
    </row>
    <row r="856" ht="15.75" customHeight="1">
      <c r="P856" s="298"/>
      <c r="Y856" s="299"/>
      <c r="Z856" s="299"/>
    </row>
    <row r="857" ht="15.75" customHeight="1">
      <c r="P857" s="298"/>
      <c r="Y857" s="299"/>
      <c r="Z857" s="299"/>
    </row>
    <row r="858" ht="15.75" customHeight="1">
      <c r="P858" s="298"/>
      <c r="Y858" s="299"/>
      <c r="Z858" s="299"/>
    </row>
    <row r="859" ht="15.75" customHeight="1">
      <c r="P859" s="298"/>
      <c r="Y859" s="299"/>
      <c r="Z859" s="299"/>
    </row>
    <row r="860" ht="15.75" customHeight="1">
      <c r="P860" s="298"/>
      <c r="Y860" s="299"/>
      <c r="Z860" s="299"/>
    </row>
    <row r="861" ht="15.75" customHeight="1">
      <c r="P861" s="298"/>
      <c r="Y861" s="299"/>
      <c r="Z861" s="299"/>
    </row>
    <row r="862" ht="15.75" customHeight="1">
      <c r="P862" s="298"/>
      <c r="Y862" s="299"/>
      <c r="Z862" s="299"/>
    </row>
    <row r="863" ht="15.75" customHeight="1">
      <c r="P863" s="298"/>
      <c r="Y863" s="299"/>
      <c r="Z863" s="299"/>
    </row>
    <row r="864" ht="15.75" customHeight="1">
      <c r="P864" s="298"/>
      <c r="Y864" s="299"/>
      <c r="Z864" s="299"/>
    </row>
    <row r="865" ht="15.75" customHeight="1">
      <c r="P865" s="298"/>
      <c r="Y865" s="299"/>
      <c r="Z865" s="299"/>
    </row>
    <row r="866" ht="15.75" customHeight="1">
      <c r="P866" s="298"/>
      <c r="Y866" s="299"/>
      <c r="Z866" s="299"/>
    </row>
    <row r="867" ht="15.75" customHeight="1">
      <c r="P867" s="298"/>
      <c r="Y867" s="299"/>
      <c r="Z867" s="299"/>
    </row>
    <row r="868" ht="15.75" customHeight="1">
      <c r="P868" s="298"/>
      <c r="Y868" s="299"/>
      <c r="Z868" s="299"/>
    </row>
    <row r="869" ht="15.75" customHeight="1">
      <c r="P869" s="298"/>
      <c r="Y869" s="299"/>
      <c r="Z869" s="299"/>
    </row>
    <row r="870" ht="15.75" customHeight="1">
      <c r="P870" s="298"/>
      <c r="Y870" s="299"/>
      <c r="Z870" s="299"/>
    </row>
    <row r="871" ht="15.75" customHeight="1">
      <c r="P871" s="298"/>
      <c r="Y871" s="299"/>
      <c r="Z871" s="299"/>
    </row>
    <row r="872" ht="15.75" customHeight="1">
      <c r="P872" s="298"/>
      <c r="Y872" s="299"/>
      <c r="Z872" s="299"/>
    </row>
    <row r="873" ht="15.75" customHeight="1">
      <c r="P873" s="298"/>
      <c r="Y873" s="299"/>
      <c r="Z873" s="299"/>
    </row>
    <row r="874" ht="15.75" customHeight="1">
      <c r="P874" s="298"/>
      <c r="Y874" s="299"/>
      <c r="Z874" s="299"/>
    </row>
    <row r="875" ht="15.75" customHeight="1">
      <c r="P875" s="298"/>
      <c r="Y875" s="299"/>
      <c r="Z875" s="299"/>
    </row>
    <row r="876" ht="15.75" customHeight="1">
      <c r="P876" s="298"/>
      <c r="Y876" s="299"/>
      <c r="Z876" s="299"/>
    </row>
    <row r="877" ht="15.75" customHeight="1">
      <c r="P877" s="298"/>
      <c r="Y877" s="299"/>
      <c r="Z877" s="299"/>
    </row>
    <row r="878" ht="15.75" customHeight="1">
      <c r="P878" s="298"/>
      <c r="Y878" s="299"/>
      <c r="Z878" s="299"/>
    </row>
    <row r="879" ht="15.75" customHeight="1">
      <c r="P879" s="298"/>
      <c r="Y879" s="299"/>
      <c r="Z879" s="299"/>
    </row>
    <row r="880" ht="15.75" customHeight="1">
      <c r="P880" s="298"/>
      <c r="Y880" s="299"/>
      <c r="Z880" s="299"/>
    </row>
    <row r="881" ht="15.75" customHeight="1">
      <c r="P881" s="298"/>
      <c r="Y881" s="299"/>
      <c r="Z881" s="299"/>
    </row>
    <row r="882" ht="15.75" customHeight="1">
      <c r="P882" s="298"/>
      <c r="Y882" s="299"/>
      <c r="Z882" s="299"/>
    </row>
    <row r="883" ht="15.75" customHeight="1">
      <c r="P883" s="298"/>
      <c r="Y883" s="299"/>
      <c r="Z883" s="299"/>
    </row>
    <row r="884" ht="15.75" customHeight="1">
      <c r="P884" s="298"/>
      <c r="Y884" s="299"/>
      <c r="Z884" s="299"/>
    </row>
    <row r="885" ht="15.75" customHeight="1">
      <c r="P885" s="298"/>
      <c r="Y885" s="299"/>
      <c r="Z885" s="299"/>
    </row>
    <row r="886" ht="15.75" customHeight="1">
      <c r="P886" s="298"/>
      <c r="Y886" s="299"/>
      <c r="Z886" s="299"/>
    </row>
    <row r="887" ht="15.75" customHeight="1">
      <c r="P887" s="298"/>
      <c r="Y887" s="299"/>
      <c r="Z887" s="299"/>
    </row>
    <row r="888" ht="15.75" customHeight="1">
      <c r="P888" s="298"/>
      <c r="Y888" s="299"/>
      <c r="Z888" s="299"/>
    </row>
    <row r="889" ht="15.75" customHeight="1">
      <c r="P889" s="298"/>
      <c r="Y889" s="299"/>
      <c r="Z889" s="299"/>
    </row>
    <row r="890" ht="15.75" customHeight="1">
      <c r="P890" s="298"/>
      <c r="Y890" s="299"/>
      <c r="Z890" s="299"/>
    </row>
    <row r="891" ht="15.75" customHeight="1">
      <c r="P891" s="298"/>
      <c r="Y891" s="299"/>
      <c r="Z891" s="299"/>
    </row>
    <row r="892" ht="15.75" customHeight="1">
      <c r="P892" s="298"/>
      <c r="Y892" s="299"/>
      <c r="Z892" s="299"/>
    </row>
    <row r="893" ht="15.75" customHeight="1">
      <c r="P893" s="298"/>
      <c r="Y893" s="299"/>
      <c r="Z893" s="299"/>
    </row>
    <row r="894" ht="15.75" customHeight="1">
      <c r="P894" s="298"/>
      <c r="Y894" s="299"/>
      <c r="Z894" s="299"/>
    </row>
    <row r="895" ht="15.75" customHeight="1">
      <c r="P895" s="298"/>
      <c r="Y895" s="299"/>
      <c r="Z895" s="299"/>
    </row>
    <row r="896" ht="15.75" customHeight="1">
      <c r="P896" s="298"/>
      <c r="Y896" s="299"/>
      <c r="Z896" s="299"/>
    </row>
    <row r="897" ht="15.75" customHeight="1">
      <c r="P897" s="298"/>
      <c r="Y897" s="299"/>
      <c r="Z897" s="299"/>
    </row>
    <row r="898" ht="15.75" customHeight="1">
      <c r="P898" s="298"/>
      <c r="Y898" s="299"/>
      <c r="Z898" s="299"/>
    </row>
    <row r="899" ht="15.75" customHeight="1">
      <c r="P899" s="298"/>
      <c r="Y899" s="299"/>
      <c r="Z899" s="299"/>
    </row>
    <row r="900" ht="15.75" customHeight="1">
      <c r="P900" s="298"/>
      <c r="Y900" s="299"/>
      <c r="Z900" s="299"/>
    </row>
    <row r="901" ht="15.75" customHeight="1">
      <c r="P901" s="298"/>
      <c r="Y901" s="299"/>
      <c r="Z901" s="299"/>
    </row>
    <row r="902" ht="15.75" customHeight="1">
      <c r="P902" s="298"/>
      <c r="Y902" s="299"/>
      <c r="Z902" s="299"/>
    </row>
    <row r="903" ht="15.75" customHeight="1">
      <c r="P903" s="298"/>
      <c r="Y903" s="299"/>
      <c r="Z903" s="299"/>
    </row>
    <row r="904" ht="15.75" customHeight="1">
      <c r="P904" s="298"/>
      <c r="Y904" s="299"/>
      <c r="Z904" s="299"/>
    </row>
    <row r="905" ht="15.75" customHeight="1">
      <c r="P905" s="298"/>
      <c r="Y905" s="299"/>
      <c r="Z905" s="299"/>
    </row>
    <row r="906" ht="15.75" customHeight="1">
      <c r="P906" s="298"/>
      <c r="Y906" s="299"/>
      <c r="Z906" s="299"/>
    </row>
    <row r="907" ht="15.75" customHeight="1">
      <c r="P907" s="298"/>
      <c r="Y907" s="299"/>
      <c r="Z907" s="299"/>
    </row>
    <row r="908" ht="15.75" customHeight="1">
      <c r="P908" s="298"/>
      <c r="Y908" s="299"/>
      <c r="Z908" s="299"/>
    </row>
    <row r="909" ht="15.75" customHeight="1">
      <c r="P909" s="298"/>
      <c r="Y909" s="299"/>
      <c r="Z909" s="299"/>
    </row>
    <row r="910" ht="15.75" customHeight="1">
      <c r="P910" s="298"/>
      <c r="Y910" s="299"/>
      <c r="Z910" s="299"/>
    </row>
    <row r="911" ht="15.75" customHeight="1">
      <c r="P911" s="298"/>
      <c r="Y911" s="299"/>
      <c r="Z911" s="299"/>
    </row>
    <row r="912" ht="15.75" customHeight="1">
      <c r="P912" s="298"/>
      <c r="Y912" s="299"/>
      <c r="Z912" s="299"/>
    </row>
    <row r="913" ht="15.75" customHeight="1">
      <c r="P913" s="298"/>
      <c r="Y913" s="299"/>
      <c r="Z913" s="299"/>
    </row>
    <row r="914" ht="15.75" customHeight="1">
      <c r="P914" s="298"/>
      <c r="Y914" s="299"/>
      <c r="Z914" s="299"/>
    </row>
    <row r="915" ht="15.75" customHeight="1">
      <c r="P915" s="298"/>
      <c r="Y915" s="299"/>
      <c r="Z915" s="299"/>
    </row>
    <row r="916" ht="15.75" customHeight="1">
      <c r="P916" s="298"/>
      <c r="Y916" s="299"/>
      <c r="Z916" s="299"/>
    </row>
    <row r="917" ht="15.75" customHeight="1">
      <c r="P917" s="298"/>
      <c r="Y917" s="299"/>
      <c r="Z917" s="299"/>
    </row>
    <row r="918" ht="15.75" customHeight="1">
      <c r="P918" s="298"/>
      <c r="Y918" s="299"/>
      <c r="Z918" s="299"/>
    </row>
    <row r="919" ht="15.75" customHeight="1">
      <c r="P919" s="298"/>
      <c r="Y919" s="299"/>
      <c r="Z919" s="299"/>
    </row>
    <row r="920" ht="15.75" customHeight="1">
      <c r="P920" s="298"/>
      <c r="Y920" s="299"/>
      <c r="Z920" s="299"/>
    </row>
    <row r="921" ht="15.75" customHeight="1">
      <c r="P921" s="298"/>
      <c r="Y921" s="299"/>
      <c r="Z921" s="299"/>
    </row>
    <row r="922" ht="15.75" customHeight="1">
      <c r="P922" s="298"/>
      <c r="Y922" s="299"/>
      <c r="Z922" s="299"/>
    </row>
    <row r="923" ht="15.75" customHeight="1">
      <c r="P923" s="298"/>
      <c r="Y923" s="299"/>
      <c r="Z923" s="299"/>
    </row>
    <row r="924" ht="15.75" customHeight="1">
      <c r="P924" s="298"/>
      <c r="Y924" s="299"/>
      <c r="Z924" s="299"/>
    </row>
    <row r="925" ht="15.75" customHeight="1">
      <c r="P925" s="298"/>
      <c r="Y925" s="299"/>
      <c r="Z925" s="299"/>
    </row>
    <row r="926" ht="15.75" customHeight="1">
      <c r="P926" s="298"/>
      <c r="Y926" s="299"/>
      <c r="Z926" s="299"/>
    </row>
    <row r="927" ht="15.75" customHeight="1">
      <c r="P927" s="298"/>
      <c r="Y927" s="299"/>
      <c r="Z927" s="299"/>
    </row>
    <row r="928" ht="15.75" customHeight="1">
      <c r="P928" s="298"/>
      <c r="Y928" s="299"/>
      <c r="Z928" s="299"/>
    </row>
    <row r="929" ht="15.75" customHeight="1">
      <c r="P929" s="298"/>
      <c r="Y929" s="299"/>
      <c r="Z929" s="299"/>
    </row>
    <row r="930" ht="15.75" customHeight="1">
      <c r="P930" s="298"/>
      <c r="Y930" s="299"/>
      <c r="Z930" s="299"/>
    </row>
    <row r="931" ht="15.75" customHeight="1">
      <c r="P931" s="298"/>
      <c r="Y931" s="299"/>
      <c r="Z931" s="299"/>
    </row>
    <row r="932" ht="15.75" customHeight="1">
      <c r="P932" s="298"/>
      <c r="Y932" s="299"/>
      <c r="Z932" s="299"/>
    </row>
    <row r="933" ht="15.75" customHeight="1">
      <c r="P933" s="298"/>
      <c r="Y933" s="299"/>
      <c r="Z933" s="299"/>
    </row>
    <row r="934" ht="15.75" customHeight="1">
      <c r="P934" s="298"/>
      <c r="Y934" s="299"/>
      <c r="Z934" s="299"/>
    </row>
    <row r="935" ht="15.75" customHeight="1">
      <c r="P935" s="298"/>
      <c r="Y935" s="299"/>
      <c r="Z935" s="299"/>
    </row>
    <row r="936" ht="15.75" customHeight="1">
      <c r="P936" s="298"/>
      <c r="Y936" s="299"/>
      <c r="Z936" s="299"/>
    </row>
    <row r="937" ht="15.75" customHeight="1">
      <c r="P937" s="298"/>
      <c r="Y937" s="299"/>
      <c r="Z937" s="299"/>
    </row>
    <row r="938" ht="15.75" customHeight="1">
      <c r="P938" s="298"/>
      <c r="Y938" s="299"/>
      <c r="Z938" s="299"/>
    </row>
    <row r="939" ht="15.75" customHeight="1">
      <c r="P939" s="298"/>
      <c r="Y939" s="299"/>
      <c r="Z939" s="299"/>
    </row>
    <row r="940" ht="15.75" customHeight="1">
      <c r="P940" s="298"/>
      <c r="Y940" s="299"/>
      <c r="Z940" s="299"/>
    </row>
    <row r="941" ht="15.75" customHeight="1">
      <c r="P941" s="298"/>
      <c r="Y941" s="299"/>
      <c r="Z941" s="299"/>
    </row>
    <row r="942" ht="15.75" customHeight="1">
      <c r="P942" s="298"/>
      <c r="Y942" s="299"/>
      <c r="Z942" s="299"/>
    </row>
    <row r="943" ht="15.75" customHeight="1">
      <c r="P943" s="298"/>
      <c r="Y943" s="299"/>
      <c r="Z943" s="299"/>
    </row>
    <row r="944" ht="15.75" customHeight="1">
      <c r="P944" s="298"/>
      <c r="Y944" s="299"/>
      <c r="Z944" s="299"/>
    </row>
    <row r="945" ht="15.75" customHeight="1">
      <c r="P945" s="298"/>
      <c r="Y945" s="299"/>
      <c r="Z945" s="299"/>
    </row>
    <row r="946" ht="15.75" customHeight="1">
      <c r="P946" s="298"/>
      <c r="Y946" s="299"/>
      <c r="Z946" s="299"/>
    </row>
    <row r="947" ht="15.75" customHeight="1">
      <c r="P947" s="298"/>
      <c r="Y947" s="299"/>
      <c r="Z947" s="299"/>
    </row>
    <row r="948" ht="15.75" customHeight="1">
      <c r="P948" s="298"/>
      <c r="Y948" s="299"/>
      <c r="Z948" s="299"/>
    </row>
    <row r="949" ht="15.75" customHeight="1">
      <c r="P949" s="298"/>
      <c r="Y949" s="299"/>
      <c r="Z949" s="299"/>
    </row>
    <row r="950" ht="15.75" customHeight="1">
      <c r="P950" s="298"/>
      <c r="Y950" s="299"/>
      <c r="Z950" s="299"/>
    </row>
    <row r="951" ht="15.75" customHeight="1">
      <c r="P951" s="298"/>
      <c r="Y951" s="299"/>
      <c r="Z951" s="299"/>
    </row>
    <row r="952" ht="15.75" customHeight="1">
      <c r="P952" s="298"/>
      <c r="Y952" s="299"/>
      <c r="Z952" s="299"/>
    </row>
    <row r="953" ht="15.75" customHeight="1">
      <c r="P953" s="298"/>
      <c r="Y953" s="299"/>
      <c r="Z953" s="299"/>
    </row>
    <row r="954" ht="15.75" customHeight="1">
      <c r="P954" s="298"/>
      <c r="Y954" s="299"/>
      <c r="Z954" s="299"/>
    </row>
    <row r="955" ht="15.75" customHeight="1">
      <c r="P955" s="298"/>
      <c r="Y955" s="299"/>
      <c r="Z955" s="299"/>
    </row>
    <row r="956" ht="15.75" customHeight="1">
      <c r="P956" s="298"/>
      <c r="Y956" s="299"/>
      <c r="Z956" s="299"/>
    </row>
    <row r="957" ht="15.75" customHeight="1">
      <c r="P957" s="298"/>
      <c r="Y957" s="299"/>
      <c r="Z957" s="299"/>
    </row>
    <row r="958" ht="15.75" customHeight="1">
      <c r="P958" s="298"/>
      <c r="Y958" s="299"/>
      <c r="Z958" s="299"/>
    </row>
    <row r="959" ht="15.75" customHeight="1">
      <c r="P959" s="298"/>
      <c r="Y959" s="299"/>
      <c r="Z959" s="299"/>
    </row>
    <row r="960" ht="15.75" customHeight="1">
      <c r="P960" s="298"/>
      <c r="Y960" s="299"/>
      <c r="Z960" s="299"/>
    </row>
    <row r="961" ht="15.75" customHeight="1">
      <c r="P961" s="298"/>
      <c r="Y961" s="299"/>
      <c r="Z961" s="299"/>
    </row>
    <row r="962" ht="15.75" customHeight="1">
      <c r="P962" s="298"/>
      <c r="Y962" s="299"/>
      <c r="Z962" s="299"/>
    </row>
    <row r="963" ht="15.75" customHeight="1">
      <c r="P963" s="298"/>
      <c r="Y963" s="299"/>
      <c r="Z963" s="299"/>
    </row>
    <row r="964" ht="15.75" customHeight="1">
      <c r="P964" s="298"/>
      <c r="Y964" s="299"/>
      <c r="Z964" s="299"/>
    </row>
    <row r="965" ht="15.75" customHeight="1">
      <c r="P965" s="298"/>
      <c r="Y965" s="299"/>
      <c r="Z965" s="299"/>
    </row>
    <row r="966" ht="15.75" customHeight="1">
      <c r="P966" s="298"/>
      <c r="Y966" s="299"/>
      <c r="Z966" s="299"/>
    </row>
    <row r="967" ht="15.75" customHeight="1">
      <c r="P967" s="298"/>
      <c r="Y967" s="299"/>
      <c r="Z967" s="299"/>
    </row>
    <row r="968" ht="15.75" customHeight="1">
      <c r="P968" s="298"/>
      <c r="Y968" s="299"/>
      <c r="Z968" s="299"/>
    </row>
    <row r="969" ht="15.75" customHeight="1">
      <c r="P969" s="298"/>
      <c r="Y969" s="299"/>
      <c r="Z969" s="299"/>
    </row>
    <row r="970" ht="15.75" customHeight="1">
      <c r="P970" s="298"/>
      <c r="Y970" s="299"/>
      <c r="Z970" s="299"/>
    </row>
    <row r="971" ht="15.75" customHeight="1">
      <c r="P971" s="298"/>
      <c r="Y971" s="299"/>
      <c r="Z971" s="299"/>
    </row>
    <row r="972" ht="15.75" customHeight="1">
      <c r="P972" s="298"/>
      <c r="Y972" s="299"/>
      <c r="Z972" s="299"/>
    </row>
    <row r="973" ht="15.75" customHeight="1">
      <c r="P973" s="298"/>
      <c r="Y973" s="299"/>
      <c r="Z973" s="299"/>
    </row>
    <row r="974" ht="15.75" customHeight="1">
      <c r="P974" s="298"/>
      <c r="Y974" s="299"/>
      <c r="Z974" s="299"/>
    </row>
    <row r="975" ht="15.75" customHeight="1">
      <c r="P975" s="298"/>
      <c r="Y975" s="299"/>
      <c r="Z975" s="299"/>
    </row>
    <row r="976" ht="15.75" customHeight="1">
      <c r="P976" s="298"/>
      <c r="Y976" s="299"/>
      <c r="Z976" s="299"/>
    </row>
    <row r="977" ht="15.75" customHeight="1">
      <c r="P977" s="298"/>
      <c r="Y977" s="299"/>
      <c r="Z977" s="299"/>
    </row>
    <row r="978" ht="15.75" customHeight="1">
      <c r="P978" s="298"/>
      <c r="Y978" s="299"/>
      <c r="Z978" s="299"/>
    </row>
    <row r="979" ht="15.75" customHeight="1">
      <c r="P979" s="298"/>
      <c r="Y979" s="299"/>
      <c r="Z979" s="299"/>
    </row>
    <row r="980" ht="15.75" customHeight="1">
      <c r="P980" s="298"/>
      <c r="Y980" s="299"/>
      <c r="Z980" s="299"/>
    </row>
    <row r="981" ht="15.75" customHeight="1">
      <c r="P981" s="298"/>
      <c r="Y981" s="299"/>
      <c r="Z981" s="299"/>
    </row>
    <row r="982" ht="15.75" customHeight="1">
      <c r="P982" s="298"/>
      <c r="Y982" s="299"/>
      <c r="Z982" s="299"/>
    </row>
    <row r="983" ht="15.75" customHeight="1">
      <c r="P983" s="298"/>
      <c r="Y983" s="299"/>
      <c r="Z983" s="299"/>
    </row>
    <row r="984" ht="15.75" customHeight="1">
      <c r="P984" s="298"/>
      <c r="Y984" s="299"/>
      <c r="Z984" s="299"/>
    </row>
    <row r="985" ht="15.75" customHeight="1">
      <c r="P985" s="298"/>
      <c r="Y985" s="299"/>
      <c r="Z985" s="299"/>
    </row>
    <row r="986" ht="15.75" customHeight="1">
      <c r="P986" s="298"/>
      <c r="Y986" s="299"/>
      <c r="Z986" s="299"/>
    </row>
    <row r="987" ht="15.75" customHeight="1">
      <c r="P987" s="298"/>
      <c r="Y987" s="299"/>
      <c r="Z987" s="299"/>
    </row>
    <row r="988" ht="15.75" customHeight="1">
      <c r="P988" s="298"/>
      <c r="Y988" s="299"/>
      <c r="Z988" s="299"/>
    </row>
    <row r="989" ht="15.75" customHeight="1">
      <c r="P989" s="298"/>
      <c r="Y989" s="299"/>
      <c r="Z989" s="299"/>
    </row>
    <row r="990" ht="15.75" customHeight="1">
      <c r="P990" s="298"/>
      <c r="Y990" s="299"/>
      <c r="Z990" s="299"/>
    </row>
    <row r="991" ht="15.75" customHeight="1">
      <c r="P991" s="298"/>
      <c r="Y991" s="299"/>
      <c r="Z991" s="299"/>
    </row>
    <row r="992" ht="15.75" customHeight="1">
      <c r="P992" s="298"/>
      <c r="Y992" s="299"/>
      <c r="Z992" s="299"/>
    </row>
    <row r="993" ht="15.75" customHeight="1">
      <c r="P993" s="298"/>
      <c r="Y993" s="299"/>
      <c r="Z993" s="299"/>
    </row>
    <row r="994" ht="15.75" customHeight="1">
      <c r="P994" s="298"/>
      <c r="Y994" s="299"/>
      <c r="Z994" s="299"/>
    </row>
    <row r="995" ht="15.75" customHeight="1">
      <c r="P995" s="298"/>
      <c r="Y995" s="299"/>
      <c r="Z995" s="299"/>
    </row>
    <row r="996" ht="15.75" customHeight="1">
      <c r="P996" s="298"/>
      <c r="Y996" s="299"/>
      <c r="Z996" s="299"/>
    </row>
    <row r="997" ht="15.75" customHeight="1">
      <c r="P997" s="298"/>
      <c r="Y997" s="299"/>
      <c r="Z997" s="299"/>
    </row>
    <row r="998" ht="15.75" customHeight="1">
      <c r="P998" s="298"/>
      <c r="Y998" s="299"/>
      <c r="Z998" s="299"/>
    </row>
    <row r="999" ht="15.75" customHeight="1">
      <c r="P999" s="298"/>
      <c r="Y999" s="299"/>
      <c r="Z999" s="299"/>
    </row>
    <row r="1000" ht="15.75" customHeight="1">
      <c r="P1000" s="298"/>
      <c r="Y1000" s="299"/>
      <c r="Z1000" s="299"/>
    </row>
    <row r="1001" ht="15.75" customHeight="1">
      <c r="P1001" s="298"/>
      <c r="Y1001" s="299"/>
      <c r="Z1001" s="299"/>
    </row>
    <row r="1002" ht="15.75" customHeight="1">
      <c r="P1002" s="298"/>
      <c r="Y1002" s="299"/>
      <c r="Z1002" s="299"/>
    </row>
    <row r="1003" ht="15.75" customHeight="1">
      <c r="P1003" s="298"/>
      <c r="Y1003" s="299"/>
      <c r="Z1003" s="299"/>
    </row>
    <row r="1004" ht="15.75" customHeight="1">
      <c r="P1004" s="298"/>
      <c r="Y1004" s="299"/>
      <c r="Z1004" s="299"/>
    </row>
    <row r="1005" ht="15.75" customHeight="1">
      <c r="P1005" s="298"/>
      <c r="Y1005" s="299"/>
      <c r="Z1005" s="299"/>
    </row>
    <row r="1006" ht="15.75" customHeight="1">
      <c r="P1006" s="298"/>
      <c r="Y1006" s="299"/>
      <c r="Z1006" s="299"/>
    </row>
    <row r="1007" ht="15.75" customHeight="1">
      <c r="P1007" s="298"/>
      <c r="Y1007" s="299"/>
      <c r="Z1007" s="299"/>
    </row>
    <row r="1008" ht="15.75" customHeight="1">
      <c r="P1008" s="298"/>
      <c r="Y1008" s="299"/>
      <c r="Z1008" s="299"/>
    </row>
  </sheetData>
  <customSheetViews>
    <customSheetView guid="{B804B4EA-FDA2-40BC-A899-93ED0BFDE5C0}" filter="1" showAutoFilter="1">
      <autoFilter ref="$E$4:$F$24"/>
      <extLst>
        <ext uri="GoogleSheetsCustomDataVersion1">
          <go:sheetsCustomData xmlns:go="http://customooxmlschemas.google.com/" filterViewId="443535721"/>
        </ext>
      </extLst>
    </customSheetView>
  </customSheetViews>
  <mergeCells count="1127">
    <mergeCell ref="AE30:AF30"/>
    <mergeCell ref="AG30:AH30"/>
    <mergeCell ref="Q30:R30"/>
    <mergeCell ref="S30:T30"/>
    <mergeCell ref="U30:V30"/>
    <mergeCell ref="W30:X30"/>
    <mergeCell ref="Y30:Z30"/>
    <mergeCell ref="AA30:AB30"/>
    <mergeCell ref="AC30:AD30"/>
    <mergeCell ref="AE26:AF26"/>
    <mergeCell ref="AG26:AH26"/>
    <mergeCell ref="AI26:AJ26"/>
    <mergeCell ref="AK26:AL26"/>
    <mergeCell ref="Q26:R26"/>
    <mergeCell ref="S26:T26"/>
    <mergeCell ref="U26:V26"/>
    <mergeCell ref="W26:X26"/>
    <mergeCell ref="Y26:Z26"/>
    <mergeCell ref="AA26:AB26"/>
    <mergeCell ref="AC26:AD26"/>
    <mergeCell ref="C26:D26"/>
    <mergeCell ref="E26:F26"/>
    <mergeCell ref="G26:H26"/>
    <mergeCell ref="I26:J26"/>
    <mergeCell ref="K26:L26"/>
    <mergeCell ref="M26:N26"/>
    <mergeCell ref="O26:P26"/>
    <mergeCell ref="AA27:AB29"/>
    <mergeCell ref="AC27:AD29"/>
    <mergeCell ref="AE27:AF29"/>
    <mergeCell ref="AG27:AH29"/>
    <mergeCell ref="AI27:AJ29"/>
    <mergeCell ref="AK27:AL29"/>
    <mergeCell ref="AI30:AJ30"/>
    <mergeCell ref="AK30:AL30"/>
    <mergeCell ref="M27:N29"/>
    <mergeCell ref="O27:P29"/>
    <mergeCell ref="Q27:R29"/>
    <mergeCell ref="S27:T29"/>
    <mergeCell ref="U27:V29"/>
    <mergeCell ref="W27:X29"/>
    <mergeCell ref="Y27:Z29"/>
    <mergeCell ref="A27:A29"/>
    <mergeCell ref="B27:B29"/>
    <mergeCell ref="C27:D29"/>
    <mergeCell ref="E27:F29"/>
    <mergeCell ref="G27:H29"/>
    <mergeCell ref="I27:J29"/>
    <mergeCell ref="K27:L29"/>
    <mergeCell ref="C30:D30"/>
    <mergeCell ref="E30:F30"/>
    <mergeCell ref="G30:H30"/>
    <mergeCell ref="I30:J30"/>
    <mergeCell ref="K30:L30"/>
    <mergeCell ref="M30:N30"/>
    <mergeCell ref="O30:P30"/>
    <mergeCell ref="AE15:AF15"/>
    <mergeCell ref="AG15:AH15"/>
    <mergeCell ref="Q15:R15"/>
    <mergeCell ref="S15:T15"/>
    <mergeCell ref="U15:V15"/>
    <mergeCell ref="W15:X15"/>
    <mergeCell ref="Y15:Z15"/>
    <mergeCell ref="AA15:AB15"/>
    <mergeCell ref="AC15:AD15"/>
    <mergeCell ref="AE13:AF13"/>
    <mergeCell ref="AG13:AH13"/>
    <mergeCell ref="AI13:AJ13"/>
    <mergeCell ref="AK13:AL13"/>
    <mergeCell ref="Q13:R13"/>
    <mergeCell ref="S13:T13"/>
    <mergeCell ref="U13:V13"/>
    <mergeCell ref="W13:X13"/>
    <mergeCell ref="Y13:Z13"/>
    <mergeCell ref="AA13:AB13"/>
    <mergeCell ref="AC13:AD13"/>
    <mergeCell ref="C13:D13"/>
    <mergeCell ref="E13:F13"/>
    <mergeCell ref="G13:H13"/>
    <mergeCell ref="I13:J13"/>
    <mergeCell ref="K13:L13"/>
    <mergeCell ref="M13:N13"/>
    <mergeCell ref="O13:P13"/>
    <mergeCell ref="AE14:AF14"/>
    <mergeCell ref="AG14:AH14"/>
    <mergeCell ref="AI14:AJ14"/>
    <mergeCell ref="AK14:AL14"/>
    <mergeCell ref="AI15:AJ15"/>
    <mergeCell ref="AK15:AL15"/>
    <mergeCell ref="Q14:R14"/>
    <mergeCell ref="S14:T14"/>
    <mergeCell ref="U14:V14"/>
    <mergeCell ref="W14:X14"/>
    <mergeCell ref="Y14:Z14"/>
    <mergeCell ref="AA14:AB14"/>
    <mergeCell ref="AC14:AD14"/>
    <mergeCell ref="C14:D14"/>
    <mergeCell ref="E14:F14"/>
    <mergeCell ref="G14:H14"/>
    <mergeCell ref="I14:J14"/>
    <mergeCell ref="K14:L14"/>
    <mergeCell ref="M14:N14"/>
    <mergeCell ref="O14:P14"/>
    <mergeCell ref="C15:D15"/>
    <mergeCell ref="E15:F15"/>
    <mergeCell ref="G15:H15"/>
    <mergeCell ref="I15:J15"/>
    <mergeCell ref="K15:L15"/>
    <mergeCell ref="M15:N15"/>
    <mergeCell ref="O15:P15"/>
    <mergeCell ref="AE18:AF18"/>
    <mergeCell ref="AG18:AH18"/>
    <mergeCell ref="Q18:R18"/>
    <mergeCell ref="S18:T18"/>
    <mergeCell ref="U18:V18"/>
    <mergeCell ref="W18:X18"/>
    <mergeCell ref="Y18:Z18"/>
    <mergeCell ref="AA18:AB18"/>
    <mergeCell ref="AC18:AD18"/>
    <mergeCell ref="AE16:AF16"/>
    <mergeCell ref="AG16:AH16"/>
    <mergeCell ref="AI16:AJ16"/>
    <mergeCell ref="AK16:AL16"/>
    <mergeCell ref="Q16:R16"/>
    <mergeCell ref="S16:T16"/>
    <mergeCell ref="U16:V16"/>
    <mergeCell ref="W16:X16"/>
    <mergeCell ref="Y16:Z16"/>
    <mergeCell ref="AA16:AB16"/>
    <mergeCell ref="AC16:AD16"/>
    <mergeCell ref="C16:D16"/>
    <mergeCell ref="E16:F16"/>
    <mergeCell ref="G16:H16"/>
    <mergeCell ref="I16:J16"/>
    <mergeCell ref="K16:L16"/>
    <mergeCell ref="M16:N16"/>
    <mergeCell ref="O16:P16"/>
    <mergeCell ref="AE17:AF17"/>
    <mergeCell ref="AG17:AH17"/>
    <mergeCell ref="AI17:AJ17"/>
    <mergeCell ref="AK17:AL17"/>
    <mergeCell ref="AI18:AJ18"/>
    <mergeCell ref="AK18:AL18"/>
    <mergeCell ref="Q17:R17"/>
    <mergeCell ref="S17:T17"/>
    <mergeCell ref="U17:V17"/>
    <mergeCell ref="W17:X17"/>
    <mergeCell ref="Y17:Z17"/>
    <mergeCell ref="AA17:AB17"/>
    <mergeCell ref="AC17:AD17"/>
    <mergeCell ref="C17:D17"/>
    <mergeCell ref="E17:F17"/>
    <mergeCell ref="G17:H17"/>
    <mergeCell ref="I17:J17"/>
    <mergeCell ref="K17:L17"/>
    <mergeCell ref="M17:N17"/>
    <mergeCell ref="O17:P17"/>
    <mergeCell ref="C18:D18"/>
    <mergeCell ref="E18:F18"/>
    <mergeCell ref="G18:H18"/>
    <mergeCell ref="I18:J18"/>
    <mergeCell ref="K18:L18"/>
    <mergeCell ref="M18:N18"/>
    <mergeCell ref="O18:P18"/>
    <mergeCell ref="AE21:AF21"/>
    <mergeCell ref="AG21:AH21"/>
    <mergeCell ref="Q21:R21"/>
    <mergeCell ref="S21:T21"/>
    <mergeCell ref="U21:V21"/>
    <mergeCell ref="W21:X21"/>
    <mergeCell ref="Y21:Z21"/>
    <mergeCell ref="AA21:AB21"/>
    <mergeCell ref="AC21:AD21"/>
    <mergeCell ref="AE19:AF19"/>
    <mergeCell ref="AG19:AH19"/>
    <mergeCell ref="AI19:AJ19"/>
    <mergeCell ref="AK19:AL19"/>
    <mergeCell ref="Q19:R19"/>
    <mergeCell ref="S19:T19"/>
    <mergeCell ref="U19:V19"/>
    <mergeCell ref="W19:X19"/>
    <mergeCell ref="Y19:Z19"/>
    <mergeCell ref="AA19:AB19"/>
    <mergeCell ref="AC19:AD19"/>
    <mergeCell ref="C19:D19"/>
    <mergeCell ref="E19:F19"/>
    <mergeCell ref="G19:H19"/>
    <mergeCell ref="I19:J19"/>
    <mergeCell ref="K19:L19"/>
    <mergeCell ref="M19:N19"/>
    <mergeCell ref="O19:P19"/>
    <mergeCell ref="AE20:AF20"/>
    <mergeCell ref="AG20:AH20"/>
    <mergeCell ref="AI20:AJ20"/>
    <mergeCell ref="AK20:AL20"/>
    <mergeCell ref="AI21:AJ21"/>
    <mergeCell ref="AK21:AL21"/>
    <mergeCell ref="Q20:R20"/>
    <mergeCell ref="S20:T20"/>
    <mergeCell ref="U20:V20"/>
    <mergeCell ref="W20:X20"/>
    <mergeCell ref="Y20:Z20"/>
    <mergeCell ref="AA20:AB20"/>
    <mergeCell ref="AC20:AD20"/>
    <mergeCell ref="C20:D20"/>
    <mergeCell ref="E20:F20"/>
    <mergeCell ref="G20:H20"/>
    <mergeCell ref="I20:J20"/>
    <mergeCell ref="K20:L20"/>
    <mergeCell ref="M20:N20"/>
    <mergeCell ref="O20:P20"/>
    <mergeCell ref="C21:D21"/>
    <mergeCell ref="E21:F21"/>
    <mergeCell ref="G21:H21"/>
    <mergeCell ref="I21:J21"/>
    <mergeCell ref="K21:L21"/>
    <mergeCell ref="M21:N21"/>
    <mergeCell ref="O21:P21"/>
    <mergeCell ref="AE43:AF43"/>
    <mergeCell ref="AG43:AH43"/>
    <mergeCell ref="AI43:AJ43"/>
    <mergeCell ref="AK43:AL43"/>
    <mergeCell ref="Q43:R43"/>
    <mergeCell ref="S43:T43"/>
    <mergeCell ref="U43:V43"/>
    <mergeCell ref="W43:X43"/>
    <mergeCell ref="Y43:Z43"/>
    <mergeCell ref="AA43:AB43"/>
    <mergeCell ref="AC43:AD43"/>
    <mergeCell ref="C43:D43"/>
    <mergeCell ref="E43:F43"/>
    <mergeCell ref="G43:H43"/>
    <mergeCell ref="I43:J43"/>
    <mergeCell ref="K43:L43"/>
    <mergeCell ref="M43:N43"/>
    <mergeCell ref="O43:P43"/>
    <mergeCell ref="AE44:AF44"/>
    <mergeCell ref="AG44:AH44"/>
    <mergeCell ref="AI44:AJ44"/>
    <mergeCell ref="AK44:AL44"/>
    <mergeCell ref="U45:V45"/>
    <mergeCell ref="W45:X45"/>
    <mergeCell ref="Q44:R44"/>
    <mergeCell ref="S44:T44"/>
    <mergeCell ref="U44:V44"/>
    <mergeCell ref="W44:X44"/>
    <mergeCell ref="Y44:Z44"/>
    <mergeCell ref="AA44:AB44"/>
    <mergeCell ref="AC44:AD44"/>
    <mergeCell ref="C44:D44"/>
    <mergeCell ref="E44:F44"/>
    <mergeCell ref="G44:H44"/>
    <mergeCell ref="I44:J44"/>
    <mergeCell ref="K44:L44"/>
    <mergeCell ref="M44:N44"/>
    <mergeCell ref="O44:P44"/>
    <mergeCell ref="AE3:AF3"/>
    <mergeCell ref="AG3:AH3"/>
    <mergeCell ref="Q3:R3"/>
    <mergeCell ref="S3:T3"/>
    <mergeCell ref="U3:V3"/>
    <mergeCell ref="W3:X3"/>
    <mergeCell ref="Y3:Z3"/>
    <mergeCell ref="AA3:AB3"/>
    <mergeCell ref="AC3:AD3"/>
    <mergeCell ref="Q1:R1"/>
    <mergeCell ref="S1:T1"/>
    <mergeCell ref="U1:V1"/>
    <mergeCell ref="W1:X1"/>
    <mergeCell ref="Y1:Z1"/>
    <mergeCell ref="AA1:AB1"/>
    <mergeCell ref="AC1:AD1"/>
    <mergeCell ref="C1:D1"/>
    <mergeCell ref="E1:F1"/>
    <mergeCell ref="G1:H1"/>
    <mergeCell ref="I1:J1"/>
    <mergeCell ref="K1:L1"/>
    <mergeCell ref="M1:N1"/>
    <mergeCell ref="O1:P1"/>
    <mergeCell ref="E3:F3"/>
    <mergeCell ref="G3:H3"/>
    <mergeCell ref="C4:D4"/>
    <mergeCell ref="E4:F4"/>
    <mergeCell ref="G4:H4"/>
    <mergeCell ref="E2:F2"/>
    <mergeCell ref="G2:H2"/>
    <mergeCell ref="K2:L2"/>
    <mergeCell ref="M2:N2"/>
    <mergeCell ref="O2:P2"/>
    <mergeCell ref="S2:T2"/>
    <mergeCell ref="C3:D3"/>
    <mergeCell ref="AI2:AJ2"/>
    <mergeCell ref="AI3:AJ3"/>
    <mergeCell ref="AK3:AL3"/>
    <mergeCell ref="AE1:AF1"/>
    <mergeCell ref="AG1:AH1"/>
    <mergeCell ref="AI1:AJ1"/>
    <mergeCell ref="AK1:AL1"/>
    <mergeCell ref="AE2:AF2"/>
    <mergeCell ref="AG2:AH2"/>
    <mergeCell ref="AK2:AL2"/>
    <mergeCell ref="W4:X4"/>
    <mergeCell ref="Y4:Z4"/>
    <mergeCell ref="AA4:AB4"/>
    <mergeCell ref="AC4:AD4"/>
    <mergeCell ref="AE4:AF4"/>
    <mergeCell ref="AG4:AH4"/>
    <mergeCell ref="AI4:AJ4"/>
    <mergeCell ref="AK4:AL4"/>
    <mergeCell ref="M3:N3"/>
    <mergeCell ref="O3:P3"/>
    <mergeCell ref="M4:N4"/>
    <mergeCell ref="O4:P4"/>
    <mergeCell ref="Q4:R4"/>
    <mergeCell ref="S4:T4"/>
    <mergeCell ref="U4:V4"/>
    <mergeCell ref="W5:X5"/>
    <mergeCell ref="Y5:Z5"/>
    <mergeCell ref="AA5:AB5"/>
    <mergeCell ref="AC5:AD5"/>
    <mergeCell ref="AE5:AF5"/>
    <mergeCell ref="AG5:AH5"/>
    <mergeCell ref="AI5:AJ5"/>
    <mergeCell ref="AK5:AL5"/>
    <mergeCell ref="I5:J5"/>
    <mergeCell ref="K5:L5"/>
    <mergeCell ref="M5:N5"/>
    <mergeCell ref="O5:P5"/>
    <mergeCell ref="Q5:R5"/>
    <mergeCell ref="S5:T5"/>
    <mergeCell ref="U5:V5"/>
    <mergeCell ref="I3:J3"/>
    <mergeCell ref="K3:L3"/>
    <mergeCell ref="I4:J4"/>
    <mergeCell ref="K4:L4"/>
    <mergeCell ref="C5:D5"/>
    <mergeCell ref="E5:F5"/>
    <mergeCell ref="G5:H5"/>
    <mergeCell ref="AE6:AF6"/>
    <mergeCell ref="AG6:AH6"/>
    <mergeCell ref="AI6:AJ6"/>
    <mergeCell ref="AK6:AL6"/>
    <mergeCell ref="Q6:R6"/>
    <mergeCell ref="S6:T6"/>
    <mergeCell ref="U6:V6"/>
    <mergeCell ref="W6:X6"/>
    <mergeCell ref="Y6:Z6"/>
    <mergeCell ref="AA6:AB6"/>
    <mergeCell ref="AC6:AD6"/>
    <mergeCell ref="C6:D6"/>
    <mergeCell ref="E6:F6"/>
    <mergeCell ref="G6:H6"/>
    <mergeCell ref="I6:J6"/>
    <mergeCell ref="K6:L6"/>
    <mergeCell ref="M6:N6"/>
    <mergeCell ref="O6:P6"/>
    <mergeCell ref="AE9:AF9"/>
    <mergeCell ref="AG9:AH9"/>
    <mergeCell ref="Q9:R9"/>
    <mergeCell ref="S9:T9"/>
    <mergeCell ref="U9:V9"/>
    <mergeCell ref="W9:X9"/>
    <mergeCell ref="Y9:Z9"/>
    <mergeCell ref="AA9:AB9"/>
    <mergeCell ref="AC9:AD9"/>
    <mergeCell ref="AE7:AF7"/>
    <mergeCell ref="AG7:AH7"/>
    <mergeCell ref="AI7:AJ7"/>
    <mergeCell ref="AK7:AL7"/>
    <mergeCell ref="Q7:R7"/>
    <mergeCell ref="S7:T7"/>
    <mergeCell ref="U7:V7"/>
    <mergeCell ref="W7:X7"/>
    <mergeCell ref="Y7:Z7"/>
    <mergeCell ref="AA7:AB7"/>
    <mergeCell ref="AC7:AD7"/>
    <mergeCell ref="C7:D7"/>
    <mergeCell ref="E7:F7"/>
    <mergeCell ref="G7:H7"/>
    <mergeCell ref="I7:J7"/>
    <mergeCell ref="K7:L7"/>
    <mergeCell ref="M7:N7"/>
    <mergeCell ref="O7:P7"/>
    <mergeCell ref="AE8:AF8"/>
    <mergeCell ref="AG8:AH8"/>
    <mergeCell ref="AI8:AJ8"/>
    <mergeCell ref="AK8:AL8"/>
    <mergeCell ref="AI9:AJ9"/>
    <mergeCell ref="AK9:AL9"/>
    <mergeCell ref="Q8:R8"/>
    <mergeCell ref="S8:T8"/>
    <mergeCell ref="U8:V8"/>
    <mergeCell ref="W8:X8"/>
    <mergeCell ref="Y8:Z8"/>
    <mergeCell ref="AA8:AB8"/>
    <mergeCell ref="AC8:AD8"/>
    <mergeCell ref="C8:D8"/>
    <mergeCell ref="E8:F8"/>
    <mergeCell ref="G8:H8"/>
    <mergeCell ref="I8:J8"/>
    <mergeCell ref="K8:L8"/>
    <mergeCell ref="M8:N8"/>
    <mergeCell ref="O8:P8"/>
    <mergeCell ref="C9:D9"/>
    <mergeCell ref="E9:F9"/>
    <mergeCell ref="G9:H9"/>
    <mergeCell ref="I9:J9"/>
    <mergeCell ref="K9:L9"/>
    <mergeCell ref="M9:N9"/>
    <mergeCell ref="O9:P9"/>
    <mergeCell ref="AE12:AF12"/>
    <mergeCell ref="AG12:AH12"/>
    <mergeCell ref="Q12:R12"/>
    <mergeCell ref="S12:T12"/>
    <mergeCell ref="U12:V12"/>
    <mergeCell ref="W12:X12"/>
    <mergeCell ref="Y12:Z12"/>
    <mergeCell ref="AA12:AB12"/>
    <mergeCell ref="AC12:AD12"/>
    <mergeCell ref="AE10:AF10"/>
    <mergeCell ref="AG10:AH10"/>
    <mergeCell ref="AI10:AJ10"/>
    <mergeCell ref="AK10:AL10"/>
    <mergeCell ref="Q10:R10"/>
    <mergeCell ref="S10:T10"/>
    <mergeCell ref="U10:V10"/>
    <mergeCell ref="W10:X10"/>
    <mergeCell ref="Y10:Z10"/>
    <mergeCell ref="AA10:AB10"/>
    <mergeCell ref="AC10:AD10"/>
    <mergeCell ref="C10:D10"/>
    <mergeCell ref="E10:F10"/>
    <mergeCell ref="G10:H10"/>
    <mergeCell ref="I10:J10"/>
    <mergeCell ref="K10:L10"/>
    <mergeCell ref="M10:N10"/>
    <mergeCell ref="O10:P10"/>
    <mergeCell ref="AE11:AF11"/>
    <mergeCell ref="AG11:AH11"/>
    <mergeCell ref="AI11:AJ11"/>
    <mergeCell ref="AK11:AL11"/>
    <mergeCell ref="AI12:AJ12"/>
    <mergeCell ref="AK12:AL12"/>
    <mergeCell ref="Q11:R11"/>
    <mergeCell ref="S11:T11"/>
    <mergeCell ref="U11:V11"/>
    <mergeCell ref="W11:X11"/>
    <mergeCell ref="Y11:Z11"/>
    <mergeCell ref="AA11:AB11"/>
    <mergeCell ref="AC11:AD11"/>
    <mergeCell ref="C11:D11"/>
    <mergeCell ref="E11:F11"/>
    <mergeCell ref="G11:H11"/>
    <mergeCell ref="I11:J11"/>
    <mergeCell ref="K11:L11"/>
    <mergeCell ref="M11:N11"/>
    <mergeCell ref="O11:P11"/>
    <mergeCell ref="C12:D12"/>
    <mergeCell ref="E12:F12"/>
    <mergeCell ref="G12:H12"/>
    <mergeCell ref="I12:J12"/>
    <mergeCell ref="K12:L12"/>
    <mergeCell ref="M12:N12"/>
    <mergeCell ref="O12:P12"/>
    <mergeCell ref="AE24:AF24"/>
    <mergeCell ref="AG24:AH24"/>
    <mergeCell ref="Q24:R24"/>
    <mergeCell ref="S24:T24"/>
    <mergeCell ref="U24:V24"/>
    <mergeCell ref="W24:X24"/>
    <mergeCell ref="Y24:Z24"/>
    <mergeCell ref="AA24:AB24"/>
    <mergeCell ref="AC24:AD24"/>
    <mergeCell ref="AG22:AH22"/>
    <mergeCell ref="AI22:AJ22"/>
    <mergeCell ref="AK22:AL22"/>
    <mergeCell ref="Q22:R22"/>
    <mergeCell ref="U22:V22"/>
    <mergeCell ref="W22:X22"/>
    <mergeCell ref="Y22:Z22"/>
    <mergeCell ref="AA22:AB22"/>
    <mergeCell ref="AC22:AD22"/>
    <mergeCell ref="AE22:AF22"/>
    <mergeCell ref="C22:D22"/>
    <mergeCell ref="E22:F22"/>
    <mergeCell ref="G22:H22"/>
    <mergeCell ref="I22:J22"/>
    <mergeCell ref="K22:L22"/>
    <mergeCell ref="M22:N22"/>
    <mergeCell ref="O22:P22"/>
    <mergeCell ref="AE23:AF23"/>
    <mergeCell ref="AG23:AH23"/>
    <mergeCell ref="AI23:AJ23"/>
    <mergeCell ref="AK23:AL23"/>
    <mergeCell ref="AI24:AJ24"/>
    <mergeCell ref="AK24:AL24"/>
    <mergeCell ref="Q23:R23"/>
    <mergeCell ref="S23:T23"/>
    <mergeCell ref="U23:V23"/>
    <mergeCell ref="W23:X23"/>
    <mergeCell ref="Y23:Z23"/>
    <mergeCell ref="AA23:AB23"/>
    <mergeCell ref="AC23:AD23"/>
    <mergeCell ref="C23:D23"/>
    <mergeCell ref="E23:F23"/>
    <mergeCell ref="G23:H23"/>
    <mergeCell ref="I23:J23"/>
    <mergeCell ref="K23:L23"/>
    <mergeCell ref="M23:N23"/>
    <mergeCell ref="O23:P23"/>
    <mergeCell ref="C24:D24"/>
    <mergeCell ref="E24:F24"/>
    <mergeCell ref="G24:H24"/>
    <mergeCell ref="I24:J24"/>
    <mergeCell ref="K24:L24"/>
    <mergeCell ref="M24:N24"/>
    <mergeCell ref="O24:P24"/>
    <mergeCell ref="AE33:AF33"/>
    <mergeCell ref="AG33:AH33"/>
    <mergeCell ref="Q33:R33"/>
    <mergeCell ref="S33:T33"/>
    <mergeCell ref="U33:V33"/>
    <mergeCell ref="W33:X33"/>
    <mergeCell ref="Y33:Z33"/>
    <mergeCell ref="AA33:AB33"/>
    <mergeCell ref="AC33:AD33"/>
    <mergeCell ref="AE31:AF31"/>
    <mergeCell ref="AG31:AH31"/>
    <mergeCell ref="AI31:AJ31"/>
    <mergeCell ref="AK31:AL31"/>
    <mergeCell ref="Q31:R31"/>
    <mergeCell ref="S31:T31"/>
    <mergeCell ref="U31:V31"/>
    <mergeCell ref="W31:X31"/>
    <mergeCell ref="Y31:Z31"/>
    <mergeCell ref="AA31:AB31"/>
    <mergeCell ref="AC31:AD31"/>
    <mergeCell ref="C31:D31"/>
    <mergeCell ref="E31:F31"/>
    <mergeCell ref="G31:H31"/>
    <mergeCell ref="I31:J31"/>
    <mergeCell ref="K31:L31"/>
    <mergeCell ref="M31:N31"/>
    <mergeCell ref="O31:P31"/>
    <mergeCell ref="AE32:AF32"/>
    <mergeCell ref="AG32:AH32"/>
    <mergeCell ref="AI32:AJ32"/>
    <mergeCell ref="AK32:AL32"/>
    <mergeCell ref="AI33:AJ33"/>
    <mergeCell ref="AK33:AL33"/>
    <mergeCell ref="Q32:R32"/>
    <mergeCell ref="S32:T32"/>
    <mergeCell ref="U32:V32"/>
    <mergeCell ref="W32:X32"/>
    <mergeCell ref="Y32:Z32"/>
    <mergeCell ref="AA32:AB32"/>
    <mergeCell ref="AC32:AD32"/>
    <mergeCell ref="C32:D32"/>
    <mergeCell ref="E32:F32"/>
    <mergeCell ref="G32:H32"/>
    <mergeCell ref="I32:J32"/>
    <mergeCell ref="K32:L32"/>
    <mergeCell ref="M32:N32"/>
    <mergeCell ref="O32:P32"/>
    <mergeCell ref="C33:D33"/>
    <mergeCell ref="E33:F33"/>
    <mergeCell ref="G33:H33"/>
    <mergeCell ref="I33:J33"/>
    <mergeCell ref="K33:L33"/>
    <mergeCell ref="M33:N33"/>
    <mergeCell ref="O33:P33"/>
    <mergeCell ref="AE36:AF36"/>
    <mergeCell ref="AG36:AH36"/>
    <mergeCell ref="Q36:R36"/>
    <mergeCell ref="S36:T36"/>
    <mergeCell ref="U36:V36"/>
    <mergeCell ref="W36:X36"/>
    <mergeCell ref="Y36:Z36"/>
    <mergeCell ref="AA36:AB36"/>
    <mergeCell ref="AC36:AD36"/>
    <mergeCell ref="AE34:AF34"/>
    <mergeCell ref="AG34:AH34"/>
    <mergeCell ref="AI34:AJ34"/>
    <mergeCell ref="AK34:AL34"/>
    <mergeCell ref="Q34:R34"/>
    <mergeCell ref="S34:T34"/>
    <mergeCell ref="U34:V34"/>
    <mergeCell ref="W34:X34"/>
    <mergeCell ref="Y34:Z34"/>
    <mergeCell ref="AA34:AB34"/>
    <mergeCell ref="AC34:AD34"/>
    <mergeCell ref="C34:D34"/>
    <mergeCell ref="E34:F34"/>
    <mergeCell ref="G34:H34"/>
    <mergeCell ref="I34:J34"/>
    <mergeCell ref="K34:L34"/>
    <mergeCell ref="M34:N34"/>
    <mergeCell ref="O34:P34"/>
    <mergeCell ref="AE35:AF35"/>
    <mergeCell ref="AG35:AH35"/>
    <mergeCell ref="AI35:AJ35"/>
    <mergeCell ref="AK35:AL35"/>
    <mergeCell ref="AI36:AJ36"/>
    <mergeCell ref="AK36:AL36"/>
    <mergeCell ref="Q35:R35"/>
    <mergeCell ref="S35:T35"/>
    <mergeCell ref="U35:V35"/>
    <mergeCell ref="W35:X35"/>
    <mergeCell ref="Y35:Z35"/>
    <mergeCell ref="AA35:AB35"/>
    <mergeCell ref="AC35:AD35"/>
    <mergeCell ref="C35:D35"/>
    <mergeCell ref="E35:F35"/>
    <mergeCell ref="G35:H35"/>
    <mergeCell ref="I35:J35"/>
    <mergeCell ref="K35:L35"/>
    <mergeCell ref="M35:N35"/>
    <mergeCell ref="O35:P35"/>
    <mergeCell ref="C36:D36"/>
    <mergeCell ref="E36:F36"/>
    <mergeCell ref="G36:H36"/>
    <mergeCell ref="I36:J36"/>
    <mergeCell ref="K36:L36"/>
    <mergeCell ref="M36:N36"/>
    <mergeCell ref="O36:P36"/>
    <mergeCell ref="AE39:AF39"/>
    <mergeCell ref="AG39:AH39"/>
    <mergeCell ref="Q39:R39"/>
    <mergeCell ref="S39:T39"/>
    <mergeCell ref="U39:V39"/>
    <mergeCell ref="W39:X39"/>
    <mergeCell ref="Y39:Z39"/>
    <mergeCell ref="AA39:AB39"/>
    <mergeCell ref="AC39:AD39"/>
    <mergeCell ref="AE37:AF37"/>
    <mergeCell ref="AG37:AH37"/>
    <mergeCell ref="AI37:AJ37"/>
    <mergeCell ref="AK37:AL37"/>
    <mergeCell ref="Q37:R37"/>
    <mergeCell ref="S37:T37"/>
    <mergeCell ref="U37:V37"/>
    <mergeCell ref="W37:X37"/>
    <mergeCell ref="Y37:Z37"/>
    <mergeCell ref="AA37:AB37"/>
    <mergeCell ref="AC37:AD37"/>
    <mergeCell ref="C37:D37"/>
    <mergeCell ref="E37:F37"/>
    <mergeCell ref="G37:H37"/>
    <mergeCell ref="I37:J37"/>
    <mergeCell ref="K37:L37"/>
    <mergeCell ref="M37:N37"/>
    <mergeCell ref="O37:P37"/>
    <mergeCell ref="AE38:AF38"/>
    <mergeCell ref="AG38:AH38"/>
    <mergeCell ref="AI38:AJ38"/>
    <mergeCell ref="AK38:AL38"/>
    <mergeCell ref="AI39:AJ39"/>
    <mergeCell ref="AK39:AL39"/>
    <mergeCell ref="Q38:R38"/>
    <mergeCell ref="S38:T38"/>
    <mergeCell ref="U38:V38"/>
    <mergeCell ref="W38:X38"/>
    <mergeCell ref="Y38:Z38"/>
    <mergeCell ref="AA38:AB38"/>
    <mergeCell ref="AC38:AD38"/>
    <mergeCell ref="C38:D38"/>
    <mergeCell ref="E38:F38"/>
    <mergeCell ref="G38:H38"/>
    <mergeCell ref="I38:J38"/>
    <mergeCell ref="K38:L38"/>
    <mergeCell ref="M38:N38"/>
    <mergeCell ref="O38:P38"/>
    <mergeCell ref="C39:D39"/>
    <mergeCell ref="E39:F39"/>
    <mergeCell ref="G39:H39"/>
    <mergeCell ref="I39:J39"/>
    <mergeCell ref="K39:L39"/>
    <mergeCell ref="M39:N39"/>
    <mergeCell ref="O39:P39"/>
    <mergeCell ref="AE42:AF42"/>
    <mergeCell ref="AG42:AH42"/>
    <mergeCell ref="Q42:R42"/>
    <mergeCell ref="S42:T42"/>
    <mergeCell ref="U42:V42"/>
    <mergeCell ref="W42:X42"/>
    <mergeCell ref="Y42:Z42"/>
    <mergeCell ref="AA42:AB42"/>
    <mergeCell ref="AC42:AD42"/>
    <mergeCell ref="AE40:AF40"/>
    <mergeCell ref="AG40:AH40"/>
    <mergeCell ref="AI40:AJ40"/>
    <mergeCell ref="AK40:AL40"/>
    <mergeCell ref="Q40:R40"/>
    <mergeCell ref="S40:T40"/>
    <mergeCell ref="U40:V40"/>
    <mergeCell ref="W40:X40"/>
    <mergeCell ref="Y40:Z40"/>
    <mergeCell ref="AA40:AB40"/>
    <mergeCell ref="AC40:AD40"/>
    <mergeCell ref="C40:D40"/>
    <mergeCell ref="E40:F40"/>
    <mergeCell ref="G40:H40"/>
    <mergeCell ref="I40:J40"/>
    <mergeCell ref="K40:L40"/>
    <mergeCell ref="M40:N40"/>
    <mergeCell ref="O40:P40"/>
    <mergeCell ref="AE41:AF41"/>
    <mergeCell ref="AG41:AH41"/>
    <mergeCell ref="AI41:AJ41"/>
    <mergeCell ref="AK41:AL41"/>
    <mergeCell ref="AI42:AJ42"/>
    <mergeCell ref="AK42:AL42"/>
    <mergeCell ref="Q41:R41"/>
    <mergeCell ref="S41:T41"/>
    <mergeCell ref="U41:V41"/>
    <mergeCell ref="W41:X41"/>
    <mergeCell ref="Y41:Z41"/>
    <mergeCell ref="AA41:AB41"/>
    <mergeCell ref="AC41:AD41"/>
    <mergeCell ref="C41:D41"/>
    <mergeCell ref="E41:F41"/>
    <mergeCell ref="G41:H41"/>
    <mergeCell ref="I41:J41"/>
    <mergeCell ref="K41:L41"/>
    <mergeCell ref="M41:N41"/>
    <mergeCell ref="O41:P41"/>
    <mergeCell ref="C42:D42"/>
    <mergeCell ref="E42:F42"/>
    <mergeCell ref="G42:H42"/>
    <mergeCell ref="I42:J42"/>
    <mergeCell ref="K42:L42"/>
    <mergeCell ref="M42:N42"/>
    <mergeCell ref="O42:P42"/>
    <mergeCell ref="AE59:AF59"/>
    <mergeCell ref="AG59:AH59"/>
    <mergeCell ref="Q59:R59"/>
    <mergeCell ref="S59:T59"/>
    <mergeCell ref="U59:V59"/>
    <mergeCell ref="W59:X59"/>
    <mergeCell ref="Y59:Z59"/>
    <mergeCell ref="AA59:AB59"/>
    <mergeCell ref="AC59:AD59"/>
    <mergeCell ref="AE57:AF57"/>
    <mergeCell ref="AG57:AH57"/>
    <mergeCell ref="AI57:AJ57"/>
    <mergeCell ref="AK57:AL57"/>
    <mergeCell ref="Q57:R57"/>
    <mergeCell ref="S57:T57"/>
    <mergeCell ref="U57:V57"/>
    <mergeCell ref="W57:X57"/>
    <mergeCell ref="Y57:Z57"/>
    <mergeCell ref="AA57:AB57"/>
    <mergeCell ref="AC57:AD57"/>
    <mergeCell ref="C57:D57"/>
    <mergeCell ref="E57:F57"/>
    <mergeCell ref="G57:H57"/>
    <mergeCell ref="I57:J57"/>
    <mergeCell ref="K57:L57"/>
    <mergeCell ref="M57:N57"/>
    <mergeCell ref="O57:P57"/>
    <mergeCell ref="AE58:AF58"/>
    <mergeCell ref="AG58:AH58"/>
    <mergeCell ref="AI58:AJ58"/>
    <mergeCell ref="AK58:AL58"/>
    <mergeCell ref="AI59:AJ59"/>
    <mergeCell ref="AK59:AL59"/>
    <mergeCell ref="Q58:R58"/>
    <mergeCell ref="S58:T58"/>
    <mergeCell ref="U58:V58"/>
    <mergeCell ref="W58:X58"/>
    <mergeCell ref="Y58:Z58"/>
    <mergeCell ref="AA58:AB58"/>
    <mergeCell ref="AC58:AD58"/>
    <mergeCell ref="C58:D58"/>
    <mergeCell ref="E58:F58"/>
    <mergeCell ref="G58:H58"/>
    <mergeCell ref="I58:J58"/>
    <mergeCell ref="K58:L58"/>
    <mergeCell ref="M58:N58"/>
    <mergeCell ref="O58:P58"/>
    <mergeCell ref="C59:D59"/>
    <mergeCell ref="E59:F59"/>
    <mergeCell ref="G59:H59"/>
    <mergeCell ref="I59:J59"/>
    <mergeCell ref="K59:L59"/>
    <mergeCell ref="M59:N59"/>
    <mergeCell ref="O59:P59"/>
    <mergeCell ref="AE62:AF62"/>
    <mergeCell ref="AG62:AH62"/>
    <mergeCell ref="Q62:R62"/>
    <mergeCell ref="S62:T62"/>
    <mergeCell ref="U62:V62"/>
    <mergeCell ref="W62:X62"/>
    <mergeCell ref="Y62:Z62"/>
    <mergeCell ref="AA62:AB62"/>
    <mergeCell ref="AC62:AD62"/>
    <mergeCell ref="AE60:AF60"/>
    <mergeCell ref="AG60:AH60"/>
    <mergeCell ref="AI60:AJ60"/>
    <mergeCell ref="AK60:AL60"/>
    <mergeCell ref="Q60:R60"/>
    <mergeCell ref="S60:T60"/>
    <mergeCell ref="U60:V60"/>
    <mergeCell ref="W60:X60"/>
    <mergeCell ref="Y60:Z60"/>
    <mergeCell ref="AA60:AB60"/>
    <mergeCell ref="AC60:AD60"/>
    <mergeCell ref="C60:D60"/>
    <mergeCell ref="E60:F60"/>
    <mergeCell ref="G60:H60"/>
    <mergeCell ref="I60:J60"/>
    <mergeCell ref="K60:L60"/>
    <mergeCell ref="M60:N60"/>
    <mergeCell ref="O60:P60"/>
    <mergeCell ref="AE61:AF61"/>
    <mergeCell ref="AG61:AH61"/>
    <mergeCell ref="AI61:AJ61"/>
    <mergeCell ref="AK61:AL61"/>
    <mergeCell ref="AI62:AJ62"/>
    <mergeCell ref="AK62:AL62"/>
    <mergeCell ref="Q61:R61"/>
    <mergeCell ref="S61:T61"/>
    <mergeCell ref="U61:V61"/>
    <mergeCell ref="W61:X61"/>
    <mergeCell ref="Y61:Z61"/>
    <mergeCell ref="AA61:AB61"/>
    <mergeCell ref="AC61:AD61"/>
    <mergeCell ref="C61:D61"/>
    <mergeCell ref="E61:F61"/>
    <mergeCell ref="G61:H61"/>
    <mergeCell ref="I61:J61"/>
    <mergeCell ref="K61:L61"/>
    <mergeCell ref="M61:N61"/>
    <mergeCell ref="O61:P61"/>
    <mergeCell ref="C62:D62"/>
    <mergeCell ref="E62:F62"/>
    <mergeCell ref="G62:H62"/>
    <mergeCell ref="I62:J62"/>
    <mergeCell ref="K62:L62"/>
    <mergeCell ref="M62:N62"/>
    <mergeCell ref="O62:P62"/>
    <mergeCell ref="Q66:R66"/>
    <mergeCell ref="S66:T66"/>
    <mergeCell ref="U66:V66"/>
    <mergeCell ref="W66:X66"/>
    <mergeCell ref="Y66:Z66"/>
    <mergeCell ref="AA66:AB66"/>
    <mergeCell ref="AC66:AD66"/>
    <mergeCell ref="C66:D66"/>
    <mergeCell ref="E66:F66"/>
    <mergeCell ref="G66:H66"/>
    <mergeCell ref="I66:J66"/>
    <mergeCell ref="K66:L66"/>
    <mergeCell ref="M66:N66"/>
    <mergeCell ref="O66:P66"/>
    <mergeCell ref="AC73:AD73"/>
    <mergeCell ref="AE73:AF73"/>
    <mergeCell ref="AG73:AH73"/>
    <mergeCell ref="AI73:AJ73"/>
    <mergeCell ref="O73:P73"/>
    <mergeCell ref="Q73:R73"/>
    <mergeCell ref="S73:T73"/>
    <mergeCell ref="U73:V73"/>
    <mergeCell ref="W73:X73"/>
    <mergeCell ref="Y73:Z73"/>
    <mergeCell ref="AA73:AB73"/>
    <mergeCell ref="C70:D70"/>
    <mergeCell ref="C73:D73"/>
    <mergeCell ref="E73:F73"/>
    <mergeCell ref="G73:H73"/>
    <mergeCell ref="I73:J73"/>
    <mergeCell ref="K73:L73"/>
    <mergeCell ref="M73:N73"/>
    <mergeCell ref="Q76:R76"/>
    <mergeCell ref="S76:T76"/>
    <mergeCell ref="U76:V76"/>
    <mergeCell ref="W76:X76"/>
    <mergeCell ref="Y76:Z76"/>
    <mergeCell ref="AA76:AB76"/>
    <mergeCell ref="AC76:AD76"/>
    <mergeCell ref="C76:D76"/>
    <mergeCell ref="E76:F76"/>
    <mergeCell ref="G76:H76"/>
    <mergeCell ref="I76:J76"/>
    <mergeCell ref="K76:L76"/>
    <mergeCell ref="M76:N76"/>
    <mergeCell ref="O76:P76"/>
    <mergeCell ref="Q77:R77"/>
    <mergeCell ref="S77:T77"/>
    <mergeCell ref="U77:V77"/>
    <mergeCell ref="W77:X77"/>
    <mergeCell ref="Y77:Z77"/>
    <mergeCell ref="AA77:AB77"/>
    <mergeCell ref="AC77:AD77"/>
    <mergeCell ref="Y78:Z78"/>
    <mergeCell ref="C77:D77"/>
    <mergeCell ref="E77:F77"/>
    <mergeCell ref="G77:H77"/>
    <mergeCell ref="I77:J77"/>
    <mergeCell ref="K77:L77"/>
    <mergeCell ref="M77:N77"/>
    <mergeCell ref="O77:P77"/>
    <mergeCell ref="E81:F81"/>
    <mergeCell ref="AE63:AF63"/>
    <mergeCell ref="AG63:AH63"/>
    <mergeCell ref="AI63:AJ63"/>
    <mergeCell ref="AK63:AL63"/>
    <mergeCell ref="Q63:R63"/>
    <mergeCell ref="S63:T63"/>
    <mergeCell ref="U63:V63"/>
    <mergeCell ref="W63:X63"/>
    <mergeCell ref="Y63:Z63"/>
    <mergeCell ref="AA63:AB63"/>
    <mergeCell ref="AC63:AD63"/>
    <mergeCell ref="C63:D63"/>
    <mergeCell ref="E63:F63"/>
    <mergeCell ref="G63:H63"/>
    <mergeCell ref="I63:J63"/>
    <mergeCell ref="K63:L63"/>
    <mergeCell ref="M63:N63"/>
    <mergeCell ref="O63:P63"/>
    <mergeCell ref="AE64:AF64"/>
    <mergeCell ref="AG64:AH64"/>
    <mergeCell ref="AI64:AJ64"/>
    <mergeCell ref="AK64:AL64"/>
    <mergeCell ref="Q64:R64"/>
    <mergeCell ref="S64:T64"/>
    <mergeCell ref="U64:V64"/>
    <mergeCell ref="W64:X64"/>
    <mergeCell ref="Y64:Z64"/>
    <mergeCell ref="AA64:AB64"/>
    <mergeCell ref="AC64:AD64"/>
    <mergeCell ref="C64:D64"/>
    <mergeCell ref="E64:F64"/>
    <mergeCell ref="G64:H64"/>
    <mergeCell ref="I64:J64"/>
    <mergeCell ref="K64:L64"/>
    <mergeCell ref="M64:N64"/>
    <mergeCell ref="O64:P64"/>
    <mergeCell ref="E70:F70"/>
    <mergeCell ref="I70:J70"/>
    <mergeCell ref="K70:L70"/>
    <mergeCell ref="O70:P70"/>
    <mergeCell ref="U70:V70"/>
    <mergeCell ref="W70:X70"/>
    <mergeCell ref="Y70:Z70"/>
    <mergeCell ref="AE48:AF48"/>
    <mergeCell ref="AG48:AH48"/>
    <mergeCell ref="Q48:R48"/>
    <mergeCell ref="S48:T48"/>
    <mergeCell ref="U48:V48"/>
    <mergeCell ref="W48:X48"/>
    <mergeCell ref="Y48:Z48"/>
    <mergeCell ref="AA48:AB48"/>
    <mergeCell ref="AC48:AD48"/>
    <mergeCell ref="AE46:AF46"/>
    <mergeCell ref="AG46:AH46"/>
    <mergeCell ref="AI46:AJ46"/>
    <mergeCell ref="AK46:AL46"/>
    <mergeCell ref="Q46:R46"/>
    <mergeCell ref="S46:T46"/>
    <mergeCell ref="U46:V46"/>
    <mergeCell ref="W46:X46"/>
    <mergeCell ref="Y46:Z46"/>
    <mergeCell ref="AA46:AB46"/>
    <mergeCell ref="AC46:AD46"/>
    <mergeCell ref="C46:D46"/>
    <mergeCell ref="E46:F46"/>
    <mergeCell ref="G46:H46"/>
    <mergeCell ref="I46:J46"/>
    <mergeCell ref="K46:L46"/>
    <mergeCell ref="M46:N46"/>
    <mergeCell ref="O46:P46"/>
    <mergeCell ref="AE47:AF47"/>
    <mergeCell ref="AG47:AH47"/>
    <mergeCell ref="AI47:AJ47"/>
    <mergeCell ref="AK47:AL47"/>
    <mergeCell ref="AI48:AJ48"/>
    <mergeCell ref="AK48:AL48"/>
    <mergeCell ref="Q47:R47"/>
    <mergeCell ref="S47:T47"/>
    <mergeCell ref="U47:V47"/>
    <mergeCell ref="W47:X47"/>
    <mergeCell ref="Y47:Z47"/>
    <mergeCell ref="AA47:AB47"/>
    <mergeCell ref="AC47:AD47"/>
    <mergeCell ref="C47:D47"/>
    <mergeCell ref="E47:F47"/>
    <mergeCell ref="G47:H47"/>
    <mergeCell ref="I47:J47"/>
    <mergeCell ref="K47:L47"/>
    <mergeCell ref="M47:N47"/>
    <mergeCell ref="O47:P47"/>
    <mergeCell ref="AC50:AD50"/>
    <mergeCell ref="AE50:AF50"/>
    <mergeCell ref="AG50:AH50"/>
    <mergeCell ref="AI50:AJ50"/>
    <mergeCell ref="AK50:AL50"/>
    <mergeCell ref="O50:P50"/>
    <mergeCell ref="Q50:R50"/>
    <mergeCell ref="S50:T50"/>
    <mergeCell ref="U50:V50"/>
    <mergeCell ref="W50:X50"/>
    <mergeCell ref="Y50:Z50"/>
    <mergeCell ref="AA50:AB50"/>
    <mergeCell ref="Q52:R52"/>
    <mergeCell ref="S52:T52"/>
    <mergeCell ref="U52:V52"/>
    <mergeCell ref="W52:X52"/>
    <mergeCell ref="Y52:Z52"/>
    <mergeCell ref="AA52:AB52"/>
    <mergeCell ref="AC52:AD52"/>
    <mergeCell ref="C52:D52"/>
    <mergeCell ref="E52:F52"/>
    <mergeCell ref="G52:H52"/>
    <mergeCell ref="I52:J52"/>
    <mergeCell ref="K52:L52"/>
    <mergeCell ref="M52:N52"/>
    <mergeCell ref="O52:P52"/>
    <mergeCell ref="AE53:AF53"/>
    <mergeCell ref="AG53:AH53"/>
    <mergeCell ref="Q53:R53"/>
    <mergeCell ref="S53:T53"/>
    <mergeCell ref="U53:V53"/>
    <mergeCell ref="W53:X53"/>
    <mergeCell ref="Y53:Z53"/>
    <mergeCell ref="AA53:AB53"/>
    <mergeCell ref="AC53:AD53"/>
    <mergeCell ref="E48:F48"/>
    <mergeCell ref="G48:H48"/>
    <mergeCell ref="I48:J48"/>
    <mergeCell ref="K48:L48"/>
    <mergeCell ref="M48:N48"/>
    <mergeCell ref="O48:P48"/>
    <mergeCell ref="G49:H49"/>
    <mergeCell ref="C48:D48"/>
    <mergeCell ref="C50:D50"/>
    <mergeCell ref="E50:F50"/>
    <mergeCell ref="G50:H50"/>
    <mergeCell ref="I50:J50"/>
    <mergeCell ref="K50:L50"/>
    <mergeCell ref="M50:N50"/>
    <mergeCell ref="AE51:AF51"/>
    <mergeCell ref="AG51:AH51"/>
    <mergeCell ref="AI51:AJ51"/>
    <mergeCell ref="AK51:AL51"/>
    <mergeCell ref="Q51:R51"/>
    <mergeCell ref="S51:T51"/>
    <mergeCell ref="U51:V51"/>
    <mergeCell ref="W51:X51"/>
    <mergeCell ref="Y51:Z51"/>
    <mergeCell ref="AA51:AB51"/>
    <mergeCell ref="AC51:AD51"/>
    <mergeCell ref="C51:D51"/>
    <mergeCell ref="E51:F51"/>
    <mergeCell ref="G51:H51"/>
    <mergeCell ref="I51:J51"/>
    <mergeCell ref="K51:L51"/>
    <mergeCell ref="M51:N51"/>
    <mergeCell ref="O51:P51"/>
    <mergeCell ref="AE52:AF52"/>
    <mergeCell ref="AG52:AH52"/>
    <mergeCell ref="AI52:AJ52"/>
    <mergeCell ref="AK52:AL52"/>
    <mergeCell ref="AI53:AJ53"/>
    <mergeCell ref="AK53:AL53"/>
    <mergeCell ref="C53:D53"/>
    <mergeCell ref="E53:F53"/>
    <mergeCell ref="G53:H53"/>
    <mergeCell ref="I53:J53"/>
    <mergeCell ref="K53:L53"/>
    <mergeCell ref="M53:N53"/>
    <mergeCell ref="O53:P53"/>
    <mergeCell ref="AE56:AF56"/>
    <mergeCell ref="AG56:AH56"/>
    <mergeCell ref="Q56:R56"/>
    <mergeCell ref="S56:T56"/>
    <mergeCell ref="U56:V56"/>
    <mergeCell ref="W56:X56"/>
    <mergeCell ref="Y56:Z56"/>
    <mergeCell ref="AA56:AB56"/>
    <mergeCell ref="AC56:AD56"/>
    <mergeCell ref="AE54:AF54"/>
    <mergeCell ref="AG54:AH54"/>
    <mergeCell ref="AI54:AJ54"/>
    <mergeCell ref="AK54:AL54"/>
    <mergeCell ref="Q54:R54"/>
    <mergeCell ref="S54:T54"/>
    <mergeCell ref="U54:V54"/>
    <mergeCell ref="W54:X54"/>
    <mergeCell ref="Y54:Z54"/>
    <mergeCell ref="AA54:AB54"/>
    <mergeCell ref="AC54:AD54"/>
    <mergeCell ref="C54:D54"/>
    <mergeCell ref="E54:F54"/>
    <mergeCell ref="G54:H54"/>
    <mergeCell ref="I54:J54"/>
    <mergeCell ref="K54:L54"/>
    <mergeCell ref="M54:N54"/>
    <mergeCell ref="O54:P54"/>
    <mergeCell ref="AE55:AF55"/>
    <mergeCell ref="AG55:AH55"/>
    <mergeCell ref="AI55:AJ55"/>
    <mergeCell ref="AK55:AL55"/>
    <mergeCell ref="AI56:AJ56"/>
    <mergeCell ref="AK56:AL56"/>
    <mergeCell ref="Q55:R55"/>
    <mergeCell ref="S55:T55"/>
    <mergeCell ref="U55:V55"/>
    <mergeCell ref="W55:X55"/>
    <mergeCell ref="Y55:Z55"/>
    <mergeCell ref="AA55:AB55"/>
    <mergeCell ref="AC55:AD55"/>
    <mergeCell ref="C55:D55"/>
    <mergeCell ref="E55:F55"/>
    <mergeCell ref="G55:H55"/>
    <mergeCell ref="I55:J55"/>
    <mergeCell ref="K55:L55"/>
    <mergeCell ref="M55:N55"/>
    <mergeCell ref="O55:P55"/>
    <mergeCell ref="C56:D56"/>
    <mergeCell ref="E56:F56"/>
    <mergeCell ref="G56:H56"/>
    <mergeCell ref="I56:J56"/>
    <mergeCell ref="K56:L56"/>
    <mergeCell ref="M56:N56"/>
    <mergeCell ref="O56:P56"/>
  </mergeCells>
  <hyperlinks>
    <hyperlink r:id="rId1" ref="A79"/>
  </hyperlinks>
  <printOptions gridLines="1" horizontalCentered="1"/>
  <pageMargins bottom="0.75" footer="0.0" header="0.0" left="0.7" right="0.7" top="0.75"/>
  <pageSetup paperSize="9" cellComments="atEnd" orientation="landscape" pageOrder="overThenDown"/>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8.38"/>
    <col customWidth="1" min="2" max="2" width="19.75"/>
    <col customWidth="1" min="3" max="3" width="16.38"/>
    <col customWidth="1" min="4" max="4" width="12.0"/>
    <col customWidth="1" min="5" max="5" width="30.0"/>
    <col customWidth="1" min="6" max="6" width="12.0"/>
    <col customWidth="1" min="7" max="7" width="14.5"/>
    <col customWidth="1" min="8" max="8" width="13.63"/>
    <col customWidth="1" min="9" max="9" width="13.5"/>
    <col customWidth="1" min="10" max="10" width="12.0"/>
    <col customWidth="1" min="11" max="11" width="24.25"/>
    <col customWidth="1" min="12" max="12" width="12.0"/>
    <col customWidth="1" min="13" max="13" width="13.63"/>
    <col customWidth="1" min="14" max="14" width="12.0"/>
    <col customWidth="1" min="15" max="15" width="20.38"/>
    <col customWidth="1" min="16" max="16" width="12.0"/>
    <col customWidth="1" min="17" max="17" width="24.38"/>
    <col customWidth="1" min="18" max="18" width="12.0"/>
    <col customWidth="1" min="19" max="19" width="26.25"/>
    <col customWidth="1" min="20" max="20" width="12.0"/>
    <col customWidth="1" min="21" max="21" width="30.88"/>
    <col customWidth="1" min="22" max="22" width="12.0"/>
    <col customWidth="1" min="23" max="23" width="17.38"/>
    <col customWidth="1" min="24" max="24" width="12.0"/>
    <col customWidth="1" min="25" max="25" width="44.13"/>
    <col customWidth="1" min="26" max="26" width="12.0"/>
    <col customWidth="1" min="27" max="27" width="22.38"/>
    <col customWidth="1" min="28" max="28" width="12.0"/>
    <col customWidth="1" min="29" max="29" width="25.38"/>
    <col customWidth="1" min="30" max="30" width="12.0"/>
    <col customWidth="1" min="31" max="31" width="25.38"/>
    <col customWidth="1" min="32" max="32" width="12.0"/>
    <col customWidth="1" min="33" max="33" width="27.25"/>
    <col customWidth="1" min="34" max="34" width="25.25"/>
  </cols>
  <sheetData>
    <row r="1">
      <c r="A1" s="300" t="s">
        <v>877</v>
      </c>
      <c r="B1" s="301" t="s">
        <v>160</v>
      </c>
      <c r="C1" s="122"/>
      <c r="D1" s="301" t="s">
        <v>104</v>
      </c>
      <c r="E1" s="122"/>
      <c r="F1" s="301" t="s">
        <v>37</v>
      </c>
      <c r="G1" s="122"/>
      <c r="H1" s="302" t="s">
        <v>123</v>
      </c>
      <c r="I1" s="122"/>
      <c r="J1" s="301" t="s">
        <v>49</v>
      </c>
      <c r="K1" s="122"/>
      <c r="L1" s="301" t="s">
        <v>174</v>
      </c>
      <c r="M1" s="122"/>
      <c r="N1" s="301" t="s">
        <v>175</v>
      </c>
      <c r="O1" s="122"/>
      <c r="P1" s="301" t="s">
        <v>85</v>
      </c>
      <c r="Q1" s="122"/>
      <c r="R1" s="301" t="s">
        <v>113</v>
      </c>
      <c r="S1" s="122"/>
      <c r="T1" s="302" t="s">
        <v>73</v>
      </c>
      <c r="U1" s="122"/>
      <c r="V1" s="301" t="s">
        <v>151</v>
      </c>
      <c r="W1" s="122"/>
      <c r="X1" s="302" t="s">
        <v>176</v>
      </c>
      <c r="Y1" s="122"/>
      <c r="Z1" s="301" t="s">
        <v>177</v>
      </c>
      <c r="AA1" s="122"/>
      <c r="AB1" s="301" t="s">
        <v>145</v>
      </c>
      <c r="AC1" s="122"/>
      <c r="AD1" s="301" t="s">
        <v>878</v>
      </c>
      <c r="AE1" s="122"/>
      <c r="AF1" s="301" t="s">
        <v>140</v>
      </c>
      <c r="AG1" s="122"/>
      <c r="AH1" s="301" t="s">
        <v>180</v>
      </c>
      <c r="AI1" s="122"/>
    </row>
    <row r="2">
      <c r="A2" s="303" t="s">
        <v>181</v>
      </c>
      <c r="B2" s="304" t="s">
        <v>182</v>
      </c>
      <c r="C2" s="304" t="s">
        <v>183</v>
      </c>
      <c r="D2" s="305" t="s">
        <v>184</v>
      </c>
      <c r="E2" s="122"/>
      <c r="F2" s="306" t="s">
        <v>185</v>
      </c>
      <c r="G2" s="122"/>
      <c r="H2" s="304" t="s">
        <v>182</v>
      </c>
      <c r="I2" s="304" t="s">
        <v>183</v>
      </c>
      <c r="J2" s="259" t="s">
        <v>184</v>
      </c>
      <c r="K2" s="122"/>
      <c r="L2" s="259" t="s">
        <v>184</v>
      </c>
      <c r="M2" s="122"/>
      <c r="N2" s="307" t="s">
        <v>185</v>
      </c>
      <c r="O2" s="122"/>
      <c r="P2" s="304" t="s">
        <v>182</v>
      </c>
      <c r="Q2" s="304" t="s">
        <v>183</v>
      </c>
      <c r="R2" s="307" t="s">
        <v>183</v>
      </c>
      <c r="S2" s="122"/>
      <c r="T2" s="304" t="s">
        <v>182</v>
      </c>
      <c r="U2" s="304" t="s">
        <v>183</v>
      </c>
      <c r="V2" s="304" t="s">
        <v>182</v>
      </c>
      <c r="W2" s="304" t="s">
        <v>183</v>
      </c>
      <c r="X2" s="304" t="s">
        <v>182</v>
      </c>
      <c r="Y2" s="304" t="s">
        <v>183</v>
      </c>
      <c r="Z2" s="304" t="s">
        <v>182</v>
      </c>
      <c r="AA2" s="304" t="s">
        <v>183</v>
      </c>
      <c r="AB2" s="304" t="s">
        <v>182</v>
      </c>
      <c r="AC2" s="304" t="s">
        <v>183</v>
      </c>
      <c r="AD2" s="259" t="s">
        <v>183</v>
      </c>
      <c r="AE2" s="122"/>
      <c r="AF2" s="259" t="s">
        <v>182</v>
      </c>
      <c r="AG2" s="122"/>
      <c r="AH2" s="308" t="s">
        <v>182</v>
      </c>
      <c r="AI2" s="122"/>
    </row>
    <row r="3" ht="123.0" customHeight="1">
      <c r="A3" s="309" t="s">
        <v>186</v>
      </c>
      <c r="B3" s="310" t="s">
        <v>879</v>
      </c>
      <c r="C3" s="186"/>
      <c r="D3" s="310" t="s">
        <v>880</v>
      </c>
      <c r="E3" s="186"/>
      <c r="F3" s="311" t="s">
        <v>881</v>
      </c>
      <c r="G3" s="186"/>
      <c r="H3" s="312" t="s">
        <v>882</v>
      </c>
      <c r="I3" s="186"/>
      <c r="J3" s="310" t="s">
        <v>883</v>
      </c>
      <c r="K3" s="186"/>
      <c r="L3" s="311" t="s">
        <v>884</v>
      </c>
      <c r="M3" s="186"/>
      <c r="N3" s="313" t="s">
        <v>885</v>
      </c>
      <c r="O3" s="186"/>
      <c r="P3" s="311" t="s">
        <v>886</v>
      </c>
      <c r="Q3" s="186"/>
      <c r="R3" s="311" t="s">
        <v>887</v>
      </c>
      <c r="S3" s="186"/>
      <c r="T3" s="310" t="s">
        <v>888</v>
      </c>
      <c r="U3" s="186"/>
      <c r="V3" s="310" t="s">
        <v>889</v>
      </c>
      <c r="W3" s="186"/>
      <c r="X3" s="310" t="s">
        <v>890</v>
      </c>
      <c r="Y3" s="186"/>
      <c r="Z3" s="311" t="s">
        <v>891</v>
      </c>
      <c r="AA3" s="186"/>
      <c r="AB3" s="311" t="s">
        <v>238</v>
      </c>
      <c r="AC3" s="186"/>
      <c r="AD3" s="311"/>
      <c r="AE3" s="186"/>
      <c r="AF3" s="311" t="s">
        <v>892</v>
      </c>
      <c r="AG3" s="186"/>
      <c r="AH3" s="311" t="s">
        <v>893</v>
      </c>
      <c r="AI3" s="186"/>
    </row>
    <row r="4" ht="78.0" customHeight="1">
      <c r="A4" s="303" t="s">
        <v>206</v>
      </c>
      <c r="B4" s="259" t="s">
        <v>894</v>
      </c>
      <c r="C4" s="122"/>
      <c r="D4" s="259" t="s">
        <v>895</v>
      </c>
      <c r="E4" s="122"/>
      <c r="F4" s="307" t="s">
        <v>896</v>
      </c>
      <c r="G4" s="122"/>
      <c r="H4" s="259" t="s">
        <v>897</v>
      </c>
      <c r="I4" s="122"/>
      <c r="J4" s="259" t="s">
        <v>898</v>
      </c>
      <c r="K4" s="122"/>
      <c r="L4" s="259" t="s">
        <v>899</v>
      </c>
      <c r="M4" s="122"/>
      <c r="N4" s="314" t="s">
        <v>900</v>
      </c>
      <c r="O4" s="122"/>
      <c r="P4" s="259" t="s">
        <v>901</v>
      </c>
      <c r="Q4" s="122"/>
      <c r="R4" s="307" t="s">
        <v>902</v>
      </c>
      <c r="S4" s="122"/>
      <c r="T4" s="307" t="s">
        <v>903</v>
      </c>
      <c r="U4" s="122"/>
      <c r="V4" s="259" t="s">
        <v>904</v>
      </c>
      <c r="W4" s="122"/>
      <c r="X4" s="315" t="s">
        <v>905</v>
      </c>
      <c r="Y4" s="122"/>
      <c r="Z4" s="307" t="s">
        <v>906</v>
      </c>
      <c r="AA4" s="122"/>
      <c r="AB4" s="307" t="s">
        <v>221</v>
      </c>
      <c r="AC4" s="122"/>
      <c r="AD4" s="307"/>
      <c r="AE4" s="122"/>
      <c r="AF4" s="307" t="s">
        <v>907</v>
      </c>
      <c r="AG4" s="122"/>
      <c r="AH4" s="307" t="s">
        <v>908</v>
      </c>
      <c r="AI4" s="122"/>
    </row>
    <row r="5" ht="30.75" customHeight="1">
      <c r="A5" s="303" t="s">
        <v>226</v>
      </c>
      <c r="B5" s="259" t="s">
        <v>909</v>
      </c>
      <c r="C5" s="122"/>
      <c r="D5" s="307" t="s">
        <v>910</v>
      </c>
      <c r="E5" s="122"/>
      <c r="F5" s="307" t="s">
        <v>221</v>
      </c>
      <c r="G5" s="122"/>
      <c r="H5" s="259" t="s">
        <v>911</v>
      </c>
      <c r="I5" s="122"/>
      <c r="J5" s="316" t="s">
        <v>912</v>
      </c>
      <c r="K5" s="122"/>
      <c r="L5" s="307" t="s">
        <v>913</v>
      </c>
      <c r="M5" s="122"/>
      <c r="N5" s="314" t="s">
        <v>914</v>
      </c>
      <c r="O5" s="122"/>
      <c r="P5" s="307" t="s">
        <v>915</v>
      </c>
      <c r="Q5" s="122"/>
      <c r="R5" s="317" t="s">
        <v>916</v>
      </c>
      <c r="S5" s="122"/>
      <c r="T5" s="307" t="s">
        <v>917</v>
      </c>
      <c r="U5" s="122"/>
      <c r="V5" s="307" t="s">
        <v>918</v>
      </c>
      <c r="W5" s="122"/>
      <c r="X5" s="259" t="s">
        <v>238</v>
      </c>
      <c r="Y5" s="122"/>
      <c r="Z5" s="307" t="s">
        <v>919</v>
      </c>
      <c r="AA5" s="122"/>
      <c r="AB5" s="251" t="s">
        <v>920</v>
      </c>
      <c r="AC5" s="122"/>
      <c r="AD5" s="251"/>
      <c r="AE5" s="122"/>
      <c r="AF5" s="251" t="s">
        <v>921</v>
      </c>
      <c r="AG5" s="122"/>
      <c r="AH5" s="307" t="s">
        <v>922</v>
      </c>
      <c r="AI5" s="122"/>
    </row>
    <row r="6">
      <c r="A6" s="303" t="s">
        <v>923</v>
      </c>
      <c r="B6" s="259" t="s">
        <v>924</v>
      </c>
      <c r="C6" s="122"/>
      <c r="D6" s="307" t="s">
        <v>925</v>
      </c>
      <c r="E6" s="122"/>
      <c r="F6" s="307" t="s">
        <v>926</v>
      </c>
      <c r="G6" s="122"/>
      <c r="H6" s="259" t="s">
        <v>927</v>
      </c>
      <c r="I6" s="122"/>
      <c r="J6" s="307" t="s">
        <v>928</v>
      </c>
      <c r="K6" s="122"/>
      <c r="L6" s="259" t="s">
        <v>929</v>
      </c>
      <c r="M6" s="122"/>
      <c r="N6" s="307" t="s">
        <v>930</v>
      </c>
      <c r="O6" s="122"/>
      <c r="P6" s="307" t="s">
        <v>79</v>
      </c>
      <c r="Q6" s="122"/>
      <c r="R6" s="307" t="s">
        <v>79</v>
      </c>
      <c r="S6" s="122"/>
      <c r="T6" s="307" t="s">
        <v>931</v>
      </c>
      <c r="U6" s="122"/>
      <c r="V6" s="307" t="s">
        <v>932</v>
      </c>
      <c r="W6" s="122"/>
      <c r="X6" s="307" t="s">
        <v>933</v>
      </c>
      <c r="Y6" s="122"/>
      <c r="Z6" s="307" t="s">
        <v>934</v>
      </c>
      <c r="AA6" s="122"/>
      <c r="AB6" s="307"/>
      <c r="AC6" s="122"/>
      <c r="AD6" s="307"/>
      <c r="AE6" s="122"/>
      <c r="AF6" s="307" t="s">
        <v>935</v>
      </c>
      <c r="AG6" s="122"/>
      <c r="AH6" s="259" t="s">
        <v>262</v>
      </c>
      <c r="AI6" s="122"/>
    </row>
    <row r="7">
      <c r="A7" s="303" t="s">
        <v>18</v>
      </c>
      <c r="B7" s="318" t="s">
        <v>936</v>
      </c>
      <c r="C7" s="122"/>
      <c r="D7" s="319" t="s">
        <v>937</v>
      </c>
      <c r="E7" s="122"/>
      <c r="F7" s="320" t="s">
        <v>938</v>
      </c>
      <c r="G7" s="122"/>
      <c r="H7" s="320" t="s">
        <v>939</v>
      </c>
      <c r="I7" s="122"/>
      <c r="J7" s="321" t="s">
        <v>940</v>
      </c>
      <c r="K7" s="122"/>
      <c r="L7" s="322" t="s">
        <v>941</v>
      </c>
      <c r="M7" s="122"/>
      <c r="N7" s="314" t="s">
        <v>273</v>
      </c>
      <c r="O7" s="122"/>
      <c r="P7" s="322"/>
      <c r="Q7" s="122"/>
      <c r="R7" s="319" t="s">
        <v>52</v>
      </c>
      <c r="S7" s="122"/>
      <c r="T7" s="319" t="s">
        <v>52</v>
      </c>
      <c r="U7" s="122"/>
      <c r="V7" s="319" t="s">
        <v>52</v>
      </c>
      <c r="W7" s="122"/>
      <c r="X7" s="319" t="s">
        <v>942</v>
      </c>
      <c r="Y7" s="122"/>
      <c r="Z7" s="319" t="s">
        <v>52</v>
      </c>
      <c r="AA7" s="122"/>
      <c r="AB7" s="319"/>
      <c r="AC7" s="122"/>
      <c r="AD7" s="319"/>
      <c r="AE7" s="122"/>
      <c r="AF7" s="319" t="s">
        <v>52</v>
      </c>
      <c r="AG7" s="122"/>
      <c r="AH7" s="319"/>
      <c r="AI7" s="122"/>
    </row>
    <row r="8">
      <c r="A8" s="303" t="s">
        <v>274</v>
      </c>
      <c r="B8" s="259" t="s">
        <v>943</v>
      </c>
      <c r="C8" s="122"/>
      <c r="D8" s="259" t="s">
        <v>944</v>
      </c>
      <c r="E8" s="122"/>
      <c r="F8" s="323" t="s">
        <v>944</v>
      </c>
      <c r="G8" s="122"/>
      <c r="H8" s="259" t="s">
        <v>944</v>
      </c>
      <c r="I8" s="122"/>
      <c r="J8" s="323" t="s">
        <v>279</v>
      </c>
      <c r="K8" s="122"/>
      <c r="L8" s="323" t="s">
        <v>279</v>
      </c>
      <c r="M8" s="122"/>
      <c r="N8" s="324" t="s">
        <v>279</v>
      </c>
      <c r="O8" s="122"/>
      <c r="P8" s="325" t="s">
        <v>280</v>
      </c>
      <c r="Q8" s="304"/>
      <c r="R8" s="259" t="s">
        <v>945</v>
      </c>
      <c r="S8" s="122"/>
      <c r="T8" s="259" t="s">
        <v>946</v>
      </c>
      <c r="U8" s="122"/>
      <c r="V8" s="326" t="s">
        <v>279</v>
      </c>
      <c r="W8" s="122"/>
      <c r="X8" s="259" t="s">
        <v>279</v>
      </c>
      <c r="Y8" s="122"/>
      <c r="Z8" s="323" t="s">
        <v>279</v>
      </c>
      <c r="AA8" s="122"/>
      <c r="AB8" s="323"/>
      <c r="AC8" s="122"/>
      <c r="AD8" s="323"/>
      <c r="AE8" s="122"/>
      <c r="AF8" s="323"/>
      <c r="AG8" s="122"/>
      <c r="AH8" s="322"/>
      <c r="AI8" s="122"/>
    </row>
    <row r="9">
      <c r="A9" s="303" t="s">
        <v>284</v>
      </c>
      <c r="B9" s="259" t="s">
        <v>286</v>
      </c>
      <c r="C9" s="122"/>
      <c r="D9" s="259" t="s">
        <v>286</v>
      </c>
      <c r="E9" s="122"/>
      <c r="F9" s="323" t="s">
        <v>947</v>
      </c>
      <c r="G9" s="122"/>
      <c r="H9" s="259" t="s">
        <v>288</v>
      </c>
      <c r="I9" s="122"/>
      <c r="J9" s="323" t="s">
        <v>279</v>
      </c>
      <c r="K9" s="122"/>
      <c r="L9" s="323" t="s">
        <v>279</v>
      </c>
      <c r="M9" s="122"/>
      <c r="N9" s="324" t="s">
        <v>948</v>
      </c>
      <c r="O9" s="122"/>
      <c r="P9" s="325" t="s">
        <v>280</v>
      </c>
      <c r="Q9" s="304"/>
      <c r="R9" s="259" t="s">
        <v>291</v>
      </c>
      <c r="S9" s="122"/>
      <c r="T9" s="323" t="s">
        <v>291</v>
      </c>
      <c r="U9" s="122"/>
      <c r="V9" s="326" t="s">
        <v>279</v>
      </c>
      <c r="W9" s="122"/>
      <c r="X9" s="259" t="s">
        <v>949</v>
      </c>
      <c r="Y9" s="122"/>
      <c r="Z9" s="323" t="s">
        <v>288</v>
      </c>
      <c r="AA9" s="122"/>
      <c r="AB9" s="323"/>
      <c r="AC9" s="122"/>
      <c r="AD9" s="323"/>
      <c r="AE9" s="122"/>
      <c r="AF9" s="323"/>
      <c r="AG9" s="122"/>
      <c r="AH9" s="322"/>
      <c r="AI9" s="122"/>
    </row>
    <row r="10">
      <c r="A10" s="303" t="s">
        <v>294</v>
      </c>
      <c r="B10" s="259" t="s">
        <v>950</v>
      </c>
      <c r="C10" s="122"/>
      <c r="D10" s="259" t="s">
        <v>951</v>
      </c>
      <c r="E10" s="122"/>
      <c r="F10" s="259" t="s">
        <v>952</v>
      </c>
      <c r="G10" s="122"/>
      <c r="H10" s="259" t="s">
        <v>299</v>
      </c>
      <c r="I10" s="122"/>
      <c r="J10" s="323" t="s">
        <v>953</v>
      </c>
      <c r="K10" s="122"/>
      <c r="L10" s="307" t="s">
        <v>954</v>
      </c>
      <c r="M10" s="122"/>
      <c r="N10" s="314" t="s">
        <v>955</v>
      </c>
      <c r="O10" s="122"/>
      <c r="P10" s="325" t="s">
        <v>956</v>
      </c>
      <c r="Q10" s="327"/>
      <c r="R10" s="259" t="s">
        <v>957</v>
      </c>
      <c r="S10" s="122"/>
      <c r="T10" s="259" t="s">
        <v>958</v>
      </c>
      <c r="U10" s="122"/>
      <c r="V10" s="328" t="s">
        <v>959</v>
      </c>
      <c r="W10" s="122"/>
      <c r="X10" s="251" t="s">
        <v>960</v>
      </c>
      <c r="Y10" s="122"/>
      <c r="Z10" s="307" t="s">
        <v>97</v>
      </c>
      <c r="AA10" s="122"/>
      <c r="AB10" s="259" t="s">
        <v>307</v>
      </c>
      <c r="AC10" s="122"/>
      <c r="AD10" s="259"/>
      <c r="AE10" s="122"/>
      <c r="AF10" s="259"/>
      <c r="AG10" s="122"/>
      <c r="AH10" s="307" t="s">
        <v>308</v>
      </c>
      <c r="AI10" s="122"/>
    </row>
    <row r="11">
      <c r="A11" s="303" t="s">
        <v>309</v>
      </c>
      <c r="B11" s="259" t="s">
        <v>961</v>
      </c>
      <c r="C11" s="122"/>
      <c r="D11" s="259" t="s">
        <v>962</v>
      </c>
      <c r="E11" s="122"/>
      <c r="F11" s="259" t="s">
        <v>963</v>
      </c>
      <c r="G11" s="122"/>
      <c r="H11" s="259" t="s">
        <v>964</v>
      </c>
      <c r="I11" s="122"/>
      <c r="J11" s="323" t="s">
        <v>965</v>
      </c>
      <c r="K11" s="122"/>
      <c r="L11" s="307" t="s">
        <v>966</v>
      </c>
      <c r="M11" s="122"/>
      <c r="N11" s="314" t="s">
        <v>967</v>
      </c>
      <c r="O11" s="122"/>
      <c r="P11" s="325" t="s">
        <v>968</v>
      </c>
      <c r="Q11" s="327"/>
      <c r="R11" s="259" t="s">
        <v>969</v>
      </c>
      <c r="S11" s="122"/>
      <c r="T11" s="259" t="s">
        <v>970</v>
      </c>
      <c r="U11" s="122"/>
      <c r="V11" s="326" t="s">
        <v>964</v>
      </c>
      <c r="W11" s="122"/>
      <c r="X11" s="259" t="s">
        <v>971</v>
      </c>
      <c r="Y11" s="122"/>
      <c r="Z11" s="259" t="s">
        <v>972</v>
      </c>
      <c r="AA11" s="122"/>
      <c r="AB11" s="259" t="s">
        <v>973</v>
      </c>
      <c r="AC11" s="122"/>
      <c r="AD11" s="259"/>
      <c r="AE11" s="122"/>
      <c r="AF11" s="259"/>
      <c r="AG11" s="122"/>
      <c r="AH11" s="259" t="s">
        <v>325</v>
      </c>
      <c r="AI11" s="122"/>
    </row>
    <row r="12">
      <c r="A12" s="303" t="s">
        <v>326</v>
      </c>
      <c r="B12" s="259" t="s">
        <v>974</v>
      </c>
      <c r="C12" s="122"/>
      <c r="D12" s="259" t="s">
        <v>329</v>
      </c>
      <c r="E12" s="122"/>
      <c r="F12" s="259" t="s">
        <v>975</v>
      </c>
      <c r="G12" s="122"/>
      <c r="H12" s="259" t="s">
        <v>976</v>
      </c>
      <c r="I12" s="122"/>
      <c r="J12" s="307" t="s">
        <v>977</v>
      </c>
      <c r="K12" s="122"/>
      <c r="L12" s="329">
        <v>0.005</v>
      </c>
      <c r="M12" s="122"/>
      <c r="N12" s="314" t="s">
        <v>978</v>
      </c>
      <c r="O12" s="122"/>
      <c r="P12" s="330">
        <v>0.00525</v>
      </c>
      <c r="Q12" s="122"/>
      <c r="R12" s="307" t="s">
        <v>979</v>
      </c>
      <c r="S12" s="122"/>
      <c r="T12" s="307" t="s">
        <v>980</v>
      </c>
      <c r="U12" s="122"/>
      <c r="V12" s="259" t="s">
        <v>337</v>
      </c>
      <c r="W12" s="122"/>
      <c r="X12" s="259" t="s">
        <v>981</v>
      </c>
      <c r="Y12" s="122"/>
      <c r="Z12" s="259" t="s">
        <v>982</v>
      </c>
      <c r="AA12" s="122"/>
      <c r="AB12" s="323" t="s">
        <v>983</v>
      </c>
      <c r="AC12" s="122"/>
      <c r="AD12" s="323"/>
      <c r="AE12" s="122"/>
      <c r="AF12" s="331" t="s">
        <v>984</v>
      </c>
      <c r="AG12" s="122"/>
      <c r="AH12" s="259" t="s">
        <v>343</v>
      </c>
      <c r="AI12" s="122"/>
    </row>
    <row r="13">
      <c r="A13" s="303" t="s">
        <v>344</v>
      </c>
      <c r="B13" s="259" t="s">
        <v>81</v>
      </c>
      <c r="C13" s="122"/>
      <c r="D13" s="259" t="s">
        <v>81</v>
      </c>
      <c r="E13" s="122"/>
      <c r="F13" s="259" t="s">
        <v>81</v>
      </c>
      <c r="G13" s="122"/>
      <c r="H13" s="259" t="s">
        <v>81</v>
      </c>
      <c r="I13" s="122"/>
      <c r="J13" s="306" t="s">
        <v>985</v>
      </c>
      <c r="K13" s="122"/>
      <c r="L13" s="307" t="s">
        <v>986</v>
      </c>
      <c r="M13" s="122"/>
      <c r="N13" s="314" t="s">
        <v>346</v>
      </c>
      <c r="O13" s="122"/>
      <c r="P13" s="323" t="s">
        <v>81</v>
      </c>
      <c r="Q13" s="122"/>
      <c r="R13" s="307" t="s">
        <v>351</v>
      </c>
      <c r="S13" s="122"/>
      <c r="T13" s="323" t="s">
        <v>987</v>
      </c>
      <c r="U13" s="122"/>
      <c r="V13" s="314" t="s">
        <v>988</v>
      </c>
      <c r="W13" s="122"/>
      <c r="X13" s="305" t="s">
        <v>989</v>
      </c>
      <c r="Y13" s="122"/>
      <c r="Z13" s="323" t="s">
        <v>221</v>
      </c>
      <c r="AA13" s="122"/>
      <c r="AB13" s="332" t="s">
        <v>990</v>
      </c>
      <c r="AC13" s="122"/>
      <c r="AD13" s="323" t="s">
        <v>81</v>
      </c>
      <c r="AE13" s="122"/>
      <c r="AF13" s="259" t="s">
        <v>991</v>
      </c>
      <c r="AG13" s="122"/>
      <c r="AH13" s="259" t="s">
        <v>992</v>
      </c>
      <c r="AI13" s="122"/>
    </row>
    <row r="14">
      <c r="A14" s="303" t="s">
        <v>356</v>
      </c>
      <c r="B14" s="259" t="s">
        <v>993</v>
      </c>
      <c r="C14" s="122"/>
      <c r="D14" s="259" t="s">
        <v>359</v>
      </c>
      <c r="E14" s="122"/>
      <c r="F14" s="259" t="s">
        <v>994</v>
      </c>
      <c r="G14" s="122"/>
      <c r="H14" s="259" t="s">
        <v>995</v>
      </c>
      <c r="I14" s="122"/>
      <c r="J14" s="307" t="s">
        <v>996</v>
      </c>
      <c r="K14" s="122"/>
      <c r="L14" s="307" t="s">
        <v>997</v>
      </c>
      <c r="M14" s="122"/>
      <c r="N14" s="324" t="s">
        <v>998</v>
      </c>
      <c r="O14" s="122"/>
      <c r="P14" s="333" t="s">
        <v>999</v>
      </c>
      <c r="Q14" s="122"/>
      <c r="R14" s="259" t="s">
        <v>1000</v>
      </c>
      <c r="S14" s="122"/>
      <c r="T14" s="323" t="s">
        <v>1001</v>
      </c>
      <c r="U14" s="122"/>
      <c r="V14" s="326" t="s">
        <v>1002</v>
      </c>
      <c r="W14" s="122"/>
      <c r="X14" s="259" t="s">
        <v>1003</v>
      </c>
      <c r="Y14" s="122"/>
      <c r="Z14" s="323" t="s">
        <v>1004</v>
      </c>
      <c r="AA14" s="122"/>
      <c r="AB14" s="323" t="s">
        <v>1005</v>
      </c>
      <c r="AC14" s="122"/>
      <c r="AD14" s="259" t="s">
        <v>1006</v>
      </c>
      <c r="AE14" s="122"/>
      <c r="AF14" s="259"/>
      <c r="AG14" s="122"/>
      <c r="AH14" s="259" t="s">
        <v>373</v>
      </c>
      <c r="AI14" s="122"/>
    </row>
    <row r="15" ht="216.75" customHeight="1">
      <c r="A15" s="303" t="s">
        <v>374</v>
      </c>
      <c r="B15" s="259" t="s">
        <v>1007</v>
      </c>
      <c r="C15" s="122"/>
      <c r="D15" s="259" t="s">
        <v>1008</v>
      </c>
      <c r="E15" s="122"/>
      <c r="F15" s="259" t="s">
        <v>381</v>
      </c>
      <c r="G15" s="122"/>
      <c r="H15" s="307" t="s">
        <v>1009</v>
      </c>
      <c r="I15" s="122"/>
      <c r="J15" s="307" t="s">
        <v>1010</v>
      </c>
      <c r="K15" s="122"/>
      <c r="L15" s="307" t="s">
        <v>381</v>
      </c>
      <c r="M15" s="122"/>
      <c r="N15" s="314" t="s">
        <v>381</v>
      </c>
      <c r="O15" s="122"/>
      <c r="P15" s="307" t="s">
        <v>381</v>
      </c>
      <c r="Q15" s="122"/>
      <c r="R15" s="307" t="s">
        <v>381</v>
      </c>
      <c r="S15" s="122"/>
      <c r="T15" s="307" t="s">
        <v>1011</v>
      </c>
      <c r="U15" s="122"/>
      <c r="V15" s="307" t="s">
        <v>1012</v>
      </c>
      <c r="W15" s="122"/>
      <c r="X15" s="259" t="s">
        <v>1013</v>
      </c>
      <c r="Y15" s="122"/>
      <c r="Z15" s="307" t="s">
        <v>1014</v>
      </c>
      <c r="AA15" s="122"/>
      <c r="AB15" s="334" t="s">
        <v>1015</v>
      </c>
      <c r="AC15" s="335"/>
      <c r="AD15" s="307" t="s">
        <v>1016</v>
      </c>
      <c r="AE15" s="122"/>
      <c r="AF15" s="307" t="s">
        <v>1017</v>
      </c>
      <c r="AG15" s="122"/>
      <c r="AH15" s="307" t="s">
        <v>390</v>
      </c>
      <c r="AI15" s="122"/>
    </row>
    <row r="16">
      <c r="A16" s="303" t="s">
        <v>398</v>
      </c>
      <c r="B16" s="336">
        <v>250000.0</v>
      </c>
      <c r="C16" s="122"/>
      <c r="D16" s="336">
        <v>250000.0</v>
      </c>
      <c r="E16" s="122"/>
      <c r="F16" s="336">
        <v>200000.0</v>
      </c>
      <c r="G16" s="122"/>
      <c r="H16" s="337">
        <v>250000.0</v>
      </c>
      <c r="I16" s="122"/>
      <c r="J16" s="336">
        <v>250000.0</v>
      </c>
      <c r="K16" s="122"/>
      <c r="L16" s="336">
        <v>200000.0</v>
      </c>
      <c r="M16" s="122"/>
      <c r="N16" s="338">
        <v>250000.0</v>
      </c>
      <c r="O16" s="122"/>
      <c r="P16" s="336" t="s">
        <v>1018</v>
      </c>
      <c r="Q16" s="122"/>
      <c r="R16" s="336">
        <v>350000.0</v>
      </c>
      <c r="S16" s="122"/>
      <c r="T16" s="336">
        <v>350000.0</v>
      </c>
      <c r="U16" s="122"/>
      <c r="V16" s="336">
        <v>200000.0</v>
      </c>
      <c r="W16" s="122"/>
      <c r="X16" s="339">
        <v>500000.0</v>
      </c>
      <c r="Y16" s="122"/>
      <c r="Z16" s="336">
        <v>200000.0</v>
      </c>
      <c r="AA16" s="122"/>
      <c r="AB16" s="336">
        <v>300000.0</v>
      </c>
      <c r="AC16" s="122"/>
      <c r="AD16" s="336" t="s">
        <v>1019</v>
      </c>
      <c r="AE16" s="122"/>
      <c r="AF16" s="336" t="s">
        <v>1020</v>
      </c>
      <c r="AG16" s="122"/>
      <c r="AH16" s="307"/>
      <c r="AI16" s="122"/>
    </row>
    <row r="17">
      <c r="A17" s="303" t="s">
        <v>404</v>
      </c>
      <c r="B17" s="336">
        <v>2.4E7</v>
      </c>
      <c r="C17" s="122"/>
      <c r="D17" s="307" t="s">
        <v>1021</v>
      </c>
      <c r="E17" s="122"/>
      <c r="F17" s="307" t="s">
        <v>1022</v>
      </c>
      <c r="G17" s="122"/>
      <c r="H17" s="336" t="s">
        <v>1023</v>
      </c>
      <c r="I17" s="122"/>
      <c r="J17" s="307" t="s">
        <v>409</v>
      </c>
      <c r="K17" s="122"/>
      <c r="L17" s="336">
        <v>5000000.0</v>
      </c>
      <c r="M17" s="122"/>
      <c r="N17" s="338">
        <v>1.5E7</v>
      </c>
      <c r="O17" s="122"/>
      <c r="P17" s="336">
        <v>2.0E7</v>
      </c>
      <c r="Q17" s="122"/>
      <c r="R17" s="336">
        <v>3.5E7</v>
      </c>
      <c r="S17" s="122"/>
      <c r="T17" s="336" t="s">
        <v>1024</v>
      </c>
      <c r="U17" s="122"/>
      <c r="V17" s="336" t="s">
        <v>1025</v>
      </c>
      <c r="W17" s="122"/>
      <c r="X17" s="339">
        <v>2.0E7</v>
      </c>
      <c r="Y17" s="122"/>
      <c r="Z17" s="336">
        <v>1.8E7</v>
      </c>
      <c r="AA17" s="122"/>
      <c r="AB17" s="336"/>
      <c r="AC17" s="122"/>
      <c r="AD17" s="336" t="s">
        <v>1026</v>
      </c>
      <c r="AE17" s="122"/>
      <c r="AF17" s="336"/>
      <c r="AG17" s="122"/>
      <c r="AH17" s="336"/>
      <c r="AI17" s="122"/>
    </row>
    <row r="18">
      <c r="A18" s="303" t="s">
        <v>413</v>
      </c>
      <c r="B18" s="322" t="s">
        <v>414</v>
      </c>
      <c r="C18" s="122"/>
      <c r="D18" s="307" t="s">
        <v>415</v>
      </c>
      <c r="E18" s="122"/>
      <c r="F18" s="322" t="s">
        <v>1027</v>
      </c>
      <c r="G18" s="122"/>
      <c r="H18" s="322"/>
      <c r="I18" s="122"/>
      <c r="J18" s="322"/>
      <c r="K18" s="122"/>
      <c r="L18" s="322" t="s">
        <v>414</v>
      </c>
      <c r="M18" s="122"/>
      <c r="N18" s="319" t="s">
        <v>52</v>
      </c>
      <c r="O18" s="122"/>
      <c r="P18" s="322"/>
      <c r="Q18" s="122"/>
      <c r="R18" s="322"/>
      <c r="S18" s="122"/>
      <c r="T18" s="322"/>
      <c r="U18" s="122"/>
      <c r="V18" s="307" t="s">
        <v>52</v>
      </c>
      <c r="W18" s="122"/>
      <c r="X18" s="259" t="s">
        <v>221</v>
      </c>
      <c r="Y18" s="122"/>
      <c r="Z18" s="322" t="s">
        <v>414</v>
      </c>
      <c r="AA18" s="122"/>
      <c r="AB18" s="322"/>
      <c r="AC18" s="122"/>
      <c r="AD18" s="322"/>
      <c r="AE18" s="122"/>
      <c r="AF18" s="322"/>
      <c r="AG18" s="122"/>
      <c r="AH18" s="322"/>
      <c r="AI18" s="122"/>
    </row>
    <row r="19">
      <c r="A19" s="303" t="s">
        <v>1028</v>
      </c>
      <c r="B19" s="322" t="s">
        <v>1029</v>
      </c>
      <c r="C19" s="122"/>
      <c r="D19" s="307" t="s">
        <v>1030</v>
      </c>
      <c r="E19" s="122"/>
      <c r="F19" s="307" t="s">
        <v>421</v>
      </c>
      <c r="G19" s="122"/>
      <c r="H19" s="322" t="s">
        <v>1031</v>
      </c>
      <c r="I19" s="122"/>
      <c r="J19" s="307" t="s">
        <v>424</v>
      </c>
      <c r="K19" s="122"/>
      <c r="L19" s="307" t="s">
        <v>424</v>
      </c>
      <c r="M19" s="122"/>
      <c r="N19" s="314" t="s">
        <v>1032</v>
      </c>
      <c r="O19" s="122"/>
      <c r="P19" s="322"/>
      <c r="Q19" s="122"/>
      <c r="R19" s="307" t="s">
        <v>52</v>
      </c>
      <c r="S19" s="122"/>
      <c r="T19" s="307" t="s">
        <v>1033</v>
      </c>
      <c r="U19" s="122"/>
      <c r="V19" s="307" t="s">
        <v>1034</v>
      </c>
      <c r="W19" s="122"/>
      <c r="X19" s="259" t="s">
        <v>1035</v>
      </c>
      <c r="Y19" s="122"/>
      <c r="Z19" s="322" t="s">
        <v>1036</v>
      </c>
      <c r="AA19" s="122"/>
      <c r="AB19" s="322"/>
      <c r="AC19" s="122"/>
      <c r="AD19" s="322"/>
      <c r="AE19" s="122"/>
      <c r="AF19" s="322"/>
      <c r="AG19" s="122"/>
      <c r="AH19" s="322"/>
      <c r="AI19" s="122"/>
    </row>
    <row r="20">
      <c r="A20" s="303" t="s">
        <v>432</v>
      </c>
      <c r="B20" s="259" t="s">
        <v>1037</v>
      </c>
      <c r="C20" s="122"/>
      <c r="D20" s="307" t="s">
        <v>1038</v>
      </c>
      <c r="E20" s="122"/>
      <c r="F20" s="307" t="s">
        <v>1039</v>
      </c>
      <c r="G20" s="122"/>
      <c r="H20" s="259" t="s">
        <v>1040</v>
      </c>
      <c r="I20" s="122"/>
      <c r="J20" s="307" t="s">
        <v>1041</v>
      </c>
      <c r="K20" s="122"/>
      <c r="L20" s="259" t="s">
        <v>1042</v>
      </c>
      <c r="M20" s="122"/>
      <c r="N20" s="314" t="s">
        <v>1043</v>
      </c>
      <c r="O20" s="122"/>
      <c r="P20" s="307" t="s">
        <v>441</v>
      </c>
      <c r="Q20" s="122"/>
      <c r="R20" s="307" t="s">
        <v>442</v>
      </c>
      <c r="S20" s="122"/>
      <c r="T20" s="307" t="s">
        <v>442</v>
      </c>
      <c r="U20" s="122"/>
      <c r="V20" s="307" t="s">
        <v>444</v>
      </c>
      <c r="W20" s="122"/>
      <c r="X20" s="259" t="s">
        <v>1044</v>
      </c>
      <c r="Y20" s="122"/>
      <c r="Z20" s="307" t="s">
        <v>442</v>
      </c>
      <c r="AA20" s="122"/>
      <c r="AB20" s="307" t="s">
        <v>1045</v>
      </c>
      <c r="AC20" s="122"/>
      <c r="AD20" s="307"/>
      <c r="AE20" s="122"/>
      <c r="AF20" s="307" t="s">
        <v>446</v>
      </c>
      <c r="AG20" s="122"/>
      <c r="AH20" s="340" t="s">
        <v>1046</v>
      </c>
      <c r="AI20" s="122"/>
    </row>
    <row r="21">
      <c r="A21" s="341" t="s">
        <v>1047</v>
      </c>
      <c r="B21" s="307" t="s">
        <v>1048</v>
      </c>
      <c r="C21" s="122"/>
      <c r="D21" s="307" t="s">
        <v>1049</v>
      </c>
      <c r="E21" s="122"/>
      <c r="F21" s="259" t="s">
        <v>1050</v>
      </c>
      <c r="G21" s="122"/>
      <c r="H21" s="259" t="s">
        <v>1051</v>
      </c>
      <c r="I21" s="122"/>
      <c r="J21" s="259" t="s">
        <v>1052</v>
      </c>
      <c r="K21" s="122"/>
      <c r="L21" s="307" t="s">
        <v>1053</v>
      </c>
      <c r="M21" s="122"/>
      <c r="N21" s="314" t="s">
        <v>1054</v>
      </c>
      <c r="O21" s="122"/>
      <c r="P21" s="322" t="s">
        <v>1055</v>
      </c>
      <c r="Q21" s="122"/>
      <c r="R21" s="307" t="s">
        <v>1056</v>
      </c>
      <c r="S21" s="122"/>
      <c r="T21" s="307" t="s">
        <v>1057</v>
      </c>
      <c r="U21" s="122"/>
      <c r="V21" s="307" t="s">
        <v>1058</v>
      </c>
      <c r="W21" s="122"/>
      <c r="X21" s="315" t="s">
        <v>1059</v>
      </c>
      <c r="Y21" s="122"/>
      <c r="Z21" s="307" t="s">
        <v>1060</v>
      </c>
      <c r="AA21" s="122"/>
      <c r="AB21" s="307" t="s">
        <v>1061</v>
      </c>
      <c r="AC21" s="122"/>
      <c r="AD21" s="326"/>
      <c r="AE21" s="122"/>
      <c r="AF21" s="342" t="s">
        <v>1062</v>
      </c>
      <c r="AG21" s="122"/>
      <c r="AH21" s="307" t="s">
        <v>448</v>
      </c>
      <c r="AI21" s="122"/>
    </row>
    <row r="22">
      <c r="A22" s="343"/>
      <c r="B22" s="344"/>
      <c r="C22" s="344"/>
      <c r="D22" s="345"/>
      <c r="E22" s="345"/>
      <c r="F22" s="344"/>
      <c r="G22" s="344"/>
      <c r="H22" s="346" t="s">
        <v>486</v>
      </c>
      <c r="I22" s="122"/>
      <c r="J22" s="344"/>
      <c r="K22" s="344"/>
      <c r="L22" s="344"/>
      <c r="M22" s="344"/>
      <c r="N22" s="344"/>
      <c r="O22" s="344"/>
      <c r="P22" s="344"/>
      <c r="Q22" s="344"/>
      <c r="R22" s="344"/>
      <c r="S22" s="344"/>
      <c r="T22" s="344"/>
      <c r="U22" s="344"/>
      <c r="V22" s="344"/>
      <c r="W22" s="344"/>
      <c r="X22" s="344"/>
      <c r="Y22" s="344"/>
      <c r="Z22" s="344"/>
      <c r="AA22" s="344"/>
      <c r="AB22" s="344"/>
      <c r="AC22" s="344"/>
      <c r="AD22" s="344"/>
      <c r="AE22" s="344"/>
      <c r="AF22" s="344"/>
      <c r="AG22" s="344"/>
      <c r="AH22" s="307"/>
      <c r="AI22" s="122"/>
    </row>
    <row r="23">
      <c r="A23" s="347" t="s">
        <v>486</v>
      </c>
      <c r="B23" s="321" t="s">
        <v>273</v>
      </c>
      <c r="C23" s="122"/>
      <c r="D23" s="321" t="s">
        <v>273</v>
      </c>
      <c r="E23" s="122"/>
      <c r="F23" s="321" t="s">
        <v>273</v>
      </c>
      <c r="G23" s="122"/>
      <c r="H23" s="321" t="s">
        <v>273</v>
      </c>
      <c r="I23" s="122"/>
      <c r="J23" s="321" t="s">
        <v>273</v>
      </c>
      <c r="K23" s="122"/>
      <c r="L23" s="321" t="s">
        <v>273</v>
      </c>
      <c r="M23" s="122"/>
      <c r="N23" s="321" t="s">
        <v>273</v>
      </c>
      <c r="O23" s="122"/>
      <c r="P23" s="321" t="s">
        <v>273</v>
      </c>
      <c r="Q23" s="122"/>
      <c r="R23" s="321" t="s">
        <v>273</v>
      </c>
      <c r="S23" s="122"/>
      <c r="T23" s="321" t="s">
        <v>273</v>
      </c>
      <c r="U23" s="122"/>
      <c r="V23" s="321" t="s">
        <v>273</v>
      </c>
      <c r="W23" s="122"/>
      <c r="X23" s="321" t="s">
        <v>489</v>
      </c>
      <c r="Y23" s="122"/>
      <c r="Z23" s="321" t="s">
        <v>273</v>
      </c>
      <c r="AA23" s="122"/>
      <c r="AB23" s="321"/>
      <c r="AC23" s="122"/>
      <c r="AD23" s="321"/>
      <c r="AE23" s="122"/>
      <c r="AF23" s="321"/>
      <c r="AG23" s="122"/>
      <c r="AH23" s="174"/>
      <c r="AI23" s="174"/>
    </row>
    <row r="24">
      <c r="A24" s="348" t="s">
        <v>491</v>
      </c>
      <c r="B24" s="310" t="s">
        <v>1063</v>
      </c>
      <c r="C24" s="186"/>
      <c r="D24" s="310" t="s">
        <v>493</v>
      </c>
      <c r="E24" s="186"/>
      <c r="F24" s="311" t="s">
        <v>494</v>
      </c>
      <c r="G24" s="186"/>
      <c r="H24" s="310" t="s">
        <v>493</v>
      </c>
      <c r="I24" s="186"/>
      <c r="J24" s="310" t="s">
        <v>1064</v>
      </c>
      <c r="K24" s="186"/>
      <c r="L24" s="310" t="s">
        <v>1064</v>
      </c>
      <c r="M24" s="186"/>
      <c r="N24" s="311" t="s">
        <v>493</v>
      </c>
      <c r="O24" s="186"/>
      <c r="P24" s="310" t="s">
        <v>1064</v>
      </c>
      <c r="Q24" s="186"/>
      <c r="R24" s="310" t="s">
        <v>1064</v>
      </c>
      <c r="S24" s="186"/>
      <c r="T24" s="310" t="s">
        <v>1064</v>
      </c>
      <c r="U24" s="186"/>
      <c r="V24" s="310" t="s">
        <v>1064</v>
      </c>
      <c r="W24" s="186"/>
      <c r="X24" s="310" t="s">
        <v>496</v>
      </c>
      <c r="Y24" s="186"/>
      <c r="Z24" s="311" t="s">
        <v>1065</v>
      </c>
      <c r="AA24" s="186"/>
      <c r="AB24" s="311"/>
      <c r="AC24" s="186"/>
      <c r="AD24" s="311"/>
      <c r="AE24" s="186"/>
      <c r="AF24" s="311"/>
      <c r="AG24" s="186"/>
      <c r="AH24" s="259" t="s">
        <v>273</v>
      </c>
      <c r="AI24" s="122"/>
    </row>
    <row r="25">
      <c r="A25" s="190"/>
      <c r="B25" s="191"/>
      <c r="C25" s="14"/>
      <c r="D25" s="191"/>
      <c r="E25" s="14"/>
      <c r="F25" s="191"/>
      <c r="G25" s="14"/>
      <c r="H25" s="191"/>
      <c r="I25" s="14"/>
      <c r="J25" s="191"/>
      <c r="K25" s="14"/>
      <c r="L25" s="191"/>
      <c r="M25" s="14"/>
      <c r="N25" s="191"/>
      <c r="O25" s="14"/>
      <c r="P25" s="191"/>
      <c r="Q25" s="14"/>
      <c r="R25" s="191"/>
      <c r="S25" s="14"/>
      <c r="T25" s="191"/>
      <c r="U25" s="14"/>
      <c r="V25" s="191"/>
      <c r="W25" s="14"/>
      <c r="X25" s="191"/>
      <c r="Y25" s="14"/>
      <c r="Z25" s="191"/>
      <c r="AA25" s="14"/>
      <c r="AB25" s="191"/>
      <c r="AC25" s="14"/>
      <c r="AD25" s="191"/>
      <c r="AE25" s="14"/>
      <c r="AF25" s="191"/>
      <c r="AG25" s="14"/>
      <c r="AH25" s="311" t="s">
        <v>273</v>
      </c>
      <c r="AI25" s="186"/>
    </row>
    <row r="26">
      <c r="A26" s="193"/>
      <c r="B26" s="194"/>
      <c r="C26" s="196"/>
      <c r="D26" s="194"/>
      <c r="E26" s="196"/>
      <c r="F26" s="194"/>
      <c r="G26" s="196"/>
      <c r="H26" s="194"/>
      <c r="I26" s="196"/>
      <c r="J26" s="194"/>
      <c r="K26" s="196"/>
      <c r="L26" s="194"/>
      <c r="M26" s="196"/>
      <c r="N26" s="194"/>
      <c r="O26" s="196"/>
      <c r="P26" s="194"/>
      <c r="Q26" s="196"/>
      <c r="R26" s="194"/>
      <c r="S26" s="196"/>
      <c r="T26" s="194"/>
      <c r="U26" s="196"/>
      <c r="V26" s="194"/>
      <c r="W26" s="196"/>
      <c r="X26" s="194"/>
      <c r="Y26" s="196"/>
      <c r="Z26" s="194"/>
      <c r="AA26" s="196"/>
      <c r="AB26" s="194"/>
      <c r="AC26" s="196"/>
      <c r="AD26" s="194"/>
      <c r="AE26" s="196"/>
      <c r="AF26" s="194"/>
      <c r="AG26" s="196"/>
      <c r="AH26" s="191"/>
      <c r="AI26" s="14"/>
    </row>
    <row r="27">
      <c r="A27" s="347" t="s">
        <v>500</v>
      </c>
      <c r="B27" s="349">
        <v>0.0</v>
      </c>
      <c r="C27" s="122"/>
      <c r="D27" s="259" t="s">
        <v>502</v>
      </c>
      <c r="E27" s="122"/>
      <c r="F27" s="259" t="s">
        <v>351</v>
      </c>
      <c r="G27" s="122"/>
      <c r="H27" s="259" t="s">
        <v>1066</v>
      </c>
      <c r="I27" s="122"/>
      <c r="J27" s="259" t="s">
        <v>81</v>
      </c>
      <c r="K27" s="122"/>
      <c r="L27" s="259" t="s">
        <v>81</v>
      </c>
      <c r="M27" s="122"/>
      <c r="N27" s="259" t="s">
        <v>1067</v>
      </c>
      <c r="O27" s="122"/>
      <c r="P27" s="259" t="s">
        <v>81</v>
      </c>
      <c r="Q27" s="122"/>
      <c r="R27" s="307" t="s">
        <v>1068</v>
      </c>
      <c r="S27" s="122"/>
      <c r="T27" s="307" t="s">
        <v>505</v>
      </c>
      <c r="U27" s="122"/>
      <c r="V27" s="259" t="s">
        <v>1069</v>
      </c>
      <c r="W27" s="122"/>
      <c r="X27" s="259" t="s">
        <v>507</v>
      </c>
      <c r="Y27" s="122"/>
      <c r="Z27" s="307" t="s">
        <v>1070</v>
      </c>
      <c r="AA27" s="122"/>
      <c r="AB27" s="259"/>
      <c r="AC27" s="122"/>
      <c r="AD27" s="259"/>
      <c r="AE27" s="122"/>
      <c r="AF27" s="259"/>
      <c r="AG27" s="122"/>
      <c r="AH27" s="194"/>
      <c r="AI27" s="196"/>
    </row>
    <row r="28">
      <c r="A28" s="347" t="s">
        <v>509</v>
      </c>
      <c r="B28" s="307" t="s">
        <v>514</v>
      </c>
      <c r="C28" s="122"/>
      <c r="D28" s="307" t="s">
        <v>514</v>
      </c>
      <c r="E28" s="122"/>
      <c r="F28" s="307" t="s">
        <v>1071</v>
      </c>
      <c r="G28" s="122"/>
      <c r="H28" s="307" t="s">
        <v>1072</v>
      </c>
      <c r="I28" s="122"/>
      <c r="J28" s="307" t="s">
        <v>1070</v>
      </c>
      <c r="K28" s="122"/>
      <c r="L28" s="307" t="s">
        <v>1070</v>
      </c>
      <c r="M28" s="122"/>
      <c r="N28" s="307" t="s">
        <v>1070</v>
      </c>
      <c r="O28" s="122"/>
      <c r="P28" s="307" t="s">
        <v>1070</v>
      </c>
      <c r="Q28" s="122"/>
      <c r="R28" s="307" t="s">
        <v>1070</v>
      </c>
      <c r="S28" s="122"/>
      <c r="T28" s="307" t="s">
        <v>1070</v>
      </c>
      <c r="U28" s="122"/>
      <c r="V28" s="307" t="s">
        <v>518</v>
      </c>
      <c r="W28" s="122"/>
      <c r="X28" s="307" t="s">
        <v>1073</v>
      </c>
      <c r="Y28" s="122"/>
      <c r="AB28" s="307"/>
      <c r="AC28" s="122"/>
      <c r="AD28" s="307"/>
      <c r="AE28" s="122"/>
      <c r="AF28" s="307"/>
      <c r="AG28" s="122"/>
      <c r="AH28" s="259"/>
      <c r="AI28" s="122"/>
    </row>
    <row r="29">
      <c r="A29" s="343"/>
      <c r="B29" s="350"/>
      <c r="C29" s="350"/>
      <c r="D29" s="350"/>
      <c r="E29" s="350"/>
      <c r="F29" s="350"/>
      <c r="G29" s="350"/>
      <c r="H29" s="346" t="s">
        <v>524</v>
      </c>
      <c r="I29" s="122"/>
      <c r="J29" s="350"/>
      <c r="K29" s="350"/>
      <c r="L29" s="350"/>
      <c r="M29" s="350"/>
      <c r="N29" s="350"/>
      <c r="O29" s="350"/>
      <c r="P29" s="350"/>
      <c r="Q29" s="350"/>
      <c r="R29" s="350"/>
      <c r="S29" s="350"/>
      <c r="T29" s="350"/>
      <c r="U29" s="350"/>
      <c r="V29" s="350"/>
      <c r="W29" s="350"/>
      <c r="X29" s="350"/>
      <c r="Y29" s="350"/>
      <c r="Z29" s="350"/>
      <c r="AA29" s="350"/>
      <c r="AB29" s="350"/>
      <c r="AC29" s="350"/>
      <c r="AD29" s="350"/>
      <c r="AE29" s="350"/>
      <c r="AF29" s="350"/>
      <c r="AG29" s="350"/>
      <c r="AH29" s="259" t="s">
        <v>523</v>
      </c>
      <c r="AI29" s="122"/>
    </row>
    <row r="30">
      <c r="A30" s="347" t="s">
        <v>524</v>
      </c>
      <c r="B30" s="321" t="s">
        <v>526</v>
      </c>
      <c r="C30" s="122"/>
      <c r="D30" s="319" t="s">
        <v>52</v>
      </c>
      <c r="E30" s="122"/>
      <c r="F30" s="321" t="s">
        <v>1074</v>
      </c>
      <c r="G30" s="122"/>
      <c r="H30" s="321" t="s">
        <v>1075</v>
      </c>
      <c r="I30" s="122"/>
      <c r="J30" s="321" t="s">
        <v>273</v>
      </c>
      <c r="K30" s="122"/>
      <c r="L30" s="259" t="s">
        <v>273</v>
      </c>
      <c r="M30" s="122"/>
      <c r="N30" s="259" t="s">
        <v>273</v>
      </c>
      <c r="O30" s="122"/>
      <c r="P30" s="259"/>
      <c r="Q30" s="122"/>
      <c r="R30" s="322"/>
      <c r="S30" s="122"/>
      <c r="T30" s="321" t="s">
        <v>273</v>
      </c>
      <c r="U30" s="122"/>
      <c r="V30" s="321" t="s">
        <v>273</v>
      </c>
      <c r="W30" s="122"/>
      <c r="X30" s="321" t="s">
        <v>1076</v>
      </c>
      <c r="Y30" s="122"/>
      <c r="Z30" s="351" t="s">
        <v>1077</v>
      </c>
      <c r="AA30" s="122"/>
      <c r="AB30" s="321"/>
      <c r="AC30" s="122"/>
      <c r="AD30" s="321"/>
      <c r="AE30" s="122"/>
      <c r="AF30" s="321" t="s">
        <v>52</v>
      </c>
      <c r="AG30" s="122"/>
      <c r="AH30" s="176"/>
      <c r="AI30" s="122"/>
    </row>
    <row r="31">
      <c r="A31" s="347" t="s">
        <v>535</v>
      </c>
      <c r="B31" s="259" t="s">
        <v>273</v>
      </c>
      <c r="C31" s="122"/>
      <c r="D31" s="259" t="s">
        <v>1078</v>
      </c>
      <c r="E31" s="122"/>
      <c r="F31" s="307" t="s">
        <v>494</v>
      </c>
      <c r="G31" s="122"/>
      <c r="H31" s="259" t="s">
        <v>1079</v>
      </c>
      <c r="I31" s="122"/>
      <c r="J31" s="259" t="s">
        <v>1080</v>
      </c>
      <c r="K31" s="122"/>
      <c r="L31" s="259" t="s">
        <v>1081</v>
      </c>
      <c r="M31" s="122"/>
      <c r="N31" s="307" t="s">
        <v>1082</v>
      </c>
      <c r="O31" s="122"/>
      <c r="P31" s="259"/>
      <c r="Q31" s="122"/>
      <c r="R31" s="322"/>
      <c r="S31" s="122"/>
      <c r="T31" s="259" t="s">
        <v>1064</v>
      </c>
      <c r="U31" s="122"/>
      <c r="V31" s="307" t="s">
        <v>1083</v>
      </c>
      <c r="W31" s="122"/>
      <c r="X31" s="259" t="s">
        <v>530</v>
      </c>
      <c r="Y31" s="122"/>
      <c r="Z31" s="259" t="s">
        <v>517</v>
      </c>
      <c r="AA31" s="122"/>
      <c r="AB31" s="259"/>
      <c r="AC31" s="122"/>
      <c r="AD31" s="259"/>
      <c r="AE31" s="122"/>
      <c r="AF31" s="259" t="s">
        <v>221</v>
      </c>
      <c r="AG31" s="122"/>
      <c r="AH31" s="259" t="s">
        <v>52</v>
      </c>
      <c r="AI31" s="122"/>
    </row>
    <row r="32">
      <c r="A32" s="347" t="s">
        <v>545</v>
      </c>
      <c r="B32" s="259" t="s">
        <v>547</v>
      </c>
      <c r="C32" s="122"/>
      <c r="D32" s="259" t="s">
        <v>52</v>
      </c>
      <c r="E32" s="122"/>
      <c r="F32" s="329">
        <v>0.005</v>
      </c>
      <c r="G32" s="122"/>
      <c r="H32" s="349">
        <v>0.01</v>
      </c>
      <c r="I32" s="122"/>
      <c r="J32" s="259" t="s">
        <v>1084</v>
      </c>
      <c r="K32" s="122"/>
      <c r="L32" s="349">
        <v>0.01</v>
      </c>
      <c r="M32" s="122"/>
      <c r="N32" s="323" t="s">
        <v>1085</v>
      </c>
      <c r="O32" s="122"/>
      <c r="P32" s="259"/>
      <c r="Q32" s="122"/>
      <c r="R32" s="322"/>
      <c r="S32" s="122"/>
      <c r="T32" s="307" t="s">
        <v>552</v>
      </c>
      <c r="U32" s="122"/>
      <c r="V32" s="352">
        <v>0.0105</v>
      </c>
      <c r="W32" s="122"/>
      <c r="X32" s="259" t="s">
        <v>554</v>
      </c>
      <c r="Y32" s="122"/>
      <c r="Z32" s="259" t="s">
        <v>517</v>
      </c>
      <c r="AA32" s="122"/>
      <c r="AB32" s="259"/>
      <c r="AC32" s="122"/>
      <c r="AD32" s="259"/>
      <c r="AE32" s="122"/>
      <c r="AF32" s="259" t="s">
        <v>221</v>
      </c>
      <c r="AG32" s="122"/>
      <c r="AH32" s="259" t="s">
        <v>414</v>
      </c>
      <c r="AI32" s="122"/>
    </row>
    <row r="33">
      <c r="A33" s="347" t="s">
        <v>1086</v>
      </c>
      <c r="B33" s="259" t="s">
        <v>1087</v>
      </c>
      <c r="C33" s="122"/>
      <c r="D33" s="259" t="s">
        <v>52</v>
      </c>
      <c r="E33" s="122"/>
      <c r="F33" s="307" t="s">
        <v>1088</v>
      </c>
      <c r="G33" s="122"/>
      <c r="H33" s="259" t="s">
        <v>1089</v>
      </c>
      <c r="I33" s="122"/>
      <c r="J33" s="259" t="s">
        <v>560</v>
      </c>
      <c r="K33" s="122"/>
      <c r="L33" s="259" t="s">
        <v>1090</v>
      </c>
      <c r="M33" s="122"/>
      <c r="N33" s="259" t="s">
        <v>1091</v>
      </c>
      <c r="O33" s="122"/>
      <c r="P33" s="259"/>
      <c r="Q33" s="122"/>
      <c r="R33" s="259" t="s">
        <v>1092</v>
      </c>
      <c r="S33" s="122"/>
      <c r="T33" s="259" t="s">
        <v>1093</v>
      </c>
      <c r="U33" s="122"/>
      <c r="V33" s="331" t="s">
        <v>1094</v>
      </c>
      <c r="W33" s="122"/>
      <c r="X33" s="259" t="s">
        <v>1095</v>
      </c>
      <c r="Y33" s="122"/>
      <c r="Z33" s="259" t="s">
        <v>517</v>
      </c>
      <c r="AA33" s="122"/>
      <c r="AB33" s="259"/>
      <c r="AC33" s="122"/>
      <c r="AD33" s="259"/>
      <c r="AE33" s="122"/>
      <c r="AF33" s="259" t="s">
        <v>221</v>
      </c>
      <c r="AG33" s="122"/>
      <c r="AH33" s="259" t="s">
        <v>414</v>
      </c>
      <c r="AI33" s="122"/>
    </row>
    <row r="34">
      <c r="A34" s="343"/>
      <c r="B34" s="353"/>
      <c r="C34" s="122"/>
      <c r="D34" s="354"/>
      <c r="E34" s="122"/>
      <c r="F34" s="353"/>
      <c r="G34" s="122"/>
      <c r="H34" s="346" t="s">
        <v>1096</v>
      </c>
      <c r="I34" s="122"/>
      <c r="J34" s="353"/>
      <c r="K34" s="122"/>
      <c r="L34" s="353"/>
      <c r="M34" s="122"/>
      <c r="N34" s="353"/>
      <c r="O34" s="122"/>
      <c r="P34" s="353"/>
      <c r="Q34" s="122"/>
      <c r="R34" s="353"/>
      <c r="S34" s="122"/>
      <c r="T34" s="353"/>
      <c r="U34" s="122"/>
      <c r="V34" s="353"/>
      <c r="W34" s="122"/>
      <c r="X34" s="353"/>
      <c r="Y34" s="122"/>
      <c r="Z34" s="353"/>
      <c r="AA34" s="122"/>
      <c r="AB34" s="353"/>
      <c r="AC34" s="122"/>
      <c r="AD34" s="353"/>
      <c r="AE34" s="122"/>
      <c r="AF34" s="353"/>
      <c r="AG34" s="122"/>
      <c r="AH34" s="176"/>
      <c r="AI34" s="122"/>
    </row>
    <row r="35">
      <c r="A35" s="355" t="s">
        <v>1097</v>
      </c>
      <c r="B35" s="356" t="s">
        <v>714</v>
      </c>
      <c r="C35" s="122"/>
      <c r="D35" s="357" t="s">
        <v>52</v>
      </c>
      <c r="E35" s="122"/>
      <c r="F35" s="358" t="s">
        <v>1098</v>
      </c>
      <c r="G35" s="122"/>
      <c r="H35" s="359" t="s">
        <v>714</v>
      </c>
      <c r="I35" s="122"/>
      <c r="J35" s="360" t="s">
        <v>1099</v>
      </c>
      <c r="K35" s="122"/>
      <c r="L35" s="361" t="s">
        <v>1100</v>
      </c>
      <c r="M35" s="122"/>
      <c r="N35" s="360" t="s">
        <v>1101</v>
      </c>
      <c r="O35" s="122"/>
      <c r="P35" s="361" t="s">
        <v>52</v>
      </c>
      <c r="Q35" s="122"/>
      <c r="R35" s="362" t="s">
        <v>1098</v>
      </c>
      <c r="S35" s="122"/>
      <c r="T35" s="358" t="s">
        <v>1102</v>
      </c>
      <c r="U35" s="122"/>
      <c r="V35" s="360" t="s">
        <v>273</v>
      </c>
      <c r="W35" s="122"/>
      <c r="X35" s="360" t="s">
        <v>273</v>
      </c>
      <c r="Y35" s="122"/>
      <c r="Z35" s="356" t="s">
        <v>1098</v>
      </c>
      <c r="AA35" s="122"/>
      <c r="AB35" s="360" t="s">
        <v>273</v>
      </c>
      <c r="AC35" s="122"/>
      <c r="AD35" s="356" t="s">
        <v>52</v>
      </c>
      <c r="AE35" s="122"/>
      <c r="AF35" s="361" t="s">
        <v>1103</v>
      </c>
      <c r="AG35" s="122"/>
      <c r="AH35" s="363"/>
      <c r="AI35" s="363"/>
    </row>
    <row r="36">
      <c r="A36" s="355" t="s">
        <v>1104</v>
      </c>
      <c r="B36" s="328" t="s">
        <v>221</v>
      </c>
      <c r="C36" s="122"/>
      <c r="D36" s="326" t="s">
        <v>1105</v>
      </c>
      <c r="E36" s="122"/>
      <c r="F36" s="364" t="s">
        <v>221</v>
      </c>
      <c r="G36" s="122"/>
      <c r="H36" s="361"/>
      <c r="I36" s="122"/>
      <c r="J36" s="365" t="s">
        <v>221</v>
      </c>
      <c r="K36" s="122"/>
      <c r="L36" s="361"/>
      <c r="M36" s="122"/>
      <c r="N36" s="364" t="s">
        <v>1106</v>
      </c>
      <c r="O36" s="122"/>
      <c r="P36" s="361"/>
      <c r="Q36" s="122"/>
      <c r="R36" s="356"/>
      <c r="S36" s="122"/>
      <c r="T36" s="364" t="s">
        <v>221</v>
      </c>
      <c r="U36" s="122"/>
      <c r="V36" s="364" t="s">
        <v>1107</v>
      </c>
      <c r="W36" s="122"/>
      <c r="X36" s="356" t="s">
        <v>221</v>
      </c>
      <c r="Y36" s="122"/>
      <c r="Z36" s="361"/>
      <c r="AA36" s="122"/>
      <c r="AB36" s="361"/>
      <c r="AC36" s="122"/>
      <c r="AD36" s="356" t="s">
        <v>221</v>
      </c>
      <c r="AE36" s="122"/>
      <c r="AF36" s="361" t="s">
        <v>221</v>
      </c>
      <c r="AG36" s="122"/>
      <c r="AH36" s="366"/>
      <c r="AI36" s="122"/>
    </row>
    <row r="37">
      <c r="A37" s="355" t="s">
        <v>1108</v>
      </c>
      <c r="B37" s="367" t="s">
        <v>1109</v>
      </c>
      <c r="C37" s="122"/>
      <c r="D37" s="326" t="s">
        <v>1110</v>
      </c>
      <c r="E37" s="122"/>
      <c r="F37" s="364" t="s">
        <v>1111</v>
      </c>
      <c r="G37" s="122"/>
      <c r="H37" s="356" t="s">
        <v>1112</v>
      </c>
      <c r="I37" s="122"/>
      <c r="J37" s="365" t="s">
        <v>1113</v>
      </c>
      <c r="K37" s="122"/>
      <c r="L37" s="361"/>
      <c r="M37" s="122"/>
      <c r="N37" s="365" t="s">
        <v>1114</v>
      </c>
      <c r="O37" s="122"/>
      <c r="P37" s="361"/>
      <c r="Q37" s="122"/>
      <c r="R37" s="368" t="s">
        <v>1115</v>
      </c>
      <c r="S37" s="122"/>
      <c r="T37" s="369" t="s">
        <v>1116</v>
      </c>
      <c r="U37" s="122"/>
      <c r="V37" s="363"/>
      <c r="W37" s="363"/>
      <c r="X37" s="364">
        <v>15000.0</v>
      </c>
      <c r="Y37" s="122"/>
      <c r="Z37" s="356" t="s">
        <v>1117</v>
      </c>
      <c r="AA37" s="122"/>
      <c r="AB37" s="361"/>
      <c r="AC37" s="122"/>
      <c r="AD37" s="367" t="s">
        <v>1118</v>
      </c>
      <c r="AE37" s="122"/>
      <c r="AF37" s="367" t="s">
        <v>1119</v>
      </c>
      <c r="AG37" s="122"/>
      <c r="AH37" s="251"/>
      <c r="AI37" s="122"/>
    </row>
    <row r="38">
      <c r="A38" s="355" t="s">
        <v>1120</v>
      </c>
      <c r="B38" s="367" t="s">
        <v>1121</v>
      </c>
      <c r="C38" s="122"/>
      <c r="D38" s="326" t="s">
        <v>1122</v>
      </c>
      <c r="E38" s="122"/>
      <c r="F38" s="364" t="s">
        <v>1123</v>
      </c>
      <c r="G38" s="122"/>
      <c r="H38" s="356" t="s">
        <v>1124</v>
      </c>
      <c r="I38" s="122"/>
      <c r="J38" s="328" t="s">
        <v>1125</v>
      </c>
      <c r="K38" s="122"/>
      <c r="L38" s="361" t="s">
        <v>1123</v>
      </c>
      <c r="M38" s="122"/>
      <c r="N38" s="364" t="s">
        <v>1126</v>
      </c>
      <c r="O38" s="122"/>
      <c r="P38" s="361"/>
      <c r="Q38" s="122"/>
      <c r="R38" s="364" t="s">
        <v>1127</v>
      </c>
      <c r="S38" s="122"/>
      <c r="T38" s="328" t="s">
        <v>1128</v>
      </c>
      <c r="U38" s="122"/>
      <c r="V38" s="364" t="s">
        <v>1129</v>
      </c>
      <c r="W38" s="122"/>
      <c r="X38" s="364" t="s">
        <v>1130</v>
      </c>
      <c r="Y38" s="122"/>
      <c r="Z38" s="356" t="s">
        <v>1127</v>
      </c>
      <c r="AA38" s="122"/>
      <c r="AB38" s="356" t="s">
        <v>1131</v>
      </c>
      <c r="AC38" s="122"/>
      <c r="AD38" s="356" t="s">
        <v>1123</v>
      </c>
      <c r="AE38" s="122"/>
      <c r="AF38" s="251" t="s">
        <v>1132</v>
      </c>
      <c r="AG38" s="122"/>
      <c r="AH38" s="251"/>
      <c r="AI38" s="122"/>
    </row>
    <row r="39">
      <c r="A39" s="370" t="s">
        <v>1133</v>
      </c>
      <c r="B39" s="356" t="s">
        <v>1134</v>
      </c>
      <c r="C39" s="122"/>
      <c r="D39" s="326" t="s">
        <v>1135</v>
      </c>
      <c r="E39" s="122"/>
      <c r="F39" s="328" t="s">
        <v>1136</v>
      </c>
      <c r="G39" s="122"/>
      <c r="H39" s="367" t="s">
        <v>1137</v>
      </c>
      <c r="I39" s="122"/>
      <c r="J39" s="364" t="s">
        <v>1138</v>
      </c>
      <c r="K39" s="122"/>
      <c r="L39" s="361" t="s">
        <v>714</v>
      </c>
      <c r="M39" s="122"/>
      <c r="N39" s="328" t="s">
        <v>1139</v>
      </c>
      <c r="O39" s="122"/>
      <c r="P39" s="361"/>
      <c r="Q39" s="122"/>
      <c r="R39" s="364" t="s">
        <v>1140</v>
      </c>
      <c r="S39" s="122"/>
      <c r="T39" s="371" t="s">
        <v>1141</v>
      </c>
      <c r="U39" s="122"/>
      <c r="V39" s="364" t="s">
        <v>1142</v>
      </c>
      <c r="W39" s="122"/>
      <c r="X39" s="356" t="s">
        <v>1143</v>
      </c>
      <c r="Y39" s="122"/>
      <c r="Z39" s="328" t="s">
        <v>1144</v>
      </c>
      <c r="AA39" s="122"/>
      <c r="AB39" s="367" t="s">
        <v>1145</v>
      </c>
      <c r="AC39" s="122"/>
      <c r="AD39" s="356" t="s">
        <v>1146</v>
      </c>
      <c r="AE39" s="122"/>
      <c r="AF39" s="356" t="s">
        <v>1147</v>
      </c>
      <c r="AG39" s="122"/>
      <c r="AH39" s="251"/>
      <c r="AI39" s="122"/>
    </row>
    <row r="40">
      <c r="A40" s="372" t="s">
        <v>627</v>
      </c>
      <c r="B40" s="356" t="s">
        <v>52</v>
      </c>
      <c r="C40" s="122"/>
      <c r="D40" s="326" t="s">
        <v>1148</v>
      </c>
      <c r="E40" s="122"/>
      <c r="F40" s="317" t="s">
        <v>1149</v>
      </c>
      <c r="G40" s="122"/>
      <c r="H40" s="356" t="s">
        <v>1150</v>
      </c>
      <c r="I40" s="122"/>
      <c r="J40" s="364" t="s">
        <v>1151</v>
      </c>
      <c r="K40" s="122"/>
      <c r="L40" s="361" t="s">
        <v>1152</v>
      </c>
      <c r="M40" s="122"/>
      <c r="N40" s="317" t="s">
        <v>1153</v>
      </c>
      <c r="O40" s="122"/>
      <c r="P40" s="361"/>
      <c r="Q40" s="122"/>
      <c r="R40" s="373">
        <v>0.82</v>
      </c>
      <c r="S40" s="122"/>
      <c r="T40" s="364" t="s">
        <v>1154</v>
      </c>
      <c r="U40" s="122"/>
      <c r="V40" s="373">
        <v>0.83</v>
      </c>
      <c r="W40" s="122"/>
      <c r="X40" s="374" t="s">
        <v>637</v>
      </c>
      <c r="Y40" s="122"/>
      <c r="Z40" s="361" t="s">
        <v>1155</v>
      </c>
      <c r="AA40" s="122"/>
      <c r="AB40" s="356" t="s">
        <v>1156</v>
      </c>
      <c r="AC40" s="122"/>
      <c r="AD40" s="356"/>
      <c r="AE40" s="122"/>
      <c r="AF40" s="367" t="s">
        <v>1157</v>
      </c>
      <c r="AG40" s="122"/>
      <c r="AH40" s="251"/>
      <c r="AI40" s="122"/>
    </row>
    <row r="41" ht="88.5" customHeight="1">
      <c r="A41" s="375" t="s">
        <v>663</v>
      </c>
      <c r="B41" s="308" t="s">
        <v>52</v>
      </c>
      <c r="C41" s="122"/>
      <c r="D41" s="307" t="s">
        <v>1158</v>
      </c>
      <c r="E41" s="122"/>
      <c r="F41" s="317" t="s">
        <v>1159</v>
      </c>
      <c r="G41" s="122"/>
      <c r="H41" s="251" t="s">
        <v>1160</v>
      </c>
      <c r="I41" s="122"/>
      <c r="J41" s="376" t="s">
        <v>667</v>
      </c>
      <c r="K41" s="122"/>
      <c r="L41" s="377" t="s">
        <v>1161</v>
      </c>
      <c r="M41" s="122"/>
      <c r="N41" s="376" t="s">
        <v>1162</v>
      </c>
      <c r="O41" s="122"/>
      <c r="P41" s="377"/>
      <c r="Q41" s="122"/>
      <c r="R41" s="376" t="s">
        <v>1163</v>
      </c>
      <c r="S41" s="122"/>
      <c r="T41" s="376" t="s">
        <v>1164</v>
      </c>
      <c r="U41" s="122"/>
      <c r="V41" s="251" t="s">
        <v>1165</v>
      </c>
      <c r="W41" s="122"/>
      <c r="X41" s="378" t="s">
        <v>1166</v>
      </c>
      <c r="Y41" s="122"/>
      <c r="Z41" s="379" t="s">
        <v>1167</v>
      </c>
      <c r="AA41" s="122"/>
      <c r="AB41" s="377"/>
      <c r="AC41" s="122"/>
      <c r="AD41" s="377"/>
      <c r="AE41" s="122"/>
      <c r="AF41" s="377"/>
      <c r="AG41" s="122"/>
      <c r="AH41" s="219" t="s">
        <v>677</v>
      </c>
      <c r="AI41" s="122"/>
    </row>
    <row r="42">
      <c r="A42" s="372" t="s">
        <v>1168</v>
      </c>
      <c r="B42" s="356" t="s">
        <v>1169</v>
      </c>
      <c r="C42" s="122"/>
      <c r="D42" s="326" t="s">
        <v>1170</v>
      </c>
      <c r="E42" s="122"/>
      <c r="F42" s="364" t="s">
        <v>667</v>
      </c>
      <c r="G42" s="122"/>
      <c r="H42" s="367" t="s">
        <v>1171</v>
      </c>
      <c r="I42" s="122"/>
      <c r="J42" s="364" t="s">
        <v>1172</v>
      </c>
      <c r="K42" s="122"/>
      <c r="L42" s="361" t="s">
        <v>682</v>
      </c>
      <c r="M42" s="122"/>
      <c r="N42" s="317" t="s">
        <v>1173</v>
      </c>
      <c r="O42" s="122"/>
      <c r="P42" s="361"/>
      <c r="Q42" s="122"/>
      <c r="R42" s="364" t="s">
        <v>1174</v>
      </c>
      <c r="S42" s="122"/>
      <c r="T42" s="364" t="s">
        <v>52</v>
      </c>
      <c r="U42" s="122"/>
      <c r="V42" s="364" t="s">
        <v>1175</v>
      </c>
      <c r="W42" s="122"/>
      <c r="X42" s="356" t="s">
        <v>1176</v>
      </c>
      <c r="Y42" s="122"/>
      <c r="Z42" s="219" t="s">
        <v>1177</v>
      </c>
      <c r="AA42" s="122"/>
      <c r="AB42" s="219"/>
      <c r="AC42" s="122"/>
      <c r="AD42" s="219"/>
      <c r="AE42" s="122"/>
      <c r="AF42" s="219" t="s">
        <v>1178</v>
      </c>
      <c r="AG42" s="122"/>
      <c r="AH42" s="219" t="s">
        <v>690</v>
      </c>
      <c r="AI42" s="122"/>
    </row>
    <row r="43">
      <c r="A43" s="347" t="s">
        <v>1047</v>
      </c>
      <c r="B43" s="356" t="s">
        <v>1179</v>
      </c>
      <c r="C43" s="122"/>
      <c r="D43" s="333" t="s">
        <v>1180</v>
      </c>
      <c r="E43" s="122"/>
      <c r="F43" s="364" t="s">
        <v>1181</v>
      </c>
      <c r="G43" s="122"/>
      <c r="H43" s="333" t="s">
        <v>1182</v>
      </c>
      <c r="I43" s="122"/>
      <c r="J43" s="380" t="s">
        <v>1183</v>
      </c>
      <c r="K43" s="122"/>
      <c r="L43" s="381" t="s">
        <v>1184</v>
      </c>
      <c r="M43" s="122"/>
      <c r="N43" s="317" t="s">
        <v>1185</v>
      </c>
      <c r="O43" s="122"/>
      <c r="P43" s="317" t="s">
        <v>1186</v>
      </c>
      <c r="Q43" s="122"/>
      <c r="R43" s="328" t="s">
        <v>1187</v>
      </c>
      <c r="S43" s="122"/>
      <c r="T43" s="328" t="s">
        <v>1188</v>
      </c>
      <c r="U43" s="122"/>
      <c r="V43" s="380" t="s">
        <v>1189</v>
      </c>
      <c r="W43" s="122"/>
      <c r="X43" s="251" t="s">
        <v>1190</v>
      </c>
      <c r="Y43" s="122"/>
      <c r="Z43" s="219" t="s">
        <v>801</v>
      </c>
      <c r="AA43" s="122"/>
      <c r="AB43" s="382"/>
      <c r="AC43" s="383"/>
      <c r="AD43" s="382"/>
      <c r="AE43" s="383"/>
      <c r="AF43" s="219" t="s">
        <v>1191</v>
      </c>
      <c r="AG43" s="122"/>
      <c r="AH43" s="251"/>
      <c r="AI43" s="122"/>
    </row>
    <row r="44">
      <c r="A44" s="343" t="s">
        <v>704</v>
      </c>
      <c r="B44" s="353"/>
      <c r="C44" s="122"/>
      <c r="D44" s="354"/>
      <c r="E44" s="122"/>
      <c r="F44" s="353"/>
      <c r="G44" s="122"/>
      <c r="H44" s="353"/>
      <c r="I44" s="122"/>
      <c r="J44" s="353"/>
      <c r="K44" s="122"/>
      <c r="L44" s="353"/>
      <c r="M44" s="122"/>
      <c r="N44" s="353"/>
      <c r="O44" s="122"/>
      <c r="P44" s="353"/>
      <c r="Q44" s="122"/>
      <c r="R44" s="353"/>
      <c r="S44" s="122"/>
      <c r="T44" s="353"/>
      <c r="U44" s="122"/>
      <c r="V44" s="353"/>
      <c r="W44" s="122"/>
      <c r="X44" s="353"/>
      <c r="Y44" s="122"/>
      <c r="Z44" s="353"/>
      <c r="AA44" s="122"/>
      <c r="AB44" s="353"/>
      <c r="AC44" s="122"/>
      <c r="AD44" s="353"/>
      <c r="AE44" s="122"/>
      <c r="AF44" s="353"/>
      <c r="AG44" s="122"/>
      <c r="AH44" s="176"/>
      <c r="AI44" s="122"/>
    </row>
    <row r="45">
      <c r="A45" s="372" t="s">
        <v>705</v>
      </c>
      <c r="B45" s="317" t="s">
        <v>273</v>
      </c>
      <c r="C45" s="122"/>
      <c r="D45" s="328" t="s">
        <v>708</v>
      </c>
      <c r="E45" s="122"/>
      <c r="F45" s="317" t="s">
        <v>707</v>
      </c>
      <c r="G45" s="122"/>
      <c r="H45" s="317" t="s">
        <v>707</v>
      </c>
      <c r="I45" s="122"/>
      <c r="J45" s="317" t="s">
        <v>273</v>
      </c>
      <c r="K45" s="122"/>
      <c r="L45" s="317"/>
      <c r="M45" s="122"/>
      <c r="N45" s="317" t="s">
        <v>710</v>
      </c>
      <c r="O45" s="122"/>
      <c r="P45" s="317" t="s">
        <v>273</v>
      </c>
      <c r="Q45" s="122"/>
      <c r="R45" s="317" t="s">
        <v>707</v>
      </c>
      <c r="S45" s="122"/>
      <c r="T45" s="317" t="s">
        <v>707</v>
      </c>
      <c r="U45" s="122"/>
      <c r="V45" s="317" t="s">
        <v>707</v>
      </c>
      <c r="W45" s="122"/>
      <c r="X45" s="317"/>
      <c r="Y45" s="122"/>
      <c r="Z45" s="317" t="s">
        <v>273</v>
      </c>
      <c r="AA45" s="122"/>
      <c r="AB45" s="317"/>
      <c r="AC45" s="122"/>
      <c r="AD45" s="317" t="s">
        <v>273</v>
      </c>
      <c r="AE45" s="122"/>
      <c r="AF45" s="317" t="s">
        <v>273</v>
      </c>
      <c r="AG45" s="122"/>
      <c r="AH45" s="317" t="s">
        <v>273</v>
      </c>
      <c r="AI45" s="122"/>
    </row>
    <row r="46">
      <c r="A46" s="372" t="s">
        <v>711</v>
      </c>
      <c r="B46" s="317" t="s">
        <v>221</v>
      </c>
      <c r="C46" s="122"/>
      <c r="D46" s="328" t="s">
        <v>52</v>
      </c>
      <c r="E46" s="122"/>
      <c r="F46" s="317" t="s">
        <v>52</v>
      </c>
      <c r="G46" s="122"/>
      <c r="H46" s="317" t="s">
        <v>414</v>
      </c>
      <c r="I46" s="122"/>
      <c r="J46" s="317"/>
      <c r="K46" s="122"/>
      <c r="L46" s="317"/>
      <c r="M46" s="122"/>
      <c r="N46" s="317" t="s">
        <v>52</v>
      </c>
      <c r="O46" s="122"/>
      <c r="P46" s="317" t="s">
        <v>52</v>
      </c>
      <c r="Q46" s="122"/>
      <c r="R46" s="317" t="s">
        <v>52</v>
      </c>
      <c r="S46" s="122"/>
      <c r="T46" s="317" t="s">
        <v>52</v>
      </c>
      <c r="U46" s="122"/>
      <c r="V46" s="317" t="s">
        <v>52</v>
      </c>
      <c r="W46" s="122"/>
      <c r="X46" s="317" t="s">
        <v>52</v>
      </c>
      <c r="Y46" s="122"/>
      <c r="Z46" s="317" t="s">
        <v>1192</v>
      </c>
      <c r="AA46" s="122"/>
      <c r="AB46" s="317"/>
      <c r="AC46" s="122"/>
      <c r="AD46" s="317" t="s">
        <v>1193</v>
      </c>
      <c r="AE46" s="122"/>
      <c r="AF46" s="317" t="s">
        <v>1192</v>
      </c>
      <c r="AG46" s="122"/>
      <c r="AH46" s="219"/>
      <c r="AI46" s="122"/>
    </row>
    <row r="47">
      <c r="A47" s="372" t="s">
        <v>719</v>
      </c>
      <c r="B47" s="317" t="s">
        <v>273</v>
      </c>
      <c r="C47" s="122"/>
      <c r="D47" s="328" t="s">
        <v>273</v>
      </c>
      <c r="E47" s="122"/>
      <c r="F47" s="317" t="s">
        <v>52</v>
      </c>
      <c r="G47" s="122"/>
      <c r="H47" s="317" t="s">
        <v>273</v>
      </c>
      <c r="I47" s="122"/>
      <c r="J47" s="317" t="s">
        <v>1194</v>
      </c>
      <c r="K47" s="122"/>
      <c r="L47" s="317"/>
      <c r="M47" s="122"/>
      <c r="N47" s="317" t="s">
        <v>273</v>
      </c>
      <c r="O47" s="122"/>
      <c r="P47" s="317" t="s">
        <v>273</v>
      </c>
      <c r="Q47" s="122"/>
      <c r="R47" s="317" t="s">
        <v>530</v>
      </c>
      <c r="S47" s="122"/>
      <c r="T47" s="317" t="s">
        <v>530</v>
      </c>
      <c r="U47" s="122"/>
      <c r="V47" s="317" t="s">
        <v>722</v>
      </c>
      <c r="W47" s="122"/>
      <c r="X47" s="317" t="s">
        <v>722</v>
      </c>
      <c r="Y47" s="122"/>
      <c r="Z47" s="317" t="s">
        <v>273</v>
      </c>
      <c r="AA47" s="122"/>
      <c r="AB47" s="317"/>
      <c r="AC47" s="122"/>
      <c r="AD47" s="317" t="s">
        <v>273</v>
      </c>
      <c r="AE47" s="122"/>
      <c r="AF47" s="317" t="s">
        <v>273</v>
      </c>
      <c r="AG47" s="122"/>
      <c r="AH47" s="317" t="s">
        <v>723</v>
      </c>
      <c r="AI47" s="122"/>
    </row>
    <row r="48">
      <c r="A48" s="372" t="s">
        <v>724</v>
      </c>
      <c r="B48" s="317" t="s">
        <v>221</v>
      </c>
      <c r="C48" s="122"/>
      <c r="D48" s="328"/>
      <c r="E48" s="122"/>
      <c r="F48" s="317"/>
      <c r="G48" s="122"/>
      <c r="H48" s="317"/>
      <c r="I48" s="122"/>
      <c r="J48" s="317"/>
      <c r="K48" s="122"/>
      <c r="L48" s="317"/>
      <c r="M48" s="122"/>
      <c r="N48" s="317"/>
      <c r="O48" s="122"/>
      <c r="P48" s="317"/>
      <c r="Q48" s="122"/>
      <c r="R48" s="317"/>
      <c r="S48" s="122"/>
      <c r="T48" s="317"/>
      <c r="U48" s="122"/>
      <c r="V48" s="317"/>
      <c r="W48" s="122"/>
      <c r="X48" s="317"/>
      <c r="Y48" s="122"/>
      <c r="Z48" s="317"/>
      <c r="AA48" s="122"/>
      <c r="AB48" s="317"/>
      <c r="AC48" s="122"/>
      <c r="AD48" s="317"/>
      <c r="AE48" s="122"/>
      <c r="AF48" s="317"/>
      <c r="AG48" s="122"/>
      <c r="AH48" s="317" t="s">
        <v>52</v>
      </c>
      <c r="AI48" s="122"/>
    </row>
    <row r="49">
      <c r="A49" s="372" t="s">
        <v>729</v>
      </c>
      <c r="B49" s="317" t="s">
        <v>1195</v>
      </c>
      <c r="C49" s="122"/>
      <c r="D49" s="328" t="s">
        <v>1196</v>
      </c>
      <c r="E49" s="122"/>
      <c r="F49" s="317" t="s">
        <v>733</v>
      </c>
      <c r="G49" s="122"/>
      <c r="H49" s="317" t="s">
        <v>733</v>
      </c>
      <c r="I49" s="122"/>
      <c r="J49" s="317" t="s">
        <v>1197</v>
      </c>
      <c r="K49" s="122"/>
      <c r="L49" s="317"/>
      <c r="M49" s="122"/>
      <c r="N49" s="317" t="s">
        <v>1198</v>
      </c>
      <c r="O49" s="122"/>
      <c r="P49" s="317"/>
      <c r="Q49" s="122"/>
      <c r="R49" s="317" t="s">
        <v>52</v>
      </c>
      <c r="S49" s="122"/>
      <c r="T49" s="317" t="s">
        <v>52</v>
      </c>
      <c r="U49" s="122"/>
      <c r="V49" s="317" t="s">
        <v>739</v>
      </c>
      <c r="W49" s="122"/>
      <c r="X49" s="317" t="s">
        <v>739</v>
      </c>
      <c r="Y49" s="122"/>
      <c r="Z49" s="317" t="s">
        <v>1199</v>
      </c>
      <c r="AA49" s="122"/>
      <c r="AB49" s="317"/>
      <c r="AC49" s="122"/>
      <c r="AD49" s="317"/>
      <c r="AE49" s="122"/>
      <c r="AF49" s="317"/>
      <c r="AG49" s="122"/>
      <c r="AH49" s="219"/>
      <c r="AI49" s="122"/>
    </row>
    <row r="50">
      <c r="A50" s="372" t="s">
        <v>1200</v>
      </c>
      <c r="B50" s="328" t="s">
        <v>1201</v>
      </c>
      <c r="C50" s="122"/>
      <c r="D50" s="317" t="s">
        <v>763</v>
      </c>
      <c r="E50" s="122"/>
      <c r="F50" s="317" t="s">
        <v>763</v>
      </c>
      <c r="G50" s="122"/>
      <c r="H50" s="317" t="s">
        <v>1202</v>
      </c>
      <c r="I50" s="122"/>
      <c r="J50" s="317" t="s">
        <v>763</v>
      </c>
      <c r="K50" s="122"/>
      <c r="L50" s="317"/>
      <c r="M50" s="122"/>
      <c r="N50" s="317" t="s">
        <v>768</v>
      </c>
      <c r="O50" s="122"/>
      <c r="P50" s="317" t="s">
        <v>1203</v>
      </c>
      <c r="Q50" s="122"/>
      <c r="R50" s="317" t="s">
        <v>763</v>
      </c>
      <c r="S50" s="122"/>
      <c r="T50" s="317" t="s">
        <v>763</v>
      </c>
      <c r="U50" s="122"/>
      <c r="V50" s="317" t="s">
        <v>763</v>
      </c>
      <c r="W50" s="122"/>
      <c r="X50" s="317" t="s">
        <v>763</v>
      </c>
      <c r="Y50" s="122"/>
      <c r="Z50" s="317" t="s">
        <v>771</v>
      </c>
      <c r="AA50" s="122"/>
      <c r="AB50" s="317"/>
      <c r="AC50" s="122"/>
      <c r="AD50" s="384" t="s">
        <v>1204</v>
      </c>
      <c r="AE50" s="122"/>
      <c r="AF50" s="317" t="s">
        <v>1205</v>
      </c>
      <c r="AG50" s="122"/>
      <c r="AH50" s="317"/>
      <c r="AI50" s="122"/>
    </row>
    <row r="51">
      <c r="A51" s="385" t="s">
        <v>774</v>
      </c>
      <c r="B51" s="317"/>
      <c r="C51" s="122"/>
      <c r="D51" s="317" t="s">
        <v>776</v>
      </c>
      <c r="E51" s="122"/>
      <c r="F51" s="317" t="s">
        <v>776</v>
      </c>
      <c r="G51" s="122"/>
      <c r="H51" s="328" t="s">
        <v>776</v>
      </c>
      <c r="I51" s="122"/>
      <c r="J51" s="317"/>
      <c r="K51" s="122"/>
      <c r="L51" s="317"/>
      <c r="M51" s="122"/>
      <c r="N51" s="317" t="s">
        <v>776</v>
      </c>
      <c r="O51" s="122"/>
      <c r="P51" s="317"/>
      <c r="Q51" s="122"/>
      <c r="R51" s="317" t="s">
        <v>776</v>
      </c>
      <c r="S51" s="122"/>
      <c r="T51" s="317" t="s">
        <v>776</v>
      </c>
      <c r="U51" s="122"/>
      <c r="V51" s="317" t="s">
        <v>776</v>
      </c>
      <c r="W51" s="122"/>
      <c r="X51" s="317" t="s">
        <v>776</v>
      </c>
      <c r="Y51" s="122"/>
      <c r="Z51" s="317"/>
      <c r="AA51" s="122"/>
      <c r="AB51" s="317"/>
      <c r="AC51" s="122"/>
      <c r="AD51" s="317"/>
      <c r="AE51" s="122"/>
      <c r="AF51" s="317"/>
      <c r="AG51" s="122"/>
      <c r="AH51" s="317"/>
      <c r="AI51" s="122"/>
    </row>
    <row r="52">
      <c r="A52" s="386" t="s">
        <v>1206</v>
      </c>
      <c r="B52" s="317" t="s">
        <v>1193</v>
      </c>
      <c r="C52" s="122"/>
      <c r="D52" s="367" t="s">
        <v>1207</v>
      </c>
      <c r="E52" s="122"/>
      <c r="F52" s="317" t="s">
        <v>1208</v>
      </c>
      <c r="G52" s="122"/>
      <c r="H52" s="317" t="s">
        <v>1208</v>
      </c>
      <c r="I52" s="122"/>
      <c r="J52" s="317" t="s">
        <v>273</v>
      </c>
      <c r="K52" s="122"/>
      <c r="L52" s="317"/>
      <c r="M52" s="122"/>
      <c r="N52" s="317" t="s">
        <v>273</v>
      </c>
      <c r="O52" s="122"/>
      <c r="P52" s="317" t="s">
        <v>273</v>
      </c>
      <c r="Q52" s="122"/>
      <c r="R52" s="317" t="s">
        <v>273</v>
      </c>
      <c r="S52" s="122"/>
      <c r="T52" s="317" t="s">
        <v>273</v>
      </c>
      <c r="U52" s="122"/>
      <c r="V52" s="317" t="s">
        <v>273</v>
      </c>
      <c r="W52" s="122"/>
      <c r="X52" s="317" t="s">
        <v>273</v>
      </c>
      <c r="Y52" s="122"/>
      <c r="Z52" s="317" t="s">
        <v>273</v>
      </c>
      <c r="AA52" s="122"/>
      <c r="AB52" s="317"/>
      <c r="AC52" s="122"/>
      <c r="AD52" s="317" t="s">
        <v>273</v>
      </c>
      <c r="AE52" s="122"/>
      <c r="AF52" s="317"/>
      <c r="AG52" s="122"/>
      <c r="AH52" s="317"/>
      <c r="AI52" s="122"/>
    </row>
    <row r="53">
      <c r="A53" s="385" t="s">
        <v>1209</v>
      </c>
      <c r="B53" s="317" t="s">
        <v>1210</v>
      </c>
      <c r="C53" s="122"/>
      <c r="D53" s="367" t="s">
        <v>1211</v>
      </c>
      <c r="E53" s="122"/>
      <c r="F53" s="317" t="s">
        <v>1212</v>
      </c>
      <c r="G53" s="122"/>
      <c r="H53" s="317" t="s">
        <v>1213</v>
      </c>
      <c r="I53" s="122"/>
      <c r="J53" s="317" t="s">
        <v>1212</v>
      </c>
      <c r="K53" s="122"/>
      <c r="L53" s="317"/>
      <c r="M53" s="122"/>
      <c r="N53" s="317" t="s">
        <v>1214</v>
      </c>
      <c r="O53" s="122"/>
      <c r="P53" s="317" t="s">
        <v>1215</v>
      </c>
      <c r="Q53" s="122"/>
      <c r="R53" s="317" t="s">
        <v>763</v>
      </c>
      <c r="S53" s="122"/>
      <c r="T53" s="317" t="s">
        <v>763</v>
      </c>
      <c r="U53" s="122"/>
      <c r="V53" s="317" t="s">
        <v>1216</v>
      </c>
      <c r="W53" s="122"/>
      <c r="X53" s="317" t="s">
        <v>1217</v>
      </c>
      <c r="Y53" s="122"/>
      <c r="Z53" s="317" t="s">
        <v>1218</v>
      </c>
      <c r="AA53" s="122"/>
      <c r="AB53" s="317" t="s">
        <v>1219</v>
      </c>
      <c r="AC53" s="122"/>
      <c r="AD53" s="317" t="s">
        <v>1220</v>
      </c>
      <c r="AE53" s="122"/>
      <c r="AF53" s="317"/>
      <c r="AG53" s="122"/>
      <c r="AH53" s="317"/>
      <c r="AI53" s="122"/>
    </row>
    <row r="54">
      <c r="A54" s="385" t="s">
        <v>1221</v>
      </c>
      <c r="B54" s="317" t="s">
        <v>1222</v>
      </c>
      <c r="C54" s="122"/>
      <c r="D54" s="317" t="s">
        <v>1222</v>
      </c>
      <c r="E54" s="122"/>
      <c r="F54" s="317" t="s">
        <v>1223</v>
      </c>
      <c r="G54" s="122"/>
      <c r="H54" s="317" t="s">
        <v>1224</v>
      </c>
      <c r="I54" s="122"/>
      <c r="J54" s="317" t="s">
        <v>1225</v>
      </c>
      <c r="K54" s="122"/>
      <c r="L54" s="317"/>
      <c r="M54" s="122"/>
      <c r="N54" s="317" t="s">
        <v>1222</v>
      </c>
      <c r="O54" s="122"/>
      <c r="P54" s="317" t="s">
        <v>1226</v>
      </c>
      <c r="Q54" s="122"/>
      <c r="R54" s="317"/>
      <c r="S54" s="122"/>
      <c r="T54" s="317" t="s">
        <v>1222</v>
      </c>
      <c r="U54" s="122"/>
      <c r="V54" s="317" t="s">
        <v>1223</v>
      </c>
      <c r="W54" s="122"/>
      <c r="X54" s="317" t="s">
        <v>1222</v>
      </c>
      <c r="Y54" s="122"/>
      <c r="Z54" s="317" t="s">
        <v>1222</v>
      </c>
      <c r="AA54" s="122"/>
      <c r="AB54" s="356"/>
      <c r="AC54" s="122"/>
      <c r="AD54" s="317" t="s">
        <v>1222</v>
      </c>
      <c r="AE54" s="122"/>
      <c r="AF54" s="356"/>
      <c r="AG54" s="122"/>
      <c r="AH54" s="317"/>
      <c r="AI54" s="122"/>
    </row>
    <row r="55">
      <c r="A55" s="385" t="s">
        <v>1227</v>
      </c>
      <c r="B55" s="317" t="s">
        <v>1228</v>
      </c>
      <c r="C55" s="122"/>
      <c r="D55" s="328" t="s">
        <v>1229</v>
      </c>
      <c r="E55" s="122"/>
      <c r="F55" s="317" t="s">
        <v>1230</v>
      </c>
      <c r="G55" s="122"/>
      <c r="H55" s="317" t="s">
        <v>1231</v>
      </c>
      <c r="I55" s="122"/>
      <c r="J55" s="317" t="s">
        <v>1232</v>
      </c>
      <c r="K55" s="122"/>
      <c r="L55" s="317"/>
      <c r="M55" s="122"/>
      <c r="N55" s="317" t="s">
        <v>1233</v>
      </c>
      <c r="O55" s="122"/>
      <c r="P55" s="317" t="s">
        <v>1234</v>
      </c>
      <c r="Q55" s="122"/>
      <c r="R55" s="317" t="s">
        <v>1235</v>
      </c>
      <c r="S55" s="122"/>
      <c r="T55" s="317" t="s">
        <v>1236</v>
      </c>
      <c r="U55" s="122"/>
      <c r="V55" s="317" t="s">
        <v>52</v>
      </c>
      <c r="W55" s="122"/>
      <c r="X55" s="317" t="s">
        <v>1237</v>
      </c>
      <c r="Y55" s="122"/>
      <c r="Z55" s="317" t="s">
        <v>1238</v>
      </c>
      <c r="AA55" s="122"/>
      <c r="AB55" s="356" t="s">
        <v>1146</v>
      </c>
      <c r="AC55" s="122"/>
      <c r="AD55" s="356" t="s">
        <v>1239</v>
      </c>
      <c r="AE55" s="122"/>
      <c r="AF55" s="356"/>
      <c r="AG55" s="122"/>
      <c r="AH55" s="387" t="s">
        <v>990</v>
      </c>
      <c r="AI55" s="122"/>
    </row>
    <row r="56">
      <c r="A56" s="385" t="s">
        <v>787</v>
      </c>
      <c r="B56" s="317" t="s">
        <v>1240</v>
      </c>
      <c r="C56" s="122"/>
      <c r="D56" s="307" t="s">
        <v>1241</v>
      </c>
      <c r="E56" s="122"/>
      <c r="F56" s="317" t="s">
        <v>1242</v>
      </c>
      <c r="G56" s="122"/>
      <c r="H56" s="317" t="s">
        <v>1243</v>
      </c>
      <c r="I56" s="122"/>
      <c r="J56" s="317" t="s">
        <v>1244</v>
      </c>
      <c r="K56" s="122"/>
      <c r="L56" s="317"/>
      <c r="M56" s="122"/>
      <c r="N56" s="317" t="s">
        <v>1245</v>
      </c>
      <c r="O56" s="122"/>
      <c r="P56" s="317" t="s">
        <v>1246</v>
      </c>
      <c r="Q56" s="122"/>
      <c r="R56" s="317" t="s">
        <v>1247</v>
      </c>
      <c r="S56" s="122"/>
      <c r="T56" s="317" t="s">
        <v>1248</v>
      </c>
      <c r="U56" s="122"/>
      <c r="V56" s="317" t="s">
        <v>1249</v>
      </c>
      <c r="W56" s="122"/>
      <c r="X56" s="317" t="s">
        <v>1250</v>
      </c>
      <c r="Y56" s="122"/>
      <c r="Z56" s="317" t="s">
        <v>1251</v>
      </c>
      <c r="AA56" s="122"/>
      <c r="AB56" s="317" t="s">
        <v>1252</v>
      </c>
      <c r="AC56" s="122"/>
      <c r="AD56" s="317" t="s">
        <v>1253</v>
      </c>
      <c r="AE56" s="122"/>
      <c r="AF56" s="317" t="s">
        <v>1254</v>
      </c>
      <c r="AG56" s="122"/>
      <c r="AH56" s="388"/>
      <c r="AI56" s="122"/>
    </row>
    <row r="57">
      <c r="A57" s="389" t="s">
        <v>810</v>
      </c>
      <c r="B57" s="388"/>
      <c r="C57" s="122"/>
      <c r="D57" s="390"/>
      <c r="E57" s="122"/>
      <c r="F57" s="388"/>
      <c r="G57" s="122"/>
      <c r="H57" s="388"/>
      <c r="I57" s="122"/>
      <c r="J57" s="388"/>
      <c r="K57" s="122"/>
      <c r="L57" s="388"/>
      <c r="M57" s="122"/>
      <c r="N57" s="388"/>
      <c r="O57" s="122"/>
      <c r="P57" s="388"/>
      <c r="Q57" s="122"/>
      <c r="R57" s="388"/>
      <c r="S57" s="122"/>
      <c r="T57" s="388"/>
      <c r="U57" s="122"/>
      <c r="V57" s="388"/>
      <c r="W57" s="122"/>
      <c r="X57" s="388"/>
      <c r="Y57" s="122"/>
      <c r="Z57" s="388"/>
      <c r="AA57" s="122"/>
      <c r="AB57" s="388"/>
      <c r="AC57" s="122"/>
      <c r="AD57" s="388"/>
      <c r="AE57" s="122"/>
      <c r="AF57" s="388"/>
      <c r="AG57" s="122"/>
      <c r="AH57" s="391"/>
      <c r="AI57" s="392"/>
    </row>
    <row r="58">
      <c r="A58" s="393" t="s">
        <v>811</v>
      </c>
      <c r="B58" s="383"/>
      <c r="C58" s="383"/>
      <c r="D58" s="327">
        <v>7.0</v>
      </c>
      <c r="E58" s="394"/>
      <c r="F58" s="391">
        <v>5.0</v>
      </c>
      <c r="G58" s="391"/>
      <c r="H58" s="383"/>
      <c r="I58" s="383"/>
      <c r="J58" s="383"/>
      <c r="K58" s="383"/>
      <c r="L58" s="383"/>
      <c r="M58" s="383"/>
      <c r="N58" s="395">
        <v>5.0</v>
      </c>
      <c r="O58" s="395" t="s">
        <v>1255</v>
      </c>
      <c r="P58" s="383"/>
      <c r="Q58" s="383"/>
      <c r="R58" s="391">
        <v>5.0</v>
      </c>
      <c r="S58" s="391"/>
      <c r="T58" s="395">
        <v>5.0</v>
      </c>
      <c r="U58" s="395"/>
      <c r="V58" s="395">
        <v>10.0</v>
      </c>
      <c r="W58" s="395"/>
      <c r="X58" s="383"/>
      <c r="Y58" s="383"/>
      <c r="Z58" s="383"/>
      <c r="AA58" s="383"/>
      <c r="AB58" s="383"/>
      <c r="AC58" s="383"/>
      <c r="AD58" s="383"/>
      <c r="AE58" s="383"/>
      <c r="AF58" s="383"/>
      <c r="AG58" s="383"/>
      <c r="AH58" s="391" t="s">
        <v>819</v>
      </c>
      <c r="AI58" s="392"/>
    </row>
    <row r="59">
      <c r="A59" s="393" t="s">
        <v>817</v>
      </c>
      <c r="B59" s="219" t="s">
        <v>1256</v>
      </c>
      <c r="C59" s="122"/>
      <c r="D59" s="327"/>
      <c r="E59" s="396" t="s">
        <v>782</v>
      </c>
      <c r="F59" s="391"/>
      <c r="G59" s="391"/>
      <c r="H59" s="383"/>
      <c r="I59" s="383"/>
      <c r="J59" s="383"/>
      <c r="K59" s="383"/>
      <c r="L59" s="383"/>
      <c r="M59" s="383"/>
      <c r="N59" s="395"/>
      <c r="O59" s="397" t="s">
        <v>782</v>
      </c>
      <c r="P59" s="383"/>
      <c r="Q59" s="383"/>
      <c r="R59" s="391"/>
      <c r="S59" s="397" t="s">
        <v>782</v>
      </c>
      <c r="T59" s="395"/>
      <c r="U59" s="397" t="s">
        <v>781</v>
      </c>
      <c r="V59" s="395"/>
      <c r="W59" s="397" t="s">
        <v>782</v>
      </c>
      <c r="X59" s="383"/>
      <c r="Y59" s="383"/>
      <c r="Z59" s="383"/>
      <c r="AA59" s="383"/>
      <c r="AB59" s="383"/>
      <c r="AC59" s="383"/>
      <c r="AD59" s="383"/>
      <c r="AE59" s="383"/>
      <c r="AF59" s="383"/>
      <c r="AG59" s="383"/>
      <c r="AH59" s="391"/>
      <c r="AI59" s="392"/>
    </row>
    <row r="60">
      <c r="A60" s="393" t="s">
        <v>1257</v>
      </c>
      <c r="B60" s="383"/>
      <c r="C60" s="383"/>
      <c r="D60" s="327">
        <v>4.0</v>
      </c>
      <c r="E60" s="394"/>
      <c r="F60" s="391">
        <v>2.0</v>
      </c>
      <c r="G60" s="391"/>
      <c r="H60" s="383"/>
      <c r="I60" s="383"/>
      <c r="J60" s="383"/>
      <c r="K60" s="383"/>
      <c r="L60" s="383"/>
      <c r="M60" s="383"/>
      <c r="N60" s="395">
        <v>3.0</v>
      </c>
      <c r="O60" s="395" t="s">
        <v>1258</v>
      </c>
      <c r="P60" s="383"/>
      <c r="Q60" s="383"/>
      <c r="R60" s="391">
        <v>3.0</v>
      </c>
      <c r="S60" s="391"/>
      <c r="T60" s="395">
        <v>3.0</v>
      </c>
      <c r="U60" s="395"/>
      <c r="V60" s="395">
        <v>3.0</v>
      </c>
      <c r="W60" s="395"/>
      <c r="X60" s="383"/>
      <c r="Y60" s="383"/>
      <c r="Z60" s="383"/>
      <c r="AA60" s="383"/>
      <c r="AB60" s="383"/>
      <c r="AC60" s="383"/>
      <c r="AD60" s="383"/>
      <c r="AE60" s="383"/>
      <c r="AF60" s="383"/>
      <c r="AG60" s="383"/>
      <c r="AH60" s="397"/>
      <c r="AI60" s="392"/>
    </row>
    <row r="61">
      <c r="A61" s="393" t="s">
        <v>824</v>
      </c>
      <c r="B61" s="383"/>
      <c r="C61" s="383"/>
      <c r="D61" s="327">
        <v>2.0</v>
      </c>
      <c r="E61" s="398" t="s">
        <v>1259</v>
      </c>
      <c r="F61" s="391">
        <v>1.0</v>
      </c>
      <c r="G61" s="399" t="s">
        <v>828</v>
      </c>
      <c r="H61" s="383"/>
      <c r="I61" s="383"/>
      <c r="J61" s="383"/>
      <c r="K61" s="383"/>
      <c r="L61" s="383"/>
      <c r="M61" s="383"/>
      <c r="N61" s="395">
        <v>2.0</v>
      </c>
      <c r="O61" s="397" t="s">
        <v>831</v>
      </c>
      <c r="P61" s="383"/>
      <c r="Q61" s="383"/>
      <c r="R61" s="391">
        <v>1.0</v>
      </c>
      <c r="S61" s="397" t="s">
        <v>829</v>
      </c>
      <c r="T61" s="395">
        <v>0.0</v>
      </c>
      <c r="U61" s="397" t="s">
        <v>832</v>
      </c>
      <c r="V61" s="395">
        <v>1.0</v>
      </c>
      <c r="W61" s="400" t="s">
        <v>833</v>
      </c>
      <c r="X61" s="383"/>
      <c r="Y61" s="383"/>
      <c r="Z61" s="383"/>
      <c r="AA61" s="383"/>
      <c r="AB61" s="383"/>
      <c r="AC61" s="383"/>
      <c r="AD61" s="383"/>
      <c r="AE61" s="383"/>
      <c r="AF61" s="383"/>
      <c r="AG61" s="383"/>
      <c r="AH61" s="391"/>
      <c r="AI61" s="392"/>
    </row>
    <row r="62">
      <c r="A62" s="393" t="s">
        <v>835</v>
      </c>
      <c r="B62" s="383"/>
      <c r="C62" s="383"/>
      <c r="D62" s="327">
        <v>6.0</v>
      </c>
      <c r="E62" s="327" t="s">
        <v>837</v>
      </c>
      <c r="F62" s="391">
        <v>2.0</v>
      </c>
      <c r="G62" s="391"/>
      <c r="H62" s="383"/>
      <c r="I62" s="383"/>
      <c r="J62" s="383"/>
      <c r="K62" s="383"/>
      <c r="L62" s="383"/>
      <c r="M62" s="383"/>
      <c r="N62" s="395">
        <v>2.0</v>
      </c>
      <c r="O62" s="395"/>
      <c r="P62" s="383"/>
      <c r="Q62" s="383"/>
      <c r="R62" s="391">
        <v>5.0</v>
      </c>
      <c r="S62" s="391"/>
      <c r="T62" s="395">
        <v>4.0</v>
      </c>
      <c r="U62" s="395"/>
      <c r="V62" s="395">
        <v>6.0</v>
      </c>
      <c r="W62" s="395"/>
      <c r="X62" s="383"/>
      <c r="Y62" s="383"/>
      <c r="Z62" s="383"/>
      <c r="AA62" s="383"/>
      <c r="AB62" s="383"/>
      <c r="AC62" s="383"/>
      <c r="AD62" s="383"/>
      <c r="AE62" s="383"/>
      <c r="AF62" s="383"/>
      <c r="AG62" s="383"/>
      <c r="AH62" s="391"/>
      <c r="AI62" s="392"/>
    </row>
    <row r="63">
      <c r="A63" s="393" t="s">
        <v>838</v>
      </c>
      <c r="B63" s="383"/>
      <c r="C63" s="383"/>
      <c r="D63" s="327"/>
      <c r="E63" s="401" t="s">
        <v>1260</v>
      </c>
      <c r="F63" s="391"/>
      <c r="G63" s="391"/>
      <c r="H63" s="383"/>
      <c r="I63" s="383"/>
      <c r="J63" s="383"/>
      <c r="K63" s="383"/>
      <c r="L63" s="383"/>
      <c r="M63" s="383"/>
      <c r="N63" s="395"/>
      <c r="O63" s="397" t="s">
        <v>782</v>
      </c>
      <c r="P63" s="383"/>
      <c r="Q63" s="383"/>
      <c r="R63" s="391"/>
      <c r="S63" s="391"/>
      <c r="T63" s="395"/>
      <c r="U63" s="397" t="s">
        <v>781</v>
      </c>
      <c r="V63" s="395"/>
      <c r="W63" s="400" t="s">
        <v>781</v>
      </c>
      <c r="X63" s="383"/>
      <c r="Y63" s="383"/>
      <c r="Z63" s="383"/>
      <c r="AA63" s="383"/>
      <c r="AB63" s="383"/>
      <c r="AC63" s="383"/>
      <c r="AD63" s="383"/>
      <c r="AE63" s="383"/>
      <c r="AF63" s="383"/>
      <c r="AG63" s="383"/>
      <c r="AH63" s="391"/>
      <c r="AI63" s="392"/>
    </row>
    <row r="64">
      <c r="A64" s="393" t="s">
        <v>839</v>
      </c>
      <c r="B64" s="383"/>
      <c r="C64" s="383"/>
      <c r="D64" s="327">
        <v>5.0</v>
      </c>
      <c r="E64" s="402" t="s">
        <v>841</v>
      </c>
      <c r="F64" s="391">
        <v>2.0</v>
      </c>
      <c r="G64" s="391"/>
      <c r="H64" s="383"/>
      <c r="I64" s="383"/>
      <c r="J64" s="383"/>
      <c r="K64" s="383"/>
      <c r="L64" s="383"/>
      <c r="M64" s="383"/>
      <c r="N64" s="395">
        <v>2.0</v>
      </c>
      <c r="O64" s="400" t="s">
        <v>847</v>
      </c>
      <c r="P64" s="383"/>
      <c r="Q64" s="383"/>
      <c r="R64" s="391">
        <v>5.0</v>
      </c>
      <c r="S64" s="391"/>
      <c r="T64" s="395">
        <v>3.0</v>
      </c>
      <c r="U64" s="395"/>
      <c r="V64" s="395">
        <v>4.0</v>
      </c>
      <c r="W64" s="400" t="s">
        <v>843</v>
      </c>
      <c r="X64" s="383"/>
      <c r="Y64" s="383"/>
      <c r="Z64" s="383"/>
      <c r="AA64" s="383"/>
      <c r="AB64" s="383"/>
      <c r="AC64" s="383"/>
      <c r="AD64" s="383"/>
      <c r="AE64" s="383"/>
      <c r="AF64" s="383"/>
      <c r="AG64" s="383"/>
      <c r="AH64" s="391"/>
      <c r="AI64" s="392"/>
    </row>
    <row r="65">
      <c r="A65" s="393" t="s">
        <v>844</v>
      </c>
      <c r="B65" s="383"/>
      <c r="C65" s="383"/>
      <c r="D65" s="327">
        <v>2.0</v>
      </c>
      <c r="E65" s="394"/>
      <c r="F65" s="391">
        <v>2.0</v>
      </c>
      <c r="G65" s="391"/>
      <c r="H65" s="383"/>
      <c r="I65" s="383"/>
      <c r="J65" s="383"/>
      <c r="K65" s="383"/>
      <c r="L65" s="383"/>
      <c r="M65" s="383"/>
      <c r="N65" s="395">
        <v>2.0</v>
      </c>
      <c r="O65" s="395"/>
      <c r="P65" s="383"/>
      <c r="Q65" s="383"/>
      <c r="R65" s="391">
        <v>2.0</v>
      </c>
      <c r="S65" s="391"/>
      <c r="T65" s="395">
        <v>2.0</v>
      </c>
      <c r="U65" s="395"/>
      <c r="V65" s="395">
        <v>4.0</v>
      </c>
      <c r="W65" s="395"/>
      <c r="X65" s="383"/>
      <c r="Y65" s="383"/>
      <c r="Z65" s="383"/>
      <c r="AA65" s="383"/>
      <c r="AB65" s="383"/>
      <c r="AC65" s="383"/>
      <c r="AD65" s="383"/>
      <c r="AE65" s="383"/>
      <c r="AF65" s="383"/>
      <c r="AG65" s="383"/>
      <c r="AH65" s="363"/>
      <c r="AI65" s="392"/>
    </row>
    <row r="66">
      <c r="A66" s="393" t="s">
        <v>848</v>
      </c>
      <c r="B66" s="383"/>
      <c r="C66" s="383"/>
      <c r="D66" s="259">
        <f>SUM(D58:D65)</f>
        <v>26</v>
      </c>
      <c r="E66" s="122"/>
      <c r="F66" s="251">
        <f>SUM(F58:F65)</f>
        <v>14</v>
      </c>
      <c r="G66" s="122"/>
      <c r="H66" s="383"/>
      <c r="I66" s="383"/>
      <c r="J66" s="383"/>
      <c r="K66" s="383"/>
      <c r="L66" s="383"/>
      <c r="M66" s="383"/>
      <c r="N66" s="395">
        <f>SUM(N58:N65)</f>
        <v>16</v>
      </c>
      <c r="O66" s="395"/>
      <c r="P66" s="383"/>
      <c r="Q66" s="383"/>
      <c r="R66" s="251">
        <f>SUM(R58:R65)</f>
        <v>21</v>
      </c>
      <c r="S66" s="122"/>
      <c r="T66" s="317">
        <f>SUM(T58:T65)</f>
        <v>17</v>
      </c>
      <c r="U66" s="122"/>
      <c r="V66" s="317">
        <f>SUM(V58:V65)</f>
        <v>28</v>
      </c>
      <c r="W66" s="122"/>
      <c r="X66" s="383"/>
      <c r="Y66" s="383"/>
      <c r="Z66" s="383"/>
      <c r="AA66" s="383"/>
      <c r="AB66" s="383"/>
      <c r="AC66" s="383"/>
      <c r="AD66" s="383"/>
      <c r="AE66" s="383"/>
      <c r="AF66" s="383"/>
      <c r="AG66" s="383"/>
      <c r="AH66" s="391"/>
      <c r="AI66" s="392"/>
    </row>
    <row r="67">
      <c r="A67" s="403" t="s">
        <v>853</v>
      </c>
      <c r="B67" s="404" t="s">
        <v>1261</v>
      </c>
      <c r="C67" s="122"/>
      <c r="D67" s="404" t="s">
        <v>1262</v>
      </c>
      <c r="E67" s="122"/>
      <c r="F67" s="404" t="s">
        <v>856</v>
      </c>
      <c r="G67" s="122"/>
      <c r="H67" s="404" t="s">
        <v>856</v>
      </c>
      <c r="I67" s="122"/>
      <c r="J67" s="404" t="s">
        <v>1261</v>
      </c>
      <c r="K67" s="122"/>
      <c r="L67" s="404" t="s">
        <v>856</v>
      </c>
      <c r="M67" s="122"/>
      <c r="N67" s="404" t="s">
        <v>1263</v>
      </c>
      <c r="O67" s="122"/>
      <c r="P67" s="404" t="s">
        <v>859</v>
      </c>
      <c r="Q67" s="122"/>
      <c r="R67" s="404" t="s">
        <v>1264</v>
      </c>
      <c r="S67" s="122"/>
      <c r="T67" s="404" t="s">
        <v>1265</v>
      </c>
      <c r="U67" s="122"/>
      <c r="V67" s="404" t="s">
        <v>1266</v>
      </c>
      <c r="W67" s="122"/>
      <c r="X67" s="271" t="s">
        <v>1267</v>
      </c>
      <c r="Y67" s="122"/>
      <c r="Z67" s="404" t="s">
        <v>1268</v>
      </c>
      <c r="AA67" s="122"/>
      <c r="AB67" s="404"/>
      <c r="AC67" s="122"/>
      <c r="AD67" s="404"/>
      <c r="AE67" s="122"/>
      <c r="AF67" s="404"/>
      <c r="AG67" s="122"/>
      <c r="AH67" s="405"/>
      <c r="AI67" s="392"/>
    </row>
    <row r="68">
      <c r="A68" s="403" t="s">
        <v>865</v>
      </c>
      <c r="B68" s="271" t="s">
        <v>866</v>
      </c>
      <c r="C68" s="122"/>
      <c r="D68" s="271" t="s">
        <v>867</v>
      </c>
      <c r="E68" s="122"/>
      <c r="F68" s="271" t="s">
        <v>866</v>
      </c>
      <c r="G68" s="122"/>
      <c r="H68" s="271" t="s">
        <v>866</v>
      </c>
      <c r="I68" s="122"/>
      <c r="J68" s="271" t="s">
        <v>866</v>
      </c>
      <c r="K68" s="122"/>
      <c r="L68" s="271" t="s">
        <v>866</v>
      </c>
      <c r="M68" s="122"/>
      <c r="N68" s="271" t="s">
        <v>866</v>
      </c>
      <c r="O68" s="122"/>
      <c r="P68" s="271" t="s">
        <v>868</v>
      </c>
      <c r="Q68" s="122"/>
      <c r="R68" s="271" t="s">
        <v>866</v>
      </c>
      <c r="S68" s="122"/>
      <c r="T68" s="271" t="s">
        <v>866</v>
      </c>
      <c r="U68" s="122"/>
      <c r="V68" s="271" t="s">
        <v>869</v>
      </c>
      <c r="W68" s="122"/>
      <c r="X68" s="271" t="s">
        <v>866</v>
      </c>
      <c r="Y68" s="122"/>
      <c r="Z68" s="271" t="s">
        <v>866</v>
      </c>
      <c r="AA68" s="122"/>
      <c r="AB68" s="271"/>
      <c r="AC68" s="122"/>
      <c r="AD68" s="271"/>
      <c r="AE68" s="122"/>
      <c r="AF68" s="271"/>
      <c r="AG68" s="122"/>
      <c r="AH68" s="405"/>
      <c r="AI68" s="392"/>
    </row>
    <row r="69">
      <c r="A69" s="406" t="s">
        <v>1269</v>
      </c>
      <c r="B69" s="292"/>
      <c r="C69" s="292"/>
      <c r="D69" s="407"/>
      <c r="E69" s="407"/>
      <c r="F69" s="292"/>
      <c r="G69" s="408" t="s">
        <v>1270</v>
      </c>
      <c r="H69" s="292"/>
      <c r="I69" s="292"/>
      <c r="J69" s="292"/>
      <c r="K69" s="292"/>
      <c r="L69" s="292"/>
      <c r="M69" s="292"/>
      <c r="N69" s="292"/>
      <c r="O69" s="292"/>
      <c r="P69" s="292"/>
      <c r="Q69" s="292"/>
      <c r="R69" s="292"/>
      <c r="S69" s="408" t="s">
        <v>1271</v>
      </c>
      <c r="T69" s="292"/>
      <c r="U69" s="409" t="s">
        <v>874</v>
      </c>
      <c r="V69" s="292"/>
      <c r="W69" s="292"/>
      <c r="X69" s="292"/>
      <c r="Y69" s="292"/>
      <c r="Z69" s="292"/>
      <c r="AA69" s="292"/>
      <c r="AB69" s="292"/>
      <c r="AC69" s="292"/>
      <c r="AD69" s="292"/>
      <c r="AE69" s="292"/>
      <c r="AF69" s="292"/>
      <c r="AG69" s="292"/>
      <c r="AH69" s="410"/>
      <c r="AI69" s="137"/>
    </row>
    <row r="70">
      <c r="A70" s="406"/>
      <c r="B70" s="292"/>
      <c r="C70" s="292"/>
      <c r="D70" s="407"/>
      <c r="E70" s="407"/>
      <c r="F70" s="292"/>
      <c r="G70" s="408" t="s">
        <v>1272</v>
      </c>
      <c r="H70" s="292"/>
      <c r="I70" s="292"/>
      <c r="J70" s="292"/>
      <c r="K70" s="292"/>
      <c r="L70" s="292"/>
      <c r="M70" s="292"/>
      <c r="N70" s="292"/>
      <c r="O70" s="292"/>
      <c r="P70" s="292"/>
      <c r="Q70" s="292"/>
      <c r="R70" s="292"/>
      <c r="S70" s="408" t="s">
        <v>1273</v>
      </c>
      <c r="T70" s="292"/>
      <c r="U70" s="292"/>
      <c r="V70" s="292"/>
      <c r="W70" s="292"/>
      <c r="X70" s="292"/>
      <c r="Y70" s="292"/>
      <c r="Z70" s="292"/>
      <c r="AA70" s="292"/>
      <c r="AB70" s="292"/>
      <c r="AC70" s="292"/>
      <c r="AD70" s="292"/>
      <c r="AE70" s="292"/>
      <c r="AF70" s="292"/>
      <c r="AG70" s="292"/>
      <c r="AH70" s="411"/>
      <c r="AI70" s="137"/>
    </row>
    <row r="71">
      <c r="A71" s="406"/>
      <c r="B71" s="292"/>
      <c r="C71" s="292"/>
      <c r="D71" s="407"/>
      <c r="E71" s="407"/>
      <c r="F71" s="292"/>
      <c r="G71" s="408" t="s">
        <v>1274</v>
      </c>
      <c r="H71" s="292"/>
      <c r="I71" s="292"/>
      <c r="J71" s="292"/>
      <c r="K71" s="292"/>
      <c r="L71" s="292"/>
      <c r="M71" s="292"/>
      <c r="N71" s="292"/>
      <c r="O71" s="292"/>
      <c r="P71" s="292"/>
      <c r="Q71" s="292"/>
      <c r="R71" s="292"/>
      <c r="S71" s="292"/>
      <c r="T71" s="292"/>
      <c r="U71" s="292"/>
      <c r="V71" s="292"/>
      <c r="W71" s="292"/>
      <c r="X71" s="292"/>
      <c r="Y71" s="292"/>
      <c r="Z71" s="292"/>
      <c r="AA71" s="292"/>
      <c r="AB71" s="292"/>
      <c r="AC71" s="292"/>
      <c r="AD71" s="292"/>
      <c r="AE71" s="292"/>
      <c r="AF71" s="292"/>
      <c r="AG71" s="292"/>
      <c r="AH71" s="137"/>
      <c r="AI71" s="137"/>
    </row>
    <row r="72">
      <c r="A72" s="406"/>
      <c r="B72" s="292"/>
      <c r="C72" s="292"/>
      <c r="D72" s="407"/>
      <c r="E72" s="407"/>
      <c r="F72" s="292"/>
      <c r="G72" s="408" t="s">
        <v>1275</v>
      </c>
      <c r="H72" s="292"/>
      <c r="I72" s="292"/>
      <c r="J72" s="292"/>
      <c r="K72" s="292"/>
      <c r="L72" s="292"/>
      <c r="M72" s="292"/>
      <c r="N72" s="292"/>
      <c r="O72" s="292"/>
      <c r="P72" s="292"/>
      <c r="Q72" s="292"/>
      <c r="R72" s="292"/>
      <c r="S72" s="292"/>
      <c r="T72" s="292"/>
      <c r="U72" s="292"/>
      <c r="V72" s="292"/>
      <c r="W72" s="292"/>
      <c r="X72" s="292"/>
      <c r="Y72" s="292"/>
      <c r="Z72" s="292"/>
      <c r="AA72" s="292"/>
      <c r="AB72" s="292"/>
      <c r="AC72" s="292"/>
      <c r="AD72" s="292"/>
      <c r="AE72" s="292"/>
      <c r="AF72" s="292"/>
      <c r="AG72" s="292"/>
      <c r="AH72" s="137"/>
      <c r="AI72" s="137"/>
    </row>
    <row r="73">
      <c r="A73" s="406"/>
      <c r="B73" s="292"/>
      <c r="C73" s="292"/>
      <c r="D73" s="407"/>
      <c r="E73" s="407"/>
      <c r="F73" s="292"/>
      <c r="G73" s="408" t="s">
        <v>1276</v>
      </c>
      <c r="H73" s="292"/>
      <c r="I73" s="292"/>
      <c r="J73" s="292"/>
      <c r="K73" s="292"/>
      <c r="L73" s="292"/>
      <c r="M73" s="292"/>
      <c r="N73" s="292"/>
      <c r="O73" s="292"/>
      <c r="P73" s="292"/>
      <c r="Q73" s="292"/>
      <c r="R73" s="292"/>
      <c r="S73" s="292"/>
      <c r="T73" s="292"/>
      <c r="U73" s="292"/>
      <c r="V73" s="292"/>
      <c r="W73" s="292"/>
      <c r="X73" s="292"/>
      <c r="Y73" s="292"/>
      <c r="Z73" s="292"/>
      <c r="AA73" s="292"/>
      <c r="AB73" s="292"/>
      <c r="AC73" s="292"/>
      <c r="AD73" s="292"/>
      <c r="AE73" s="292"/>
      <c r="AF73" s="292"/>
      <c r="AG73" s="292"/>
      <c r="AH73" s="137"/>
      <c r="AI73" s="137"/>
    </row>
    <row r="74">
      <c r="A74" s="406"/>
      <c r="B74" s="292"/>
      <c r="C74" s="292"/>
      <c r="D74" s="407"/>
      <c r="E74" s="407"/>
      <c r="F74" s="292"/>
      <c r="G74" s="408" t="s">
        <v>1277</v>
      </c>
      <c r="H74" s="292"/>
      <c r="I74" s="292"/>
      <c r="J74" s="292"/>
      <c r="K74" s="292"/>
      <c r="L74" s="292"/>
      <c r="M74" s="292"/>
      <c r="N74" s="292"/>
      <c r="O74" s="292"/>
      <c r="P74" s="292"/>
      <c r="Q74" s="292"/>
      <c r="R74" s="292"/>
      <c r="S74" s="292"/>
      <c r="T74" s="292"/>
      <c r="U74" s="292"/>
      <c r="V74" s="292"/>
      <c r="W74" s="292"/>
      <c r="X74" s="292"/>
      <c r="Y74" s="292"/>
      <c r="Z74" s="292"/>
      <c r="AA74" s="292"/>
      <c r="AB74" s="292"/>
      <c r="AC74" s="292"/>
      <c r="AD74" s="292"/>
      <c r="AE74" s="292"/>
      <c r="AF74" s="292"/>
      <c r="AG74" s="292"/>
      <c r="AH74" s="137"/>
      <c r="AI74" s="137"/>
    </row>
    <row r="75">
      <c r="A75" s="406"/>
      <c r="B75" s="292"/>
      <c r="C75" s="292"/>
      <c r="D75" s="407"/>
      <c r="E75" s="407"/>
      <c r="F75" s="292"/>
      <c r="G75" s="292"/>
      <c r="H75" s="292"/>
      <c r="I75" s="292"/>
      <c r="J75" s="292"/>
      <c r="K75" s="292"/>
      <c r="L75" s="292"/>
      <c r="M75" s="292"/>
      <c r="N75" s="292"/>
      <c r="O75" s="292"/>
      <c r="P75" s="292"/>
      <c r="Q75" s="292"/>
      <c r="R75" s="292"/>
      <c r="S75" s="292"/>
      <c r="T75" s="292"/>
      <c r="U75" s="292"/>
      <c r="V75" s="292"/>
      <c r="W75" s="292"/>
      <c r="X75" s="292"/>
      <c r="Y75" s="292"/>
      <c r="Z75" s="292"/>
      <c r="AA75" s="292"/>
      <c r="AB75" s="292"/>
      <c r="AC75" s="292"/>
      <c r="AD75" s="292"/>
      <c r="AE75" s="292"/>
      <c r="AF75" s="292"/>
      <c r="AG75" s="292"/>
      <c r="AH75" s="137"/>
      <c r="AI75" s="137"/>
    </row>
    <row r="76">
      <c r="A76" s="406"/>
      <c r="B76" s="292"/>
      <c r="C76" s="292"/>
      <c r="D76" s="407"/>
      <c r="E76" s="407"/>
      <c r="F76" s="292"/>
      <c r="G76" s="292"/>
      <c r="H76" s="292"/>
      <c r="I76" s="292"/>
      <c r="J76" s="292"/>
      <c r="K76" s="292"/>
      <c r="L76" s="292"/>
      <c r="M76" s="292"/>
      <c r="N76" s="292"/>
      <c r="O76" s="292"/>
      <c r="P76" s="292"/>
      <c r="Q76" s="292"/>
      <c r="R76" s="292"/>
      <c r="S76" s="292"/>
      <c r="T76" s="292"/>
      <c r="U76" s="292"/>
      <c r="V76" s="292"/>
      <c r="W76" s="292"/>
      <c r="X76" s="292"/>
      <c r="Y76" s="292"/>
      <c r="Z76" s="292"/>
      <c r="AA76" s="292"/>
      <c r="AB76" s="292"/>
      <c r="AC76" s="292"/>
      <c r="AD76" s="292"/>
      <c r="AE76" s="292"/>
      <c r="AF76" s="292"/>
      <c r="AG76" s="292"/>
      <c r="AH76" s="137"/>
      <c r="AI76" s="137"/>
    </row>
    <row r="77">
      <c r="A77" s="406"/>
      <c r="B77" s="292"/>
      <c r="C77" s="292"/>
      <c r="D77" s="407"/>
      <c r="E77" s="407"/>
      <c r="F77" s="292"/>
      <c r="G77" s="292"/>
      <c r="H77" s="292"/>
      <c r="I77" s="292"/>
      <c r="J77" s="292"/>
      <c r="K77" s="292"/>
      <c r="L77" s="292"/>
      <c r="M77" s="292"/>
      <c r="N77" s="292"/>
      <c r="O77" s="292"/>
      <c r="P77" s="292"/>
      <c r="Q77" s="292"/>
      <c r="R77" s="292"/>
      <c r="S77" s="292"/>
      <c r="T77" s="292"/>
      <c r="U77" s="292"/>
      <c r="V77" s="292"/>
      <c r="W77" s="292"/>
      <c r="X77" s="292"/>
      <c r="Y77" s="292"/>
      <c r="Z77" s="292"/>
      <c r="AA77" s="292"/>
      <c r="AB77" s="292"/>
      <c r="AC77" s="292"/>
      <c r="AD77" s="292"/>
      <c r="AE77" s="292"/>
      <c r="AF77" s="292"/>
      <c r="AG77" s="292"/>
      <c r="AH77" s="137"/>
      <c r="AI77" s="137"/>
    </row>
    <row r="78">
      <c r="A78" s="406"/>
      <c r="B78" s="292"/>
      <c r="C78" s="292"/>
      <c r="D78" s="407"/>
      <c r="E78" s="407"/>
      <c r="F78" s="292"/>
      <c r="G78" s="292"/>
      <c r="H78" s="292"/>
      <c r="I78" s="292"/>
      <c r="J78" s="292"/>
      <c r="K78" s="292"/>
      <c r="L78" s="292"/>
      <c r="M78" s="292"/>
      <c r="N78" s="292"/>
      <c r="O78" s="292"/>
      <c r="P78" s="292"/>
      <c r="Q78" s="292"/>
      <c r="R78" s="292"/>
      <c r="S78" s="292"/>
      <c r="T78" s="292"/>
      <c r="U78" s="292"/>
      <c r="V78" s="292"/>
      <c r="W78" s="292"/>
      <c r="X78" s="292"/>
      <c r="Y78" s="292"/>
      <c r="Z78" s="292"/>
      <c r="AA78" s="292"/>
      <c r="AB78" s="292"/>
      <c r="AC78" s="292"/>
      <c r="AD78" s="292"/>
      <c r="AE78" s="292"/>
      <c r="AF78" s="292"/>
      <c r="AG78" s="292"/>
      <c r="AH78" s="137"/>
      <c r="AI78" s="137"/>
    </row>
    <row r="79">
      <c r="A79" s="406"/>
      <c r="B79" s="292"/>
      <c r="C79" s="292"/>
      <c r="D79" s="407"/>
      <c r="E79" s="407"/>
      <c r="F79" s="292"/>
      <c r="G79" s="292"/>
      <c r="H79" s="292"/>
      <c r="I79" s="292"/>
      <c r="J79" s="292"/>
      <c r="K79" s="292"/>
      <c r="L79" s="292"/>
      <c r="M79" s="292"/>
      <c r="N79" s="292"/>
      <c r="O79" s="292"/>
      <c r="P79" s="292"/>
      <c r="Q79" s="292"/>
      <c r="R79" s="292"/>
      <c r="S79" s="292"/>
      <c r="T79" s="292"/>
      <c r="U79" s="292"/>
      <c r="V79" s="292"/>
      <c r="W79" s="292"/>
      <c r="X79" s="292"/>
      <c r="Y79" s="292"/>
      <c r="Z79" s="292"/>
      <c r="AA79" s="292"/>
      <c r="AB79" s="292"/>
      <c r="AC79" s="292"/>
      <c r="AD79" s="292"/>
      <c r="AE79" s="292"/>
      <c r="AF79" s="292"/>
      <c r="AG79" s="292"/>
      <c r="AH79" s="137"/>
      <c r="AI79" s="137"/>
    </row>
    <row r="80">
      <c r="A80" s="406"/>
      <c r="B80" s="292"/>
      <c r="C80" s="292"/>
      <c r="D80" s="407"/>
      <c r="E80" s="407"/>
      <c r="F80" s="292"/>
      <c r="G80" s="292"/>
      <c r="H80" s="292"/>
      <c r="I80" s="292"/>
      <c r="J80" s="292"/>
      <c r="K80" s="292"/>
      <c r="L80" s="292"/>
      <c r="M80" s="292"/>
      <c r="N80" s="292"/>
      <c r="O80" s="292"/>
      <c r="P80" s="292"/>
      <c r="Q80" s="292"/>
      <c r="R80" s="292"/>
      <c r="S80" s="292"/>
      <c r="T80" s="292"/>
      <c r="U80" s="292"/>
      <c r="V80" s="292"/>
      <c r="W80" s="292"/>
      <c r="X80" s="292"/>
      <c r="Y80" s="292"/>
      <c r="Z80" s="292"/>
      <c r="AA80" s="292"/>
      <c r="AB80" s="292"/>
      <c r="AC80" s="292"/>
      <c r="AD80" s="292"/>
      <c r="AE80" s="292"/>
      <c r="AF80" s="292"/>
      <c r="AG80" s="292"/>
      <c r="AH80" s="137"/>
      <c r="AI80" s="137"/>
    </row>
    <row r="81">
      <c r="A81" s="406"/>
      <c r="B81" s="292"/>
      <c r="C81" s="292"/>
      <c r="D81" s="407"/>
      <c r="E81" s="407"/>
      <c r="F81" s="292"/>
      <c r="G81" s="292"/>
      <c r="H81" s="292"/>
      <c r="I81" s="292"/>
      <c r="J81" s="292"/>
      <c r="K81" s="292"/>
      <c r="L81" s="292"/>
      <c r="M81" s="292"/>
      <c r="N81" s="292"/>
      <c r="O81" s="292"/>
      <c r="P81" s="292"/>
      <c r="Q81" s="292"/>
      <c r="R81" s="292"/>
      <c r="S81" s="292"/>
      <c r="T81" s="292"/>
      <c r="U81" s="292"/>
      <c r="V81" s="292"/>
      <c r="W81" s="292"/>
      <c r="X81" s="292"/>
      <c r="Y81" s="292"/>
      <c r="Z81" s="292"/>
      <c r="AA81" s="292"/>
      <c r="AB81" s="292"/>
      <c r="AC81" s="292"/>
      <c r="AD81" s="292"/>
      <c r="AE81" s="292"/>
      <c r="AF81" s="292"/>
      <c r="AG81" s="292"/>
      <c r="AH81" s="137"/>
      <c r="AI81" s="137"/>
    </row>
    <row r="82">
      <c r="A82" s="406"/>
      <c r="B82" s="292"/>
      <c r="C82" s="292"/>
      <c r="D82" s="407"/>
      <c r="E82" s="407"/>
      <c r="F82" s="292"/>
      <c r="G82" s="292"/>
      <c r="H82" s="292"/>
      <c r="I82" s="292"/>
      <c r="J82" s="292"/>
      <c r="K82" s="292"/>
      <c r="L82" s="292"/>
      <c r="M82" s="292"/>
      <c r="N82" s="292"/>
      <c r="O82" s="292"/>
      <c r="P82" s="292"/>
      <c r="Q82" s="292"/>
      <c r="R82" s="292"/>
      <c r="S82" s="292"/>
      <c r="T82" s="292"/>
      <c r="U82" s="292"/>
      <c r="V82" s="292"/>
      <c r="W82" s="292"/>
      <c r="X82" s="292"/>
      <c r="Y82" s="292"/>
      <c r="Z82" s="292"/>
      <c r="AA82" s="292"/>
      <c r="AB82" s="292"/>
      <c r="AC82" s="292"/>
      <c r="AD82" s="292"/>
      <c r="AE82" s="292"/>
      <c r="AF82" s="292"/>
      <c r="AG82" s="292"/>
      <c r="AH82" s="137"/>
      <c r="AI82" s="137"/>
    </row>
    <row r="83">
      <c r="A83" s="406"/>
      <c r="B83" s="292"/>
      <c r="C83" s="292"/>
      <c r="D83" s="407"/>
      <c r="E83" s="407"/>
      <c r="F83" s="292"/>
      <c r="G83" s="292"/>
      <c r="H83" s="292"/>
      <c r="I83" s="292"/>
      <c r="J83" s="292"/>
      <c r="K83" s="292"/>
      <c r="L83" s="292"/>
      <c r="M83" s="292"/>
      <c r="N83" s="292"/>
      <c r="O83" s="292"/>
      <c r="P83" s="292"/>
      <c r="Q83" s="292"/>
      <c r="R83" s="292"/>
      <c r="S83" s="292"/>
      <c r="T83" s="292"/>
      <c r="U83" s="292"/>
      <c r="V83" s="292"/>
      <c r="W83" s="292"/>
      <c r="X83" s="292"/>
      <c r="Y83" s="292"/>
      <c r="Z83" s="292"/>
      <c r="AA83" s="292"/>
      <c r="AB83" s="292"/>
      <c r="AC83" s="292"/>
      <c r="AD83" s="292"/>
      <c r="AE83" s="292"/>
      <c r="AF83" s="292"/>
      <c r="AG83" s="292"/>
      <c r="AH83" s="137"/>
      <c r="AI83" s="137"/>
    </row>
    <row r="84">
      <c r="A84" s="406"/>
      <c r="B84" s="292"/>
      <c r="C84" s="292"/>
      <c r="D84" s="407"/>
      <c r="E84" s="407"/>
      <c r="F84" s="292"/>
      <c r="G84" s="292"/>
      <c r="H84" s="292"/>
      <c r="I84" s="292"/>
      <c r="J84" s="292"/>
      <c r="K84" s="292"/>
      <c r="L84" s="292"/>
      <c r="M84" s="292"/>
      <c r="N84" s="292"/>
      <c r="O84" s="292"/>
      <c r="P84" s="292"/>
      <c r="Q84" s="292"/>
      <c r="R84" s="292"/>
      <c r="S84" s="292"/>
      <c r="T84" s="292"/>
      <c r="U84" s="292"/>
      <c r="V84" s="292"/>
      <c r="W84" s="292"/>
      <c r="X84" s="292"/>
      <c r="Y84" s="292"/>
      <c r="Z84" s="292"/>
      <c r="AA84" s="292"/>
      <c r="AB84" s="292"/>
      <c r="AC84" s="292"/>
      <c r="AD84" s="292"/>
      <c r="AE84" s="292"/>
      <c r="AF84" s="292"/>
      <c r="AG84" s="292"/>
      <c r="AH84" s="137"/>
      <c r="AI84" s="137"/>
    </row>
    <row r="85">
      <c r="A85" s="406"/>
      <c r="B85" s="292"/>
      <c r="C85" s="292"/>
      <c r="D85" s="407"/>
      <c r="E85" s="407"/>
      <c r="F85" s="292"/>
      <c r="G85" s="292"/>
      <c r="H85" s="292"/>
      <c r="I85" s="292"/>
      <c r="J85" s="292"/>
      <c r="K85" s="292"/>
      <c r="L85" s="292"/>
      <c r="M85" s="292"/>
      <c r="N85" s="292"/>
      <c r="O85" s="292"/>
      <c r="P85" s="292"/>
      <c r="Q85" s="292"/>
      <c r="R85" s="292"/>
      <c r="S85" s="292"/>
      <c r="T85" s="292"/>
      <c r="U85" s="292"/>
      <c r="V85" s="292"/>
      <c r="W85" s="292"/>
      <c r="X85" s="292"/>
      <c r="Y85" s="292"/>
      <c r="Z85" s="292"/>
      <c r="AA85" s="292"/>
      <c r="AB85" s="292"/>
      <c r="AC85" s="292"/>
      <c r="AD85" s="292"/>
      <c r="AE85" s="292"/>
      <c r="AF85" s="292"/>
      <c r="AG85" s="292"/>
      <c r="AH85" s="137"/>
      <c r="AI85" s="137"/>
    </row>
    <row r="86">
      <c r="A86" s="406"/>
      <c r="B86" s="292"/>
      <c r="C86" s="292"/>
      <c r="D86" s="407"/>
      <c r="E86" s="407"/>
      <c r="F86" s="292"/>
      <c r="G86" s="292"/>
      <c r="H86" s="292"/>
      <c r="I86" s="292"/>
      <c r="J86" s="292"/>
      <c r="K86" s="292"/>
      <c r="L86" s="292"/>
      <c r="M86" s="292"/>
      <c r="N86" s="292"/>
      <c r="O86" s="292"/>
      <c r="P86" s="292"/>
      <c r="Q86" s="292"/>
      <c r="R86" s="292"/>
      <c r="S86" s="292"/>
      <c r="T86" s="292"/>
      <c r="U86" s="292"/>
      <c r="V86" s="292"/>
      <c r="W86" s="292"/>
      <c r="X86" s="292"/>
      <c r="Y86" s="292"/>
      <c r="Z86" s="292"/>
      <c r="AA86" s="292"/>
      <c r="AB86" s="292"/>
      <c r="AC86" s="292"/>
      <c r="AD86" s="292"/>
      <c r="AE86" s="292"/>
      <c r="AF86" s="292"/>
      <c r="AG86" s="292"/>
      <c r="AH86" s="137"/>
      <c r="AI86" s="137"/>
    </row>
    <row r="87">
      <c r="A87" s="406"/>
      <c r="B87" s="292"/>
      <c r="C87" s="292"/>
      <c r="D87" s="407"/>
      <c r="E87" s="407"/>
      <c r="F87" s="292"/>
      <c r="G87" s="292"/>
      <c r="H87" s="292"/>
      <c r="I87" s="292"/>
      <c r="J87" s="292"/>
      <c r="K87" s="292"/>
      <c r="L87" s="292"/>
      <c r="M87" s="292"/>
      <c r="N87" s="292"/>
      <c r="O87" s="292"/>
      <c r="P87" s="292"/>
      <c r="Q87" s="292"/>
      <c r="R87" s="292"/>
      <c r="S87" s="292"/>
      <c r="T87" s="292"/>
      <c r="U87" s="292"/>
      <c r="V87" s="292"/>
      <c r="W87" s="292"/>
      <c r="X87" s="292"/>
      <c r="Y87" s="292"/>
      <c r="Z87" s="292"/>
      <c r="AA87" s="292"/>
      <c r="AB87" s="292"/>
      <c r="AC87" s="292"/>
      <c r="AD87" s="292"/>
      <c r="AE87" s="292"/>
      <c r="AF87" s="292"/>
      <c r="AG87" s="292"/>
      <c r="AH87" s="137"/>
      <c r="AI87" s="137"/>
    </row>
    <row r="88">
      <c r="A88" s="406"/>
      <c r="B88" s="292"/>
      <c r="C88" s="292"/>
      <c r="D88" s="407"/>
      <c r="E88" s="407"/>
      <c r="F88" s="292"/>
      <c r="G88" s="292"/>
      <c r="H88" s="292"/>
      <c r="I88" s="292"/>
      <c r="J88" s="292"/>
      <c r="K88" s="292"/>
      <c r="L88" s="292"/>
      <c r="M88" s="292"/>
      <c r="N88" s="292"/>
      <c r="O88" s="292"/>
      <c r="P88" s="292"/>
      <c r="Q88" s="292"/>
      <c r="R88" s="292"/>
      <c r="S88" s="292"/>
      <c r="T88" s="292"/>
      <c r="U88" s="292"/>
      <c r="V88" s="292"/>
      <c r="W88" s="292"/>
      <c r="X88" s="292"/>
      <c r="Y88" s="292"/>
      <c r="Z88" s="292"/>
      <c r="AA88" s="292"/>
      <c r="AB88" s="292"/>
      <c r="AC88" s="292"/>
      <c r="AD88" s="292"/>
      <c r="AE88" s="292"/>
      <c r="AF88" s="292"/>
      <c r="AG88" s="292"/>
      <c r="AH88" s="137"/>
      <c r="AI88" s="137"/>
    </row>
    <row r="89">
      <c r="A89" s="406"/>
      <c r="B89" s="292"/>
      <c r="C89" s="292"/>
      <c r="D89" s="407"/>
      <c r="E89" s="407"/>
      <c r="F89" s="292"/>
      <c r="G89" s="292"/>
      <c r="H89" s="292"/>
      <c r="I89" s="292"/>
      <c r="J89" s="292"/>
      <c r="K89" s="292"/>
      <c r="L89" s="292"/>
      <c r="M89" s="292"/>
      <c r="N89" s="292"/>
      <c r="O89" s="292"/>
      <c r="P89" s="292"/>
      <c r="Q89" s="292"/>
      <c r="R89" s="292"/>
      <c r="S89" s="292"/>
      <c r="T89" s="292"/>
      <c r="U89" s="292"/>
      <c r="V89" s="292"/>
      <c r="W89" s="292"/>
      <c r="X89" s="292"/>
      <c r="Y89" s="292"/>
      <c r="Z89" s="292"/>
      <c r="AA89" s="292"/>
      <c r="AB89" s="292"/>
      <c r="AC89" s="292"/>
      <c r="AD89" s="292"/>
      <c r="AE89" s="292"/>
      <c r="AF89" s="292"/>
      <c r="AG89" s="292"/>
      <c r="AH89" s="137"/>
      <c r="AI89" s="137"/>
    </row>
    <row r="90">
      <c r="A90" s="406"/>
      <c r="B90" s="292"/>
      <c r="C90" s="292"/>
      <c r="D90" s="407"/>
      <c r="E90" s="407"/>
      <c r="F90" s="292"/>
      <c r="G90" s="292"/>
      <c r="H90" s="292"/>
      <c r="I90" s="292"/>
      <c r="J90" s="292"/>
      <c r="K90" s="292"/>
      <c r="L90" s="292"/>
      <c r="M90" s="292"/>
      <c r="N90" s="292"/>
      <c r="O90" s="292"/>
      <c r="P90" s="292"/>
      <c r="Q90" s="292"/>
      <c r="R90" s="292"/>
      <c r="S90" s="292"/>
      <c r="T90" s="292"/>
      <c r="U90" s="292"/>
      <c r="V90" s="292"/>
      <c r="W90" s="292"/>
      <c r="X90" s="292"/>
      <c r="Y90" s="292"/>
      <c r="Z90" s="292"/>
      <c r="AA90" s="292"/>
      <c r="AB90" s="292"/>
      <c r="AC90" s="292"/>
      <c r="AD90" s="292"/>
      <c r="AE90" s="292"/>
      <c r="AF90" s="292"/>
      <c r="AG90" s="292"/>
      <c r="AH90" s="137"/>
      <c r="AI90" s="137"/>
    </row>
    <row r="91">
      <c r="A91" s="406"/>
      <c r="B91" s="292"/>
      <c r="C91" s="292"/>
      <c r="D91" s="407"/>
      <c r="E91" s="407"/>
      <c r="F91" s="292"/>
      <c r="G91" s="292"/>
      <c r="H91" s="292"/>
      <c r="I91" s="292"/>
      <c r="J91" s="292"/>
      <c r="K91" s="292"/>
      <c r="L91" s="292"/>
      <c r="M91" s="292"/>
      <c r="N91" s="292"/>
      <c r="O91" s="292"/>
      <c r="P91" s="292"/>
      <c r="Q91" s="292"/>
      <c r="R91" s="292"/>
      <c r="S91" s="292"/>
      <c r="T91" s="292"/>
      <c r="U91" s="292"/>
      <c r="V91" s="292"/>
      <c r="W91" s="292"/>
      <c r="X91" s="292"/>
      <c r="Y91" s="292"/>
      <c r="Z91" s="292"/>
      <c r="AA91" s="292"/>
      <c r="AB91" s="292"/>
      <c r="AC91" s="292"/>
      <c r="AD91" s="292"/>
      <c r="AE91" s="292"/>
      <c r="AF91" s="292"/>
      <c r="AG91" s="292"/>
      <c r="AH91" s="137"/>
      <c r="AI91" s="137"/>
    </row>
    <row r="92">
      <c r="A92" s="406"/>
      <c r="B92" s="292"/>
      <c r="C92" s="292"/>
      <c r="D92" s="407"/>
      <c r="E92" s="407"/>
      <c r="F92" s="292"/>
      <c r="G92" s="292"/>
      <c r="H92" s="292"/>
      <c r="I92" s="292"/>
      <c r="J92" s="292"/>
      <c r="K92" s="292"/>
      <c r="L92" s="292"/>
      <c r="M92" s="292"/>
      <c r="N92" s="292"/>
      <c r="O92" s="292"/>
      <c r="P92" s="292"/>
      <c r="Q92" s="292"/>
      <c r="R92" s="292"/>
      <c r="S92" s="292"/>
      <c r="T92" s="292"/>
      <c r="U92" s="292"/>
      <c r="V92" s="292"/>
      <c r="W92" s="292"/>
      <c r="X92" s="292"/>
      <c r="Y92" s="292"/>
      <c r="Z92" s="292"/>
      <c r="AA92" s="292"/>
      <c r="AB92" s="292"/>
      <c r="AC92" s="292"/>
      <c r="AD92" s="292"/>
      <c r="AE92" s="292"/>
      <c r="AF92" s="292"/>
      <c r="AG92" s="292"/>
      <c r="AH92" s="137"/>
      <c r="AI92" s="137"/>
    </row>
    <row r="93">
      <c r="A93" s="406"/>
      <c r="B93" s="292"/>
      <c r="C93" s="292"/>
      <c r="D93" s="407"/>
      <c r="E93" s="407"/>
      <c r="F93" s="292"/>
      <c r="G93" s="292"/>
      <c r="H93" s="292"/>
      <c r="I93" s="292"/>
      <c r="J93" s="292"/>
      <c r="K93" s="292"/>
      <c r="L93" s="292"/>
      <c r="M93" s="292"/>
      <c r="N93" s="292"/>
      <c r="O93" s="292"/>
      <c r="P93" s="292"/>
      <c r="Q93" s="292"/>
      <c r="R93" s="292"/>
      <c r="S93" s="292"/>
      <c r="T93" s="292"/>
      <c r="U93" s="292"/>
      <c r="V93" s="292"/>
      <c r="W93" s="292"/>
      <c r="X93" s="292"/>
      <c r="Y93" s="292"/>
      <c r="Z93" s="292"/>
      <c r="AA93" s="292"/>
      <c r="AB93" s="292"/>
      <c r="AC93" s="292"/>
      <c r="AD93" s="292"/>
      <c r="AE93" s="292"/>
      <c r="AF93" s="292"/>
      <c r="AG93" s="292"/>
      <c r="AH93" s="137"/>
      <c r="AI93" s="137"/>
    </row>
    <row r="94">
      <c r="A94" s="406"/>
      <c r="B94" s="292"/>
      <c r="C94" s="292"/>
      <c r="D94" s="407"/>
      <c r="E94" s="407"/>
      <c r="F94" s="292"/>
      <c r="G94" s="292"/>
      <c r="H94" s="292"/>
      <c r="I94" s="292"/>
      <c r="J94" s="292"/>
      <c r="K94" s="292"/>
      <c r="L94" s="292"/>
      <c r="M94" s="292"/>
      <c r="N94" s="292"/>
      <c r="O94" s="292"/>
      <c r="P94" s="292"/>
      <c r="Q94" s="292"/>
      <c r="R94" s="292"/>
      <c r="S94" s="292"/>
      <c r="T94" s="292"/>
      <c r="U94" s="292"/>
      <c r="V94" s="292"/>
      <c r="W94" s="292"/>
      <c r="X94" s="292"/>
      <c r="Y94" s="292"/>
      <c r="Z94" s="292"/>
      <c r="AA94" s="292"/>
      <c r="AB94" s="292"/>
      <c r="AC94" s="292"/>
      <c r="AD94" s="292"/>
      <c r="AE94" s="292"/>
      <c r="AF94" s="292"/>
      <c r="AG94" s="292"/>
      <c r="AH94" s="137"/>
      <c r="AI94" s="137"/>
    </row>
    <row r="95">
      <c r="A95" s="406"/>
      <c r="B95" s="292"/>
      <c r="C95" s="292"/>
      <c r="D95" s="407"/>
      <c r="E95" s="407"/>
      <c r="F95" s="292"/>
      <c r="G95" s="292"/>
      <c r="H95" s="292"/>
      <c r="I95" s="292"/>
      <c r="J95" s="292"/>
      <c r="K95" s="292"/>
      <c r="L95" s="292"/>
      <c r="M95" s="292"/>
      <c r="N95" s="292"/>
      <c r="O95" s="292"/>
      <c r="P95" s="292"/>
      <c r="Q95" s="292"/>
      <c r="R95" s="292"/>
      <c r="S95" s="292"/>
      <c r="T95" s="292"/>
      <c r="U95" s="292"/>
      <c r="V95" s="292"/>
      <c r="W95" s="292"/>
      <c r="X95" s="292"/>
      <c r="Y95" s="292"/>
      <c r="Z95" s="292"/>
      <c r="AA95" s="292"/>
      <c r="AB95" s="292"/>
      <c r="AC95" s="292"/>
      <c r="AD95" s="292"/>
      <c r="AE95" s="292"/>
      <c r="AF95" s="292"/>
      <c r="AG95" s="292"/>
      <c r="AH95" s="137"/>
      <c r="AI95" s="137"/>
    </row>
    <row r="96">
      <c r="A96" s="406"/>
      <c r="B96" s="292"/>
      <c r="C96" s="292"/>
      <c r="D96" s="407"/>
      <c r="E96" s="407"/>
      <c r="F96" s="292"/>
      <c r="G96" s="292"/>
      <c r="H96" s="292"/>
      <c r="I96" s="292"/>
      <c r="J96" s="292"/>
      <c r="K96" s="292"/>
      <c r="L96" s="292"/>
      <c r="M96" s="292"/>
      <c r="N96" s="292"/>
      <c r="O96" s="292"/>
      <c r="P96" s="292"/>
      <c r="Q96" s="292"/>
      <c r="R96" s="292"/>
      <c r="S96" s="292"/>
      <c r="T96" s="292"/>
      <c r="U96" s="292"/>
      <c r="V96" s="292"/>
      <c r="W96" s="292"/>
      <c r="X96" s="292"/>
      <c r="Y96" s="292"/>
      <c r="Z96" s="292"/>
      <c r="AA96" s="292"/>
      <c r="AB96" s="292"/>
      <c r="AC96" s="292"/>
      <c r="AD96" s="292"/>
      <c r="AE96" s="292"/>
      <c r="AF96" s="292"/>
      <c r="AG96" s="292"/>
      <c r="AH96" s="137"/>
      <c r="AI96" s="137"/>
    </row>
    <row r="97">
      <c r="A97" s="406"/>
      <c r="B97" s="292"/>
      <c r="C97" s="292"/>
      <c r="D97" s="407"/>
      <c r="E97" s="407"/>
      <c r="F97" s="292"/>
      <c r="G97" s="292"/>
      <c r="H97" s="292"/>
      <c r="I97" s="292"/>
      <c r="J97" s="292"/>
      <c r="K97" s="292"/>
      <c r="L97" s="292"/>
      <c r="M97" s="292"/>
      <c r="N97" s="292"/>
      <c r="O97" s="292"/>
      <c r="P97" s="292"/>
      <c r="Q97" s="292"/>
      <c r="R97" s="292"/>
      <c r="S97" s="292"/>
      <c r="T97" s="292"/>
      <c r="U97" s="292"/>
      <c r="V97" s="292"/>
      <c r="W97" s="292"/>
      <c r="X97" s="292"/>
      <c r="Y97" s="292"/>
      <c r="Z97" s="292"/>
      <c r="AA97" s="292"/>
      <c r="AB97" s="292"/>
      <c r="AC97" s="292"/>
      <c r="AD97" s="292"/>
      <c r="AE97" s="292"/>
      <c r="AF97" s="292"/>
      <c r="AG97" s="292"/>
      <c r="AH97" s="137"/>
      <c r="AI97" s="137"/>
    </row>
    <row r="98">
      <c r="A98" s="406"/>
      <c r="B98" s="292"/>
      <c r="C98" s="292"/>
      <c r="D98" s="407"/>
      <c r="E98" s="407"/>
      <c r="F98" s="292"/>
      <c r="G98" s="292"/>
      <c r="H98" s="292"/>
      <c r="I98" s="292"/>
      <c r="J98" s="292"/>
      <c r="K98" s="292"/>
      <c r="L98" s="292"/>
      <c r="M98" s="292"/>
      <c r="N98" s="292"/>
      <c r="O98" s="292"/>
      <c r="P98" s="292"/>
      <c r="Q98" s="292"/>
      <c r="R98" s="292"/>
      <c r="S98" s="292"/>
      <c r="T98" s="292"/>
      <c r="U98" s="292"/>
      <c r="V98" s="292"/>
      <c r="W98" s="292"/>
      <c r="X98" s="292"/>
      <c r="Y98" s="292"/>
      <c r="Z98" s="292"/>
      <c r="AA98" s="292"/>
      <c r="AB98" s="292"/>
      <c r="AC98" s="292"/>
      <c r="AD98" s="292"/>
      <c r="AE98" s="292"/>
      <c r="AF98" s="292"/>
      <c r="AG98" s="292"/>
      <c r="AH98" s="137"/>
      <c r="AI98" s="137"/>
    </row>
    <row r="99">
      <c r="A99" s="406"/>
      <c r="B99" s="292"/>
      <c r="C99" s="292"/>
      <c r="D99" s="407"/>
      <c r="E99" s="407"/>
      <c r="F99" s="292"/>
      <c r="G99" s="292"/>
      <c r="H99" s="292"/>
      <c r="I99" s="292"/>
      <c r="J99" s="292"/>
      <c r="K99" s="292"/>
      <c r="L99" s="292"/>
      <c r="M99" s="292"/>
      <c r="N99" s="292"/>
      <c r="O99" s="292"/>
      <c r="P99" s="292"/>
      <c r="Q99" s="292"/>
      <c r="R99" s="292"/>
      <c r="S99" s="292"/>
      <c r="T99" s="292"/>
      <c r="U99" s="292"/>
      <c r="V99" s="292"/>
      <c r="W99" s="292"/>
      <c r="X99" s="292"/>
      <c r="Y99" s="292"/>
      <c r="Z99" s="292"/>
      <c r="AA99" s="292"/>
      <c r="AB99" s="292"/>
      <c r="AC99" s="292"/>
      <c r="AD99" s="292"/>
      <c r="AE99" s="292"/>
      <c r="AF99" s="292"/>
      <c r="AG99" s="292"/>
      <c r="AH99" s="137"/>
      <c r="AI99" s="137"/>
    </row>
    <row r="100">
      <c r="A100" s="406"/>
      <c r="B100" s="292"/>
      <c r="C100" s="292"/>
      <c r="D100" s="407"/>
      <c r="E100" s="407"/>
      <c r="F100" s="292"/>
      <c r="G100" s="292"/>
      <c r="H100" s="292"/>
      <c r="I100" s="292"/>
      <c r="J100" s="292"/>
      <c r="K100" s="292"/>
      <c r="L100" s="292"/>
      <c r="M100" s="292"/>
      <c r="N100" s="292"/>
      <c r="O100" s="292"/>
      <c r="P100" s="292"/>
      <c r="Q100" s="292"/>
      <c r="R100" s="292"/>
      <c r="S100" s="292"/>
      <c r="T100" s="292"/>
      <c r="U100" s="292"/>
      <c r="V100" s="292"/>
      <c r="W100" s="292"/>
      <c r="X100" s="292"/>
      <c r="Y100" s="292"/>
      <c r="Z100" s="292"/>
      <c r="AA100" s="292"/>
      <c r="AB100" s="292"/>
      <c r="AC100" s="292"/>
      <c r="AD100" s="292"/>
      <c r="AE100" s="292"/>
      <c r="AF100" s="292"/>
      <c r="AG100" s="292"/>
      <c r="AH100" s="137"/>
      <c r="AI100" s="137"/>
    </row>
    <row r="101">
      <c r="A101" s="406"/>
      <c r="B101" s="292"/>
      <c r="C101" s="292"/>
      <c r="D101" s="407"/>
      <c r="E101" s="407"/>
      <c r="F101" s="292"/>
      <c r="G101" s="292"/>
      <c r="H101" s="292"/>
      <c r="I101" s="292"/>
      <c r="J101" s="292"/>
      <c r="K101" s="292"/>
      <c r="L101" s="292"/>
      <c r="M101" s="292"/>
      <c r="N101" s="292"/>
      <c r="O101" s="292"/>
      <c r="P101" s="292"/>
      <c r="Q101" s="292"/>
      <c r="R101" s="292"/>
      <c r="S101" s="292"/>
      <c r="T101" s="292"/>
      <c r="U101" s="292"/>
      <c r="V101" s="292"/>
      <c r="W101" s="292"/>
      <c r="X101" s="292"/>
      <c r="Y101" s="292"/>
      <c r="Z101" s="292"/>
      <c r="AA101" s="292"/>
      <c r="AB101" s="292"/>
      <c r="AC101" s="292"/>
      <c r="AD101" s="292"/>
      <c r="AE101" s="292"/>
      <c r="AF101" s="292"/>
      <c r="AG101" s="292"/>
      <c r="AH101" s="137"/>
      <c r="AI101" s="137"/>
    </row>
    <row r="102">
      <c r="A102" s="406"/>
      <c r="B102" s="292"/>
      <c r="C102" s="292"/>
      <c r="D102" s="407"/>
      <c r="E102" s="407"/>
      <c r="F102" s="292"/>
      <c r="G102" s="292"/>
      <c r="H102" s="292"/>
      <c r="I102" s="292"/>
      <c r="J102" s="292"/>
      <c r="K102" s="292"/>
      <c r="L102" s="292"/>
      <c r="M102" s="292"/>
      <c r="N102" s="292"/>
      <c r="O102" s="292"/>
      <c r="P102" s="292"/>
      <c r="Q102" s="292"/>
      <c r="R102" s="292"/>
      <c r="S102" s="292"/>
      <c r="T102" s="292"/>
      <c r="U102" s="292"/>
      <c r="V102" s="292"/>
      <c r="W102" s="292"/>
      <c r="X102" s="292"/>
      <c r="Y102" s="292"/>
      <c r="Z102" s="292"/>
      <c r="AA102" s="292"/>
      <c r="AB102" s="292"/>
      <c r="AC102" s="292"/>
      <c r="AD102" s="292"/>
      <c r="AE102" s="292"/>
      <c r="AF102" s="292"/>
      <c r="AG102" s="292"/>
      <c r="AH102" s="137"/>
      <c r="AI102" s="137"/>
    </row>
    <row r="103">
      <c r="A103" s="406"/>
      <c r="B103" s="292"/>
      <c r="C103" s="292"/>
      <c r="D103" s="407"/>
      <c r="E103" s="407"/>
      <c r="F103" s="292"/>
      <c r="G103" s="292"/>
      <c r="H103" s="292"/>
      <c r="I103" s="292"/>
      <c r="J103" s="292"/>
      <c r="K103" s="292"/>
      <c r="L103" s="292"/>
      <c r="M103" s="292"/>
      <c r="N103" s="292"/>
      <c r="O103" s="292"/>
      <c r="P103" s="292"/>
      <c r="Q103" s="292"/>
      <c r="R103" s="292"/>
      <c r="S103" s="292"/>
      <c r="T103" s="292"/>
      <c r="U103" s="292"/>
      <c r="V103" s="292"/>
      <c r="W103" s="292"/>
      <c r="X103" s="292"/>
      <c r="Y103" s="292"/>
      <c r="Z103" s="292"/>
      <c r="AA103" s="292"/>
      <c r="AB103" s="292"/>
      <c r="AC103" s="292"/>
      <c r="AD103" s="292"/>
      <c r="AE103" s="292"/>
      <c r="AF103" s="292"/>
      <c r="AG103" s="292"/>
      <c r="AH103" s="137"/>
      <c r="AI103" s="137"/>
    </row>
    <row r="104">
      <c r="A104" s="406"/>
      <c r="B104" s="292"/>
      <c r="C104" s="292"/>
      <c r="D104" s="407"/>
      <c r="E104" s="407"/>
      <c r="F104" s="292"/>
      <c r="G104" s="292"/>
      <c r="H104" s="292"/>
      <c r="I104" s="292"/>
      <c r="J104" s="292"/>
      <c r="K104" s="292"/>
      <c r="L104" s="292"/>
      <c r="M104" s="292"/>
      <c r="N104" s="292"/>
      <c r="O104" s="292"/>
      <c r="P104" s="292"/>
      <c r="Q104" s="292"/>
      <c r="R104" s="292"/>
      <c r="S104" s="292"/>
      <c r="T104" s="292"/>
      <c r="U104" s="292"/>
      <c r="V104" s="292"/>
      <c r="W104" s="292"/>
      <c r="X104" s="292"/>
      <c r="Y104" s="292"/>
      <c r="Z104" s="292"/>
      <c r="AA104" s="292"/>
      <c r="AB104" s="292"/>
      <c r="AC104" s="292"/>
      <c r="AD104" s="292"/>
      <c r="AE104" s="292"/>
      <c r="AF104" s="292"/>
      <c r="AG104" s="292"/>
      <c r="AH104" s="137"/>
      <c r="AI104" s="137"/>
    </row>
    <row r="105">
      <c r="A105" s="406"/>
      <c r="B105" s="292"/>
      <c r="C105" s="292"/>
      <c r="D105" s="407"/>
      <c r="E105" s="407"/>
      <c r="F105" s="292"/>
      <c r="G105" s="292"/>
      <c r="H105" s="292"/>
      <c r="I105" s="292"/>
      <c r="J105" s="292"/>
      <c r="K105" s="292"/>
      <c r="L105" s="292"/>
      <c r="M105" s="292"/>
      <c r="N105" s="292"/>
      <c r="O105" s="292"/>
      <c r="P105" s="292"/>
      <c r="Q105" s="292"/>
      <c r="R105" s="292"/>
      <c r="S105" s="292"/>
      <c r="T105" s="292"/>
      <c r="U105" s="292"/>
      <c r="V105" s="292"/>
      <c r="W105" s="292"/>
      <c r="X105" s="292"/>
      <c r="Y105" s="292"/>
      <c r="Z105" s="292"/>
      <c r="AA105" s="292"/>
      <c r="AB105" s="292"/>
      <c r="AC105" s="292"/>
      <c r="AD105" s="292"/>
      <c r="AE105" s="292"/>
      <c r="AF105" s="292"/>
      <c r="AG105" s="292"/>
      <c r="AH105" s="137"/>
      <c r="AI105" s="137"/>
    </row>
    <row r="106">
      <c r="A106" s="406"/>
      <c r="B106" s="292"/>
      <c r="C106" s="292"/>
      <c r="D106" s="407"/>
      <c r="E106" s="407"/>
      <c r="F106" s="292"/>
      <c r="G106" s="292"/>
      <c r="H106" s="292"/>
      <c r="I106" s="292"/>
      <c r="J106" s="292"/>
      <c r="K106" s="292"/>
      <c r="L106" s="292"/>
      <c r="M106" s="292"/>
      <c r="N106" s="292"/>
      <c r="O106" s="292"/>
      <c r="P106" s="292"/>
      <c r="Q106" s="292"/>
      <c r="R106" s="292"/>
      <c r="S106" s="292"/>
      <c r="T106" s="292"/>
      <c r="U106" s="292"/>
      <c r="V106" s="292"/>
      <c r="W106" s="292"/>
      <c r="X106" s="292"/>
      <c r="Y106" s="292"/>
      <c r="Z106" s="292"/>
      <c r="AA106" s="292"/>
      <c r="AB106" s="292"/>
      <c r="AC106" s="292"/>
      <c r="AD106" s="292"/>
      <c r="AE106" s="292"/>
      <c r="AF106" s="292"/>
      <c r="AG106" s="292"/>
      <c r="AH106" s="137"/>
      <c r="AI106" s="137"/>
    </row>
    <row r="107">
      <c r="A107" s="406"/>
      <c r="B107" s="292"/>
      <c r="C107" s="292"/>
      <c r="D107" s="407"/>
      <c r="E107" s="407"/>
      <c r="F107" s="292"/>
      <c r="G107" s="292"/>
      <c r="H107" s="292"/>
      <c r="I107" s="292"/>
      <c r="J107" s="292"/>
      <c r="K107" s="292"/>
      <c r="L107" s="292"/>
      <c r="M107" s="292"/>
      <c r="N107" s="292"/>
      <c r="O107" s="292"/>
      <c r="P107" s="292"/>
      <c r="Q107" s="292"/>
      <c r="R107" s="292"/>
      <c r="S107" s="292"/>
      <c r="T107" s="292"/>
      <c r="U107" s="292"/>
      <c r="V107" s="292"/>
      <c r="W107" s="292"/>
      <c r="X107" s="292"/>
      <c r="Y107" s="292"/>
      <c r="Z107" s="292"/>
      <c r="AA107" s="292"/>
      <c r="AB107" s="292"/>
      <c r="AC107" s="292"/>
      <c r="AD107" s="292"/>
      <c r="AE107" s="292"/>
      <c r="AF107" s="292"/>
      <c r="AG107" s="292"/>
      <c r="AH107" s="137"/>
      <c r="AI107" s="137"/>
    </row>
    <row r="108">
      <c r="A108" s="406"/>
      <c r="B108" s="292"/>
      <c r="C108" s="292"/>
      <c r="D108" s="407"/>
      <c r="E108" s="407"/>
      <c r="F108" s="292"/>
      <c r="G108" s="292"/>
      <c r="H108" s="292"/>
      <c r="I108" s="292"/>
      <c r="J108" s="292"/>
      <c r="K108" s="292"/>
      <c r="L108" s="292"/>
      <c r="M108" s="292"/>
      <c r="N108" s="292"/>
      <c r="O108" s="292"/>
      <c r="P108" s="292"/>
      <c r="Q108" s="292"/>
      <c r="R108" s="292"/>
      <c r="S108" s="292"/>
      <c r="T108" s="292"/>
      <c r="U108" s="292"/>
      <c r="V108" s="292"/>
      <c r="W108" s="292"/>
      <c r="X108" s="292"/>
      <c r="Y108" s="292"/>
      <c r="Z108" s="292"/>
      <c r="AA108" s="292"/>
      <c r="AB108" s="292"/>
      <c r="AC108" s="292"/>
      <c r="AD108" s="292"/>
      <c r="AE108" s="292"/>
      <c r="AF108" s="292"/>
      <c r="AG108" s="292"/>
      <c r="AH108" s="137"/>
      <c r="AI108" s="137"/>
    </row>
    <row r="109">
      <c r="A109" s="406"/>
      <c r="B109" s="292"/>
      <c r="C109" s="292"/>
      <c r="D109" s="407"/>
      <c r="E109" s="407"/>
      <c r="F109" s="292"/>
      <c r="G109" s="292"/>
      <c r="H109" s="292"/>
      <c r="I109" s="292"/>
      <c r="J109" s="292"/>
      <c r="K109" s="292"/>
      <c r="L109" s="292"/>
      <c r="M109" s="292"/>
      <c r="N109" s="292"/>
      <c r="O109" s="292"/>
      <c r="P109" s="292"/>
      <c r="Q109" s="292"/>
      <c r="R109" s="292"/>
      <c r="S109" s="292"/>
      <c r="T109" s="292"/>
      <c r="U109" s="292"/>
      <c r="V109" s="292"/>
      <c r="W109" s="292"/>
      <c r="X109" s="292"/>
      <c r="Y109" s="292"/>
      <c r="Z109" s="292"/>
      <c r="AA109" s="292"/>
      <c r="AB109" s="292"/>
      <c r="AC109" s="292"/>
      <c r="AD109" s="292"/>
      <c r="AE109" s="292"/>
      <c r="AF109" s="292"/>
      <c r="AG109" s="292"/>
      <c r="AH109" s="137"/>
      <c r="AI109" s="137"/>
    </row>
    <row r="110">
      <c r="A110" s="406"/>
      <c r="B110" s="292"/>
      <c r="C110" s="292"/>
      <c r="D110" s="407"/>
      <c r="E110" s="407"/>
      <c r="F110" s="292"/>
      <c r="G110" s="292"/>
      <c r="H110" s="292"/>
      <c r="I110" s="292"/>
      <c r="J110" s="292"/>
      <c r="K110" s="292"/>
      <c r="L110" s="292"/>
      <c r="M110" s="292"/>
      <c r="N110" s="292"/>
      <c r="O110" s="292"/>
      <c r="P110" s="292"/>
      <c r="Q110" s="292"/>
      <c r="R110" s="292"/>
      <c r="S110" s="292"/>
      <c r="T110" s="292"/>
      <c r="U110" s="292"/>
      <c r="V110" s="292"/>
      <c r="W110" s="292"/>
      <c r="X110" s="292"/>
      <c r="Y110" s="292"/>
      <c r="Z110" s="292"/>
      <c r="AA110" s="292"/>
      <c r="AB110" s="292"/>
      <c r="AC110" s="292"/>
      <c r="AD110" s="292"/>
      <c r="AE110" s="292"/>
      <c r="AF110" s="292"/>
      <c r="AG110" s="292"/>
      <c r="AH110" s="137"/>
      <c r="AI110" s="137"/>
    </row>
    <row r="111">
      <c r="A111" s="406"/>
      <c r="B111" s="292"/>
      <c r="C111" s="292"/>
      <c r="D111" s="407"/>
      <c r="E111" s="407"/>
      <c r="F111" s="292"/>
      <c r="G111" s="292"/>
      <c r="H111" s="292"/>
      <c r="I111" s="292"/>
      <c r="J111" s="292"/>
      <c r="K111" s="292"/>
      <c r="L111" s="292"/>
      <c r="M111" s="292"/>
      <c r="N111" s="292"/>
      <c r="O111" s="292"/>
      <c r="P111" s="292"/>
      <c r="Q111" s="292"/>
      <c r="R111" s="292"/>
      <c r="S111" s="292"/>
      <c r="T111" s="292"/>
      <c r="U111" s="292"/>
      <c r="V111" s="292"/>
      <c r="W111" s="292"/>
      <c r="X111" s="292"/>
      <c r="Y111" s="292"/>
      <c r="Z111" s="292"/>
      <c r="AA111" s="292"/>
      <c r="AB111" s="292"/>
      <c r="AC111" s="292"/>
      <c r="AD111" s="292"/>
      <c r="AE111" s="292"/>
      <c r="AF111" s="292"/>
      <c r="AG111" s="292"/>
      <c r="AH111" s="137"/>
      <c r="AI111" s="137"/>
    </row>
    <row r="112">
      <c r="A112" s="406"/>
      <c r="B112" s="292"/>
      <c r="C112" s="292"/>
      <c r="D112" s="407"/>
      <c r="E112" s="407"/>
      <c r="F112" s="292"/>
      <c r="G112" s="292"/>
      <c r="H112" s="292"/>
      <c r="I112" s="292"/>
      <c r="J112" s="292"/>
      <c r="K112" s="292"/>
      <c r="L112" s="292"/>
      <c r="M112" s="292"/>
      <c r="N112" s="292"/>
      <c r="O112" s="292"/>
      <c r="P112" s="292"/>
      <c r="Q112" s="292"/>
      <c r="R112" s="292"/>
      <c r="S112" s="292"/>
      <c r="T112" s="292"/>
      <c r="U112" s="292"/>
      <c r="V112" s="292"/>
      <c r="W112" s="292"/>
      <c r="X112" s="292"/>
      <c r="Y112" s="292"/>
      <c r="Z112" s="292"/>
      <c r="AA112" s="292"/>
      <c r="AB112" s="292"/>
      <c r="AC112" s="292"/>
      <c r="AD112" s="292"/>
      <c r="AE112" s="292"/>
      <c r="AF112" s="292"/>
      <c r="AG112" s="292"/>
      <c r="AH112" s="137"/>
      <c r="AI112" s="137"/>
    </row>
    <row r="113">
      <c r="A113" s="406"/>
      <c r="B113" s="292"/>
      <c r="C113" s="292"/>
      <c r="D113" s="407"/>
      <c r="E113" s="407"/>
      <c r="F113" s="292"/>
      <c r="G113" s="292"/>
      <c r="H113" s="292"/>
      <c r="I113" s="292"/>
      <c r="J113" s="292"/>
      <c r="K113" s="292"/>
      <c r="L113" s="292"/>
      <c r="M113" s="292"/>
      <c r="N113" s="292"/>
      <c r="O113" s="292"/>
      <c r="P113" s="292"/>
      <c r="Q113" s="292"/>
      <c r="R113" s="292"/>
      <c r="S113" s="292"/>
      <c r="T113" s="292"/>
      <c r="U113" s="292"/>
      <c r="V113" s="292"/>
      <c r="W113" s="292"/>
      <c r="X113" s="292"/>
      <c r="Y113" s="292"/>
      <c r="Z113" s="292"/>
      <c r="AA113" s="292"/>
      <c r="AB113" s="292"/>
      <c r="AC113" s="292"/>
      <c r="AD113" s="292"/>
      <c r="AE113" s="292"/>
      <c r="AF113" s="292"/>
      <c r="AG113" s="292"/>
      <c r="AH113" s="137"/>
      <c r="AI113" s="137"/>
    </row>
    <row r="114">
      <c r="A114" s="406"/>
      <c r="B114" s="292"/>
      <c r="C114" s="292"/>
      <c r="D114" s="407"/>
      <c r="E114" s="407"/>
      <c r="F114" s="292"/>
      <c r="G114" s="292"/>
      <c r="H114" s="292"/>
      <c r="I114" s="292"/>
      <c r="J114" s="292"/>
      <c r="K114" s="292"/>
      <c r="L114" s="292"/>
      <c r="M114" s="292"/>
      <c r="N114" s="292"/>
      <c r="O114" s="292"/>
      <c r="P114" s="292"/>
      <c r="Q114" s="292"/>
      <c r="R114" s="292"/>
      <c r="S114" s="292"/>
      <c r="T114" s="292"/>
      <c r="U114" s="292"/>
      <c r="V114" s="292"/>
      <c r="W114" s="292"/>
      <c r="X114" s="292"/>
      <c r="Y114" s="292"/>
      <c r="Z114" s="292"/>
      <c r="AA114" s="292"/>
      <c r="AB114" s="292"/>
      <c r="AC114" s="292"/>
      <c r="AD114" s="292"/>
      <c r="AE114" s="292"/>
      <c r="AF114" s="292"/>
      <c r="AG114" s="292"/>
      <c r="AH114" s="137"/>
      <c r="AI114" s="137"/>
    </row>
    <row r="115">
      <c r="A115" s="406"/>
      <c r="B115" s="292"/>
      <c r="C115" s="292"/>
      <c r="D115" s="407"/>
      <c r="E115" s="407"/>
      <c r="F115" s="292"/>
      <c r="G115" s="292"/>
      <c r="H115" s="292"/>
      <c r="I115" s="292"/>
      <c r="J115" s="292"/>
      <c r="K115" s="292"/>
      <c r="L115" s="292"/>
      <c r="M115" s="292"/>
      <c r="N115" s="292"/>
      <c r="O115" s="292"/>
      <c r="P115" s="292"/>
      <c r="Q115" s="292"/>
      <c r="R115" s="292"/>
      <c r="S115" s="292"/>
      <c r="T115" s="292"/>
      <c r="U115" s="292"/>
      <c r="V115" s="292"/>
      <c r="W115" s="292"/>
      <c r="X115" s="292"/>
      <c r="Y115" s="292"/>
      <c r="Z115" s="292"/>
      <c r="AA115" s="292"/>
      <c r="AB115" s="292"/>
      <c r="AC115" s="292"/>
      <c r="AD115" s="292"/>
      <c r="AE115" s="292"/>
      <c r="AF115" s="292"/>
      <c r="AG115" s="292"/>
      <c r="AH115" s="137"/>
      <c r="AI115" s="137"/>
    </row>
    <row r="116">
      <c r="A116" s="406"/>
      <c r="B116" s="292"/>
      <c r="C116" s="292"/>
      <c r="D116" s="407"/>
      <c r="E116" s="407"/>
      <c r="F116" s="292"/>
      <c r="G116" s="292"/>
      <c r="H116" s="292"/>
      <c r="I116" s="292"/>
      <c r="J116" s="292"/>
      <c r="K116" s="292"/>
      <c r="L116" s="292"/>
      <c r="M116" s="292"/>
      <c r="N116" s="292"/>
      <c r="O116" s="292"/>
      <c r="P116" s="292"/>
      <c r="Q116" s="292"/>
      <c r="R116" s="292"/>
      <c r="S116" s="292"/>
      <c r="T116" s="292"/>
      <c r="U116" s="292"/>
      <c r="V116" s="292"/>
      <c r="W116" s="292"/>
      <c r="X116" s="292"/>
      <c r="Y116" s="292"/>
      <c r="Z116" s="292"/>
      <c r="AA116" s="292"/>
      <c r="AB116" s="292"/>
      <c r="AC116" s="292"/>
      <c r="AD116" s="292"/>
      <c r="AE116" s="292"/>
      <c r="AF116" s="292"/>
      <c r="AG116" s="292"/>
      <c r="AH116" s="137"/>
      <c r="AI116" s="137"/>
    </row>
    <row r="117">
      <c r="A117" s="406"/>
      <c r="B117" s="292"/>
      <c r="C117" s="292"/>
      <c r="D117" s="407"/>
      <c r="E117" s="407"/>
      <c r="F117" s="292"/>
      <c r="G117" s="292"/>
      <c r="H117" s="292"/>
      <c r="I117" s="292"/>
      <c r="J117" s="292"/>
      <c r="K117" s="292"/>
      <c r="L117" s="292"/>
      <c r="M117" s="292"/>
      <c r="N117" s="292"/>
      <c r="O117" s="292"/>
      <c r="P117" s="292"/>
      <c r="Q117" s="292"/>
      <c r="R117" s="292"/>
      <c r="S117" s="292"/>
      <c r="T117" s="292"/>
      <c r="U117" s="292"/>
      <c r="V117" s="292"/>
      <c r="W117" s="292"/>
      <c r="X117" s="292"/>
      <c r="Y117" s="292"/>
      <c r="Z117" s="292"/>
      <c r="AA117" s="292"/>
      <c r="AB117" s="292"/>
      <c r="AC117" s="292"/>
      <c r="AD117" s="292"/>
      <c r="AE117" s="292"/>
      <c r="AF117" s="292"/>
      <c r="AG117" s="292"/>
      <c r="AH117" s="137"/>
      <c r="AI117" s="137"/>
    </row>
    <row r="118">
      <c r="A118" s="406"/>
      <c r="B118" s="292"/>
      <c r="C118" s="292"/>
      <c r="D118" s="407"/>
      <c r="E118" s="407"/>
      <c r="F118" s="292"/>
      <c r="G118" s="292"/>
      <c r="H118" s="292"/>
      <c r="I118" s="292"/>
      <c r="J118" s="292"/>
      <c r="K118" s="292"/>
      <c r="L118" s="292"/>
      <c r="M118" s="292"/>
      <c r="N118" s="292"/>
      <c r="O118" s="292"/>
      <c r="P118" s="292"/>
      <c r="Q118" s="292"/>
      <c r="R118" s="292"/>
      <c r="S118" s="292"/>
      <c r="T118" s="292"/>
      <c r="U118" s="292"/>
      <c r="V118" s="292"/>
      <c r="W118" s="292"/>
      <c r="X118" s="292"/>
      <c r="Y118" s="292"/>
      <c r="Z118" s="292"/>
      <c r="AA118" s="292"/>
      <c r="AB118" s="292"/>
      <c r="AC118" s="292"/>
      <c r="AD118" s="292"/>
      <c r="AE118" s="292"/>
      <c r="AF118" s="292"/>
      <c r="AG118" s="292"/>
      <c r="AH118" s="137"/>
      <c r="AI118" s="137"/>
    </row>
    <row r="119">
      <c r="A119" s="406"/>
      <c r="B119" s="292"/>
      <c r="C119" s="292"/>
      <c r="D119" s="407"/>
      <c r="E119" s="407"/>
      <c r="F119" s="292"/>
      <c r="G119" s="292"/>
      <c r="H119" s="292"/>
      <c r="I119" s="292"/>
      <c r="J119" s="292"/>
      <c r="K119" s="292"/>
      <c r="L119" s="292"/>
      <c r="M119" s="292"/>
      <c r="N119" s="292"/>
      <c r="O119" s="292"/>
      <c r="P119" s="292"/>
      <c r="Q119" s="292"/>
      <c r="R119" s="292"/>
      <c r="S119" s="292"/>
      <c r="T119" s="292"/>
      <c r="U119" s="292"/>
      <c r="V119" s="292"/>
      <c r="W119" s="292"/>
      <c r="X119" s="292"/>
      <c r="Y119" s="292"/>
      <c r="Z119" s="292"/>
      <c r="AA119" s="292"/>
      <c r="AB119" s="292"/>
      <c r="AC119" s="292"/>
      <c r="AD119" s="292"/>
      <c r="AE119" s="292"/>
      <c r="AF119" s="292"/>
      <c r="AG119" s="292"/>
      <c r="AH119" s="137"/>
      <c r="AI119" s="137"/>
    </row>
    <row r="120">
      <c r="A120" s="406"/>
      <c r="B120" s="292"/>
      <c r="C120" s="292"/>
      <c r="D120" s="407"/>
      <c r="E120" s="407"/>
      <c r="F120" s="292"/>
      <c r="G120" s="292"/>
      <c r="H120" s="292"/>
      <c r="I120" s="292"/>
      <c r="J120" s="292"/>
      <c r="K120" s="292"/>
      <c r="L120" s="292"/>
      <c r="M120" s="292"/>
      <c r="N120" s="292"/>
      <c r="O120" s="292"/>
      <c r="P120" s="292"/>
      <c r="Q120" s="292"/>
      <c r="R120" s="292"/>
      <c r="S120" s="292"/>
      <c r="T120" s="292"/>
      <c r="U120" s="292"/>
      <c r="V120" s="292"/>
      <c r="W120" s="292"/>
      <c r="X120" s="292"/>
      <c r="Y120" s="292"/>
      <c r="Z120" s="292"/>
      <c r="AA120" s="292"/>
      <c r="AB120" s="292"/>
      <c r="AC120" s="292"/>
      <c r="AD120" s="292"/>
      <c r="AE120" s="292"/>
      <c r="AF120" s="292"/>
      <c r="AG120" s="292"/>
      <c r="AH120" s="137"/>
      <c r="AI120" s="137"/>
    </row>
    <row r="121">
      <c r="A121" s="406"/>
      <c r="B121" s="292"/>
      <c r="C121" s="292"/>
      <c r="D121" s="407"/>
      <c r="E121" s="407"/>
      <c r="F121" s="292"/>
      <c r="G121" s="292"/>
      <c r="H121" s="292"/>
      <c r="I121" s="292"/>
      <c r="J121" s="292"/>
      <c r="K121" s="292"/>
      <c r="L121" s="292"/>
      <c r="M121" s="292"/>
      <c r="N121" s="292"/>
      <c r="O121" s="292"/>
      <c r="P121" s="292"/>
      <c r="Q121" s="292"/>
      <c r="R121" s="292"/>
      <c r="S121" s="292"/>
      <c r="T121" s="292"/>
      <c r="U121" s="292"/>
      <c r="V121" s="292"/>
      <c r="W121" s="292"/>
      <c r="X121" s="292"/>
      <c r="Y121" s="292"/>
      <c r="Z121" s="292"/>
      <c r="AA121" s="292"/>
      <c r="AB121" s="292"/>
      <c r="AC121" s="292"/>
      <c r="AD121" s="292"/>
      <c r="AE121" s="292"/>
      <c r="AF121" s="292"/>
      <c r="AG121" s="292"/>
      <c r="AH121" s="137"/>
      <c r="AI121" s="137"/>
    </row>
    <row r="122">
      <c r="A122" s="406"/>
      <c r="B122" s="292"/>
      <c r="C122" s="292"/>
      <c r="D122" s="407"/>
      <c r="E122" s="407"/>
      <c r="F122" s="292"/>
      <c r="G122" s="292"/>
      <c r="H122" s="292"/>
      <c r="I122" s="292"/>
      <c r="J122" s="292"/>
      <c r="K122" s="292"/>
      <c r="L122" s="292"/>
      <c r="M122" s="292"/>
      <c r="N122" s="292"/>
      <c r="O122" s="292"/>
      <c r="P122" s="292"/>
      <c r="Q122" s="292"/>
      <c r="R122" s="292"/>
      <c r="S122" s="292"/>
      <c r="T122" s="292"/>
      <c r="U122" s="292"/>
      <c r="V122" s="292"/>
      <c r="W122" s="292"/>
      <c r="X122" s="292"/>
      <c r="Y122" s="292"/>
      <c r="Z122" s="292"/>
      <c r="AA122" s="292"/>
      <c r="AB122" s="292"/>
      <c r="AC122" s="292"/>
      <c r="AD122" s="292"/>
      <c r="AE122" s="292"/>
      <c r="AF122" s="292"/>
      <c r="AG122" s="292"/>
      <c r="AH122" s="137"/>
      <c r="AI122" s="137"/>
    </row>
    <row r="123">
      <c r="A123" s="406"/>
      <c r="B123" s="292"/>
      <c r="C123" s="292"/>
      <c r="D123" s="407"/>
      <c r="E123" s="407"/>
      <c r="F123" s="292"/>
      <c r="G123" s="292"/>
      <c r="H123" s="292"/>
      <c r="I123" s="292"/>
      <c r="J123" s="292"/>
      <c r="K123" s="292"/>
      <c r="L123" s="292"/>
      <c r="M123" s="292"/>
      <c r="N123" s="292"/>
      <c r="O123" s="292"/>
      <c r="P123" s="292"/>
      <c r="Q123" s="292"/>
      <c r="R123" s="292"/>
      <c r="S123" s="292"/>
      <c r="T123" s="292"/>
      <c r="U123" s="292"/>
      <c r="V123" s="292"/>
      <c r="W123" s="292"/>
      <c r="X123" s="292"/>
      <c r="Y123" s="292"/>
      <c r="Z123" s="292"/>
      <c r="AA123" s="292"/>
      <c r="AB123" s="292"/>
      <c r="AC123" s="292"/>
      <c r="AD123" s="292"/>
      <c r="AE123" s="292"/>
      <c r="AF123" s="292"/>
      <c r="AG123" s="292"/>
      <c r="AH123" s="137"/>
      <c r="AI123" s="137"/>
    </row>
    <row r="124">
      <c r="A124" s="406"/>
      <c r="B124" s="292"/>
      <c r="C124" s="292"/>
      <c r="D124" s="407"/>
      <c r="E124" s="407"/>
      <c r="F124" s="292"/>
      <c r="G124" s="292"/>
      <c r="H124" s="292"/>
      <c r="I124" s="292"/>
      <c r="J124" s="292"/>
      <c r="K124" s="292"/>
      <c r="L124" s="292"/>
      <c r="M124" s="292"/>
      <c r="N124" s="292"/>
      <c r="O124" s="292"/>
      <c r="P124" s="292"/>
      <c r="Q124" s="292"/>
      <c r="R124" s="292"/>
      <c r="S124" s="292"/>
      <c r="T124" s="292"/>
      <c r="U124" s="292"/>
      <c r="V124" s="292"/>
      <c r="W124" s="292"/>
      <c r="X124" s="292"/>
      <c r="Y124" s="292"/>
      <c r="Z124" s="292"/>
      <c r="AA124" s="292"/>
      <c r="AB124" s="292"/>
      <c r="AC124" s="292"/>
      <c r="AD124" s="292"/>
      <c r="AE124" s="292"/>
      <c r="AF124" s="292"/>
      <c r="AG124" s="292"/>
      <c r="AH124" s="137"/>
      <c r="AI124" s="137"/>
    </row>
    <row r="125">
      <c r="A125" s="406"/>
      <c r="B125" s="292"/>
      <c r="C125" s="292"/>
      <c r="D125" s="407"/>
      <c r="E125" s="407"/>
      <c r="F125" s="292"/>
      <c r="G125" s="292"/>
      <c r="H125" s="292"/>
      <c r="I125" s="292"/>
      <c r="J125" s="292"/>
      <c r="K125" s="292"/>
      <c r="L125" s="292"/>
      <c r="M125" s="292"/>
      <c r="N125" s="292"/>
      <c r="O125" s="292"/>
      <c r="P125" s="292"/>
      <c r="Q125" s="292"/>
      <c r="R125" s="292"/>
      <c r="S125" s="292"/>
      <c r="T125" s="292"/>
      <c r="U125" s="292"/>
      <c r="V125" s="292"/>
      <c r="W125" s="292"/>
      <c r="X125" s="292"/>
      <c r="Y125" s="292"/>
      <c r="Z125" s="292"/>
      <c r="AA125" s="292"/>
      <c r="AB125" s="292"/>
      <c r="AC125" s="292"/>
      <c r="AD125" s="292"/>
      <c r="AE125" s="292"/>
      <c r="AF125" s="292"/>
      <c r="AG125" s="292"/>
      <c r="AH125" s="137"/>
      <c r="AI125" s="137"/>
    </row>
    <row r="126">
      <c r="A126" s="406"/>
      <c r="B126" s="292"/>
      <c r="C126" s="292"/>
      <c r="D126" s="407"/>
      <c r="E126" s="407"/>
      <c r="F126" s="292"/>
      <c r="G126" s="292"/>
      <c r="H126" s="292"/>
      <c r="I126" s="292"/>
      <c r="J126" s="292"/>
      <c r="K126" s="292"/>
      <c r="L126" s="292"/>
      <c r="M126" s="292"/>
      <c r="N126" s="292"/>
      <c r="O126" s="292"/>
      <c r="P126" s="292"/>
      <c r="Q126" s="292"/>
      <c r="R126" s="292"/>
      <c r="S126" s="292"/>
      <c r="T126" s="292"/>
      <c r="U126" s="292"/>
      <c r="V126" s="292"/>
      <c r="W126" s="292"/>
      <c r="X126" s="292"/>
      <c r="Y126" s="292"/>
      <c r="Z126" s="292"/>
      <c r="AA126" s="292"/>
      <c r="AB126" s="292"/>
      <c r="AC126" s="292"/>
      <c r="AD126" s="292"/>
      <c r="AE126" s="292"/>
      <c r="AF126" s="292"/>
      <c r="AG126" s="292"/>
      <c r="AH126" s="137"/>
      <c r="AI126" s="137"/>
    </row>
    <row r="127">
      <c r="A127" s="406"/>
      <c r="B127" s="292"/>
      <c r="C127" s="292"/>
      <c r="D127" s="407"/>
      <c r="E127" s="407"/>
      <c r="F127" s="292"/>
      <c r="G127" s="292"/>
      <c r="H127" s="292"/>
      <c r="I127" s="292"/>
      <c r="J127" s="292"/>
      <c r="K127" s="292"/>
      <c r="L127" s="292"/>
      <c r="M127" s="292"/>
      <c r="N127" s="292"/>
      <c r="O127" s="292"/>
      <c r="P127" s="292"/>
      <c r="Q127" s="292"/>
      <c r="R127" s="292"/>
      <c r="S127" s="292"/>
      <c r="T127" s="292"/>
      <c r="U127" s="292"/>
      <c r="V127" s="292"/>
      <c r="W127" s="292"/>
      <c r="X127" s="292"/>
      <c r="Y127" s="292"/>
      <c r="Z127" s="292"/>
      <c r="AA127" s="292"/>
      <c r="AB127" s="292"/>
      <c r="AC127" s="292"/>
      <c r="AD127" s="292"/>
      <c r="AE127" s="292"/>
      <c r="AF127" s="292"/>
      <c r="AG127" s="292"/>
      <c r="AH127" s="137"/>
      <c r="AI127" s="137"/>
    </row>
    <row r="128">
      <c r="A128" s="406"/>
      <c r="B128" s="292"/>
      <c r="C128" s="292"/>
      <c r="D128" s="407"/>
      <c r="E128" s="407"/>
      <c r="F128" s="292"/>
      <c r="G128" s="292"/>
      <c r="H128" s="292"/>
      <c r="I128" s="292"/>
      <c r="J128" s="292"/>
      <c r="K128" s="292"/>
      <c r="L128" s="292"/>
      <c r="M128" s="292"/>
      <c r="N128" s="292"/>
      <c r="O128" s="292"/>
      <c r="P128" s="292"/>
      <c r="Q128" s="292"/>
      <c r="R128" s="292"/>
      <c r="S128" s="292"/>
      <c r="T128" s="292"/>
      <c r="U128" s="292"/>
      <c r="V128" s="292"/>
      <c r="W128" s="292"/>
      <c r="X128" s="292"/>
      <c r="Y128" s="292"/>
      <c r="Z128" s="292"/>
      <c r="AA128" s="292"/>
      <c r="AB128" s="292"/>
      <c r="AC128" s="292"/>
      <c r="AD128" s="292"/>
      <c r="AE128" s="292"/>
      <c r="AF128" s="292"/>
      <c r="AG128" s="292"/>
      <c r="AH128" s="137"/>
      <c r="AI128" s="137"/>
    </row>
    <row r="129">
      <c r="A129" s="406"/>
      <c r="B129" s="292"/>
      <c r="C129" s="292"/>
      <c r="D129" s="407"/>
      <c r="E129" s="407"/>
      <c r="F129" s="292"/>
      <c r="G129" s="292"/>
      <c r="H129" s="292"/>
      <c r="I129" s="292"/>
      <c r="J129" s="292"/>
      <c r="K129" s="292"/>
      <c r="L129" s="292"/>
      <c r="M129" s="292"/>
      <c r="N129" s="292"/>
      <c r="O129" s="292"/>
      <c r="P129" s="292"/>
      <c r="Q129" s="292"/>
      <c r="R129" s="292"/>
      <c r="S129" s="292"/>
      <c r="T129" s="292"/>
      <c r="U129" s="292"/>
      <c r="V129" s="292"/>
      <c r="W129" s="292"/>
      <c r="X129" s="292"/>
      <c r="Y129" s="292"/>
      <c r="Z129" s="292"/>
      <c r="AA129" s="292"/>
      <c r="AB129" s="292"/>
      <c r="AC129" s="292"/>
      <c r="AD129" s="292"/>
      <c r="AE129" s="292"/>
      <c r="AF129" s="292"/>
      <c r="AG129" s="292"/>
      <c r="AH129" s="137"/>
      <c r="AI129" s="137"/>
    </row>
    <row r="130">
      <c r="A130" s="406"/>
      <c r="B130" s="292"/>
      <c r="C130" s="292"/>
      <c r="D130" s="407"/>
      <c r="E130" s="407"/>
      <c r="F130" s="292"/>
      <c r="G130" s="292"/>
      <c r="H130" s="292"/>
      <c r="I130" s="292"/>
      <c r="J130" s="292"/>
      <c r="K130" s="292"/>
      <c r="L130" s="292"/>
      <c r="M130" s="292"/>
      <c r="N130" s="292"/>
      <c r="O130" s="292"/>
      <c r="P130" s="292"/>
      <c r="Q130" s="292"/>
      <c r="R130" s="292"/>
      <c r="S130" s="292"/>
      <c r="T130" s="292"/>
      <c r="U130" s="292"/>
      <c r="V130" s="292"/>
      <c r="W130" s="292"/>
      <c r="X130" s="292"/>
      <c r="Y130" s="292"/>
      <c r="Z130" s="292"/>
      <c r="AA130" s="292"/>
      <c r="AB130" s="292"/>
      <c r="AC130" s="292"/>
      <c r="AD130" s="292"/>
      <c r="AE130" s="292"/>
      <c r="AF130" s="292"/>
      <c r="AG130" s="292"/>
      <c r="AH130" s="137"/>
      <c r="AI130" s="137"/>
    </row>
    <row r="131">
      <c r="A131" s="406"/>
      <c r="B131" s="292"/>
      <c r="C131" s="292"/>
      <c r="D131" s="407"/>
      <c r="E131" s="407"/>
      <c r="F131" s="292"/>
      <c r="G131" s="292"/>
      <c r="H131" s="292"/>
      <c r="I131" s="292"/>
      <c r="J131" s="292"/>
      <c r="K131" s="292"/>
      <c r="L131" s="292"/>
      <c r="M131" s="292"/>
      <c r="N131" s="292"/>
      <c r="O131" s="292"/>
      <c r="P131" s="292"/>
      <c r="Q131" s="292"/>
      <c r="R131" s="292"/>
      <c r="S131" s="292"/>
      <c r="T131" s="292"/>
      <c r="U131" s="292"/>
      <c r="V131" s="292"/>
      <c r="W131" s="292"/>
      <c r="X131" s="292"/>
      <c r="Y131" s="292"/>
      <c r="Z131" s="292"/>
      <c r="AA131" s="292"/>
      <c r="AB131" s="292"/>
      <c r="AC131" s="292"/>
      <c r="AD131" s="292"/>
      <c r="AE131" s="292"/>
      <c r="AF131" s="292"/>
      <c r="AG131" s="292"/>
      <c r="AH131" s="137"/>
      <c r="AI131" s="137"/>
    </row>
    <row r="132">
      <c r="A132" s="406"/>
      <c r="B132" s="292"/>
      <c r="C132" s="292"/>
      <c r="D132" s="407"/>
      <c r="E132" s="407"/>
      <c r="F132" s="292"/>
      <c r="G132" s="292"/>
      <c r="H132" s="292"/>
      <c r="I132" s="292"/>
      <c r="J132" s="292"/>
      <c r="K132" s="292"/>
      <c r="L132" s="292"/>
      <c r="M132" s="292"/>
      <c r="N132" s="292"/>
      <c r="O132" s="292"/>
      <c r="P132" s="292"/>
      <c r="Q132" s="292"/>
      <c r="R132" s="292"/>
      <c r="S132" s="292"/>
      <c r="T132" s="292"/>
      <c r="U132" s="292"/>
      <c r="V132" s="292"/>
      <c r="W132" s="292"/>
      <c r="X132" s="292"/>
      <c r="Y132" s="292"/>
      <c r="Z132" s="292"/>
      <c r="AA132" s="292"/>
      <c r="AB132" s="292"/>
      <c r="AC132" s="292"/>
      <c r="AD132" s="292"/>
      <c r="AE132" s="292"/>
      <c r="AF132" s="292"/>
      <c r="AG132" s="292"/>
      <c r="AH132" s="137"/>
      <c r="AI132" s="137"/>
    </row>
    <row r="133">
      <c r="A133" s="406"/>
      <c r="B133" s="292"/>
      <c r="C133" s="292"/>
      <c r="D133" s="407"/>
      <c r="E133" s="407"/>
      <c r="F133" s="292"/>
      <c r="G133" s="292"/>
      <c r="H133" s="292"/>
      <c r="I133" s="292"/>
      <c r="J133" s="292"/>
      <c r="K133" s="292"/>
      <c r="L133" s="292"/>
      <c r="M133" s="292"/>
      <c r="N133" s="292"/>
      <c r="O133" s="292"/>
      <c r="P133" s="292"/>
      <c r="Q133" s="292"/>
      <c r="R133" s="292"/>
      <c r="S133" s="292"/>
      <c r="T133" s="292"/>
      <c r="U133" s="292"/>
      <c r="V133" s="292"/>
      <c r="W133" s="292"/>
      <c r="X133" s="292"/>
      <c r="Y133" s="292"/>
      <c r="Z133" s="292"/>
      <c r="AA133" s="292"/>
      <c r="AB133" s="292"/>
      <c r="AC133" s="292"/>
      <c r="AD133" s="292"/>
      <c r="AE133" s="292"/>
      <c r="AF133" s="292"/>
      <c r="AG133" s="292"/>
      <c r="AH133" s="137"/>
      <c r="AI133" s="137"/>
    </row>
    <row r="134">
      <c r="A134" s="406"/>
      <c r="B134" s="292"/>
      <c r="C134" s="292"/>
      <c r="D134" s="407"/>
      <c r="E134" s="407"/>
      <c r="F134" s="292"/>
      <c r="G134" s="292"/>
      <c r="H134" s="292"/>
      <c r="I134" s="292"/>
      <c r="J134" s="292"/>
      <c r="K134" s="292"/>
      <c r="L134" s="292"/>
      <c r="M134" s="292"/>
      <c r="N134" s="292"/>
      <c r="O134" s="292"/>
      <c r="P134" s="292"/>
      <c r="Q134" s="292"/>
      <c r="R134" s="292"/>
      <c r="S134" s="292"/>
      <c r="T134" s="292"/>
      <c r="U134" s="292"/>
      <c r="V134" s="292"/>
      <c r="W134" s="292"/>
      <c r="X134" s="292"/>
      <c r="Y134" s="292"/>
      <c r="Z134" s="292"/>
      <c r="AA134" s="292"/>
      <c r="AB134" s="292"/>
      <c r="AC134" s="292"/>
      <c r="AD134" s="292"/>
      <c r="AE134" s="292"/>
      <c r="AF134" s="292"/>
      <c r="AG134" s="292"/>
      <c r="AH134" s="137"/>
      <c r="AI134" s="137"/>
    </row>
    <row r="135">
      <c r="A135" s="406"/>
      <c r="B135" s="292"/>
      <c r="C135" s="292"/>
      <c r="D135" s="407"/>
      <c r="E135" s="407"/>
      <c r="F135" s="292"/>
      <c r="G135" s="292"/>
      <c r="H135" s="292"/>
      <c r="I135" s="292"/>
      <c r="J135" s="292"/>
      <c r="K135" s="292"/>
      <c r="L135" s="292"/>
      <c r="M135" s="292"/>
      <c r="N135" s="292"/>
      <c r="O135" s="292"/>
      <c r="P135" s="292"/>
      <c r="Q135" s="292"/>
      <c r="R135" s="292"/>
      <c r="S135" s="292"/>
      <c r="T135" s="292"/>
      <c r="U135" s="292"/>
      <c r="V135" s="292"/>
      <c r="W135" s="292"/>
      <c r="X135" s="292"/>
      <c r="Y135" s="292"/>
      <c r="Z135" s="292"/>
      <c r="AA135" s="292"/>
      <c r="AB135" s="292"/>
      <c r="AC135" s="292"/>
      <c r="AD135" s="292"/>
      <c r="AE135" s="292"/>
      <c r="AF135" s="292"/>
      <c r="AG135" s="292"/>
      <c r="AH135" s="137"/>
      <c r="AI135" s="137"/>
    </row>
    <row r="136">
      <c r="A136" s="406"/>
      <c r="B136" s="292"/>
      <c r="C136" s="292"/>
      <c r="D136" s="407"/>
      <c r="E136" s="407"/>
      <c r="F136" s="292"/>
      <c r="G136" s="292"/>
      <c r="H136" s="292"/>
      <c r="I136" s="292"/>
      <c r="J136" s="292"/>
      <c r="K136" s="292"/>
      <c r="L136" s="292"/>
      <c r="M136" s="292"/>
      <c r="N136" s="292"/>
      <c r="O136" s="292"/>
      <c r="P136" s="292"/>
      <c r="Q136" s="292"/>
      <c r="R136" s="292"/>
      <c r="S136" s="292"/>
      <c r="T136" s="292"/>
      <c r="U136" s="292"/>
      <c r="V136" s="292"/>
      <c r="W136" s="292"/>
      <c r="X136" s="292"/>
      <c r="Y136" s="292"/>
      <c r="Z136" s="292"/>
      <c r="AA136" s="292"/>
      <c r="AB136" s="292"/>
      <c r="AC136" s="292"/>
      <c r="AD136" s="292"/>
      <c r="AE136" s="292"/>
      <c r="AF136" s="292"/>
      <c r="AG136" s="292"/>
      <c r="AH136" s="137"/>
      <c r="AI136" s="137"/>
    </row>
    <row r="137">
      <c r="A137" s="406"/>
      <c r="B137" s="292"/>
      <c r="C137" s="292"/>
      <c r="D137" s="407"/>
      <c r="E137" s="407"/>
      <c r="F137" s="292"/>
      <c r="G137" s="292"/>
      <c r="H137" s="292"/>
      <c r="I137" s="292"/>
      <c r="J137" s="292"/>
      <c r="K137" s="292"/>
      <c r="L137" s="292"/>
      <c r="M137" s="292"/>
      <c r="N137" s="292"/>
      <c r="O137" s="292"/>
      <c r="P137" s="292"/>
      <c r="Q137" s="292"/>
      <c r="R137" s="292"/>
      <c r="S137" s="292"/>
      <c r="T137" s="292"/>
      <c r="U137" s="292"/>
      <c r="V137" s="292"/>
      <c r="W137" s="292"/>
      <c r="X137" s="292"/>
      <c r="Y137" s="292"/>
      <c r="Z137" s="292"/>
      <c r="AA137" s="292"/>
      <c r="AB137" s="292"/>
      <c r="AC137" s="292"/>
      <c r="AD137" s="292"/>
      <c r="AE137" s="292"/>
      <c r="AF137" s="292"/>
      <c r="AG137" s="292"/>
      <c r="AH137" s="137"/>
      <c r="AI137" s="137"/>
    </row>
    <row r="138">
      <c r="A138" s="406"/>
      <c r="B138" s="292"/>
      <c r="C138" s="292"/>
      <c r="D138" s="407"/>
      <c r="E138" s="407"/>
      <c r="F138" s="292"/>
      <c r="G138" s="292"/>
      <c r="H138" s="292"/>
      <c r="I138" s="292"/>
      <c r="J138" s="292"/>
      <c r="K138" s="292"/>
      <c r="L138" s="292"/>
      <c r="M138" s="292"/>
      <c r="N138" s="292"/>
      <c r="O138" s="292"/>
      <c r="P138" s="292"/>
      <c r="Q138" s="292"/>
      <c r="R138" s="292"/>
      <c r="S138" s="292"/>
      <c r="T138" s="292"/>
      <c r="U138" s="292"/>
      <c r="V138" s="292"/>
      <c r="W138" s="292"/>
      <c r="X138" s="292"/>
      <c r="Y138" s="292"/>
      <c r="Z138" s="292"/>
      <c r="AA138" s="292"/>
      <c r="AB138" s="292"/>
      <c r="AC138" s="292"/>
      <c r="AD138" s="292"/>
      <c r="AE138" s="292"/>
      <c r="AF138" s="292"/>
      <c r="AG138" s="292"/>
      <c r="AH138" s="137"/>
      <c r="AI138" s="137"/>
    </row>
    <row r="139">
      <c r="A139" s="406"/>
      <c r="B139" s="292"/>
      <c r="C139" s="292"/>
      <c r="D139" s="407"/>
      <c r="E139" s="407"/>
      <c r="F139" s="292"/>
      <c r="G139" s="292"/>
      <c r="H139" s="292"/>
      <c r="I139" s="292"/>
      <c r="J139" s="292"/>
      <c r="K139" s="292"/>
      <c r="L139" s="292"/>
      <c r="M139" s="292"/>
      <c r="N139" s="292"/>
      <c r="O139" s="292"/>
      <c r="P139" s="292"/>
      <c r="Q139" s="292"/>
      <c r="R139" s="292"/>
      <c r="S139" s="292"/>
      <c r="T139" s="292"/>
      <c r="U139" s="292"/>
      <c r="V139" s="292"/>
      <c r="W139" s="292"/>
      <c r="X139" s="292"/>
      <c r="Y139" s="292"/>
      <c r="Z139" s="292"/>
      <c r="AA139" s="292"/>
      <c r="AB139" s="292"/>
      <c r="AC139" s="292"/>
      <c r="AD139" s="292"/>
      <c r="AE139" s="292"/>
      <c r="AF139" s="292"/>
      <c r="AG139" s="292"/>
      <c r="AH139" s="137"/>
      <c r="AI139" s="137"/>
    </row>
    <row r="140">
      <c r="A140" s="406"/>
      <c r="B140" s="292"/>
      <c r="C140" s="292"/>
      <c r="D140" s="407"/>
      <c r="E140" s="407"/>
      <c r="F140" s="292"/>
      <c r="G140" s="292"/>
      <c r="H140" s="292"/>
      <c r="I140" s="292"/>
      <c r="J140" s="292"/>
      <c r="K140" s="292"/>
      <c r="L140" s="292"/>
      <c r="M140" s="292"/>
      <c r="N140" s="292"/>
      <c r="O140" s="292"/>
      <c r="P140" s="292"/>
      <c r="Q140" s="292"/>
      <c r="R140" s="292"/>
      <c r="S140" s="292"/>
      <c r="T140" s="292"/>
      <c r="U140" s="292"/>
      <c r="V140" s="292"/>
      <c r="W140" s="292"/>
      <c r="X140" s="292"/>
      <c r="Y140" s="292"/>
      <c r="Z140" s="292"/>
      <c r="AA140" s="292"/>
      <c r="AB140" s="292"/>
      <c r="AC140" s="292"/>
      <c r="AD140" s="292"/>
      <c r="AE140" s="292"/>
      <c r="AF140" s="292"/>
      <c r="AG140" s="292"/>
      <c r="AH140" s="137"/>
      <c r="AI140" s="137"/>
    </row>
    <row r="141">
      <c r="A141" s="406"/>
      <c r="B141" s="292"/>
      <c r="C141" s="292"/>
      <c r="D141" s="407"/>
      <c r="E141" s="407"/>
      <c r="F141" s="292"/>
      <c r="G141" s="292"/>
      <c r="H141" s="292"/>
      <c r="I141" s="292"/>
      <c r="J141" s="292"/>
      <c r="K141" s="292"/>
      <c r="L141" s="292"/>
      <c r="M141" s="292"/>
      <c r="N141" s="292"/>
      <c r="O141" s="292"/>
      <c r="P141" s="292"/>
      <c r="Q141" s="292"/>
      <c r="R141" s="292"/>
      <c r="S141" s="292"/>
      <c r="T141" s="292"/>
      <c r="U141" s="292"/>
      <c r="V141" s="292"/>
      <c r="W141" s="292"/>
      <c r="X141" s="292"/>
      <c r="Y141" s="292"/>
      <c r="Z141" s="292"/>
      <c r="AA141" s="292"/>
      <c r="AB141" s="292"/>
      <c r="AC141" s="292"/>
      <c r="AD141" s="292"/>
      <c r="AE141" s="292"/>
      <c r="AF141" s="292"/>
      <c r="AG141" s="292"/>
      <c r="AH141" s="137"/>
      <c r="AI141" s="137"/>
    </row>
    <row r="142">
      <c r="A142" s="406"/>
      <c r="B142" s="292"/>
      <c r="C142" s="292"/>
      <c r="D142" s="407"/>
      <c r="E142" s="407"/>
      <c r="F142" s="292"/>
      <c r="G142" s="292"/>
      <c r="H142" s="292"/>
      <c r="I142" s="292"/>
      <c r="J142" s="292"/>
      <c r="K142" s="292"/>
      <c r="L142" s="292"/>
      <c r="M142" s="292"/>
      <c r="N142" s="292"/>
      <c r="O142" s="292"/>
      <c r="P142" s="292"/>
      <c r="Q142" s="292"/>
      <c r="R142" s="292"/>
      <c r="S142" s="292"/>
      <c r="T142" s="292"/>
      <c r="U142" s="292"/>
      <c r="V142" s="292"/>
      <c r="W142" s="292"/>
      <c r="X142" s="292"/>
      <c r="Y142" s="292"/>
      <c r="Z142" s="292"/>
      <c r="AA142" s="292"/>
      <c r="AB142" s="292"/>
      <c r="AC142" s="292"/>
      <c r="AD142" s="292"/>
      <c r="AE142" s="292"/>
      <c r="AF142" s="292"/>
      <c r="AG142" s="292"/>
      <c r="AH142" s="137"/>
      <c r="AI142" s="137"/>
    </row>
    <row r="143">
      <c r="A143" s="406"/>
      <c r="B143" s="292"/>
      <c r="C143" s="292"/>
      <c r="D143" s="407"/>
      <c r="E143" s="407"/>
      <c r="F143" s="292"/>
      <c r="G143" s="292"/>
      <c r="H143" s="292"/>
      <c r="I143" s="292"/>
      <c r="J143" s="292"/>
      <c r="K143" s="292"/>
      <c r="L143" s="292"/>
      <c r="M143" s="292"/>
      <c r="N143" s="292"/>
      <c r="O143" s="292"/>
      <c r="P143" s="292"/>
      <c r="Q143" s="292"/>
      <c r="R143" s="292"/>
      <c r="S143" s="292"/>
      <c r="T143" s="292"/>
      <c r="U143" s="292"/>
      <c r="V143" s="292"/>
      <c r="W143" s="292"/>
      <c r="X143" s="292"/>
      <c r="Y143" s="292"/>
      <c r="Z143" s="292"/>
      <c r="AA143" s="292"/>
      <c r="AB143" s="292"/>
      <c r="AC143" s="292"/>
      <c r="AD143" s="292"/>
      <c r="AE143" s="292"/>
      <c r="AF143" s="292"/>
      <c r="AG143" s="292"/>
      <c r="AH143" s="137"/>
      <c r="AI143" s="137"/>
    </row>
    <row r="144">
      <c r="A144" s="406"/>
      <c r="B144" s="292"/>
      <c r="C144" s="292"/>
      <c r="D144" s="407"/>
      <c r="E144" s="407"/>
      <c r="F144" s="292"/>
      <c r="G144" s="292"/>
      <c r="H144" s="292"/>
      <c r="I144" s="292"/>
      <c r="J144" s="292"/>
      <c r="K144" s="292"/>
      <c r="L144" s="292"/>
      <c r="M144" s="292"/>
      <c r="N144" s="292"/>
      <c r="O144" s="292"/>
      <c r="P144" s="292"/>
      <c r="Q144" s="292"/>
      <c r="R144" s="292"/>
      <c r="S144" s="292"/>
      <c r="T144" s="292"/>
      <c r="U144" s="292"/>
      <c r="V144" s="292"/>
      <c r="W144" s="292"/>
      <c r="X144" s="292"/>
      <c r="Y144" s="292"/>
      <c r="Z144" s="292"/>
      <c r="AA144" s="292"/>
      <c r="AB144" s="292"/>
      <c r="AC144" s="292"/>
      <c r="AD144" s="292"/>
      <c r="AE144" s="292"/>
      <c r="AF144" s="292"/>
      <c r="AG144" s="292"/>
      <c r="AH144" s="137"/>
      <c r="AI144" s="137"/>
    </row>
    <row r="145">
      <c r="A145" s="406"/>
      <c r="B145" s="292"/>
      <c r="C145" s="292"/>
      <c r="D145" s="407"/>
      <c r="E145" s="407"/>
      <c r="F145" s="292"/>
      <c r="G145" s="292"/>
      <c r="H145" s="292"/>
      <c r="I145" s="292"/>
      <c r="J145" s="292"/>
      <c r="K145" s="292"/>
      <c r="L145" s="292"/>
      <c r="M145" s="292"/>
      <c r="N145" s="292"/>
      <c r="O145" s="292"/>
      <c r="P145" s="292"/>
      <c r="Q145" s="292"/>
      <c r="R145" s="292"/>
      <c r="S145" s="292"/>
      <c r="T145" s="292"/>
      <c r="U145" s="292"/>
      <c r="V145" s="292"/>
      <c r="W145" s="292"/>
      <c r="X145" s="292"/>
      <c r="Y145" s="292"/>
      <c r="Z145" s="292"/>
      <c r="AA145" s="292"/>
      <c r="AB145" s="292"/>
      <c r="AC145" s="292"/>
      <c r="AD145" s="292"/>
      <c r="AE145" s="292"/>
      <c r="AF145" s="292"/>
      <c r="AG145" s="292"/>
      <c r="AH145" s="137"/>
      <c r="AI145" s="137"/>
    </row>
    <row r="146">
      <c r="A146" s="406"/>
      <c r="B146" s="292"/>
      <c r="C146" s="292"/>
      <c r="D146" s="407"/>
      <c r="E146" s="407"/>
      <c r="F146" s="292"/>
      <c r="G146" s="292"/>
      <c r="H146" s="292"/>
      <c r="I146" s="292"/>
      <c r="J146" s="292"/>
      <c r="K146" s="292"/>
      <c r="L146" s="292"/>
      <c r="M146" s="292"/>
      <c r="N146" s="292"/>
      <c r="O146" s="292"/>
      <c r="P146" s="292"/>
      <c r="Q146" s="292"/>
      <c r="R146" s="292"/>
      <c r="S146" s="292"/>
      <c r="T146" s="292"/>
      <c r="U146" s="292"/>
      <c r="V146" s="292"/>
      <c r="W146" s="292"/>
      <c r="X146" s="292"/>
      <c r="Y146" s="292"/>
      <c r="Z146" s="292"/>
      <c r="AA146" s="292"/>
      <c r="AB146" s="292"/>
      <c r="AC146" s="292"/>
      <c r="AD146" s="292"/>
      <c r="AE146" s="292"/>
      <c r="AF146" s="292"/>
      <c r="AG146" s="292"/>
      <c r="AH146" s="137"/>
      <c r="AI146" s="137"/>
    </row>
    <row r="147">
      <c r="A147" s="406"/>
      <c r="B147" s="292"/>
      <c r="C147" s="292"/>
      <c r="D147" s="407"/>
      <c r="E147" s="407"/>
      <c r="F147" s="292"/>
      <c r="G147" s="292"/>
      <c r="H147" s="292"/>
      <c r="I147" s="292"/>
      <c r="J147" s="292"/>
      <c r="K147" s="292"/>
      <c r="L147" s="292"/>
      <c r="M147" s="292"/>
      <c r="N147" s="292"/>
      <c r="O147" s="292"/>
      <c r="P147" s="292"/>
      <c r="Q147" s="292"/>
      <c r="R147" s="292"/>
      <c r="S147" s="292"/>
      <c r="T147" s="292"/>
      <c r="U147" s="292"/>
      <c r="V147" s="292"/>
      <c r="W147" s="292"/>
      <c r="X147" s="292"/>
      <c r="Y147" s="292"/>
      <c r="Z147" s="292"/>
      <c r="AA147" s="292"/>
      <c r="AB147" s="292"/>
      <c r="AC147" s="292"/>
      <c r="AD147" s="292"/>
      <c r="AE147" s="292"/>
      <c r="AF147" s="292"/>
      <c r="AG147" s="292"/>
      <c r="AH147" s="137"/>
      <c r="AI147" s="137"/>
    </row>
    <row r="148">
      <c r="A148" s="406"/>
      <c r="B148" s="292"/>
      <c r="C148" s="292"/>
      <c r="D148" s="407"/>
      <c r="E148" s="407"/>
      <c r="F148" s="292"/>
      <c r="G148" s="292"/>
      <c r="H148" s="292"/>
      <c r="I148" s="292"/>
      <c r="J148" s="292"/>
      <c r="K148" s="292"/>
      <c r="L148" s="292"/>
      <c r="M148" s="292"/>
      <c r="N148" s="292"/>
      <c r="O148" s="292"/>
      <c r="P148" s="292"/>
      <c r="Q148" s="292"/>
      <c r="R148" s="292"/>
      <c r="S148" s="292"/>
      <c r="T148" s="292"/>
      <c r="U148" s="292"/>
      <c r="V148" s="292"/>
      <c r="W148" s="292"/>
      <c r="X148" s="292"/>
      <c r="Y148" s="292"/>
      <c r="Z148" s="292"/>
      <c r="AA148" s="292"/>
      <c r="AB148" s="292"/>
      <c r="AC148" s="292"/>
      <c r="AD148" s="292"/>
      <c r="AE148" s="292"/>
      <c r="AF148" s="292"/>
      <c r="AG148" s="292"/>
      <c r="AH148" s="137"/>
      <c r="AI148" s="137"/>
    </row>
    <row r="149">
      <c r="A149" s="406"/>
      <c r="B149" s="292"/>
      <c r="C149" s="292"/>
      <c r="D149" s="407"/>
      <c r="E149" s="407"/>
      <c r="F149" s="292"/>
      <c r="G149" s="292"/>
      <c r="H149" s="292"/>
      <c r="I149" s="292"/>
      <c r="J149" s="292"/>
      <c r="K149" s="292"/>
      <c r="L149" s="292"/>
      <c r="M149" s="292"/>
      <c r="N149" s="292"/>
      <c r="O149" s="292"/>
      <c r="P149" s="292"/>
      <c r="Q149" s="292"/>
      <c r="R149" s="292"/>
      <c r="S149" s="292"/>
      <c r="T149" s="292"/>
      <c r="U149" s="292"/>
      <c r="V149" s="292"/>
      <c r="W149" s="292"/>
      <c r="X149" s="292"/>
      <c r="Y149" s="292"/>
      <c r="Z149" s="292"/>
      <c r="AA149" s="292"/>
      <c r="AB149" s="292"/>
      <c r="AC149" s="292"/>
      <c r="AD149" s="292"/>
      <c r="AE149" s="292"/>
      <c r="AF149" s="292"/>
      <c r="AG149" s="292"/>
      <c r="AH149" s="137"/>
      <c r="AI149" s="137"/>
    </row>
    <row r="150">
      <c r="A150" s="406"/>
      <c r="B150" s="292"/>
      <c r="C150" s="292"/>
      <c r="D150" s="407"/>
      <c r="E150" s="407"/>
      <c r="F150" s="292"/>
      <c r="G150" s="292"/>
      <c r="H150" s="292"/>
      <c r="I150" s="292"/>
      <c r="J150" s="292"/>
      <c r="K150" s="292"/>
      <c r="L150" s="292"/>
      <c r="M150" s="292"/>
      <c r="N150" s="292"/>
      <c r="O150" s="292"/>
      <c r="P150" s="292"/>
      <c r="Q150" s="292"/>
      <c r="R150" s="292"/>
      <c r="S150" s="292"/>
      <c r="T150" s="292"/>
      <c r="U150" s="292"/>
      <c r="V150" s="292"/>
      <c r="W150" s="292"/>
      <c r="X150" s="292"/>
      <c r="Y150" s="292"/>
      <c r="Z150" s="292"/>
      <c r="AA150" s="292"/>
      <c r="AB150" s="292"/>
      <c r="AC150" s="292"/>
      <c r="AD150" s="292"/>
      <c r="AE150" s="292"/>
      <c r="AF150" s="292"/>
      <c r="AG150" s="292"/>
      <c r="AH150" s="137"/>
      <c r="AI150" s="137"/>
    </row>
    <row r="151">
      <c r="A151" s="406"/>
      <c r="B151" s="292"/>
      <c r="C151" s="292"/>
      <c r="D151" s="407"/>
      <c r="E151" s="407"/>
      <c r="F151" s="292"/>
      <c r="G151" s="292"/>
      <c r="H151" s="292"/>
      <c r="I151" s="292"/>
      <c r="J151" s="292"/>
      <c r="K151" s="292"/>
      <c r="L151" s="292"/>
      <c r="M151" s="292"/>
      <c r="N151" s="292"/>
      <c r="O151" s="292"/>
      <c r="P151" s="292"/>
      <c r="Q151" s="292"/>
      <c r="R151" s="292"/>
      <c r="S151" s="292"/>
      <c r="T151" s="292"/>
      <c r="U151" s="292"/>
      <c r="V151" s="292"/>
      <c r="W151" s="292"/>
      <c r="X151" s="292"/>
      <c r="Y151" s="292"/>
      <c r="Z151" s="292"/>
      <c r="AA151" s="292"/>
      <c r="AB151" s="292"/>
      <c r="AC151" s="292"/>
      <c r="AD151" s="292"/>
      <c r="AE151" s="292"/>
      <c r="AF151" s="292"/>
      <c r="AG151" s="292"/>
      <c r="AH151" s="137"/>
      <c r="AI151" s="137"/>
    </row>
    <row r="152">
      <c r="A152" s="406"/>
      <c r="B152" s="292"/>
      <c r="C152" s="292"/>
      <c r="D152" s="407"/>
      <c r="E152" s="407"/>
      <c r="F152" s="292"/>
      <c r="G152" s="292"/>
      <c r="H152" s="292"/>
      <c r="I152" s="292"/>
      <c r="J152" s="292"/>
      <c r="K152" s="292"/>
      <c r="L152" s="292"/>
      <c r="M152" s="292"/>
      <c r="N152" s="292"/>
      <c r="O152" s="292"/>
      <c r="P152" s="292"/>
      <c r="Q152" s="292"/>
      <c r="R152" s="292"/>
      <c r="S152" s="292"/>
      <c r="T152" s="292"/>
      <c r="U152" s="292"/>
      <c r="V152" s="292"/>
      <c r="W152" s="292"/>
      <c r="X152" s="292"/>
      <c r="Y152" s="292"/>
      <c r="Z152" s="292"/>
      <c r="AA152" s="292"/>
      <c r="AB152" s="292"/>
      <c r="AC152" s="292"/>
      <c r="AD152" s="292"/>
      <c r="AE152" s="292"/>
      <c r="AF152" s="292"/>
      <c r="AG152" s="292"/>
      <c r="AH152" s="137"/>
      <c r="AI152" s="137"/>
    </row>
    <row r="153">
      <c r="A153" s="406"/>
      <c r="B153" s="292"/>
      <c r="C153" s="292"/>
      <c r="D153" s="407"/>
      <c r="E153" s="407"/>
      <c r="F153" s="292"/>
      <c r="G153" s="292"/>
      <c r="H153" s="292"/>
      <c r="I153" s="292"/>
      <c r="J153" s="292"/>
      <c r="K153" s="292"/>
      <c r="L153" s="292"/>
      <c r="M153" s="292"/>
      <c r="N153" s="292"/>
      <c r="O153" s="292"/>
      <c r="P153" s="292"/>
      <c r="Q153" s="292"/>
      <c r="R153" s="292"/>
      <c r="S153" s="292"/>
      <c r="T153" s="292"/>
      <c r="U153" s="292"/>
      <c r="V153" s="292"/>
      <c r="W153" s="292"/>
      <c r="X153" s="292"/>
      <c r="Y153" s="292"/>
      <c r="Z153" s="292"/>
      <c r="AA153" s="292"/>
      <c r="AB153" s="292"/>
      <c r="AC153" s="292"/>
      <c r="AD153" s="292"/>
      <c r="AE153" s="292"/>
      <c r="AF153" s="292"/>
      <c r="AG153" s="292"/>
      <c r="AH153" s="137"/>
      <c r="AI153" s="137"/>
    </row>
    <row r="154">
      <c r="A154" s="406"/>
      <c r="B154" s="292"/>
      <c r="C154" s="292"/>
      <c r="D154" s="407"/>
      <c r="E154" s="407"/>
      <c r="F154" s="292"/>
      <c r="G154" s="292"/>
      <c r="H154" s="292"/>
      <c r="I154" s="292"/>
      <c r="J154" s="292"/>
      <c r="K154" s="292"/>
      <c r="L154" s="292"/>
      <c r="M154" s="292"/>
      <c r="N154" s="292"/>
      <c r="O154" s="292"/>
      <c r="P154" s="292"/>
      <c r="Q154" s="292"/>
      <c r="R154" s="292"/>
      <c r="S154" s="292"/>
      <c r="T154" s="292"/>
      <c r="U154" s="292"/>
      <c r="V154" s="292"/>
      <c r="W154" s="292"/>
      <c r="X154" s="292"/>
      <c r="Y154" s="292"/>
      <c r="Z154" s="292"/>
      <c r="AA154" s="292"/>
      <c r="AB154" s="292"/>
      <c r="AC154" s="292"/>
      <c r="AD154" s="292"/>
      <c r="AE154" s="292"/>
      <c r="AF154" s="292"/>
      <c r="AG154" s="292"/>
      <c r="AH154" s="137"/>
      <c r="AI154" s="137"/>
    </row>
    <row r="155">
      <c r="A155" s="406"/>
      <c r="B155" s="292"/>
      <c r="C155" s="292"/>
      <c r="D155" s="407"/>
      <c r="E155" s="407"/>
      <c r="F155" s="292"/>
      <c r="G155" s="292"/>
      <c r="H155" s="292"/>
      <c r="I155" s="292"/>
      <c r="J155" s="292"/>
      <c r="K155" s="292"/>
      <c r="L155" s="292"/>
      <c r="M155" s="292"/>
      <c r="N155" s="292"/>
      <c r="O155" s="292"/>
      <c r="P155" s="292"/>
      <c r="Q155" s="292"/>
      <c r="R155" s="292"/>
      <c r="S155" s="292"/>
      <c r="T155" s="292"/>
      <c r="U155" s="292"/>
      <c r="V155" s="292"/>
      <c r="W155" s="292"/>
      <c r="X155" s="292"/>
      <c r="Y155" s="292"/>
      <c r="Z155" s="292"/>
      <c r="AA155" s="292"/>
      <c r="AB155" s="292"/>
      <c r="AC155" s="292"/>
      <c r="AD155" s="292"/>
      <c r="AE155" s="292"/>
      <c r="AF155" s="292"/>
      <c r="AG155" s="292"/>
      <c r="AH155" s="137"/>
      <c r="AI155" s="137"/>
    </row>
    <row r="156">
      <c r="A156" s="406"/>
      <c r="B156" s="292"/>
      <c r="C156" s="292"/>
      <c r="D156" s="407"/>
      <c r="E156" s="407"/>
      <c r="F156" s="292"/>
      <c r="G156" s="292"/>
      <c r="H156" s="292"/>
      <c r="I156" s="292"/>
      <c r="J156" s="292"/>
      <c r="K156" s="292"/>
      <c r="L156" s="292"/>
      <c r="M156" s="292"/>
      <c r="N156" s="292"/>
      <c r="O156" s="292"/>
      <c r="P156" s="292"/>
      <c r="Q156" s="292"/>
      <c r="R156" s="292"/>
      <c r="S156" s="292"/>
      <c r="T156" s="292"/>
      <c r="U156" s="292"/>
      <c r="V156" s="292"/>
      <c r="W156" s="292"/>
      <c r="X156" s="292"/>
      <c r="Y156" s="292"/>
      <c r="Z156" s="292"/>
      <c r="AA156" s="292"/>
      <c r="AB156" s="292"/>
      <c r="AC156" s="292"/>
      <c r="AD156" s="292"/>
      <c r="AE156" s="292"/>
      <c r="AF156" s="292"/>
      <c r="AG156" s="292"/>
      <c r="AH156" s="137"/>
      <c r="AI156" s="137"/>
    </row>
    <row r="157">
      <c r="A157" s="406"/>
      <c r="B157" s="292"/>
      <c r="C157" s="292"/>
      <c r="D157" s="407"/>
      <c r="E157" s="407"/>
      <c r="F157" s="292"/>
      <c r="G157" s="292"/>
      <c r="H157" s="292"/>
      <c r="I157" s="292"/>
      <c r="J157" s="292"/>
      <c r="K157" s="292"/>
      <c r="L157" s="292"/>
      <c r="M157" s="292"/>
      <c r="N157" s="292"/>
      <c r="O157" s="292"/>
      <c r="P157" s="292"/>
      <c r="Q157" s="292"/>
      <c r="R157" s="292"/>
      <c r="S157" s="292"/>
      <c r="T157" s="292"/>
      <c r="U157" s="292"/>
      <c r="V157" s="292"/>
      <c r="W157" s="292"/>
      <c r="X157" s="292"/>
      <c r="Y157" s="292"/>
      <c r="Z157" s="292"/>
      <c r="AA157" s="292"/>
      <c r="AB157" s="292"/>
      <c r="AC157" s="292"/>
      <c r="AD157" s="292"/>
      <c r="AE157" s="292"/>
      <c r="AF157" s="292"/>
      <c r="AG157" s="292"/>
      <c r="AH157" s="137"/>
      <c r="AI157" s="137"/>
    </row>
    <row r="158">
      <c r="A158" s="406"/>
      <c r="B158" s="292"/>
      <c r="C158" s="292"/>
      <c r="D158" s="407"/>
      <c r="E158" s="407"/>
      <c r="F158" s="292"/>
      <c r="G158" s="292"/>
      <c r="H158" s="292"/>
      <c r="I158" s="292"/>
      <c r="J158" s="292"/>
      <c r="K158" s="292"/>
      <c r="L158" s="292"/>
      <c r="M158" s="292"/>
      <c r="N158" s="292"/>
      <c r="O158" s="292"/>
      <c r="P158" s="292"/>
      <c r="Q158" s="292"/>
      <c r="R158" s="292"/>
      <c r="S158" s="292"/>
      <c r="T158" s="292"/>
      <c r="U158" s="292"/>
      <c r="V158" s="292"/>
      <c r="W158" s="292"/>
      <c r="X158" s="292"/>
      <c r="Y158" s="292"/>
      <c r="Z158" s="292"/>
      <c r="AA158" s="292"/>
      <c r="AB158" s="292"/>
      <c r="AC158" s="292"/>
      <c r="AD158" s="292"/>
      <c r="AE158" s="292"/>
      <c r="AF158" s="292"/>
      <c r="AG158" s="292"/>
      <c r="AH158" s="137"/>
      <c r="AI158" s="137"/>
    </row>
    <row r="159">
      <c r="A159" s="406"/>
      <c r="B159" s="292"/>
      <c r="C159" s="292"/>
      <c r="D159" s="407"/>
      <c r="E159" s="407"/>
      <c r="F159" s="292"/>
      <c r="G159" s="292"/>
      <c r="H159" s="292"/>
      <c r="I159" s="292"/>
      <c r="J159" s="292"/>
      <c r="K159" s="292"/>
      <c r="L159" s="292"/>
      <c r="M159" s="292"/>
      <c r="N159" s="292"/>
      <c r="O159" s="292"/>
      <c r="P159" s="292"/>
      <c r="Q159" s="292"/>
      <c r="R159" s="292"/>
      <c r="S159" s="292"/>
      <c r="T159" s="292"/>
      <c r="U159" s="292"/>
      <c r="V159" s="292"/>
      <c r="W159" s="292"/>
      <c r="X159" s="292"/>
      <c r="Y159" s="292"/>
      <c r="Z159" s="292"/>
      <c r="AA159" s="292"/>
      <c r="AB159" s="292"/>
      <c r="AC159" s="292"/>
      <c r="AD159" s="292"/>
      <c r="AE159" s="292"/>
      <c r="AF159" s="292"/>
      <c r="AG159" s="292"/>
      <c r="AH159" s="137"/>
      <c r="AI159" s="137"/>
    </row>
    <row r="160">
      <c r="A160" s="406"/>
      <c r="B160" s="292"/>
      <c r="C160" s="292"/>
      <c r="D160" s="407"/>
      <c r="E160" s="407"/>
      <c r="F160" s="292"/>
      <c r="G160" s="292"/>
      <c r="H160" s="292"/>
      <c r="I160" s="292"/>
      <c r="J160" s="292"/>
      <c r="K160" s="292"/>
      <c r="L160" s="292"/>
      <c r="M160" s="292"/>
      <c r="N160" s="292"/>
      <c r="O160" s="292"/>
      <c r="P160" s="292"/>
      <c r="Q160" s="292"/>
      <c r="R160" s="292"/>
      <c r="S160" s="292"/>
      <c r="T160" s="292"/>
      <c r="U160" s="292"/>
      <c r="V160" s="292"/>
      <c r="W160" s="292"/>
      <c r="X160" s="292"/>
      <c r="Y160" s="292"/>
      <c r="Z160" s="292"/>
      <c r="AA160" s="292"/>
      <c r="AB160" s="292"/>
      <c r="AC160" s="292"/>
      <c r="AD160" s="292"/>
      <c r="AE160" s="292"/>
      <c r="AF160" s="292"/>
      <c r="AG160" s="292"/>
      <c r="AH160" s="137"/>
      <c r="AI160" s="137"/>
    </row>
    <row r="161">
      <c r="A161" s="406"/>
      <c r="B161" s="292"/>
      <c r="C161" s="292"/>
      <c r="D161" s="407"/>
      <c r="E161" s="407"/>
      <c r="F161" s="292"/>
      <c r="G161" s="292"/>
      <c r="H161" s="292"/>
      <c r="I161" s="292"/>
      <c r="J161" s="292"/>
      <c r="K161" s="292"/>
      <c r="L161" s="292"/>
      <c r="M161" s="292"/>
      <c r="N161" s="292"/>
      <c r="O161" s="292"/>
      <c r="P161" s="292"/>
      <c r="Q161" s="292"/>
      <c r="R161" s="292"/>
      <c r="S161" s="292"/>
      <c r="T161" s="292"/>
      <c r="U161" s="292"/>
      <c r="V161" s="292"/>
      <c r="W161" s="292"/>
      <c r="X161" s="292"/>
      <c r="Y161" s="292"/>
      <c r="Z161" s="292"/>
      <c r="AA161" s="292"/>
      <c r="AB161" s="292"/>
      <c r="AC161" s="292"/>
      <c r="AD161" s="292"/>
      <c r="AE161" s="292"/>
      <c r="AF161" s="292"/>
      <c r="AG161" s="292"/>
      <c r="AH161" s="137"/>
      <c r="AI161" s="137"/>
    </row>
    <row r="162">
      <c r="A162" s="406"/>
      <c r="B162" s="292"/>
      <c r="C162" s="292"/>
      <c r="D162" s="407"/>
      <c r="E162" s="407"/>
      <c r="F162" s="292"/>
      <c r="G162" s="292"/>
      <c r="H162" s="292"/>
      <c r="I162" s="292"/>
      <c r="J162" s="292"/>
      <c r="K162" s="292"/>
      <c r="L162" s="292"/>
      <c r="M162" s="292"/>
      <c r="N162" s="292"/>
      <c r="O162" s="292"/>
      <c r="P162" s="292"/>
      <c r="Q162" s="292"/>
      <c r="R162" s="292"/>
      <c r="S162" s="292"/>
      <c r="T162" s="292"/>
      <c r="U162" s="292"/>
      <c r="V162" s="292"/>
      <c r="W162" s="292"/>
      <c r="X162" s="292"/>
      <c r="Y162" s="292"/>
      <c r="Z162" s="292"/>
      <c r="AA162" s="292"/>
      <c r="AB162" s="292"/>
      <c r="AC162" s="292"/>
      <c r="AD162" s="292"/>
      <c r="AE162" s="292"/>
      <c r="AF162" s="292"/>
      <c r="AG162" s="292"/>
      <c r="AH162" s="137"/>
      <c r="AI162" s="137"/>
    </row>
    <row r="163">
      <c r="A163" s="406"/>
      <c r="B163" s="292"/>
      <c r="C163" s="292"/>
      <c r="D163" s="407"/>
      <c r="E163" s="407"/>
      <c r="F163" s="292"/>
      <c r="G163" s="292"/>
      <c r="H163" s="292"/>
      <c r="I163" s="292"/>
      <c r="J163" s="292"/>
      <c r="K163" s="292"/>
      <c r="L163" s="292"/>
      <c r="M163" s="292"/>
      <c r="N163" s="292"/>
      <c r="O163" s="292"/>
      <c r="P163" s="292"/>
      <c r="Q163" s="292"/>
      <c r="R163" s="292"/>
      <c r="S163" s="292"/>
      <c r="T163" s="292"/>
      <c r="U163" s="292"/>
      <c r="V163" s="292"/>
      <c r="W163" s="292"/>
      <c r="X163" s="292"/>
      <c r="Y163" s="292"/>
      <c r="Z163" s="292"/>
      <c r="AA163" s="292"/>
      <c r="AB163" s="292"/>
      <c r="AC163" s="292"/>
      <c r="AD163" s="292"/>
      <c r="AE163" s="292"/>
      <c r="AF163" s="292"/>
      <c r="AG163" s="292"/>
      <c r="AH163" s="137"/>
      <c r="AI163" s="137"/>
    </row>
    <row r="164">
      <c r="A164" s="406"/>
      <c r="B164" s="292"/>
      <c r="C164" s="292"/>
      <c r="D164" s="407"/>
      <c r="E164" s="407"/>
      <c r="F164" s="292"/>
      <c r="G164" s="292"/>
      <c r="H164" s="292"/>
      <c r="I164" s="292"/>
      <c r="J164" s="292"/>
      <c r="K164" s="292"/>
      <c r="L164" s="292"/>
      <c r="M164" s="292"/>
      <c r="N164" s="292"/>
      <c r="O164" s="292"/>
      <c r="P164" s="292"/>
      <c r="Q164" s="292"/>
      <c r="R164" s="292"/>
      <c r="S164" s="292"/>
      <c r="T164" s="292"/>
      <c r="U164" s="292"/>
      <c r="V164" s="292"/>
      <c r="W164" s="292"/>
      <c r="X164" s="292"/>
      <c r="Y164" s="292"/>
      <c r="Z164" s="292"/>
      <c r="AA164" s="292"/>
      <c r="AB164" s="292"/>
      <c r="AC164" s="292"/>
      <c r="AD164" s="292"/>
      <c r="AE164" s="292"/>
      <c r="AF164" s="292"/>
      <c r="AG164" s="292"/>
      <c r="AH164" s="137"/>
      <c r="AI164" s="137"/>
    </row>
    <row r="165">
      <c r="A165" s="406"/>
      <c r="B165" s="292"/>
      <c r="C165" s="292"/>
      <c r="D165" s="407"/>
      <c r="E165" s="407"/>
      <c r="F165" s="292"/>
      <c r="G165" s="292"/>
      <c r="H165" s="292"/>
      <c r="I165" s="292"/>
      <c r="J165" s="292"/>
      <c r="K165" s="292"/>
      <c r="L165" s="292"/>
      <c r="M165" s="292"/>
      <c r="N165" s="292"/>
      <c r="O165" s="292"/>
      <c r="P165" s="292"/>
      <c r="Q165" s="292"/>
      <c r="R165" s="292"/>
      <c r="S165" s="292"/>
      <c r="T165" s="292"/>
      <c r="U165" s="292"/>
      <c r="V165" s="292"/>
      <c r="W165" s="292"/>
      <c r="X165" s="292"/>
      <c r="Y165" s="292"/>
      <c r="Z165" s="292"/>
      <c r="AA165" s="292"/>
      <c r="AB165" s="292"/>
      <c r="AC165" s="292"/>
      <c r="AD165" s="292"/>
      <c r="AE165" s="292"/>
      <c r="AF165" s="292"/>
      <c r="AG165" s="292"/>
      <c r="AH165" s="137"/>
      <c r="AI165" s="137"/>
    </row>
    <row r="166">
      <c r="A166" s="406"/>
      <c r="B166" s="292"/>
      <c r="C166" s="292"/>
      <c r="D166" s="407"/>
      <c r="E166" s="407"/>
      <c r="F166" s="292"/>
      <c r="G166" s="292"/>
      <c r="H166" s="292"/>
      <c r="I166" s="292"/>
      <c r="J166" s="292"/>
      <c r="K166" s="292"/>
      <c r="L166" s="292"/>
      <c r="M166" s="292"/>
      <c r="N166" s="292"/>
      <c r="O166" s="292"/>
      <c r="P166" s="292"/>
      <c r="Q166" s="292"/>
      <c r="R166" s="292"/>
      <c r="S166" s="292"/>
      <c r="T166" s="292"/>
      <c r="U166" s="292"/>
      <c r="V166" s="292"/>
      <c r="W166" s="292"/>
      <c r="X166" s="292"/>
      <c r="Y166" s="292"/>
      <c r="Z166" s="292"/>
      <c r="AA166" s="292"/>
      <c r="AB166" s="292"/>
      <c r="AC166" s="292"/>
      <c r="AD166" s="292"/>
      <c r="AE166" s="292"/>
      <c r="AF166" s="292"/>
      <c r="AG166" s="292"/>
      <c r="AH166" s="137"/>
      <c r="AI166" s="137"/>
    </row>
    <row r="167">
      <c r="A167" s="406"/>
      <c r="B167" s="292"/>
      <c r="C167" s="292"/>
      <c r="D167" s="407"/>
      <c r="E167" s="407"/>
      <c r="F167" s="292"/>
      <c r="G167" s="292"/>
      <c r="H167" s="292"/>
      <c r="I167" s="292"/>
      <c r="J167" s="292"/>
      <c r="K167" s="292"/>
      <c r="L167" s="292"/>
      <c r="M167" s="292"/>
      <c r="N167" s="292"/>
      <c r="O167" s="292"/>
      <c r="P167" s="292"/>
      <c r="Q167" s="292"/>
      <c r="R167" s="292"/>
      <c r="S167" s="292"/>
      <c r="T167" s="292"/>
      <c r="U167" s="292"/>
      <c r="V167" s="292"/>
      <c r="W167" s="292"/>
      <c r="X167" s="292"/>
      <c r="Y167" s="292"/>
      <c r="Z167" s="292"/>
      <c r="AA167" s="292"/>
      <c r="AB167" s="292"/>
      <c r="AC167" s="292"/>
      <c r="AD167" s="292"/>
      <c r="AE167" s="292"/>
      <c r="AF167" s="292"/>
      <c r="AG167" s="292"/>
      <c r="AH167" s="137"/>
      <c r="AI167" s="137"/>
    </row>
    <row r="168">
      <c r="A168" s="406"/>
      <c r="B168" s="292"/>
      <c r="C168" s="292"/>
      <c r="D168" s="407"/>
      <c r="E168" s="407"/>
      <c r="F168" s="292"/>
      <c r="G168" s="292"/>
      <c r="H168" s="292"/>
      <c r="I168" s="292"/>
      <c r="J168" s="292"/>
      <c r="K168" s="292"/>
      <c r="L168" s="292"/>
      <c r="M168" s="292"/>
      <c r="N168" s="292"/>
      <c r="O168" s="292"/>
      <c r="P168" s="292"/>
      <c r="Q168" s="292"/>
      <c r="R168" s="292"/>
      <c r="S168" s="292"/>
      <c r="T168" s="292"/>
      <c r="U168" s="292"/>
      <c r="V168" s="292"/>
      <c r="W168" s="292"/>
      <c r="X168" s="292"/>
      <c r="Y168" s="292"/>
      <c r="Z168" s="292"/>
      <c r="AA168" s="292"/>
      <c r="AB168" s="292"/>
      <c r="AC168" s="292"/>
      <c r="AD168" s="292"/>
      <c r="AE168" s="292"/>
      <c r="AF168" s="292"/>
      <c r="AG168" s="292"/>
      <c r="AH168" s="137"/>
      <c r="AI168" s="137"/>
    </row>
    <row r="169">
      <c r="A169" s="406"/>
      <c r="B169" s="292"/>
      <c r="C169" s="292"/>
      <c r="D169" s="407"/>
      <c r="E169" s="407"/>
      <c r="F169" s="292"/>
      <c r="G169" s="292"/>
      <c r="H169" s="292"/>
      <c r="I169" s="292"/>
      <c r="J169" s="292"/>
      <c r="K169" s="292"/>
      <c r="L169" s="292"/>
      <c r="M169" s="292"/>
      <c r="N169" s="292"/>
      <c r="O169" s="292"/>
      <c r="P169" s="292"/>
      <c r="Q169" s="292"/>
      <c r="R169" s="292"/>
      <c r="S169" s="292"/>
      <c r="T169" s="292"/>
      <c r="U169" s="292"/>
      <c r="V169" s="292"/>
      <c r="W169" s="292"/>
      <c r="X169" s="292"/>
      <c r="Y169" s="292"/>
      <c r="Z169" s="292"/>
      <c r="AA169" s="292"/>
      <c r="AB169" s="292"/>
      <c r="AC169" s="292"/>
      <c r="AD169" s="292"/>
      <c r="AE169" s="292"/>
      <c r="AF169" s="292"/>
      <c r="AG169" s="292"/>
      <c r="AH169" s="137"/>
      <c r="AI169" s="137"/>
    </row>
    <row r="170">
      <c r="A170" s="406"/>
      <c r="B170" s="292"/>
      <c r="C170" s="292"/>
      <c r="D170" s="407"/>
      <c r="E170" s="407"/>
      <c r="F170" s="292"/>
      <c r="G170" s="292"/>
      <c r="H170" s="292"/>
      <c r="I170" s="292"/>
      <c r="J170" s="292"/>
      <c r="K170" s="292"/>
      <c r="L170" s="292"/>
      <c r="M170" s="292"/>
      <c r="N170" s="292"/>
      <c r="O170" s="292"/>
      <c r="P170" s="292"/>
      <c r="Q170" s="292"/>
      <c r="R170" s="292"/>
      <c r="S170" s="292"/>
      <c r="T170" s="292"/>
      <c r="U170" s="292"/>
      <c r="V170" s="292"/>
      <c r="W170" s="292"/>
      <c r="X170" s="292"/>
      <c r="Y170" s="292"/>
      <c r="Z170" s="292"/>
      <c r="AA170" s="292"/>
      <c r="AB170" s="292"/>
      <c r="AC170" s="292"/>
      <c r="AD170" s="292"/>
      <c r="AE170" s="292"/>
      <c r="AF170" s="292"/>
      <c r="AG170" s="292"/>
      <c r="AH170" s="137"/>
      <c r="AI170" s="137"/>
    </row>
    <row r="171">
      <c r="A171" s="406"/>
      <c r="B171" s="292"/>
      <c r="C171" s="292"/>
      <c r="D171" s="407"/>
      <c r="E171" s="407"/>
      <c r="F171" s="292"/>
      <c r="G171" s="292"/>
      <c r="H171" s="292"/>
      <c r="I171" s="292"/>
      <c r="J171" s="292"/>
      <c r="K171" s="292"/>
      <c r="L171" s="292"/>
      <c r="M171" s="292"/>
      <c r="N171" s="292"/>
      <c r="O171" s="292"/>
      <c r="P171" s="292"/>
      <c r="Q171" s="292"/>
      <c r="R171" s="292"/>
      <c r="S171" s="292"/>
      <c r="T171" s="292"/>
      <c r="U171" s="292"/>
      <c r="V171" s="292"/>
      <c r="W171" s="292"/>
      <c r="X171" s="292"/>
      <c r="Y171" s="292"/>
      <c r="Z171" s="292"/>
      <c r="AA171" s="292"/>
      <c r="AB171" s="292"/>
      <c r="AC171" s="292"/>
      <c r="AD171" s="292"/>
      <c r="AE171" s="292"/>
      <c r="AF171" s="292"/>
      <c r="AG171" s="292"/>
      <c r="AH171" s="137"/>
      <c r="AI171" s="137"/>
    </row>
    <row r="172">
      <c r="A172" s="406"/>
      <c r="B172" s="292"/>
      <c r="C172" s="292"/>
      <c r="D172" s="407"/>
      <c r="E172" s="407"/>
      <c r="F172" s="292"/>
      <c r="G172" s="292"/>
      <c r="H172" s="292"/>
      <c r="I172" s="292"/>
      <c r="J172" s="292"/>
      <c r="K172" s="292"/>
      <c r="L172" s="292"/>
      <c r="M172" s="292"/>
      <c r="N172" s="292"/>
      <c r="O172" s="292"/>
      <c r="P172" s="292"/>
      <c r="Q172" s="292"/>
      <c r="R172" s="292"/>
      <c r="S172" s="292"/>
      <c r="T172" s="292"/>
      <c r="U172" s="292"/>
      <c r="V172" s="292"/>
      <c r="W172" s="292"/>
      <c r="X172" s="292"/>
      <c r="Y172" s="292"/>
      <c r="Z172" s="292"/>
      <c r="AA172" s="292"/>
      <c r="AB172" s="292"/>
      <c r="AC172" s="292"/>
      <c r="AD172" s="292"/>
      <c r="AE172" s="292"/>
      <c r="AF172" s="292"/>
      <c r="AG172" s="292"/>
      <c r="AH172" s="137"/>
      <c r="AI172" s="137"/>
    </row>
    <row r="173">
      <c r="A173" s="406"/>
      <c r="B173" s="292"/>
      <c r="C173" s="292"/>
      <c r="D173" s="407"/>
      <c r="E173" s="407"/>
      <c r="F173" s="292"/>
      <c r="G173" s="292"/>
      <c r="H173" s="292"/>
      <c r="I173" s="292"/>
      <c r="J173" s="292"/>
      <c r="K173" s="292"/>
      <c r="L173" s="292"/>
      <c r="M173" s="292"/>
      <c r="N173" s="292"/>
      <c r="O173" s="292"/>
      <c r="P173" s="292"/>
      <c r="Q173" s="292"/>
      <c r="R173" s="292"/>
      <c r="S173" s="292"/>
      <c r="T173" s="292"/>
      <c r="U173" s="292"/>
      <c r="V173" s="292"/>
      <c r="W173" s="292"/>
      <c r="X173" s="292"/>
      <c r="Y173" s="292"/>
      <c r="Z173" s="292"/>
      <c r="AA173" s="292"/>
      <c r="AB173" s="292"/>
      <c r="AC173" s="292"/>
      <c r="AD173" s="292"/>
      <c r="AE173" s="292"/>
      <c r="AF173" s="292"/>
      <c r="AG173" s="292"/>
      <c r="AH173" s="137"/>
      <c r="AI173" s="137"/>
    </row>
    <row r="174">
      <c r="A174" s="406"/>
      <c r="B174" s="292"/>
      <c r="C174" s="292"/>
      <c r="D174" s="407"/>
      <c r="E174" s="407"/>
      <c r="F174" s="292"/>
      <c r="G174" s="292"/>
      <c r="H174" s="292"/>
      <c r="I174" s="292"/>
      <c r="J174" s="292"/>
      <c r="K174" s="292"/>
      <c r="L174" s="292"/>
      <c r="M174" s="292"/>
      <c r="N174" s="292"/>
      <c r="O174" s="292"/>
      <c r="P174" s="292"/>
      <c r="Q174" s="292"/>
      <c r="R174" s="292"/>
      <c r="S174" s="292"/>
      <c r="T174" s="292"/>
      <c r="U174" s="292"/>
      <c r="V174" s="292"/>
      <c r="W174" s="292"/>
      <c r="X174" s="292"/>
      <c r="Y174" s="292"/>
      <c r="Z174" s="292"/>
      <c r="AA174" s="292"/>
      <c r="AB174" s="292"/>
      <c r="AC174" s="292"/>
      <c r="AD174" s="292"/>
      <c r="AE174" s="292"/>
      <c r="AF174" s="292"/>
      <c r="AG174" s="292"/>
      <c r="AH174" s="137"/>
      <c r="AI174" s="137"/>
    </row>
    <row r="175">
      <c r="A175" s="406"/>
      <c r="B175" s="292"/>
      <c r="C175" s="292"/>
      <c r="D175" s="407"/>
      <c r="E175" s="407"/>
      <c r="F175" s="292"/>
      <c r="G175" s="292"/>
      <c r="H175" s="292"/>
      <c r="I175" s="292"/>
      <c r="J175" s="292"/>
      <c r="K175" s="292"/>
      <c r="L175" s="292"/>
      <c r="M175" s="292"/>
      <c r="N175" s="292"/>
      <c r="O175" s="292"/>
      <c r="P175" s="292"/>
      <c r="Q175" s="292"/>
      <c r="R175" s="292"/>
      <c r="S175" s="292"/>
      <c r="T175" s="292"/>
      <c r="U175" s="292"/>
      <c r="V175" s="292"/>
      <c r="W175" s="292"/>
      <c r="X175" s="292"/>
      <c r="Y175" s="292"/>
      <c r="Z175" s="292"/>
      <c r="AA175" s="292"/>
      <c r="AB175" s="292"/>
      <c r="AC175" s="292"/>
      <c r="AD175" s="292"/>
      <c r="AE175" s="292"/>
      <c r="AF175" s="292"/>
      <c r="AG175" s="292"/>
      <c r="AH175" s="137"/>
      <c r="AI175" s="137"/>
    </row>
    <row r="176">
      <c r="A176" s="406"/>
      <c r="B176" s="292"/>
      <c r="C176" s="292"/>
      <c r="D176" s="407"/>
      <c r="E176" s="407"/>
      <c r="F176" s="292"/>
      <c r="G176" s="292"/>
      <c r="H176" s="292"/>
      <c r="I176" s="292"/>
      <c r="J176" s="292"/>
      <c r="K176" s="292"/>
      <c r="L176" s="292"/>
      <c r="M176" s="292"/>
      <c r="N176" s="292"/>
      <c r="O176" s="292"/>
      <c r="P176" s="292"/>
      <c r="Q176" s="292"/>
      <c r="R176" s="292"/>
      <c r="S176" s="292"/>
      <c r="T176" s="292"/>
      <c r="U176" s="292"/>
      <c r="V176" s="292"/>
      <c r="W176" s="292"/>
      <c r="X176" s="292"/>
      <c r="Y176" s="292"/>
      <c r="Z176" s="292"/>
      <c r="AA176" s="292"/>
      <c r="AB176" s="292"/>
      <c r="AC176" s="292"/>
      <c r="AD176" s="292"/>
      <c r="AE176" s="292"/>
      <c r="AF176" s="292"/>
      <c r="AG176" s="292"/>
      <c r="AH176" s="137"/>
      <c r="AI176" s="137"/>
    </row>
    <row r="177">
      <c r="A177" s="406"/>
      <c r="B177" s="292"/>
      <c r="C177" s="292"/>
      <c r="D177" s="407"/>
      <c r="E177" s="407"/>
      <c r="F177" s="292"/>
      <c r="G177" s="292"/>
      <c r="H177" s="292"/>
      <c r="I177" s="292"/>
      <c r="J177" s="292"/>
      <c r="K177" s="292"/>
      <c r="L177" s="292"/>
      <c r="M177" s="292"/>
      <c r="N177" s="292"/>
      <c r="O177" s="292"/>
      <c r="P177" s="292"/>
      <c r="Q177" s="292"/>
      <c r="R177" s="292"/>
      <c r="S177" s="292"/>
      <c r="T177" s="292"/>
      <c r="U177" s="292"/>
      <c r="V177" s="292"/>
      <c r="W177" s="292"/>
      <c r="X177" s="292"/>
      <c r="Y177" s="292"/>
      <c r="Z177" s="292"/>
      <c r="AA177" s="292"/>
      <c r="AB177" s="292"/>
      <c r="AC177" s="292"/>
      <c r="AD177" s="292"/>
      <c r="AE177" s="292"/>
      <c r="AF177" s="292"/>
      <c r="AG177" s="292"/>
      <c r="AH177" s="137"/>
      <c r="AI177" s="137"/>
    </row>
    <row r="178">
      <c r="A178" s="406"/>
      <c r="B178" s="292"/>
      <c r="C178" s="292"/>
      <c r="D178" s="407"/>
      <c r="E178" s="407"/>
      <c r="F178" s="292"/>
      <c r="G178" s="292"/>
      <c r="H178" s="292"/>
      <c r="I178" s="292"/>
      <c r="J178" s="292"/>
      <c r="K178" s="292"/>
      <c r="L178" s="292"/>
      <c r="M178" s="292"/>
      <c r="N178" s="292"/>
      <c r="O178" s="292"/>
      <c r="P178" s="292"/>
      <c r="Q178" s="292"/>
      <c r="R178" s="292"/>
      <c r="S178" s="292"/>
      <c r="T178" s="292"/>
      <c r="U178" s="292"/>
      <c r="V178" s="292"/>
      <c r="W178" s="292"/>
      <c r="X178" s="292"/>
      <c r="Y178" s="292"/>
      <c r="Z178" s="292"/>
      <c r="AA178" s="292"/>
      <c r="AB178" s="292"/>
      <c r="AC178" s="292"/>
      <c r="AD178" s="292"/>
      <c r="AE178" s="292"/>
      <c r="AF178" s="292"/>
      <c r="AG178" s="292"/>
      <c r="AH178" s="137"/>
      <c r="AI178" s="137"/>
    </row>
    <row r="179">
      <c r="A179" s="406"/>
      <c r="B179" s="292"/>
      <c r="C179" s="292"/>
      <c r="D179" s="407"/>
      <c r="E179" s="407"/>
      <c r="F179" s="292"/>
      <c r="G179" s="292"/>
      <c r="H179" s="292"/>
      <c r="I179" s="292"/>
      <c r="J179" s="292"/>
      <c r="K179" s="292"/>
      <c r="L179" s="292"/>
      <c r="M179" s="292"/>
      <c r="N179" s="292"/>
      <c r="O179" s="292"/>
      <c r="P179" s="292"/>
      <c r="Q179" s="292"/>
      <c r="R179" s="292"/>
      <c r="S179" s="292"/>
      <c r="T179" s="292"/>
      <c r="U179" s="292"/>
      <c r="V179" s="292"/>
      <c r="W179" s="292"/>
      <c r="X179" s="292"/>
      <c r="Y179" s="292"/>
      <c r="Z179" s="292"/>
      <c r="AA179" s="292"/>
      <c r="AB179" s="292"/>
      <c r="AC179" s="292"/>
      <c r="AD179" s="292"/>
      <c r="AE179" s="292"/>
      <c r="AF179" s="292"/>
      <c r="AG179" s="292"/>
      <c r="AH179" s="137"/>
      <c r="AI179" s="137"/>
    </row>
    <row r="180">
      <c r="A180" s="406"/>
      <c r="B180" s="292"/>
      <c r="C180" s="292"/>
      <c r="D180" s="407"/>
      <c r="E180" s="407"/>
      <c r="F180" s="292"/>
      <c r="G180" s="292"/>
      <c r="H180" s="292"/>
      <c r="I180" s="292"/>
      <c r="J180" s="292"/>
      <c r="K180" s="292"/>
      <c r="L180" s="292"/>
      <c r="M180" s="292"/>
      <c r="N180" s="292"/>
      <c r="O180" s="292"/>
      <c r="P180" s="292"/>
      <c r="Q180" s="292"/>
      <c r="R180" s="292"/>
      <c r="S180" s="292"/>
      <c r="T180" s="292"/>
      <c r="U180" s="292"/>
      <c r="V180" s="292"/>
      <c r="W180" s="292"/>
      <c r="X180" s="292"/>
      <c r="Y180" s="292"/>
      <c r="Z180" s="292"/>
      <c r="AA180" s="292"/>
      <c r="AB180" s="292"/>
      <c r="AC180" s="292"/>
      <c r="AD180" s="292"/>
      <c r="AE180" s="292"/>
      <c r="AF180" s="292"/>
      <c r="AG180" s="292"/>
      <c r="AH180" s="137"/>
      <c r="AI180" s="137"/>
    </row>
    <row r="181">
      <c r="A181" s="406"/>
      <c r="B181" s="292"/>
      <c r="C181" s="292"/>
      <c r="D181" s="407"/>
      <c r="E181" s="407"/>
      <c r="F181" s="292"/>
      <c r="G181" s="292"/>
      <c r="H181" s="292"/>
      <c r="I181" s="292"/>
      <c r="J181" s="292"/>
      <c r="K181" s="292"/>
      <c r="L181" s="292"/>
      <c r="M181" s="292"/>
      <c r="N181" s="292"/>
      <c r="O181" s="292"/>
      <c r="P181" s="292"/>
      <c r="Q181" s="292"/>
      <c r="R181" s="292"/>
      <c r="S181" s="292"/>
      <c r="T181" s="292"/>
      <c r="U181" s="292"/>
      <c r="V181" s="292"/>
      <c r="W181" s="292"/>
      <c r="X181" s="292"/>
      <c r="Y181" s="292"/>
      <c r="Z181" s="292"/>
      <c r="AA181" s="292"/>
      <c r="AB181" s="292"/>
      <c r="AC181" s="292"/>
      <c r="AD181" s="292"/>
      <c r="AE181" s="292"/>
      <c r="AF181" s="292"/>
      <c r="AG181" s="292"/>
      <c r="AH181" s="137"/>
      <c r="AI181" s="137"/>
    </row>
    <row r="182">
      <c r="A182" s="406"/>
      <c r="B182" s="292"/>
      <c r="C182" s="292"/>
      <c r="D182" s="407"/>
      <c r="E182" s="407"/>
      <c r="F182" s="292"/>
      <c r="G182" s="292"/>
      <c r="H182" s="292"/>
      <c r="I182" s="292"/>
      <c r="J182" s="292"/>
      <c r="K182" s="292"/>
      <c r="L182" s="292"/>
      <c r="M182" s="292"/>
      <c r="N182" s="292"/>
      <c r="O182" s="292"/>
      <c r="P182" s="292"/>
      <c r="Q182" s="292"/>
      <c r="R182" s="292"/>
      <c r="S182" s="292"/>
      <c r="T182" s="292"/>
      <c r="U182" s="292"/>
      <c r="V182" s="292"/>
      <c r="W182" s="292"/>
      <c r="X182" s="292"/>
      <c r="Y182" s="292"/>
      <c r="Z182" s="292"/>
      <c r="AA182" s="292"/>
      <c r="AB182" s="292"/>
      <c r="AC182" s="292"/>
      <c r="AD182" s="292"/>
      <c r="AE182" s="292"/>
      <c r="AF182" s="292"/>
      <c r="AG182" s="292"/>
      <c r="AH182" s="137"/>
      <c r="AI182" s="137"/>
    </row>
    <row r="183">
      <c r="A183" s="406"/>
      <c r="B183" s="292"/>
      <c r="C183" s="292"/>
      <c r="D183" s="407"/>
      <c r="E183" s="407"/>
      <c r="F183" s="292"/>
      <c r="G183" s="292"/>
      <c r="H183" s="292"/>
      <c r="I183" s="292"/>
      <c r="J183" s="292"/>
      <c r="K183" s="292"/>
      <c r="L183" s="292"/>
      <c r="M183" s="292"/>
      <c r="N183" s="292"/>
      <c r="O183" s="292"/>
      <c r="P183" s="292"/>
      <c r="Q183" s="292"/>
      <c r="R183" s="292"/>
      <c r="S183" s="292"/>
      <c r="T183" s="292"/>
      <c r="U183" s="292"/>
      <c r="V183" s="292"/>
      <c r="W183" s="292"/>
      <c r="X183" s="292"/>
      <c r="Y183" s="292"/>
      <c r="Z183" s="292"/>
      <c r="AA183" s="292"/>
      <c r="AB183" s="292"/>
      <c r="AC183" s="292"/>
      <c r="AD183" s="292"/>
      <c r="AE183" s="292"/>
      <c r="AF183" s="292"/>
      <c r="AG183" s="292"/>
      <c r="AH183" s="137"/>
      <c r="AI183" s="137"/>
    </row>
    <row r="184">
      <c r="A184" s="406"/>
      <c r="B184" s="292"/>
      <c r="C184" s="292"/>
      <c r="D184" s="407"/>
      <c r="E184" s="407"/>
      <c r="F184" s="292"/>
      <c r="G184" s="292"/>
      <c r="H184" s="292"/>
      <c r="I184" s="292"/>
      <c r="J184" s="292"/>
      <c r="K184" s="292"/>
      <c r="L184" s="292"/>
      <c r="M184" s="292"/>
      <c r="N184" s="292"/>
      <c r="O184" s="292"/>
      <c r="P184" s="292"/>
      <c r="Q184" s="292"/>
      <c r="R184" s="292"/>
      <c r="S184" s="292"/>
      <c r="T184" s="292"/>
      <c r="U184" s="292"/>
      <c r="V184" s="292"/>
      <c r="W184" s="292"/>
      <c r="X184" s="292"/>
      <c r="Y184" s="292"/>
      <c r="Z184" s="292"/>
      <c r="AA184" s="292"/>
      <c r="AB184" s="292"/>
      <c r="AC184" s="292"/>
      <c r="AD184" s="292"/>
      <c r="AE184" s="292"/>
      <c r="AF184" s="292"/>
      <c r="AG184" s="292"/>
      <c r="AH184" s="137"/>
      <c r="AI184" s="137"/>
    </row>
    <row r="185">
      <c r="A185" s="406"/>
      <c r="B185" s="292"/>
      <c r="C185" s="292"/>
      <c r="D185" s="407"/>
      <c r="E185" s="407"/>
      <c r="F185" s="292"/>
      <c r="G185" s="292"/>
      <c r="H185" s="292"/>
      <c r="I185" s="292"/>
      <c r="J185" s="292"/>
      <c r="K185" s="292"/>
      <c r="L185" s="292"/>
      <c r="M185" s="292"/>
      <c r="N185" s="292"/>
      <c r="O185" s="292"/>
      <c r="P185" s="292"/>
      <c r="Q185" s="292"/>
      <c r="R185" s="292"/>
      <c r="S185" s="292"/>
      <c r="T185" s="292"/>
      <c r="U185" s="292"/>
      <c r="V185" s="292"/>
      <c r="W185" s="292"/>
      <c r="X185" s="292"/>
      <c r="Y185" s="292"/>
      <c r="Z185" s="292"/>
      <c r="AA185" s="292"/>
      <c r="AB185" s="292"/>
      <c r="AC185" s="292"/>
      <c r="AD185" s="292"/>
      <c r="AE185" s="292"/>
      <c r="AF185" s="292"/>
      <c r="AG185" s="292"/>
      <c r="AH185" s="137"/>
      <c r="AI185" s="137"/>
    </row>
    <row r="186">
      <c r="A186" s="406"/>
      <c r="B186" s="292"/>
      <c r="C186" s="292"/>
      <c r="D186" s="407"/>
      <c r="E186" s="407"/>
      <c r="F186" s="292"/>
      <c r="G186" s="292"/>
      <c r="H186" s="292"/>
      <c r="I186" s="292"/>
      <c r="J186" s="292"/>
      <c r="K186" s="292"/>
      <c r="L186" s="292"/>
      <c r="M186" s="292"/>
      <c r="N186" s="292"/>
      <c r="O186" s="292"/>
      <c r="P186" s="292"/>
      <c r="Q186" s="292"/>
      <c r="R186" s="292"/>
      <c r="S186" s="292"/>
      <c r="T186" s="292"/>
      <c r="U186" s="292"/>
      <c r="V186" s="292"/>
      <c r="W186" s="292"/>
      <c r="X186" s="292"/>
      <c r="Y186" s="292"/>
      <c r="Z186" s="292"/>
      <c r="AA186" s="292"/>
      <c r="AB186" s="292"/>
      <c r="AC186" s="292"/>
      <c r="AD186" s="292"/>
      <c r="AE186" s="292"/>
      <c r="AF186" s="292"/>
      <c r="AG186" s="292"/>
      <c r="AH186" s="137"/>
      <c r="AI186" s="137"/>
    </row>
    <row r="187">
      <c r="A187" s="406"/>
      <c r="B187" s="292"/>
      <c r="C187" s="292"/>
      <c r="D187" s="407"/>
      <c r="E187" s="407"/>
      <c r="F187" s="292"/>
      <c r="G187" s="292"/>
      <c r="H187" s="292"/>
      <c r="I187" s="292"/>
      <c r="J187" s="292"/>
      <c r="K187" s="292"/>
      <c r="L187" s="292"/>
      <c r="M187" s="292"/>
      <c r="N187" s="292"/>
      <c r="O187" s="292"/>
      <c r="P187" s="292"/>
      <c r="Q187" s="292"/>
      <c r="R187" s="292"/>
      <c r="S187" s="292"/>
      <c r="T187" s="292"/>
      <c r="U187" s="292"/>
      <c r="V187" s="292"/>
      <c r="W187" s="292"/>
      <c r="X187" s="292"/>
      <c r="Y187" s="292"/>
      <c r="Z187" s="292"/>
      <c r="AA187" s="292"/>
      <c r="AB187" s="292"/>
      <c r="AC187" s="292"/>
      <c r="AD187" s="292"/>
      <c r="AE187" s="292"/>
      <c r="AF187" s="292"/>
      <c r="AG187" s="292"/>
      <c r="AH187" s="137"/>
      <c r="AI187" s="137"/>
    </row>
    <row r="188">
      <c r="A188" s="406"/>
      <c r="B188" s="292"/>
      <c r="C188" s="292"/>
      <c r="D188" s="407"/>
      <c r="E188" s="407"/>
      <c r="F188" s="292"/>
      <c r="G188" s="292"/>
      <c r="H188" s="292"/>
      <c r="I188" s="292"/>
      <c r="J188" s="292"/>
      <c r="K188" s="292"/>
      <c r="L188" s="292"/>
      <c r="M188" s="292"/>
      <c r="N188" s="292"/>
      <c r="O188" s="292"/>
      <c r="P188" s="292"/>
      <c r="Q188" s="292"/>
      <c r="R188" s="292"/>
      <c r="S188" s="292"/>
      <c r="T188" s="292"/>
      <c r="U188" s="292"/>
      <c r="V188" s="292"/>
      <c r="W188" s="292"/>
      <c r="X188" s="292"/>
      <c r="Y188" s="292"/>
      <c r="Z188" s="292"/>
      <c r="AA188" s="292"/>
      <c r="AB188" s="292"/>
      <c r="AC188" s="292"/>
      <c r="AD188" s="292"/>
      <c r="AE188" s="292"/>
      <c r="AF188" s="292"/>
      <c r="AG188" s="292"/>
      <c r="AH188" s="137"/>
      <c r="AI188" s="137"/>
    </row>
    <row r="189">
      <c r="A189" s="406"/>
      <c r="B189" s="292"/>
      <c r="C189" s="292"/>
      <c r="D189" s="407"/>
      <c r="E189" s="407"/>
      <c r="F189" s="292"/>
      <c r="G189" s="292"/>
      <c r="H189" s="292"/>
      <c r="I189" s="292"/>
      <c r="J189" s="292"/>
      <c r="K189" s="292"/>
      <c r="L189" s="292"/>
      <c r="M189" s="292"/>
      <c r="N189" s="292"/>
      <c r="O189" s="292"/>
      <c r="P189" s="292"/>
      <c r="Q189" s="292"/>
      <c r="R189" s="292"/>
      <c r="S189" s="292"/>
      <c r="T189" s="292"/>
      <c r="U189" s="292"/>
      <c r="V189" s="292"/>
      <c r="W189" s="292"/>
      <c r="X189" s="292"/>
      <c r="Y189" s="292"/>
      <c r="Z189" s="292"/>
      <c r="AA189" s="292"/>
      <c r="AB189" s="292"/>
      <c r="AC189" s="292"/>
      <c r="AD189" s="292"/>
      <c r="AE189" s="292"/>
      <c r="AF189" s="292"/>
      <c r="AG189" s="292"/>
      <c r="AH189" s="137"/>
      <c r="AI189" s="137"/>
    </row>
    <row r="190">
      <c r="A190" s="406"/>
      <c r="B190" s="292"/>
      <c r="C190" s="292"/>
      <c r="D190" s="407"/>
      <c r="E190" s="407"/>
      <c r="F190" s="292"/>
      <c r="G190" s="292"/>
      <c r="H190" s="292"/>
      <c r="I190" s="292"/>
      <c r="J190" s="292"/>
      <c r="K190" s="292"/>
      <c r="L190" s="292"/>
      <c r="M190" s="292"/>
      <c r="N190" s="292"/>
      <c r="O190" s="292"/>
      <c r="P190" s="292"/>
      <c r="Q190" s="292"/>
      <c r="R190" s="292"/>
      <c r="S190" s="292"/>
      <c r="T190" s="292"/>
      <c r="U190" s="292"/>
      <c r="V190" s="292"/>
      <c r="W190" s="292"/>
      <c r="X190" s="292"/>
      <c r="Y190" s="292"/>
      <c r="Z190" s="292"/>
      <c r="AA190" s="292"/>
      <c r="AB190" s="292"/>
      <c r="AC190" s="292"/>
      <c r="AD190" s="292"/>
      <c r="AE190" s="292"/>
      <c r="AF190" s="292"/>
      <c r="AG190" s="292"/>
      <c r="AH190" s="137"/>
      <c r="AI190" s="137"/>
    </row>
    <row r="191">
      <c r="A191" s="406"/>
      <c r="B191" s="292"/>
      <c r="C191" s="292"/>
      <c r="D191" s="407"/>
      <c r="E191" s="407"/>
      <c r="F191" s="292"/>
      <c r="G191" s="292"/>
      <c r="H191" s="292"/>
      <c r="I191" s="292"/>
      <c r="J191" s="292"/>
      <c r="K191" s="292"/>
      <c r="L191" s="292"/>
      <c r="M191" s="292"/>
      <c r="N191" s="292"/>
      <c r="O191" s="292"/>
      <c r="P191" s="292"/>
      <c r="Q191" s="292"/>
      <c r="R191" s="292"/>
      <c r="S191" s="292"/>
      <c r="T191" s="292"/>
      <c r="U191" s="292"/>
      <c r="V191" s="292"/>
      <c r="W191" s="292"/>
      <c r="X191" s="292"/>
      <c r="Y191" s="292"/>
      <c r="Z191" s="292"/>
      <c r="AA191" s="292"/>
      <c r="AB191" s="292"/>
      <c r="AC191" s="292"/>
      <c r="AD191" s="292"/>
      <c r="AE191" s="292"/>
      <c r="AF191" s="292"/>
      <c r="AG191" s="292"/>
      <c r="AH191" s="137"/>
      <c r="AI191" s="137"/>
    </row>
    <row r="192">
      <c r="A192" s="406"/>
      <c r="B192" s="292"/>
      <c r="C192" s="292"/>
      <c r="D192" s="407"/>
      <c r="E192" s="407"/>
      <c r="F192" s="292"/>
      <c r="G192" s="292"/>
      <c r="H192" s="292"/>
      <c r="I192" s="292"/>
      <c r="J192" s="292"/>
      <c r="K192" s="292"/>
      <c r="L192" s="292"/>
      <c r="M192" s="292"/>
      <c r="N192" s="292"/>
      <c r="O192" s="292"/>
      <c r="P192" s="292"/>
      <c r="Q192" s="292"/>
      <c r="R192" s="292"/>
      <c r="S192" s="292"/>
      <c r="T192" s="292"/>
      <c r="U192" s="292"/>
      <c r="V192" s="292"/>
      <c r="W192" s="292"/>
      <c r="X192" s="292"/>
      <c r="Y192" s="292"/>
      <c r="Z192" s="292"/>
      <c r="AA192" s="292"/>
      <c r="AB192" s="292"/>
      <c r="AC192" s="292"/>
      <c r="AD192" s="292"/>
      <c r="AE192" s="292"/>
      <c r="AF192" s="292"/>
      <c r="AG192" s="292"/>
      <c r="AH192" s="137"/>
      <c r="AI192" s="137"/>
    </row>
    <row r="193">
      <c r="A193" s="406"/>
      <c r="B193" s="292"/>
      <c r="C193" s="292"/>
      <c r="D193" s="407"/>
      <c r="E193" s="407"/>
      <c r="F193" s="292"/>
      <c r="G193" s="292"/>
      <c r="H193" s="292"/>
      <c r="I193" s="292"/>
      <c r="J193" s="292"/>
      <c r="K193" s="292"/>
      <c r="L193" s="292"/>
      <c r="M193" s="292"/>
      <c r="N193" s="292"/>
      <c r="O193" s="292"/>
      <c r="P193" s="292"/>
      <c r="Q193" s="292"/>
      <c r="R193" s="292"/>
      <c r="S193" s="292"/>
      <c r="T193" s="292"/>
      <c r="U193" s="292"/>
      <c r="V193" s="292"/>
      <c r="W193" s="292"/>
      <c r="X193" s="292"/>
      <c r="Y193" s="292"/>
      <c r="Z193" s="292"/>
      <c r="AA193" s="292"/>
      <c r="AB193" s="292"/>
      <c r="AC193" s="292"/>
      <c r="AD193" s="292"/>
      <c r="AE193" s="292"/>
      <c r="AF193" s="292"/>
      <c r="AG193" s="292"/>
      <c r="AH193" s="137"/>
      <c r="AI193" s="137"/>
    </row>
    <row r="194">
      <c r="A194" s="406"/>
      <c r="B194" s="292"/>
      <c r="C194" s="292"/>
      <c r="D194" s="407"/>
      <c r="E194" s="407"/>
      <c r="F194" s="292"/>
      <c r="G194" s="292"/>
      <c r="H194" s="292"/>
      <c r="I194" s="292"/>
      <c r="J194" s="292"/>
      <c r="K194" s="292"/>
      <c r="L194" s="292"/>
      <c r="M194" s="292"/>
      <c r="N194" s="292"/>
      <c r="O194" s="292"/>
      <c r="P194" s="292"/>
      <c r="Q194" s="292"/>
      <c r="R194" s="292"/>
      <c r="S194" s="292"/>
      <c r="T194" s="292"/>
      <c r="U194" s="292"/>
      <c r="V194" s="292"/>
      <c r="W194" s="292"/>
      <c r="X194" s="292"/>
      <c r="Y194" s="292"/>
      <c r="Z194" s="292"/>
      <c r="AA194" s="292"/>
      <c r="AB194" s="292"/>
      <c r="AC194" s="292"/>
      <c r="AD194" s="292"/>
      <c r="AE194" s="292"/>
      <c r="AF194" s="292"/>
      <c r="AG194" s="292"/>
      <c r="AH194" s="137"/>
      <c r="AI194" s="137"/>
    </row>
    <row r="195">
      <c r="A195" s="406"/>
      <c r="B195" s="292"/>
      <c r="C195" s="292"/>
      <c r="D195" s="407"/>
      <c r="E195" s="407"/>
      <c r="F195" s="292"/>
      <c r="G195" s="292"/>
      <c r="H195" s="292"/>
      <c r="I195" s="292"/>
      <c r="J195" s="292"/>
      <c r="K195" s="292"/>
      <c r="L195" s="292"/>
      <c r="M195" s="292"/>
      <c r="N195" s="292"/>
      <c r="O195" s="292"/>
      <c r="P195" s="292"/>
      <c r="Q195" s="292"/>
      <c r="R195" s="292"/>
      <c r="S195" s="292"/>
      <c r="T195" s="292"/>
      <c r="U195" s="292"/>
      <c r="V195" s="292"/>
      <c r="W195" s="292"/>
      <c r="X195" s="292"/>
      <c r="Y195" s="292"/>
      <c r="Z195" s="292"/>
      <c r="AA195" s="292"/>
      <c r="AB195" s="292"/>
      <c r="AC195" s="292"/>
      <c r="AD195" s="292"/>
      <c r="AE195" s="292"/>
      <c r="AF195" s="292"/>
      <c r="AG195" s="292"/>
      <c r="AH195" s="137"/>
      <c r="AI195" s="137"/>
    </row>
    <row r="196">
      <c r="A196" s="406"/>
      <c r="B196" s="292"/>
      <c r="C196" s="292"/>
      <c r="D196" s="407"/>
      <c r="E196" s="407"/>
      <c r="F196" s="292"/>
      <c r="G196" s="292"/>
      <c r="H196" s="292"/>
      <c r="I196" s="292"/>
      <c r="J196" s="292"/>
      <c r="K196" s="292"/>
      <c r="L196" s="292"/>
      <c r="M196" s="292"/>
      <c r="N196" s="292"/>
      <c r="O196" s="292"/>
      <c r="P196" s="292"/>
      <c r="Q196" s="292"/>
      <c r="R196" s="292"/>
      <c r="S196" s="292"/>
      <c r="T196" s="292"/>
      <c r="U196" s="292"/>
      <c r="V196" s="292"/>
      <c r="W196" s="292"/>
      <c r="X196" s="292"/>
      <c r="Y196" s="292"/>
      <c r="Z196" s="292"/>
      <c r="AA196" s="292"/>
      <c r="AB196" s="292"/>
      <c r="AC196" s="292"/>
      <c r="AD196" s="292"/>
      <c r="AE196" s="292"/>
      <c r="AF196" s="292"/>
      <c r="AG196" s="292"/>
      <c r="AH196" s="137"/>
      <c r="AI196" s="137"/>
    </row>
    <row r="197">
      <c r="A197" s="406"/>
      <c r="B197" s="292"/>
      <c r="C197" s="292"/>
      <c r="D197" s="407"/>
      <c r="E197" s="407"/>
      <c r="F197" s="292"/>
      <c r="G197" s="292"/>
      <c r="H197" s="292"/>
      <c r="I197" s="292"/>
      <c r="J197" s="292"/>
      <c r="K197" s="292"/>
      <c r="L197" s="292"/>
      <c r="M197" s="292"/>
      <c r="N197" s="292"/>
      <c r="O197" s="292"/>
      <c r="P197" s="292"/>
      <c r="Q197" s="292"/>
      <c r="R197" s="292"/>
      <c r="S197" s="292"/>
      <c r="T197" s="292"/>
      <c r="U197" s="292"/>
      <c r="V197" s="292"/>
      <c r="W197" s="292"/>
      <c r="X197" s="292"/>
      <c r="Y197" s="292"/>
      <c r="Z197" s="292"/>
      <c r="AA197" s="292"/>
      <c r="AB197" s="292"/>
      <c r="AC197" s="292"/>
      <c r="AD197" s="292"/>
      <c r="AE197" s="292"/>
      <c r="AF197" s="292"/>
      <c r="AG197" s="292"/>
      <c r="AH197" s="137"/>
      <c r="AI197" s="137"/>
    </row>
    <row r="198">
      <c r="A198" s="406"/>
      <c r="B198" s="292"/>
      <c r="C198" s="292"/>
      <c r="D198" s="407"/>
      <c r="E198" s="407"/>
      <c r="F198" s="292"/>
      <c r="G198" s="292"/>
      <c r="H198" s="292"/>
      <c r="I198" s="292"/>
      <c r="J198" s="292"/>
      <c r="K198" s="292"/>
      <c r="L198" s="292"/>
      <c r="M198" s="292"/>
      <c r="N198" s="292"/>
      <c r="O198" s="292"/>
      <c r="P198" s="292"/>
      <c r="Q198" s="292"/>
      <c r="R198" s="292"/>
      <c r="S198" s="292"/>
      <c r="T198" s="292"/>
      <c r="U198" s="292"/>
      <c r="V198" s="292"/>
      <c r="W198" s="292"/>
      <c r="X198" s="292"/>
      <c r="Y198" s="292"/>
      <c r="Z198" s="292"/>
      <c r="AA198" s="292"/>
      <c r="AB198" s="292"/>
      <c r="AC198" s="292"/>
      <c r="AD198" s="292"/>
      <c r="AE198" s="292"/>
      <c r="AF198" s="292"/>
      <c r="AG198" s="292"/>
      <c r="AH198" s="137"/>
      <c r="AI198" s="137"/>
    </row>
    <row r="199">
      <c r="A199" s="406"/>
      <c r="B199" s="292"/>
      <c r="C199" s="292"/>
      <c r="D199" s="407"/>
      <c r="E199" s="407"/>
      <c r="F199" s="292"/>
      <c r="G199" s="292"/>
      <c r="H199" s="292"/>
      <c r="I199" s="292"/>
      <c r="J199" s="292"/>
      <c r="K199" s="292"/>
      <c r="L199" s="292"/>
      <c r="M199" s="292"/>
      <c r="N199" s="292"/>
      <c r="O199" s="292"/>
      <c r="P199" s="292"/>
      <c r="Q199" s="292"/>
      <c r="R199" s="292"/>
      <c r="S199" s="292"/>
      <c r="T199" s="292"/>
      <c r="U199" s="292"/>
      <c r="V199" s="292"/>
      <c r="W199" s="292"/>
      <c r="X199" s="292"/>
      <c r="Y199" s="292"/>
      <c r="Z199" s="292"/>
      <c r="AA199" s="292"/>
      <c r="AB199" s="292"/>
      <c r="AC199" s="292"/>
      <c r="AD199" s="292"/>
      <c r="AE199" s="292"/>
      <c r="AF199" s="292"/>
      <c r="AG199" s="292"/>
      <c r="AH199" s="137"/>
      <c r="AI199" s="137"/>
    </row>
    <row r="200">
      <c r="A200" s="406"/>
      <c r="B200" s="292"/>
      <c r="C200" s="292"/>
      <c r="D200" s="407"/>
      <c r="E200" s="407"/>
      <c r="F200" s="292"/>
      <c r="G200" s="292"/>
      <c r="H200" s="292"/>
      <c r="I200" s="292"/>
      <c r="J200" s="292"/>
      <c r="K200" s="292"/>
      <c r="L200" s="292"/>
      <c r="M200" s="292"/>
      <c r="N200" s="292"/>
      <c r="O200" s="292"/>
      <c r="P200" s="292"/>
      <c r="Q200" s="292"/>
      <c r="R200" s="292"/>
      <c r="S200" s="292"/>
      <c r="T200" s="292"/>
      <c r="U200" s="292"/>
      <c r="V200" s="292"/>
      <c r="W200" s="292"/>
      <c r="X200" s="292"/>
      <c r="Y200" s="292"/>
      <c r="Z200" s="292"/>
      <c r="AA200" s="292"/>
      <c r="AB200" s="292"/>
      <c r="AC200" s="292"/>
      <c r="AD200" s="292"/>
      <c r="AE200" s="292"/>
      <c r="AF200" s="292"/>
      <c r="AG200" s="292"/>
      <c r="AH200" s="137"/>
      <c r="AI200" s="137"/>
    </row>
    <row r="201">
      <c r="A201" s="406"/>
      <c r="B201" s="292"/>
      <c r="C201" s="292"/>
      <c r="D201" s="407"/>
      <c r="E201" s="407"/>
      <c r="F201" s="292"/>
      <c r="G201" s="292"/>
      <c r="H201" s="292"/>
      <c r="I201" s="292"/>
      <c r="J201" s="292"/>
      <c r="K201" s="292"/>
      <c r="L201" s="292"/>
      <c r="M201" s="292"/>
      <c r="N201" s="292"/>
      <c r="O201" s="292"/>
      <c r="P201" s="292"/>
      <c r="Q201" s="292"/>
      <c r="R201" s="292"/>
      <c r="S201" s="292"/>
      <c r="T201" s="292"/>
      <c r="U201" s="292"/>
      <c r="V201" s="292"/>
      <c r="W201" s="292"/>
      <c r="X201" s="292"/>
      <c r="Y201" s="292"/>
      <c r="Z201" s="292"/>
      <c r="AA201" s="292"/>
      <c r="AB201" s="292"/>
      <c r="AC201" s="292"/>
      <c r="AD201" s="292"/>
      <c r="AE201" s="292"/>
      <c r="AF201" s="292"/>
      <c r="AG201" s="292"/>
      <c r="AH201" s="137"/>
      <c r="AI201" s="137"/>
    </row>
    <row r="202">
      <c r="A202" s="406"/>
      <c r="B202" s="292"/>
      <c r="C202" s="292"/>
      <c r="D202" s="407"/>
      <c r="E202" s="407"/>
      <c r="F202" s="292"/>
      <c r="G202" s="292"/>
      <c r="H202" s="292"/>
      <c r="I202" s="292"/>
      <c r="J202" s="292"/>
      <c r="K202" s="292"/>
      <c r="L202" s="292"/>
      <c r="M202" s="292"/>
      <c r="N202" s="292"/>
      <c r="O202" s="292"/>
      <c r="P202" s="292"/>
      <c r="Q202" s="292"/>
      <c r="R202" s="292"/>
      <c r="S202" s="292"/>
      <c r="T202" s="292"/>
      <c r="U202" s="292"/>
      <c r="V202" s="292"/>
      <c r="W202" s="292"/>
      <c r="X202" s="292"/>
      <c r="Y202" s="292"/>
      <c r="Z202" s="292"/>
      <c r="AA202" s="292"/>
      <c r="AB202" s="292"/>
      <c r="AC202" s="292"/>
      <c r="AD202" s="292"/>
      <c r="AE202" s="292"/>
      <c r="AF202" s="292"/>
      <c r="AG202" s="292"/>
      <c r="AH202" s="137"/>
      <c r="AI202" s="137"/>
    </row>
    <row r="203">
      <c r="A203" s="406"/>
      <c r="B203" s="292"/>
      <c r="C203" s="292"/>
      <c r="D203" s="407"/>
      <c r="E203" s="407"/>
      <c r="F203" s="292"/>
      <c r="G203" s="292"/>
      <c r="H203" s="292"/>
      <c r="I203" s="292"/>
      <c r="J203" s="292"/>
      <c r="K203" s="292"/>
      <c r="L203" s="292"/>
      <c r="M203" s="292"/>
      <c r="N203" s="292"/>
      <c r="O203" s="292"/>
      <c r="P203" s="292"/>
      <c r="Q203" s="292"/>
      <c r="R203" s="292"/>
      <c r="S203" s="292"/>
      <c r="T203" s="292"/>
      <c r="U203" s="292"/>
      <c r="V203" s="292"/>
      <c r="W203" s="292"/>
      <c r="X203" s="292"/>
      <c r="Y203" s="292"/>
      <c r="Z203" s="292"/>
      <c r="AA203" s="292"/>
      <c r="AB203" s="292"/>
      <c r="AC203" s="292"/>
      <c r="AD203" s="292"/>
      <c r="AE203" s="292"/>
      <c r="AF203" s="292"/>
      <c r="AG203" s="292"/>
      <c r="AH203" s="137"/>
      <c r="AI203" s="137"/>
    </row>
    <row r="204">
      <c r="A204" s="406"/>
      <c r="B204" s="292"/>
      <c r="C204" s="292"/>
      <c r="D204" s="407"/>
      <c r="E204" s="407"/>
      <c r="F204" s="292"/>
      <c r="G204" s="292"/>
      <c r="H204" s="292"/>
      <c r="I204" s="292"/>
      <c r="J204" s="292"/>
      <c r="K204" s="292"/>
      <c r="L204" s="292"/>
      <c r="M204" s="292"/>
      <c r="N204" s="292"/>
      <c r="O204" s="292"/>
      <c r="P204" s="292"/>
      <c r="Q204" s="292"/>
      <c r="R204" s="292"/>
      <c r="S204" s="292"/>
      <c r="T204" s="292"/>
      <c r="U204" s="292"/>
      <c r="V204" s="292"/>
      <c r="W204" s="292"/>
      <c r="X204" s="292"/>
      <c r="Y204" s="292"/>
      <c r="Z204" s="292"/>
      <c r="AA204" s="292"/>
      <c r="AB204" s="292"/>
      <c r="AC204" s="292"/>
      <c r="AD204" s="292"/>
      <c r="AE204" s="292"/>
      <c r="AF204" s="292"/>
      <c r="AG204" s="292"/>
      <c r="AH204" s="137"/>
      <c r="AI204" s="137"/>
    </row>
    <row r="205">
      <c r="A205" s="406"/>
      <c r="B205" s="292"/>
      <c r="C205" s="292"/>
      <c r="D205" s="407"/>
      <c r="E205" s="407"/>
      <c r="F205" s="292"/>
      <c r="G205" s="292"/>
      <c r="H205" s="292"/>
      <c r="I205" s="292"/>
      <c r="J205" s="292"/>
      <c r="K205" s="292"/>
      <c r="L205" s="292"/>
      <c r="M205" s="292"/>
      <c r="N205" s="292"/>
      <c r="O205" s="292"/>
      <c r="P205" s="292"/>
      <c r="Q205" s="292"/>
      <c r="R205" s="292"/>
      <c r="S205" s="292"/>
      <c r="T205" s="292"/>
      <c r="U205" s="292"/>
      <c r="V205" s="292"/>
      <c r="W205" s="292"/>
      <c r="X205" s="292"/>
      <c r="Y205" s="292"/>
      <c r="Z205" s="292"/>
      <c r="AA205" s="292"/>
      <c r="AB205" s="292"/>
      <c r="AC205" s="292"/>
      <c r="AD205" s="292"/>
      <c r="AE205" s="292"/>
      <c r="AF205" s="292"/>
      <c r="AG205" s="292"/>
      <c r="AH205" s="137"/>
      <c r="AI205" s="137"/>
    </row>
    <row r="206">
      <c r="A206" s="406"/>
      <c r="B206" s="292"/>
      <c r="C206" s="292"/>
      <c r="D206" s="407"/>
      <c r="E206" s="407"/>
      <c r="F206" s="292"/>
      <c r="G206" s="292"/>
      <c r="H206" s="292"/>
      <c r="I206" s="292"/>
      <c r="J206" s="292"/>
      <c r="K206" s="292"/>
      <c r="L206" s="292"/>
      <c r="M206" s="292"/>
      <c r="N206" s="292"/>
      <c r="O206" s="292"/>
      <c r="P206" s="292"/>
      <c r="Q206" s="292"/>
      <c r="R206" s="292"/>
      <c r="S206" s="292"/>
      <c r="T206" s="292"/>
      <c r="U206" s="292"/>
      <c r="V206" s="292"/>
      <c r="W206" s="292"/>
      <c r="X206" s="292"/>
      <c r="Y206" s="292"/>
      <c r="Z206" s="292"/>
      <c r="AA206" s="292"/>
      <c r="AB206" s="292"/>
      <c r="AC206" s="292"/>
      <c r="AD206" s="292"/>
      <c r="AE206" s="292"/>
      <c r="AF206" s="292"/>
      <c r="AG206" s="292"/>
      <c r="AH206" s="137"/>
      <c r="AI206" s="137"/>
    </row>
    <row r="207">
      <c r="A207" s="406"/>
      <c r="B207" s="292"/>
      <c r="C207" s="292"/>
      <c r="D207" s="407"/>
      <c r="E207" s="407"/>
      <c r="F207" s="292"/>
      <c r="G207" s="292"/>
      <c r="H207" s="292"/>
      <c r="I207" s="292"/>
      <c r="J207" s="292"/>
      <c r="K207" s="292"/>
      <c r="L207" s="292"/>
      <c r="M207" s="292"/>
      <c r="N207" s="292"/>
      <c r="O207" s="292"/>
      <c r="P207" s="292"/>
      <c r="Q207" s="292"/>
      <c r="R207" s="292"/>
      <c r="S207" s="292"/>
      <c r="T207" s="292"/>
      <c r="U207" s="292"/>
      <c r="V207" s="292"/>
      <c r="W207" s="292"/>
      <c r="X207" s="292"/>
      <c r="Y207" s="292"/>
      <c r="Z207" s="292"/>
      <c r="AA207" s="292"/>
      <c r="AB207" s="292"/>
      <c r="AC207" s="292"/>
      <c r="AD207" s="292"/>
      <c r="AE207" s="292"/>
      <c r="AF207" s="292"/>
      <c r="AG207" s="292"/>
      <c r="AH207" s="137"/>
      <c r="AI207" s="137"/>
    </row>
    <row r="208">
      <c r="A208" s="406"/>
      <c r="B208" s="292"/>
      <c r="C208" s="292"/>
      <c r="D208" s="407"/>
      <c r="E208" s="407"/>
      <c r="F208" s="292"/>
      <c r="G208" s="292"/>
      <c r="H208" s="292"/>
      <c r="I208" s="292"/>
      <c r="J208" s="292"/>
      <c r="K208" s="292"/>
      <c r="L208" s="292"/>
      <c r="M208" s="292"/>
      <c r="N208" s="292"/>
      <c r="O208" s="292"/>
      <c r="P208" s="292"/>
      <c r="Q208" s="292"/>
      <c r="R208" s="292"/>
      <c r="S208" s="292"/>
      <c r="T208" s="292"/>
      <c r="U208" s="292"/>
      <c r="V208" s="292"/>
      <c r="W208" s="292"/>
      <c r="X208" s="292"/>
      <c r="Y208" s="292"/>
      <c r="Z208" s="292"/>
      <c r="AA208" s="292"/>
      <c r="AB208" s="292"/>
      <c r="AC208" s="292"/>
      <c r="AD208" s="292"/>
      <c r="AE208" s="292"/>
      <c r="AF208" s="292"/>
      <c r="AG208" s="292"/>
      <c r="AH208" s="137"/>
      <c r="AI208" s="137"/>
    </row>
    <row r="209">
      <c r="A209" s="406"/>
      <c r="B209" s="292"/>
      <c r="C209" s="292"/>
      <c r="D209" s="407"/>
      <c r="E209" s="407"/>
      <c r="F209" s="292"/>
      <c r="G209" s="292"/>
      <c r="H209" s="292"/>
      <c r="I209" s="292"/>
      <c r="J209" s="292"/>
      <c r="K209" s="292"/>
      <c r="L209" s="292"/>
      <c r="M209" s="292"/>
      <c r="N209" s="292"/>
      <c r="O209" s="292"/>
      <c r="P209" s="292"/>
      <c r="Q209" s="292"/>
      <c r="R209" s="292"/>
      <c r="S209" s="292"/>
      <c r="T209" s="292"/>
      <c r="U209" s="292"/>
      <c r="V209" s="292"/>
      <c r="W209" s="292"/>
      <c r="X209" s="292"/>
      <c r="Y209" s="292"/>
      <c r="Z209" s="292"/>
      <c r="AA209" s="292"/>
      <c r="AB209" s="292"/>
      <c r="AC209" s="292"/>
      <c r="AD209" s="292"/>
      <c r="AE209" s="292"/>
      <c r="AF209" s="292"/>
      <c r="AG209" s="292"/>
      <c r="AH209" s="137"/>
      <c r="AI209" s="137"/>
    </row>
    <row r="210">
      <c r="A210" s="406"/>
      <c r="B210" s="292"/>
      <c r="C210" s="292"/>
      <c r="D210" s="407"/>
      <c r="E210" s="407"/>
      <c r="F210" s="292"/>
      <c r="G210" s="292"/>
      <c r="H210" s="292"/>
      <c r="I210" s="292"/>
      <c r="J210" s="292"/>
      <c r="K210" s="292"/>
      <c r="L210" s="292"/>
      <c r="M210" s="292"/>
      <c r="N210" s="292"/>
      <c r="O210" s="292"/>
      <c r="P210" s="292"/>
      <c r="Q210" s="292"/>
      <c r="R210" s="292"/>
      <c r="S210" s="292"/>
      <c r="T210" s="292"/>
      <c r="U210" s="292"/>
      <c r="V210" s="292"/>
      <c r="W210" s="292"/>
      <c r="X210" s="292"/>
      <c r="Y210" s="292"/>
      <c r="Z210" s="292"/>
      <c r="AA210" s="292"/>
      <c r="AB210" s="292"/>
      <c r="AC210" s="292"/>
      <c r="AD210" s="292"/>
      <c r="AE210" s="292"/>
      <c r="AF210" s="292"/>
      <c r="AG210" s="292"/>
      <c r="AH210" s="137"/>
      <c r="AI210" s="137"/>
    </row>
    <row r="211">
      <c r="A211" s="406"/>
      <c r="B211" s="292"/>
      <c r="C211" s="292"/>
      <c r="D211" s="407"/>
      <c r="E211" s="407"/>
      <c r="F211" s="292"/>
      <c r="G211" s="292"/>
      <c r="H211" s="292"/>
      <c r="I211" s="292"/>
      <c r="J211" s="292"/>
      <c r="K211" s="292"/>
      <c r="L211" s="292"/>
      <c r="M211" s="292"/>
      <c r="N211" s="292"/>
      <c r="O211" s="292"/>
      <c r="P211" s="292"/>
      <c r="Q211" s="292"/>
      <c r="R211" s="292"/>
      <c r="S211" s="292"/>
      <c r="T211" s="292"/>
      <c r="U211" s="292"/>
      <c r="V211" s="292"/>
      <c r="W211" s="292"/>
      <c r="X211" s="292"/>
      <c r="Y211" s="292"/>
      <c r="Z211" s="292"/>
      <c r="AA211" s="292"/>
      <c r="AB211" s="292"/>
      <c r="AC211" s="292"/>
      <c r="AD211" s="292"/>
      <c r="AE211" s="292"/>
      <c r="AF211" s="292"/>
      <c r="AG211" s="292"/>
      <c r="AH211" s="137"/>
      <c r="AI211" s="137"/>
    </row>
    <row r="212">
      <c r="A212" s="406"/>
      <c r="B212" s="292"/>
      <c r="C212" s="292"/>
      <c r="D212" s="407"/>
      <c r="E212" s="407"/>
      <c r="F212" s="292"/>
      <c r="G212" s="292"/>
      <c r="H212" s="292"/>
      <c r="I212" s="292"/>
      <c r="J212" s="292"/>
      <c r="K212" s="292"/>
      <c r="L212" s="292"/>
      <c r="M212" s="292"/>
      <c r="N212" s="292"/>
      <c r="O212" s="292"/>
      <c r="P212" s="292"/>
      <c r="Q212" s="292"/>
      <c r="R212" s="292"/>
      <c r="S212" s="292"/>
      <c r="T212" s="292"/>
      <c r="U212" s="292"/>
      <c r="V212" s="292"/>
      <c r="W212" s="292"/>
      <c r="X212" s="292"/>
      <c r="Y212" s="292"/>
      <c r="Z212" s="292"/>
      <c r="AA212" s="292"/>
      <c r="AB212" s="292"/>
      <c r="AC212" s="292"/>
      <c r="AD212" s="292"/>
      <c r="AE212" s="292"/>
      <c r="AF212" s="292"/>
      <c r="AG212" s="292"/>
      <c r="AH212" s="137"/>
      <c r="AI212" s="137"/>
    </row>
    <row r="213">
      <c r="A213" s="406"/>
      <c r="B213" s="292"/>
      <c r="C213" s="292"/>
      <c r="D213" s="407"/>
      <c r="E213" s="407"/>
      <c r="F213" s="292"/>
      <c r="G213" s="292"/>
      <c r="H213" s="292"/>
      <c r="I213" s="292"/>
      <c r="J213" s="292"/>
      <c r="K213" s="292"/>
      <c r="L213" s="292"/>
      <c r="M213" s="292"/>
      <c r="N213" s="292"/>
      <c r="O213" s="292"/>
      <c r="P213" s="292"/>
      <c r="Q213" s="292"/>
      <c r="R213" s="292"/>
      <c r="S213" s="292"/>
      <c r="T213" s="292"/>
      <c r="U213" s="292"/>
      <c r="V213" s="292"/>
      <c r="W213" s="292"/>
      <c r="X213" s="292"/>
      <c r="Y213" s="292"/>
      <c r="Z213" s="292"/>
      <c r="AA213" s="292"/>
      <c r="AB213" s="292"/>
      <c r="AC213" s="292"/>
      <c r="AD213" s="292"/>
      <c r="AE213" s="292"/>
      <c r="AF213" s="292"/>
      <c r="AG213" s="292"/>
      <c r="AH213" s="137"/>
      <c r="AI213" s="137"/>
    </row>
    <row r="214">
      <c r="A214" s="406"/>
      <c r="B214" s="292"/>
      <c r="C214" s="292"/>
      <c r="D214" s="407"/>
      <c r="E214" s="407"/>
      <c r="F214" s="292"/>
      <c r="G214" s="292"/>
      <c r="H214" s="292"/>
      <c r="I214" s="292"/>
      <c r="J214" s="292"/>
      <c r="K214" s="292"/>
      <c r="L214" s="292"/>
      <c r="M214" s="292"/>
      <c r="N214" s="292"/>
      <c r="O214" s="292"/>
      <c r="P214" s="292"/>
      <c r="Q214" s="292"/>
      <c r="R214" s="292"/>
      <c r="S214" s="292"/>
      <c r="T214" s="292"/>
      <c r="U214" s="292"/>
      <c r="V214" s="292"/>
      <c r="W214" s="292"/>
      <c r="X214" s="292"/>
      <c r="Y214" s="292"/>
      <c r="Z214" s="292"/>
      <c r="AA214" s="292"/>
      <c r="AB214" s="292"/>
      <c r="AC214" s="292"/>
      <c r="AD214" s="292"/>
      <c r="AE214" s="292"/>
      <c r="AF214" s="292"/>
      <c r="AG214" s="292"/>
      <c r="AH214" s="137"/>
      <c r="AI214" s="137"/>
    </row>
    <row r="215">
      <c r="A215" s="406"/>
      <c r="B215" s="292"/>
      <c r="C215" s="292"/>
      <c r="D215" s="407"/>
      <c r="E215" s="407"/>
      <c r="F215" s="292"/>
      <c r="G215" s="292"/>
      <c r="H215" s="292"/>
      <c r="I215" s="292"/>
      <c r="J215" s="292"/>
      <c r="K215" s="292"/>
      <c r="L215" s="292"/>
      <c r="M215" s="292"/>
      <c r="N215" s="292"/>
      <c r="O215" s="292"/>
      <c r="P215" s="292"/>
      <c r="Q215" s="292"/>
      <c r="R215" s="292"/>
      <c r="S215" s="292"/>
      <c r="T215" s="292"/>
      <c r="U215" s="292"/>
      <c r="V215" s="292"/>
      <c r="W215" s="292"/>
      <c r="X215" s="292"/>
      <c r="Y215" s="292"/>
      <c r="Z215" s="292"/>
      <c r="AA215" s="292"/>
      <c r="AB215" s="292"/>
      <c r="AC215" s="292"/>
      <c r="AD215" s="292"/>
      <c r="AE215" s="292"/>
      <c r="AF215" s="292"/>
      <c r="AG215" s="292"/>
      <c r="AH215" s="137"/>
      <c r="AI215" s="137"/>
    </row>
    <row r="216">
      <c r="A216" s="406"/>
      <c r="B216" s="292"/>
      <c r="C216" s="292"/>
      <c r="D216" s="407"/>
      <c r="E216" s="407"/>
      <c r="F216" s="292"/>
      <c r="G216" s="292"/>
      <c r="H216" s="292"/>
      <c r="I216" s="292"/>
      <c r="J216" s="292"/>
      <c r="K216" s="292"/>
      <c r="L216" s="292"/>
      <c r="M216" s="292"/>
      <c r="N216" s="292"/>
      <c r="O216" s="292"/>
      <c r="P216" s="292"/>
      <c r="Q216" s="292"/>
      <c r="R216" s="292"/>
      <c r="S216" s="292"/>
      <c r="T216" s="292"/>
      <c r="U216" s="292"/>
      <c r="V216" s="292"/>
      <c r="W216" s="292"/>
      <c r="X216" s="292"/>
      <c r="Y216" s="292"/>
      <c r="Z216" s="292"/>
      <c r="AA216" s="292"/>
      <c r="AB216" s="292"/>
      <c r="AC216" s="292"/>
      <c r="AD216" s="292"/>
      <c r="AE216" s="292"/>
      <c r="AF216" s="292"/>
      <c r="AG216" s="292"/>
      <c r="AH216" s="137"/>
      <c r="AI216" s="137"/>
    </row>
    <row r="217">
      <c r="A217" s="406"/>
      <c r="B217" s="292"/>
      <c r="C217" s="292"/>
      <c r="D217" s="407"/>
      <c r="E217" s="407"/>
      <c r="F217" s="292"/>
      <c r="G217" s="292"/>
      <c r="H217" s="292"/>
      <c r="I217" s="292"/>
      <c r="J217" s="292"/>
      <c r="K217" s="292"/>
      <c r="L217" s="292"/>
      <c r="M217" s="292"/>
      <c r="N217" s="292"/>
      <c r="O217" s="292"/>
      <c r="P217" s="292"/>
      <c r="Q217" s="292"/>
      <c r="R217" s="292"/>
      <c r="S217" s="292"/>
      <c r="T217" s="292"/>
      <c r="U217" s="292"/>
      <c r="V217" s="292"/>
      <c r="W217" s="292"/>
      <c r="X217" s="292"/>
      <c r="Y217" s="292"/>
      <c r="Z217" s="292"/>
      <c r="AA217" s="292"/>
      <c r="AB217" s="292"/>
      <c r="AC217" s="292"/>
      <c r="AD217" s="292"/>
      <c r="AE217" s="292"/>
      <c r="AF217" s="292"/>
      <c r="AG217" s="292"/>
      <c r="AH217" s="137"/>
      <c r="AI217" s="137"/>
    </row>
    <row r="218">
      <c r="A218" s="406"/>
      <c r="B218" s="292"/>
      <c r="C218" s="292"/>
      <c r="D218" s="407"/>
      <c r="E218" s="407"/>
      <c r="F218" s="292"/>
      <c r="G218" s="292"/>
      <c r="H218" s="292"/>
      <c r="I218" s="292"/>
      <c r="J218" s="292"/>
      <c r="K218" s="292"/>
      <c r="L218" s="292"/>
      <c r="M218" s="292"/>
      <c r="N218" s="292"/>
      <c r="O218" s="292"/>
      <c r="P218" s="292"/>
      <c r="Q218" s="292"/>
      <c r="R218" s="292"/>
      <c r="S218" s="292"/>
      <c r="T218" s="292"/>
      <c r="U218" s="292"/>
      <c r="V218" s="292"/>
      <c r="W218" s="292"/>
      <c r="X218" s="292"/>
      <c r="Y218" s="292"/>
      <c r="Z218" s="292"/>
      <c r="AA218" s="292"/>
      <c r="AB218" s="292"/>
      <c r="AC218" s="292"/>
      <c r="AD218" s="292"/>
      <c r="AE218" s="292"/>
      <c r="AF218" s="292"/>
      <c r="AG218" s="292"/>
      <c r="AH218" s="137"/>
      <c r="AI218" s="137"/>
    </row>
    <row r="219">
      <c r="A219" s="406"/>
      <c r="B219" s="292"/>
      <c r="C219" s="292"/>
      <c r="D219" s="407"/>
      <c r="E219" s="407"/>
      <c r="F219" s="292"/>
      <c r="G219" s="292"/>
      <c r="H219" s="292"/>
      <c r="I219" s="292"/>
      <c r="J219" s="292"/>
      <c r="K219" s="292"/>
      <c r="L219" s="292"/>
      <c r="M219" s="292"/>
      <c r="N219" s="292"/>
      <c r="O219" s="292"/>
      <c r="P219" s="292"/>
      <c r="Q219" s="292"/>
      <c r="R219" s="292"/>
      <c r="S219" s="292"/>
      <c r="T219" s="292"/>
      <c r="U219" s="292"/>
      <c r="V219" s="292"/>
      <c r="W219" s="292"/>
      <c r="X219" s="292"/>
      <c r="Y219" s="292"/>
      <c r="Z219" s="292"/>
      <c r="AA219" s="292"/>
      <c r="AB219" s="292"/>
      <c r="AC219" s="292"/>
      <c r="AD219" s="292"/>
      <c r="AE219" s="292"/>
      <c r="AF219" s="292"/>
      <c r="AG219" s="292"/>
      <c r="AH219" s="137"/>
      <c r="AI219" s="137"/>
    </row>
    <row r="220">
      <c r="A220" s="406"/>
      <c r="B220" s="292"/>
      <c r="C220" s="292"/>
      <c r="D220" s="407"/>
      <c r="E220" s="407"/>
      <c r="F220" s="292"/>
      <c r="G220" s="292"/>
      <c r="H220" s="292"/>
      <c r="I220" s="292"/>
      <c r="J220" s="292"/>
      <c r="K220" s="292"/>
      <c r="L220" s="292"/>
      <c r="M220" s="292"/>
      <c r="N220" s="292"/>
      <c r="O220" s="292"/>
      <c r="P220" s="292"/>
      <c r="Q220" s="292"/>
      <c r="R220" s="292"/>
      <c r="S220" s="292"/>
      <c r="T220" s="292"/>
      <c r="U220" s="292"/>
      <c r="V220" s="292"/>
      <c r="W220" s="292"/>
      <c r="X220" s="292"/>
      <c r="Y220" s="292"/>
      <c r="Z220" s="292"/>
      <c r="AA220" s="292"/>
      <c r="AB220" s="292"/>
      <c r="AC220" s="292"/>
      <c r="AD220" s="292"/>
      <c r="AE220" s="292"/>
      <c r="AF220" s="292"/>
      <c r="AG220" s="292"/>
      <c r="AH220" s="137"/>
      <c r="AI220" s="137"/>
    </row>
    <row r="221">
      <c r="A221" s="406"/>
      <c r="B221" s="292"/>
      <c r="C221" s="292"/>
      <c r="D221" s="407"/>
      <c r="E221" s="407"/>
      <c r="F221" s="292"/>
      <c r="G221" s="292"/>
      <c r="H221" s="292"/>
      <c r="I221" s="292"/>
      <c r="J221" s="292"/>
      <c r="K221" s="292"/>
      <c r="L221" s="292"/>
      <c r="M221" s="292"/>
      <c r="N221" s="292"/>
      <c r="O221" s="292"/>
      <c r="P221" s="292"/>
      <c r="Q221" s="292"/>
      <c r="R221" s="292"/>
      <c r="S221" s="292"/>
      <c r="T221" s="292"/>
      <c r="U221" s="292"/>
      <c r="V221" s="292"/>
      <c r="W221" s="292"/>
      <c r="X221" s="292"/>
      <c r="Y221" s="292"/>
      <c r="Z221" s="292"/>
      <c r="AA221" s="292"/>
      <c r="AB221" s="292"/>
      <c r="AC221" s="292"/>
      <c r="AD221" s="292"/>
      <c r="AE221" s="292"/>
      <c r="AF221" s="292"/>
      <c r="AG221" s="292"/>
      <c r="AH221" s="137"/>
      <c r="AI221" s="137"/>
    </row>
    <row r="222">
      <c r="A222" s="406"/>
      <c r="B222" s="292"/>
      <c r="C222" s="292"/>
      <c r="D222" s="407"/>
      <c r="E222" s="407"/>
      <c r="F222" s="292"/>
      <c r="G222" s="292"/>
      <c r="H222" s="292"/>
      <c r="I222" s="292"/>
      <c r="J222" s="292"/>
      <c r="K222" s="292"/>
      <c r="L222" s="292"/>
      <c r="M222" s="292"/>
      <c r="N222" s="292"/>
      <c r="O222" s="292"/>
      <c r="P222" s="292"/>
      <c r="Q222" s="292"/>
      <c r="R222" s="292"/>
      <c r="S222" s="292"/>
      <c r="T222" s="292"/>
      <c r="U222" s="292"/>
      <c r="V222" s="292"/>
      <c r="W222" s="292"/>
      <c r="X222" s="292"/>
      <c r="Y222" s="292"/>
      <c r="Z222" s="292"/>
      <c r="AA222" s="292"/>
      <c r="AB222" s="292"/>
      <c r="AC222" s="292"/>
      <c r="AD222" s="292"/>
      <c r="AE222" s="292"/>
      <c r="AF222" s="292"/>
      <c r="AG222" s="292"/>
      <c r="AH222" s="137"/>
      <c r="AI222" s="137"/>
    </row>
    <row r="223">
      <c r="A223" s="406"/>
      <c r="B223" s="292"/>
      <c r="C223" s="292"/>
      <c r="D223" s="407"/>
      <c r="E223" s="407"/>
      <c r="F223" s="292"/>
      <c r="G223" s="292"/>
      <c r="H223" s="292"/>
      <c r="I223" s="292"/>
      <c r="J223" s="292"/>
      <c r="K223" s="292"/>
      <c r="L223" s="292"/>
      <c r="M223" s="292"/>
      <c r="N223" s="292"/>
      <c r="O223" s="292"/>
      <c r="P223" s="292"/>
      <c r="Q223" s="292"/>
      <c r="R223" s="292"/>
      <c r="S223" s="292"/>
      <c r="T223" s="292"/>
      <c r="U223" s="292"/>
      <c r="V223" s="292"/>
      <c r="W223" s="292"/>
      <c r="X223" s="292"/>
      <c r="Y223" s="292"/>
      <c r="Z223" s="292"/>
      <c r="AA223" s="292"/>
      <c r="AB223" s="292"/>
      <c r="AC223" s="292"/>
      <c r="AD223" s="292"/>
      <c r="AE223" s="292"/>
      <c r="AF223" s="292"/>
      <c r="AG223" s="292"/>
      <c r="AH223" s="137"/>
      <c r="AI223" s="137"/>
    </row>
    <row r="224">
      <c r="A224" s="406"/>
      <c r="B224" s="292"/>
      <c r="C224" s="292"/>
      <c r="D224" s="407"/>
      <c r="E224" s="407"/>
      <c r="F224" s="292"/>
      <c r="G224" s="292"/>
      <c r="H224" s="292"/>
      <c r="I224" s="292"/>
      <c r="J224" s="292"/>
      <c r="K224" s="292"/>
      <c r="L224" s="292"/>
      <c r="M224" s="292"/>
      <c r="N224" s="292"/>
      <c r="O224" s="292"/>
      <c r="P224" s="292"/>
      <c r="Q224" s="292"/>
      <c r="R224" s="292"/>
      <c r="S224" s="292"/>
      <c r="T224" s="292"/>
      <c r="U224" s="292"/>
      <c r="V224" s="292"/>
      <c r="W224" s="292"/>
      <c r="X224" s="292"/>
      <c r="Y224" s="292"/>
      <c r="Z224" s="292"/>
      <c r="AA224" s="292"/>
      <c r="AB224" s="292"/>
      <c r="AC224" s="292"/>
      <c r="AD224" s="292"/>
      <c r="AE224" s="292"/>
      <c r="AF224" s="292"/>
      <c r="AG224" s="292"/>
      <c r="AH224" s="137"/>
      <c r="AI224" s="137"/>
    </row>
    <row r="225">
      <c r="A225" s="406"/>
      <c r="B225" s="292"/>
      <c r="C225" s="292"/>
      <c r="D225" s="407"/>
      <c r="E225" s="407"/>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137"/>
      <c r="AI225" s="137"/>
    </row>
    <row r="226">
      <c r="A226" s="406"/>
      <c r="B226" s="292"/>
      <c r="C226" s="292"/>
      <c r="D226" s="407"/>
      <c r="E226" s="407"/>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137"/>
      <c r="AI226" s="137"/>
    </row>
    <row r="227">
      <c r="A227" s="406"/>
      <c r="B227" s="292"/>
      <c r="C227" s="292"/>
      <c r="D227" s="407"/>
      <c r="E227" s="407"/>
      <c r="F227" s="292"/>
      <c r="G227" s="292"/>
      <c r="H227" s="292"/>
      <c r="I227" s="292"/>
      <c r="J227" s="292"/>
      <c r="K227" s="292"/>
      <c r="L227" s="292"/>
      <c r="M227" s="292"/>
      <c r="N227" s="292"/>
      <c r="O227" s="292"/>
      <c r="P227" s="292"/>
      <c r="Q227" s="292"/>
      <c r="R227" s="292"/>
      <c r="S227" s="292"/>
      <c r="T227" s="292"/>
      <c r="U227" s="292"/>
      <c r="V227" s="292"/>
      <c r="W227" s="292"/>
      <c r="X227" s="292"/>
      <c r="Y227" s="292"/>
      <c r="Z227" s="292"/>
      <c r="AA227" s="292"/>
      <c r="AB227" s="292"/>
      <c r="AC227" s="292"/>
      <c r="AD227" s="292"/>
      <c r="AE227" s="292"/>
      <c r="AF227" s="292"/>
      <c r="AG227" s="292"/>
      <c r="AH227" s="137"/>
      <c r="AI227" s="137"/>
    </row>
    <row r="228">
      <c r="A228" s="406"/>
      <c r="B228" s="292"/>
      <c r="C228" s="292"/>
      <c r="D228" s="407"/>
      <c r="E228" s="407"/>
      <c r="F228" s="292"/>
      <c r="G228" s="292"/>
      <c r="H228" s="292"/>
      <c r="I228" s="292"/>
      <c r="J228" s="292"/>
      <c r="K228" s="292"/>
      <c r="L228" s="292"/>
      <c r="M228" s="292"/>
      <c r="N228" s="292"/>
      <c r="O228" s="292"/>
      <c r="P228" s="292"/>
      <c r="Q228" s="292"/>
      <c r="R228" s="292"/>
      <c r="S228" s="292"/>
      <c r="T228" s="292"/>
      <c r="U228" s="292"/>
      <c r="V228" s="292"/>
      <c r="W228" s="292"/>
      <c r="X228" s="292"/>
      <c r="Y228" s="292"/>
      <c r="Z228" s="292"/>
      <c r="AA228" s="292"/>
      <c r="AB228" s="292"/>
      <c r="AC228" s="292"/>
      <c r="AD228" s="292"/>
      <c r="AE228" s="292"/>
      <c r="AF228" s="292"/>
      <c r="AG228" s="292"/>
      <c r="AH228" s="137"/>
      <c r="AI228" s="137"/>
    </row>
    <row r="229">
      <c r="A229" s="406"/>
      <c r="B229" s="292"/>
      <c r="C229" s="292"/>
      <c r="D229" s="407"/>
      <c r="E229" s="407"/>
      <c r="F229" s="292"/>
      <c r="G229" s="292"/>
      <c r="H229" s="292"/>
      <c r="I229" s="292"/>
      <c r="J229" s="292"/>
      <c r="K229" s="292"/>
      <c r="L229" s="292"/>
      <c r="M229" s="292"/>
      <c r="N229" s="292"/>
      <c r="O229" s="292"/>
      <c r="P229" s="292"/>
      <c r="Q229" s="292"/>
      <c r="R229" s="292"/>
      <c r="S229" s="292"/>
      <c r="T229" s="292"/>
      <c r="U229" s="292"/>
      <c r="V229" s="292"/>
      <c r="W229" s="292"/>
      <c r="X229" s="292"/>
      <c r="Y229" s="292"/>
      <c r="Z229" s="292"/>
      <c r="AA229" s="292"/>
      <c r="AB229" s="292"/>
      <c r="AC229" s="292"/>
      <c r="AD229" s="292"/>
      <c r="AE229" s="292"/>
      <c r="AF229" s="292"/>
      <c r="AG229" s="292"/>
      <c r="AH229" s="137"/>
      <c r="AI229" s="137"/>
    </row>
    <row r="230">
      <c r="A230" s="406"/>
      <c r="B230" s="292"/>
      <c r="C230" s="292"/>
      <c r="D230" s="407"/>
      <c r="E230" s="407"/>
      <c r="F230" s="292"/>
      <c r="G230" s="292"/>
      <c r="H230" s="292"/>
      <c r="I230" s="292"/>
      <c r="J230" s="292"/>
      <c r="K230" s="292"/>
      <c r="L230" s="292"/>
      <c r="M230" s="292"/>
      <c r="N230" s="292"/>
      <c r="O230" s="292"/>
      <c r="P230" s="292"/>
      <c r="Q230" s="292"/>
      <c r="R230" s="292"/>
      <c r="S230" s="292"/>
      <c r="T230" s="292"/>
      <c r="U230" s="292"/>
      <c r="V230" s="292"/>
      <c r="W230" s="292"/>
      <c r="X230" s="292"/>
      <c r="Y230" s="292"/>
      <c r="Z230" s="292"/>
      <c r="AA230" s="292"/>
      <c r="AB230" s="292"/>
      <c r="AC230" s="292"/>
      <c r="AD230" s="292"/>
      <c r="AE230" s="292"/>
      <c r="AF230" s="292"/>
      <c r="AG230" s="292"/>
      <c r="AH230" s="137"/>
      <c r="AI230" s="137"/>
    </row>
    <row r="231">
      <c r="A231" s="406"/>
      <c r="B231" s="292"/>
      <c r="C231" s="292"/>
      <c r="D231" s="407"/>
      <c r="E231" s="407"/>
      <c r="F231" s="292"/>
      <c r="G231" s="292"/>
      <c r="H231" s="292"/>
      <c r="I231" s="292"/>
      <c r="J231" s="292"/>
      <c r="K231" s="292"/>
      <c r="L231" s="292"/>
      <c r="M231" s="292"/>
      <c r="N231" s="292"/>
      <c r="O231" s="292"/>
      <c r="P231" s="292"/>
      <c r="Q231" s="292"/>
      <c r="R231" s="292"/>
      <c r="S231" s="292"/>
      <c r="T231" s="292"/>
      <c r="U231" s="292"/>
      <c r="V231" s="292"/>
      <c r="W231" s="292"/>
      <c r="X231" s="292"/>
      <c r="Y231" s="292"/>
      <c r="Z231" s="292"/>
      <c r="AA231" s="292"/>
      <c r="AB231" s="292"/>
      <c r="AC231" s="292"/>
      <c r="AD231" s="292"/>
      <c r="AE231" s="292"/>
      <c r="AF231" s="292"/>
      <c r="AG231" s="292"/>
      <c r="AH231" s="137"/>
      <c r="AI231" s="137"/>
    </row>
    <row r="232">
      <c r="A232" s="406"/>
      <c r="B232" s="292"/>
      <c r="C232" s="292"/>
      <c r="D232" s="407"/>
      <c r="E232" s="407"/>
      <c r="F232" s="292"/>
      <c r="G232" s="292"/>
      <c r="H232" s="292"/>
      <c r="I232" s="292"/>
      <c r="J232" s="292"/>
      <c r="K232" s="292"/>
      <c r="L232" s="292"/>
      <c r="M232" s="292"/>
      <c r="N232" s="292"/>
      <c r="O232" s="292"/>
      <c r="P232" s="292"/>
      <c r="Q232" s="292"/>
      <c r="R232" s="292"/>
      <c r="S232" s="292"/>
      <c r="T232" s="292"/>
      <c r="U232" s="292"/>
      <c r="V232" s="292"/>
      <c r="W232" s="292"/>
      <c r="X232" s="292"/>
      <c r="Y232" s="292"/>
      <c r="Z232" s="292"/>
      <c r="AA232" s="292"/>
      <c r="AB232" s="292"/>
      <c r="AC232" s="292"/>
      <c r="AD232" s="292"/>
      <c r="AE232" s="292"/>
      <c r="AF232" s="292"/>
      <c r="AG232" s="292"/>
      <c r="AH232" s="137"/>
      <c r="AI232" s="137"/>
    </row>
    <row r="233">
      <c r="A233" s="406"/>
      <c r="B233" s="292"/>
      <c r="C233" s="292"/>
      <c r="D233" s="407"/>
      <c r="E233" s="407"/>
      <c r="F233" s="292"/>
      <c r="G233" s="292"/>
      <c r="H233" s="292"/>
      <c r="I233" s="292"/>
      <c r="J233" s="292"/>
      <c r="K233" s="292"/>
      <c r="L233" s="292"/>
      <c r="M233" s="292"/>
      <c r="N233" s="292"/>
      <c r="O233" s="292"/>
      <c r="P233" s="292"/>
      <c r="Q233" s="292"/>
      <c r="R233" s="292"/>
      <c r="S233" s="292"/>
      <c r="T233" s="292"/>
      <c r="U233" s="292"/>
      <c r="V233" s="292"/>
      <c r="W233" s="292"/>
      <c r="X233" s="292"/>
      <c r="Y233" s="292"/>
      <c r="Z233" s="292"/>
      <c r="AA233" s="292"/>
      <c r="AB233" s="292"/>
      <c r="AC233" s="292"/>
      <c r="AD233" s="292"/>
      <c r="AE233" s="292"/>
      <c r="AF233" s="292"/>
      <c r="AG233" s="292"/>
      <c r="AH233" s="137"/>
      <c r="AI233" s="137"/>
    </row>
    <row r="234">
      <c r="A234" s="406"/>
      <c r="B234" s="292"/>
      <c r="C234" s="292"/>
      <c r="D234" s="407"/>
      <c r="E234" s="407"/>
      <c r="F234" s="292"/>
      <c r="G234" s="292"/>
      <c r="H234" s="292"/>
      <c r="I234" s="292"/>
      <c r="J234" s="292"/>
      <c r="K234" s="292"/>
      <c r="L234" s="292"/>
      <c r="M234" s="292"/>
      <c r="N234" s="292"/>
      <c r="O234" s="292"/>
      <c r="P234" s="292"/>
      <c r="Q234" s="292"/>
      <c r="R234" s="292"/>
      <c r="S234" s="292"/>
      <c r="T234" s="292"/>
      <c r="U234" s="292"/>
      <c r="V234" s="292"/>
      <c r="W234" s="292"/>
      <c r="X234" s="292"/>
      <c r="Y234" s="292"/>
      <c r="Z234" s="292"/>
      <c r="AA234" s="292"/>
      <c r="AB234" s="292"/>
      <c r="AC234" s="292"/>
      <c r="AD234" s="292"/>
      <c r="AE234" s="292"/>
      <c r="AF234" s="292"/>
      <c r="AG234" s="292"/>
      <c r="AH234" s="137"/>
      <c r="AI234" s="137"/>
    </row>
    <row r="235">
      <c r="A235" s="406"/>
      <c r="B235" s="292"/>
      <c r="C235" s="292"/>
      <c r="D235" s="407"/>
      <c r="E235" s="407"/>
      <c r="F235" s="292"/>
      <c r="G235" s="292"/>
      <c r="H235" s="292"/>
      <c r="I235" s="292"/>
      <c r="J235" s="292"/>
      <c r="K235" s="292"/>
      <c r="L235" s="292"/>
      <c r="M235" s="292"/>
      <c r="N235" s="292"/>
      <c r="O235" s="292"/>
      <c r="P235" s="292"/>
      <c r="Q235" s="292"/>
      <c r="R235" s="292"/>
      <c r="S235" s="292"/>
      <c r="T235" s="292"/>
      <c r="U235" s="292"/>
      <c r="V235" s="292"/>
      <c r="W235" s="292"/>
      <c r="X235" s="292"/>
      <c r="Y235" s="292"/>
      <c r="Z235" s="292"/>
      <c r="AA235" s="292"/>
      <c r="AB235" s="292"/>
      <c r="AC235" s="292"/>
      <c r="AD235" s="292"/>
      <c r="AE235" s="292"/>
      <c r="AF235" s="292"/>
      <c r="AG235" s="292"/>
      <c r="AH235" s="137"/>
      <c r="AI235" s="137"/>
    </row>
    <row r="236">
      <c r="A236" s="406"/>
      <c r="B236" s="292"/>
      <c r="C236" s="292"/>
      <c r="D236" s="407"/>
      <c r="E236" s="407"/>
      <c r="F236" s="292"/>
      <c r="G236" s="292"/>
      <c r="H236" s="292"/>
      <c r="I236" s="292"/>
      <c r="J236" s="292"/>
      <c r="K236" s="292"/>
      <c r="L236" s="292"/>
      <c r="M236" s="292"/>
      <c r="N236" s="292"/>
      <c r="O236" s="292"/>
      <c r="P236" s="292"/>
      <c r="Q236" s="292"/>
      <c r="R236" s="292"/>
      <c r="S236" s="292"/>
      <c r="T236" s="292"/>
      <c r="U236" s="292"/>
      <c r="V236" s="292"/>
      <c r="W236" s="292"/>
      <c r="X236" s="292"/>
      <c r="Y236" s="292"/>
      <c r="Z236" s="292"/>
      <c r="AA236" s="292"/>
      <c r="AB236" s="292"/>
      <c r="AC236" s="292"/>
      <c r="AD236" s="292"/>
      <c r="AE236" s="292"/>
      <c r="AF236" s="292"/>
      <c r="AG236" s="292"/>
      <c r="AH236" s="137"/>
      <c r="AI236" s="137"/>
    </row>
    <row r="237">
      <c r="A237" s="406"/>
      <c r="B237" s="292"/>
      <c r="C237" s="292"/>
      <c r="D237" s="407"/>
      <c r="E237" s="407"/>
      <c r="F237" s="292"/>
      <c r="G237" s="292"/>
      <c r="H237" s="292"/>
      <c r="I237" s="292"/>
      <c r="J237" s="292"/>
      <c r="K237" s="292"/>
      <c r="L237" s="292"/>
      <c r="M237" s="292"/>
      <c r="N237" s="292"/>
      <c r="O237" s="292"/>
      <c r="P237" s="292"/>
      <c r="Q237" s="292"/>
      <c r="R237" s="292"/>
      <c r="S237" s="292"/>
      <c r="T237" s="292"/>
      <c r="U237" s="292"/>
      <c r="V237" s="292"/>
      <c r="W237" s="292"/>
      <c r="X237" s="292"/>
      <c r="Y237" s="292"/>
      <c r="Z237" s="292"/>
      <c r="AA237" s="292"/>
      <c r="AB237" s="292"/>
      <c r="AC237" s="292"/>
      <c r="AD237" s="292"/>
      <c r="AE237" s="292"/>
      <c r="AF237" s="292"/>
      <c r="AG237" s="292"/>
      <c r="AH237" s="137"/>
      <c r="AI237" s="137"/>
    </row>
    <row r="238">
      <c r="A238" s="406"/>
      <c r="B238" s="292"/>
      <c r="C238" s="292"/>
      <c r="D238" s="407"/>
      <c r="E238" s="407"/>
      <c r="F238" s="292"/>
      <c r="G238" s="292"/>
      <c r="H238" s="292"/>
      <c r="I238" s="292"/>
      <c r="J238" s="292"/>
      <c r="K238" s="292"/>
      <c r="L238" s="292"/>
      <c r="M238" s="292"/>
      <c r="N238" s="292"/>
      <c r="O238" s="292"/>
      <c r="P238" s="292"/>
      <c r="Q238" s="292"/>
      <c r="R238" s="292"/>
      <c r="S238" s="292"/>
      <c r="T238" s="292"/>
      <c r="U238" s="292"/>
      <c r="V238" s="292"/>
      <c r="W238" s="292"/>
      <c r="X238" s="292"/>
      <c r="Y238" s="292"/>
      <c r="Z238" s="292"/>
      <c r="AA238" s="292"/>
      <c r="AB238" s="292"/>
      <c r="AC238" s="292"/>
      <c r="AD238" s="292"/>
      <c r="AE238" s="292"/>
      <c r="AF238" s="292"/>
      <c r="AG238" s="292"/>
      <c r="AH238" s="137"/>
      <c r="AI238" s="137"/>
    </row>
    <row r="239">
      <c r="A239" s="406"/>
      <c r="B239" s="292"/>
      <c r="C239" s="292"/>
      <c r="D239" s="407"/>
      <c r="E239" s="407"/>
      <c r="F239" s="292"/>
      <c r="G239" s="292"/>
      <c r="H239" s="292"/>
      <c r="I239" s="292"/>
      <c r="J239" s="292"/>
      <c r="K239" s="292"/>
      <c r="L239" s="292"/>
      <c r="M239" s="292"/>
      <c r="N239" s="292"/>
      <c r="O239" s="292"/>
      <c r="P239" s="292"/>
      <c r="Q239" s="292"/>
      <c r="R239" s="292"/>
      <c r="S239" s="292"/>
      <c r="T239" s="292"/>
      <c r="U239" s="292"/>
      <c r="V239" s="292"/>
      <c r="W239" s="292"/>
      <c r="X239" s="292"/>
      <c r="Y239" s="292"/>
      <c r="Z239" s="292"/>
      <c r="AA239" s="292"/>
      <c r="AB239" s="292"/>
      <c r="AC239" s="292"/>
      <c r="AD239" s="292"/>
      <c r="AE239" s="292"/>
      <c r="AF239" s="292"/>
      <c r="AG239" s="292"/>
      <c r="AH239" s="137"/>
      <c r="AI239" s="137"/>
    </row>
    <row r="240">
      <c r="A240" s="406"/>
      <c r="B240" s="292"/>
      <c r="C240" s="292"/>
      <c r="D240" s="407"/>
      <c r="E240" s="407"/>
      <c r="F240" s="292"/>
      <c r="G240" s="292"/>
      <c r="H240" s="292"/>
      <c r="I240" s="292"/>
      <c r="J240" s="292"/>
      <c r="K240" s="292"/>
      <c r="L240" s="292"/>
      <c r="M240" s="292"/>
      <c r="N240" s="292"/>
      <c r="O240" s="292"/>
      <c r="P240" s="292"/>
      <c r="Q240" s="292"/>
      <c r="R240" s="292"/>
      <c r="S240" s="292"/>
      <c r="T240" s="292"/>
      <c r="U240" s="292"/>
      <c r="V240" s="292"/>
      <c r="W240" s="292"/>
      <c r="X240" s="292"/>
      <c r="Y240" s="292"/>
      <c r="Z240" s="292"/>
      <c r="AA240" s="292"/>
      <c r="AB240" s="292"/>
      <c r="AC240" s="292"/>
      <c r="AD240" s="292"/>
      <c r="AE240" s="292"/>
      <c r="AF240" s="292"/>
      <c r="AG240" s="292"/>
      <c r="AH240" s="137"/>
      <c r="AI240" s="137"/>
    </row>
    <row r="241">
      <c r="A241" s="406"/>
      <c r="B241" s="292"/>
      <c r="C241" s="292"/>
      <c r="D241" s="407"/>
      <c r="E241" s="407"/>
      <c r="F241" s="292"/>
      <c r="G241" s="292"/>
      <c r="H241" s="292"/>
      <c r="I241" s="292"/>
      <c r="J241" s="292"/>
      <c r="K241" s="292"/>
      <c r="L241" s="292"/>
      <c r="M241" s="292"/>
      <c r="N241" s="292"/>
      <c r="O241" s="292"/>
      <c r="P241" s="292"/>
      <c r="Q241" s="292"/>
      <c r="R241" s="292"/>
      <c r="S241" s="292"/>
      <c r="T241" s="292"/>
      <c r="U241" s="292"/>
      <c r="V241" s="292"/>
      <c r="W241" s="292"/>
      <c r="X241" s="292"/>
      <c r="Y241" s="292"/>
      <c r="Z241" s="292"/>
      <c r="AA241" s="292"/>
      <c r="AB241" s="292"/>
      <c r="AC241" s="292"/>
      <c r="AD241" s="292"/>
      <c r="AE241" s="292"/>
      <c r="AF241" s="292"/>
      <c r="AG241" s="292"/>
      <c r="AH241" s="137"/>
      <c r="AI241" s="137"/>
    </row>
    <row r="242">
      <c r="A242" s="406"/>
      <c r="B242" s="292"/>
      <c r="C242" s="292"/>
      <c r="D242" s="407"/>
      <c r="E242" s="407"/>
      <c r="F242" s="292"/>
      <c r="G242" s="292"/>
      <c r="H242" s="292"/>
      <c r="I242" s="292"/>
      <c r="J242" s="292"/>
      <c r="K242" s="292"/>
      <c r="L242" s="292"/>
      <c r="M242" s="292"/>
      <c r="N242" s="292"/>
      <c r="O242" s="292"/>
      <c r="P242" s="292"/>
      <c r="Q242" s="292"/>
      <c r="R242" s="292"/>
      <c r="S242" s="292"/>
      <c r="T242" s="292"/>
      <c r="U242" s="292"/>
      <c r="V242" s="292"/>
      <c r="W242" s="292"/>
      <c r="X242" s="292"/>
      <c r="Y242" s="292"/>
      <c r="Z242" s="292"/>
      <c r="AA242" s="292"/>
      <c r="AB242" s="292"/>
      <c r="AC242" s="292"/>
      <c r="AD242" s="292"/>
      <c r="AE242" s="292"/>
      <c r="AF242" s="292"/>
      <c r="AG242" s="292"/>
      <c r="AH242" s="137"/>
      <c r="AI242" s="137"/>
    </row>
    <row r="243">
      <c r="A243" s="406"/>
      <c r="B243" s="292"/>
      <c r="C243" s="292"/>
      <c r="D243" s="407"/>
      <c r="E243" s="407"/>
      <c r="F243" s="292"/>
      <c r="G243" s="292"/>
      <c r="H243" s="292"/>
      <c r="I243" s="292"/>
      <c r="J243" s="292"/>
      <c r="K243" s="292"/>
      <c r="L243" s="292"/>
      <c r="M243" s="292"/>
      <c r="N243" s="292"/>
      <c r="O243" s="292"/>
      <c r="P243" s="292"/>
      <c r="Q243" s="292"/>
      <c r="R243" s="292"/>
      <c r="S243" s="292"/>
      <c r="T243" s="292"/>
      <c r="U243" s="292"/>
      <c r="V243" s="292"/>
      <c r="W243" s="292"/>
      <c r="X243" s="292"/>
      <c r="Y243" s="292"/>
      <c r="Z243" s="292"/>
      <c r="AA243" s="292"/>
      <c r="AB243" s="292"/>
      <c r="AC243" s="292"/>
      <c r="AD243" s="292"/>
      <c r="AE243" s="292"/>
      <c r="AF243" s="292"/>
      <c r="AG243" s="292"/>
      <c r="AH243" s="137"/>
      <c r="AI243" s="137"/>
    </row>
    <row r="244">
      <c r="A244" s="406"/>
      <c r="B244" s="292"/>
      <c r="C244" s="292"/>
      <c r="D244" s="407"/>
      <c r="E244" s="407"/>
      <c r="F244" s="292"/>
      <c r="G244" s="292"/>
      <c r="H244" s="292"/>
      <c r="I244" s="292"/>
      <c r="J244" s="292"/>
      <c r="K244" s="292"/>
      <c r="L244" s="292"/>
      <c r="M244" s="292"/>
      <c r="N244" s="292"/>
      <c r="O244" s="292"/>
      <c r="P244" s="292"/>
      <c r="Q244" s="292"/>
      <c r="R244" s="292"/>
      <c r="S244" s="292"/>
      <c r="T244" s="292"/>
      <c r="U244" s="292"/>
      <c r="V244" s="292"/>
      <c r="W244" s="292"/>
      <c r="X244" s="292"/>
      <c r="Y244" s="292"/>
      <c r="Z244" s="292"/>
      <c r="AA244" s="292"/>
      <c r="AB244" s="292"/>
      <c r="AC244" s="292"/>
      <c r="AD244" s="292"/>
      <c r="AE244" s="292"/>
      <c r="AF244" s="292"/>
      <c r="AG244" s="292"/>
      <c r="AH244" s="137"/>
      <c r="AI244" s="137"/>
    </row>
    <row r="245">
      <c r="A245" s="406"/>
      <c r="B245" s="292"/>
      <c r="C245" s="292"/>
      <c r="D245" s="407"/>
      <c r="E245" s="407"/>
      <c r="F245" s="292"/>
      <c r="G245" s="292"/>
      <c r="H245" s="292"/>
      <c r="I245" s="292"/>
      <c r="J245" s="292"/>
      <c r="K245" s="292"/>
      <c r="L245" s="292"/>
      <c r="M245" s="292"/>
      <c r="N245" s="292"/>
      <c r="O245" s="292"/>
      <c r="P245" s="292"/>
      <c r="Q245" s="292"/>
      <c r="R245" s="292"/>
      <c r="S245" s="292"/>
      <c r="T245" s="292"/>
      <c r="U245" s="292"/>
      <c r="V245" s="292"/>
      <c r="W245" s="292"/>
      <c r="X245" s="292"/>
      <c r="Y245" s="292"/>
      <c r="Z245" s="292"/>
      <c r="AA245" s="292"/>
      <c r="AB245" s="292"/>
      <c r="AC245" s="292"/>
      <c r="AD245" s="292"/>
      <c r="AE245" s="292"/>
      <c r="AF245" s="292"/>
      <c r="AG245" s="292"/>
      <c r="AH245" s="137"/>
      <c r="AI245" s="137"/>
    </row>
    <row r="246">
      <c r="A246" s="406"/>
      <c r="B246" s="292"/>
      <c r="C246" s="292"/>
      <c r="D246" s="407"/>
      <c r="E246" s="407"/>
      <c r="F246" s="292"/>
      <c r="G246" s="292"/>
      <c r="H246" s="292"/>
      <c r="I246" s="292"/>
      <c r="J246" s="292"/>
      <c r="K246" s="292"/>
      <c r="L246" s="292"/>
      <c r="M246" s="292"/>
      <c r="N246" s="292"/>
      <c r="O246" s="292"/>
      <c r="P246" s="292"/>
      <c r="Q246" s="292"/>
      <c r="R246" s="292"/>
      <c r="S246" s="292"/>
      <c r="T246" s="292"/>
      <c r="U246" s="292"/>
      <c r="V246" s="292"/>
      <c r="W246" s="292"/>
      <c r="X246" s="292"/>
      <c r="Y246" s="292"/>
      <c r="Z246" s="292"/>
      <c r="AA246" s="292"/>
      <c r="AB246" s="292"/>
      <c r="AC246" s="292"/>
      <c r="AD246" s="292"/>
      <c r="AE246" s="292"/>
      <c r="AF246" s="292"/>
      <c r="AG246" s="292"/>
      <c r="AH246" s="137"/>
      <c r="AI246" s="137"/>
    </row>
    <row r="247">
      <c r="A247" s="406"/>
      <c r="B247" s="292"/>
      <c r="C247" s="292"/>
      <c r="D247" s="407"/>
      <c r="E247" s="407"/>
      <c r="F247" s="292"/>
      <c r="G247" s="292"/>
      <c r="H247" s="292"/>
      <c r="I247" s="292"/>
      <c r="J247" s="292"/>
      <c r="K247" s="292"/>
      <c r="L247" s="292"/>
      <c r="M247" s="292"/>
      <c r="N247" s="292"/>
      <c r="O247" s="292"/>
      <c r="P247" s="292"/>
      <c r="Q247" s="292"/>
      <c r="R247" s="292"/>
      <c r="S247" s="292"/>
      <c r="T247" s="292"/>
      <c r="U247" s="292"/>
      <c r="V247" s="292"/>
      <c r="W247" s="292"/>
      <c r="X247" s="292"/>
      <c r="Y247" s="292"/>
      <c r="Z247" s="292"/>
      <c r="AA247" s="292"/>
      <c r="AB247" s="292"/>
      <c r="AC247" s="292"/>
      <c r="AD247" s="292"/>
      <c r="AE247" s="292"/>
      <c r="AF247" s="292"/>
      <c r="AG247" s="292"/>
      <c r="AH247" s="137"/>
      <c r="AI247" s="137"/>
    </row>
    <row r="248">
      <c r="A248" s="406"/>
      <c r="B248" s="292"/>
      <c r="C248" s="292"/>
      <c r="D248" s="407"/>
      <c r="E248" s="407"/>
      <c r="F248" s="292"/>
      <c r="G248" s="292"/>
      <c r="H248" s="292"/>
      <c r="I248" s="292"/>
      <c r="J248" s="292"/>
      <c r="K248" s="292"/>
      <c r="L248" s="292"/>
      <c r="M248" s="292"/>
      <c r="N248" s="292"/>
      <c r="O248" s="292"/>
      <c r="P248" s="292"/>
      <c r="Q248" s="292"/>
      <c r="R248" s="292"/>
      <c r="S248" s="292"/>
      <c r="T248" s="292"/>
      <c r="U248" s="292"/>
      <c r="V248" s="292"/>
      <c r="W248" s="292"/>
      <c r="X248" s="292"/>
      <c r="Y248" s="292"/>
      <c r="Z248" s="292"/>
      <c r="AA248" s="292"/>
      <c r="AB248" s="292"/>
      <c r="AC248" s="292"/>
      <c r="AD248" s="292"/>
      <c r="AE248" s="292"/>
      <c r="AF248" s="292"/>
      <c r="AG248" s="292"/>
      <c r="AH248" s="137"/>
      <c r="AI248" s="137"/>
    </row>
    <row r="249">
      <c r="A249" s="406"/>
      <c r="B249" s="292"/>
      <c r="C249" s="292"/>
      <c r="D249" s="407"/>
      <c r="E249" s="407"/>
      <c r="F249" s="292"/>
      <c r="G249" s="292"/>
      <c r="H249" s="292"/>
      <c r="I249" s="292"/>
      <c r="J249" s="292"/>
      <c r="K249" s="292"/>
      <c r="L249" s="292"/>
      <c r="M249" s="292"/>
      <c r="N249" s="292"/>
      <c r="O249" s="292"/>
      <c r="P249" s="292"/>
      <c r="Q249" s="292"/>
      <c r="R249" s="292"/>
      <c r="S249" s="292"/>
      <c r="T249" s="292"/>
      <c r="U249" s="292"/>
      <c r="V249" s="292"/>
      <c r="W249" s="292"/>
      <c r="X249" s="292"/>
      <c r="Y249" s="292"/>
      <c r="Z249" s="292"/>
      <c r="AA249" s="292"/>
      <c r="AB249" s="292"/>
      <c r="AC249" s="292"/>
      <c r="AD249" s="292"/>
      <c r="AE249" s="292"/>
      <c r="AF249" s="292"/>
      <c r="AG249" s="292"/>
      <c r="AH249" s="137"/>
      <c r="AI249" s="137"/>
    </row>
    <row r="250">
      <c r="A250" s="406"/>
      <c r="B250" s="292"/>
      <c r="C250" s="292"/>
      <c r="D250" s="407"/>
      <c r="E250" s="407"/>
      <c r="F250" s="292"/>
      <c r="G250" s="292"/>
      <c r="H250" s="292"/>
      <c r="I250" s="292"/>
      <c r="J250" s="292"/>
      <c r="K250" s="292"/>
      <c r="L250" s="292"/>
      <c r="M250" s="292"/>
      <c r="N250" s="292"/>
      <c r="O250" s="292"/>
      <c r="P250" s="292"/>
      <c r="Q250" s="292"/>
      <c r="R250" s="292"/>
      <c r="S250" s="292"/>
      <c r="T250" s="292"/>
      <c r="U250" s="292"/>
      <c r="V250" s="292"/>
      <c r="W250" s="292"/>
      <c r="X250" s="292"/>
      <c r="Y250" s="292"/>
      <c r="Z250" s="292"/>
      <c r="AA250" s="292"/>
      <c r="AB250" s="292"/>
      <c r="AC250" s="292"/>
      <c r="AD250" s="292"/>
      <c r="AE250" s="292"/>
      <c r="AF250" s="292"/>
      <c r="AG250" s="292"/>
      <c r="AH250" s="137"/>
      <c r="AI250" s="137"/>
    </row>
    <row r="251">
      <c r="A251" s="406"/>
      <c r="B251" s="292"/>
      <c r="C251" s="292"/>
      <c r="D251" s="407"/>
      <c r="E251" s="407"/>
      <c r="F251" s="292"/>
      <c r="G251" s="292"/>
      <c r="H251" s="292"/>
      <c r="I251" s="292"/>
      <c r="J251" s="292"/>
      <c r="K251" s="292"/>
      <c r="L251" s="292"/>
      <c r="M251" s="292"/>
      <c r="N251" s="292"/>
      <c r="O251" s="292"/>
      <c r="P251" s="292"/>
      <c r="Q251" s="292"/>
      <c r="R251" s="292"/>
      <c r="S251" s="292"/>
      <c r="T251" s="292"/>
      <c r="U251" s="292"/>
      <c r="V251" s="292"/>
      <c r="W251" s="292"/>
      <c r="X251" s="292"/>
      <c r="Y251" s="292"/>
      <c r="Z251" s="292"/>
      <c r="AA251" s="292"/>
      <c r="AB251" s="292"/>
      <c r="AC251" s="292"/>
      <c r="AD251" s="292"/>
      <c r="AE251" s="292"/>
      <c r="AF251" s="292"/>
      <c r="AG251" s="292"/>
      <c r="AH251" s="137"/>
      <c r="AI251" s="137"/>
    </row>
    <row r="252">
      <c r="A252" s="406"/>
      <c r="B252" s="292"/>
      <c r="C252" s="292"/>
      <c r="D252" s="407"/>
      <c r="E252" s="407"/>
      <c r="F252" s="292"/>
      <c r="G252" s="292"/>
      <c r="H252" s="292"/>
      <c r="I252" s="292"/>
      <c r="J252" s="292"/>
      <c r="K252" s="292"/>
      <c r="L252" s="292"/>
      <c r="M252" s="292"/>
      <c r="N252" s="292"/>
      <c r="O252" s="292"/>
      <c r="P252" s="292"/>
      <c r="Q252" s="292"/>
      <c r="R252" s="292"/>
      <c r="S252" s="292"/>
      <c r="T252" s="292"/>
      <c r="U252" s="292"/>
      <c r="V252" s="292"/>
      <c r="W252" s="292"/>
      <c r="X252" s="292"/>
      <c r="Y252" s="292"/>
      <c r="Z252" s="292"/>
      <c r="AA252" s="292"/>
      <c r="AB252" s="292"/>
      <c r="AC252" s="292"/>
      <c r="AD252" s="292"/>
      <c r="AE252" s="292"/>
      <c r="AF252" s="292"/>
      <c r="AG252" s="292"/>
      <c r="AH252" s="137"/>
      <c r="AI252" s="137"/>
    </row>
    <row r="253">
      <c r="A253" s="406"/>
      <c r="B253" s="292"/>
      <c r="C253" s="292"/>
      <c r="D253" s="407"/>
      <c r="E253" s="407"/>
      <c r="F253" s="292"/>
      <c r="G253" s="292"/>
      <c r="H253" s="292"/>
      <c r="I253" s="292"/>
      <c r="J253" s="292"/>
      <c r="K253" s="292"/>
      <c r="L253" s="292"/>
      <c r="M253" s="292"/>
      <c r="N253" s="292"/>
      <c r="O253" s="292"/>
      <c r="P253" s="292"/>
      <c r="Q253" s="292"/>
      <c r="R253" s="292"/>
      <c r="S253" s="292"/>
      <c r="T253" s="292"/>
      <c r="U253" s="292"/>
      <c r="V253" s="292"/>
      <c r="W253" s="292"/>
      <c r="X253" s="292"/>
      <c r="Y253" s="292"/>
      <c r="Z253" s="292"/>
      <c r="AA253" s="292"/>
      <c r="AB253" s="292"/>
      <c r="AC253" s="292"/>
      <c r="AD253" s="292"/>
      <c r="AE253" s="292"/>
      <c r="AF253" s="292"/>
      <c r="AG253" s="292"/>
      <c r="AH253" s="137"/>
      <c r="AI253" s="137"/>
    </row>
    <row r="254">
      <c r="A254" s="406"/>
      <c r="B254" s="292"/>
      <c r="C254" s="292"/>
      <c r="D254" s="407"/>
      <c r="E254" s="407"/>
      <c r="F254" s="292"/>
      <c r="G254" s="292"/>
      <c r="H254" s="292"/>
      <c r="I254" s="292"/>
      <c r="J254" s="292"/>
      <c r="K254" s="292"/>
      <c r="L254" s="292"/>
      <c r="M254" s="292"/>
      <c r="N254" s="292"/>
      <c r="O254" s="292"/>
      <c r="P254" s="292"/>
      <c r="Q254" s="292"/>
      <c r="R254" s="292"/>
      <c r="S254" s="292"/>
      <c r="T254" s="292"/>
      <c r="U254" s="292"/>
      <c r="V254" s="292"/>
      <c r="W254" s="292"/>
      <c r="X254" s="292"/>
      <c r="Y254" s="292"/>
      <c r="Z254" s="292"/>
      <c r="AA254" s="292"/>
      <c r="AB254" s="292"/>
      <c r="AC254" s="292"/>
      <c r="AD254" s="292"/>
      <c r="AE254" s="292"/>
      <c r="AF254" s="292"/>
      <c r="AG254" s="292"/>
      <c r="AH254" s="137"/>
      <c r="AI254" s="137"/>
    </row>
    <row r="255">
      <c r="A255" s="406"/>
      <c r="B255" s="292"/>
      <c r="C255" s="292"/>
      <c r="D255" s="407"/>
      <c r="E255" s="407"/>
      <c r="F255" s="292"/>
      <c r="G255" s="292"/>
      <c r="H255" s="292"/>
      <c r="I255" s="292"/>
      <c r="J255" s="292"/>
      <c r="K255" s="292"/>
      <c r="L255" s="292"/>
      <c r="M255" s="292"/>
      <c r="N255" s="292"/>
      <c r="O255" s="292"/>
      <c r="P255" s="292"/>
      <c r="Q255" s="292"/>
      <c r="R255" s="292"/>
      <c r="S255" s="292"/>
      <c r="T255" s="292"/>
      <c r="U255" s="292"/>
      <c r="V255" s="292"/>
      <c r="W255" s="292"/>
      <c r="X255" s="292"/>
      <c r="Y255" s="292"/>
      <c r="Z255" s="292"/>
      <c r="AA255" s="292"/>
      <c r="AB255" s="292"/>
      <c r="AC255" s="292"/>
      <c r="AD255" s="292"/>
      <c r="AE255" s="292"/>
      <c r="AF255" s="292"/>
      <c r="AG255" s="292"/>
      <c r="AH255" s="137"/>
      <c r="AI255" s="137"/>
    </row>
    <row r="256">
      <c r="A256" s="406"/>
      <c r="B256" s="292"/>
      <c r="C256" s="292"/>
      <c r="D256" s="407"/>
      <c r="E256" s="407"/>
      <c r="F256" s="292"/>
      <c r="G256" s="292"/>
      <c r="H256" s="292"/>
      <c r="I256" s="292"/>
      <c r="J256" s="292"/>
      <c r="K256" s="292"/>
      <c r="L256" s="292"/>
      <c r="M256" s="292"/>
      <c r="N256" s="292"/>
      <c r="O256" s="292"/>
      <c r="P256" s="292"/>
      <c r="Q256" s="292"/>
      <c r="R256" s="292"/>
      <c r="S256" s="292"/>
      <c r="T256" s="292"/>
      <c r="U256" s="292"/>
      <c r="V256" s="292"/>
      <c r="W256" s="292"/>
      <c r="X256" s="292"/>
      <c r="Y256" s="292"/>
      <c r="Z256" s="292"/>
      <c r="AA256" s="292"/>
      <c r="AB256" s="292"/>
      <c r="AC256" s="292"/>
      <c r="AD256" s="292"/>
      <c r="AE256" s="292"/>
      <c r="AF256" s="292"/>
      <c r="AG256" s="292"/>
      <c r="AH256" s="137"/>
      <c r="AI256" s="137"/>
    </row>
    <row r="257">
      <c r="A257" s="406"/>
      <c r="B257" s="292"/>
      <c r="C257" s="292"/>
      <c r="D257" s="407"/>
      <c r="E257" s="407"/>
      <c r="F257" s="292"/>
      <c r="G257" s="292"/>
      <c r="H257" s="292"/>
      <c r="I257" s="292"/>
      <c r="J257" s="292"/>
      <c r="K257" s="292"/>
      <c r="L257" s="292"/>
      <c r="M257" s="292"/>
      <c r="N257" s="292"/>
      <c r="O257" s="292"/>
      <c r="P257" s="292"/>
      <c r="Q257" s="292"/>
      <c r="R257" s="292"/>
      <c r="S257" s="292"/>
      <c r="T257" s="292"/>
      <c r="U257" s="292"/>
      <c r="V257" s="292"/>
      <c r="W257" s="292"/>
      <c r="X257" s="292"/>
      <c r="Y257" s="292"/>
      <c r="Z257" s="292"/>
      <c r="AA257" s="292"/>
      <c r="AB257" s="292"/>
      <c r="AC257" s="292"/>
      <c r="AD257" s="292"/>
      <c r="AE257" s="292"/>
      <c r="AF257" s="292"/>
      <c r="AG257" s="292"/>
      <c r="AH257" s="137"/>
      <c r="AI257" s="137"/>
    </row>
    <row r="258">
      <c r="A258" s="406"/>
      <c r="B258" s="292"/>
      <c r="C258" s="292"/>
      <c r="D258" s="407"/>
      <c r="E258" s="407"/>
      <c r="F258" s="292"/>
      <c r="G258" s="292"/>
      <c r="H258" s="292"/>
      <c r="I258" s="292"/>
      <c r="J258" s="292"/>
      <c r="K258" s="292"/>
      <c r="L258" s="292"/>
      <c r="M258" s="292"/>
      <c r="N258" s="292"/>
      <c r="O258" s="292"/>
      <c r="P258" s="292"/>
      <c r="Q258" s="292"/>
      <c r="R258" s="292"/>
      <c r="S258" s="292"/>
      <c r="T258" s="292"/>
      <c r="U258" s="292"/>
      <c r="V258" s="292"/>
      <c r="W258" s="292"/>
      <c r="X258" s="292"/>
      <c r="Y258" s="292"/>
      <c r="Z258" s="292"/>
      <c r="AA258" s="292"/>
      <c r="AB258" s="292"/>
      <c r="AC258" s="292"/>
      <c r="AD258" s="292"/>
      <c r="AE258" s="292"/>
      <c r="AF258" s="292"/>
      <c r="AG258" s="292"/>
      <c r="AH258" s="137"/>
      <c r="AI258" s="137"/>
    </row>
    <row r="259">
      <c r="A259" s="406"/>
      <c r="B259" s="292"/>
      <c r="C259" s="292"/>
      <c r="D259" s="407"/>
      <c r="E259" s="407"/>
      <c r="F259" s="292"/>
      <c r="G259" s="292"/>
      <c r="H259" s="292"/>
      <c r="I259" s="292"/>
      <c r="J259" s="292"/>
      <c r="K259" s="292"/>
      <c r="L259" s="292"/>
      <c r="M259" s="292"/>
      <c r="N259" s="292"/>
      <c r="O259" s="292"/>
      <c r="P259" s="292"/>
      <c r="Q259" s="292"/>
      <c r="R259" s="292"/>
      <c r="S259" s="292"/>
      <c r="T259" s="292"/>
      <c r="U259" s="292"/>
      <c r="V259" s="292"/>
      <c r="W259" s="292"/>
      <c r="X259" s="292"/>
      <c r="Y259" s="292"/>
      <c r="Z259" s="292"/>
      <c r="AA259" s="292"/>
      <c r="AB259" s="292"/>
      <c r="AC259" s="292"/>
      <c r="AD259" s="292"/>
      <c r="AE259" s="292"/>
      <c r="AF259" s="292"/>
      <c r="AG259" s="292"/>
      <c r="AH259" s="137"/>
      <c r="AI259" s="137"/>
    </row>
    <row r="260">
      <c r="A260" s="406"/>
      <c r="B260" s="292"/>
      <c r="C260" s="292"/>
      <c r="D260" s="407"/>
      <c r="E260" s="407"/>
      <c r="F260" s="292"/>
      <c r="G260" s="292"/>
      <c r="H260" s="292"/>
      <c r="I260" s="292"/>
      <c r="J260" s="292"/>
      <c r="K260" s="292"/>
      <c r="L260" s="292"/>
      <c r="M260" s="292"/>
      <c r="N260" s="292"/>
      <c r="O260" s="292"/>
      <c r="P260" s="292"/>
      <c r="Q260" s="292"/>
      <c r="R260" s="292"/>
      <c r="S260" s="292"/>
      <c r="T260" s="292"/>
      <c r="U260" s="292"/>
      <c r="V260" s="292"/>
      <c r="W260" s="292"/>
      <c r="X260" s="292"/>
      <c r="Y260" s="292"/>
      <c r="Z260" s="292"/>
      <c r="AA260" s="292"/>
      <c r="AB260" s="292"/>
      <c r="AC260" s="292"/>
      <c r="AD260" s="292"/>
      <c r="AE260" s="292"/>
      <c r="AF260" s="292"/>
      <c r="AG260" s="292"/>
      <c r="AH260" s="137"/>
      <c r="AI260" s="137"/>
    </row>
    <row r="261">
      <c r="A261" s="406"/>
      <c r="B261" s="292"/>
      <c r="C261" s="292"/>
      <c r="D261" s="407"/>
      <c r="E261" s="407"/>
      <c r="F261" s="292"/>
      <c r="G261" s="292"/>
      <c r="H261" s="292"/>
      <c r="I261" s="292"/>
      <c r="J261" s="292"/>
      <c r="K261" s="292"/>
      <c r="L261" s="292"/>
      <c r="M261" s="292"/>
      <c r="N261" s="292"/>
      <c r="O261" s="292"/>
      <c r="P261" s="292"/>
      <c r="Q261" s="292"/>
      <c r="R261" s="292"/>
      <c r="S261" s="292"/>
      <c r="T261" s="292"/>
      <c r="U261" s="292"/>
      <c r="V261" s="292"/>
      <c r="W261" s="292"/>
      <c r="X261" s="292"/>
      <c r="Y261" s="292"/>
      <c r="Z261" s="292"/>
      <c r="AA261" s="292"/>
      <c r="AB261" s="292"/>
      <c r="AC261" s="292"/>
      <c r="AD261" s="292"/>
      <c r="AE261" s="292"/>
      <c r="AF261" s="292"/>
      <c r="AG261" s="292"/>
      <c r="AH261" s="137"/>
      <c r="AI261" s="137"/>
    </row>
    <row r="262">
      <c r="A262" s="406"/>
      <c r="B262" s="292"/>
      <c r="C262" s="292"/>
      <c r="D262" s="407"/>
      <c r="E262" s="407"/>
      <c r="F262" s="292"/>
      <c r="G262" s="292"/>
      <c r="H262" s="292"/>
      <c r="I262" s="292"/>
      <c r="J262" s="292"/>
      <c r="K262" s="292"/>
      <c r="L262" s="292"/>
      <c r="M262" s="292"/>
      <c r="N262" s="292"/>
      <c r="O262" s="292"/>
      <c r="P262" s="292"/>
      <c r="Q262" s="292"/>
      <c r="R262" s="292"/>
      <c r="S262" s="292"/>
      <c r="T262" s="292"/>
      <c r="U262" s="292"/>
      <c r="V262" s="292"/>
      <c r="W262" s="292"/>
      <c r="X262" s="292"/>
      <c r="Y262" s="292"/>
      <c r="Z262" s="292"/>
      <c r="AA262" s="292"/>
      <c r="AB262" s="292"/>
      <c r="AC262" s="292"/>
      <c r="AD262" s="292"/>
      <c r="AE262" s="292"/>
      <c r="AF262" s="292"/>
      <c r="AG262" s="292"/>
      <c r="AH262" s="137"/>
      <c r="AI262" s="137"/>
    </row>
    <row r="263">
      <c r="A263" s="406"/>
      <c r="B263" s="292"/>
      <c r="C263" s="292"/>
      <c r="D263" s="407"/>
      <c r="E263" s="407"/>
      <c r="F263" s="292"/>
      <c r="G263" s="292"/>
      <c r="H263" s="292"/>
      <c r="I263" s="292"/>
      <c r="J263" s="292"/>
      <c r="K263" s="292"/>
      <c r="L263" s="292"/>
      <c r="M263" s="292"/>
      <c r="N263" s="292"/>
      <c r="O263" s="292"/>
      <c r="P263" s="292"/>
      <c r="Q263" s="292"/>
      <c r="R263" s="292"/>
      <c r="S263" s="292"/>
      <c r="T263" s="292"/>
      <c r="U263" s="292"/>
      <c r="V263" s="292"/>
      <c r="W263" s="292"/>
      <c r="X263" s="292"/>
      <c r="Y263" s="292"/>
      <c r="Z263" s="292"/>
      <c r="AA263" s="292"/>
      <c r="AB263" s="292"/>
      <c r="AC263" s="292"/>
      <c r="AD263" s="292"/>
      <c r="AE263" s="292"/>
      <c r="AF263" s="292"/>
      <c r="AG263" s="292"/>
      <c r="AH263" s="137"/>
      <c r="AI263" s="137"/>
    </row>
    <row r="264">
      <c r="A264" s="406"/>
      <c r="B264" s="292"/>
      <c r="C264" s="292"/>
      <c r="D264" s="407"/>
      <c r="E264" s="407"/>
      <c r="F264" s="292"/>
      <c r="G264" s="292"/>
      <c r="H264" s="292"/>
      <c r="I264" s="292"/>
      <c r="J264" s="292"/>
      <c r="K264" s="292"/>
      <c r="L264" s="292"/>
      <c r="M264" s="292"/>
      <c r="N264" s="292"/>
      <c r="O264" s="292"/>
      <c r="P264" s="292"/>
      <c r="Q264" s="292"/>
      <c r="R264" s="292"/>
      <c r="S264" s="292"/>
      <c r="T264" s="292"/>
      <c r="U264" s="292"/>
      <c r="V264" s="292"/>
      <c r="W264" s="292"/>
      <c r="X264" s="292"/>
      <c r="Y264" s="292"/>
      <c r="Z264" s="292"/>
      <c r="AA264" s="292"/>
      <c r="AB264" s="292"/>
      <c r="AC264" s="292"/>
      <c r="AD264" s="292"/>
      <c r="AE264" s="292"/>
      <c r="AF264" s="292"/>
      <c r="AG264" s="292"/>
      <c r="AH264" s="137"/>
      <c r="AI264" s="137"/>
    </row>
    <row r="265">
      <c r="A265" s="406"/>
      <c r="B265" s="292"/>
      <c r="C265" s="292"/>
      <c r="D265" s="407"/>
      <c r="E265" s="407"/>
      <c r="F265" s="292"/>
      <c r="G265" s="292"/>
      <c r="H265" s="292"/>
      <c r="I265" s="292"/>
      <c r="J265" s="292"/>
      <c r="K265" s="292"/>
      <c r="L265" s="292"/>
      <c r="M265" s="292"/>
      <c r="N265" s="292"/>
      <c r="O265" s="292"/>
      <c r="P265" s="292"/>
      <c r="Q265" s="292"/>
      <c r="R265" s="292"/>
      <c r="S265" s="292"/>
      <c r="T265" s="292"/>
      <c r="U265" s="292"/>
      <c r="V265" s="292"/>
      <c r="W265" s="292"/>
      <c r="X265" s="292"/>
      <c r="Y265" s="292"/>
      <c r="Z265" s="292"/>
      <c r="AA265" s="292"/>
      <c r="AB265" s="292"/>
      <c r="AC265" s="292"/>
      <c r="AD265" s="292"/>
      <c r="AE265" s="292"/>
      <c r="AF265" s="292"/>
      <c r="AG265" s="292"/>
      <c r="AH265" s="137"/>
      <c r="AI265" s="137"/>
    </row>
    <row r="266">
      <c r="A266" s="406"/>
      <c r="B266" s="292"/>
      <c r="C266" s="292"/>
      <c r="D266" s="407"/>
      <c r="E266" s="407"/>
      <c r="F266" s="292"/>
      <c r="G266" s="292"/>
      <c r="H266" s="292"/>
      <c r="I266" s="292"/>
      <c r="J266" s="292"/>
      <c r="K266" s="292"/>
      <c r="L266" s="292"/>
      <c r="M266" s="292"/>
      <c r="N266" s="292"/>
      <c r="O266" s="292"/>
      <c r="P266" s="292"/>
      <c r="Q266" s="292"/>
      <c r="R266" s="292"/>
      <c r="S266" s="292"/>
      <c r="T266" s="292"/>
      <c r="U266" s="292"/>
      <c r="V266" s="292"/>
      <c r="W266" s="292"/>
      <c r="X266" s="292"/>
      <c r="Y266" s="292"/>
      <c r="Z266" s="292"/>
      <c r="AA266" s="292"/>
      <c r="AB266" s="292"/>
      <c r="AC266" s="292"/>
      <c r="AD266" s="292"/>
      <c r="AE266" s="292"/>
      <c r="AF266" s="292"/>
      <c r="AG266" s="292"/>
      <c r="AH266" s="137"/>
      <c r="AI266" s="137"/>
    </row>
    <row r="267">
      <c r="A267" s="406"/>
      <c r="B267" s="292"/>
      <c r="C267" s="292"/>
      <c r="D267" s="407"/>
      <c r="E267" s="407"/>
      <c r="F267" s="292"/>
      <c r="G267" s="292"/>
      <c r="H267" s="292"/>
      <c r="I267" s="292"/>
      <c r="J267" s="292"/>
      <c r="K267" s="292"/>
      <c r="L267" s="292"/>
      <c r="M267" s="292"/>
      <c r="N267" s="292"/>
      <c r="O267" s="292"/>
      <c r="P267" s="292"/>
      <c r="Q267" s="292"/>
      <c r="R267" s="292"/>
      <c r="S267" s="292"/>
      <c r="T267" s="292"/>
      <c r="U267" s="292"/>
      <c r="V267" s="292"/>
      <c r="W267" s="292"/>
      <c r="X267" s="292"/>
      <c r="Y267" s="292"/>
      <c r="Z267" s="292"/>
      <c r="AA267" s="292"/>
      <c r="AB267" s="292"/>
      <c r="AC267" s="292"/>
      <c r="AD267" s="292"/>
      <c r="AE267" s="292"/>
      <c r="AF267" s="292"/>
      <c r="AG267" s="292"/>
      <c r="AH267" s="137"/>
      <c r="AI267" s="137"/>
    </row>
    <row r="268">
      <c r="A268" s="406"/>
      <c r="B268" s="292"/>
      <c r="C268" s="292"/>
      <c r="D268" s="407"/>
      <c r="E268" s="407"/>
      <c r="F268" s="292"/>
      <c r="G268" s="292"/>
      <c r="H268" s="292"/>
      <c r="I268" s="292"/>
      <c r="J268" s="292"/>
      <c r="K268" s="292"/>
      <c r="L268" s="292"/>
      <c r="M268" s="292"/>
      <c r="N268" s="292"/>
      <c r="O268" s="292"/>
      <c r="P268" s="292"/>
      <c r="Q268" s="292"/>
      <c r="R268" s="292"/>
      <c r="S268" s="292"/>
      <c r="T268" s="292"/>
      <c r="U268" s="292"/>
      <c r="V268" s="292"/>
      <c r="W268" s="292"/>
      <c r="X268" s="292"/>
      <c r="Y268" s="292"/>
      <c r="Z268" s="292"/>
      <c r="AA268" s="292"/>
      <c r="AB268" s="292"/>
      <c r="AC268" s="292"/>
      <c r="AD268" s="292"/>
      <c r="AE268" s="292"/>
      <c r="AF268" s="292"/>
      <c r="AG268" s="292"/>
      <c r="AH268" s="137"/>
      <c r="AI268" s="137"/>
    </row>
    <row r="269">
      <c r="A269" s="412"/>
      <c r="B269" s="413"/>
      <c r="C269" s="413"/>
      <c r="D269" s="413"/>
      <c r="E269" s="413"/>
      <c r="F269" s="413"/>
      <c r="G269" s="413"/>
      <c r="H269" s="413"/>
      <c r="I269" s="413"/>
      <c r="J269" s="413"/>
      <c r="K269" s="413"/>
      <c r="L269" s="413"/>
      <c r="M269" s="413"/>
      <c r="N269" s="413"/>
      <c r="O269" s="413"/>
      <c r="P269" s="413"/>
      <c r="Q269" s="413"/>
      <c r="R269" s="413"/>
      <c r="S269" s="413"/>
      <c r="T269" s="413"/>
      <c r="U269" s="413"/>
      <c r="V269" s="413"/>
      <c r="W269" s="413"/>
      <c r="X269" s="413"/>
      <c r="Y269" s="413"/>
      <c r="Z269" s="413"/>
      <c r="AA269" s="413"/>
      <c r="AB269" s="413"/>
      <c r="AC269" s="413"/>
      <c r="AD269" s="413"/>
      <c r="AE269" s="413"/>
      <c r="AF269" s="413"/>
      <c r="AG269" s="413"/>
      <c r="AH269" s="413"/>
      <c r="AI269" s="413"/>
    </row>
    <row r="270">
      <c r="A270" s="412"/>
      <c r="B270" s="413"/>
      <c r="C270" s="413"/>
      <c r="D270" s="413"/>
      <c r="E270" s="413"/>
      <c r="F270" s="413"/>
      <c r="G270" s="413"/>
      <c r="H270" s="413"/>
      <c r="I270" s="413"/>
      <c r="J270" s="413"/>
      <c r="K270" s="413"/>
      <c r="L270" s="413"/>
      <c r="M270" s="413"/>
      <c r="N270" s="413"/>
      <c r="O270" s="413"/>
      <c r="P270" s="413"/>
      <c r="Q270" s="413"/>
      <c r="R270" s="413"/>
      <c r="S270" s="413"/>
      <c r="T270" s="413"/>
      <c r="U270" s="413"/>
      <c r="V270" s="413"/>
      <c r="W270" s="413"/>
      <c r="X270" s="413"/>
      <c r="Y270" s="413"/>
      <c r="Z270" s="413"/>
      <c r="AA270" s="413"/>
      <c r="AB270" s="413"/>
      <c r="AC270" s="413"/>
      <c r="AD270" s="413"/>
      <c r="AE270" s="413"/>
      <c r="AF270" s="413"/>
      <c r="AG270" s="413"/>
      <c r="AH270" s="413"/>
      <c r="AI270" s="413"/>
    </row>
    <row r="271">
      <c r="A271" s="412"/>
      <c r="B271" s="413"/>
      <c r="C271" s="413"/>
      <c r="D271" s="413"/>
      <c r="E271" s="413"/>
      <c r="F271" s="413"/>
      <c r="G271" s="413"/>
      <c r="H271" s="413"/>
      <c r="I271" s="413"/>
      <c r="J271" s="413"/>
      <c r="K271" s="413"/>
      <c r="L271" s="413"/>
      <c r="M271" s="413"/>
      <c r="N271" s="413"/>
      <c r="O271" s="413"/>
      <c r="P271" s="413"/>
      <c r="Q271" s="413"/>
      <c r="R271" s="413"/>
      <c r="S271" s="413"/>
      <c r="T271" s="413"/>
      <c r="U271" s="413"/>
      <c r="V271" s="413"/>
      <c r="W271" s="413"/>
      <c r="X271" s="413"/>
      <c r="Y271" s="413"/>
      <c r="Z271" s="413"/>
      <c r="AA271" s="413"/>
      <c r="AB271" s="413"/>
      <c r="AC271" s="413"/>
      <c r="AD271" s="413"/>
      <c r="AE271" s="413"/>
      <c r="AF271" s="413"/>
      <c r="AG271" s="413"/>
      <c r="AH271" s="413"/>
      <c r="AI271" s="413"/>
    </row>
    <row r="272">
      <c r="A272" s="412"/>
      <c r="B272" s="413"/>
      <c r="C272" s="413"/>
      <c r="D272" s="413"/>
      <c r="E272" s="413"/>
      <c r="F272" s="413"/>
      <c r="G272" s="413"/>
      <c r="H272" s="413"/>
      <c r="I272" s="413"/>
      <c r="J272" s="413"/>
      <c r="K272" s="413"/>
      <c r="L272" s="413"/>
      <c r="M272" s="413"/>
      <c r="N272" s="413"/>
      <c r="O272" s="413"/>
      <c r="P272" s="413"/>
      <c r="Q272" s="413"/>
      <c r="R272" s="413"/>
      <c r="S272" s="413"/>
      <c r="T272" s="413"/>
      <c r="U272" s="413"/>
      <c r="V272" s="413"/>
      <c r="W272" s="413"/>
      <c r="X272" s="413"/>
      <c r="Y272" s="413"/>
      <c r="Z272" s="413"/>
      <c r="AA272" s="413"/>
      <c r="AB272" s="413"/>
      <c r="AC272" s="413"/>
      <c r="AD272" s="413"/>
      <c r="AE272" s="413"/>
      <c r="AF272" s="413"/>
      <c r="AG272" s="413"/>
      <c r="AH272" s="413"/>
      <c r="AI272" s="413"/>
    </row>
    <row r="273">
      <c r="A273" s="412"/>
      <c r="B273" s="413"/>
      <c r="C273" s="413"/>
      <c r="D273" s="413"/>
      <c r="E273" s="413"/>
      <c r="F273" s="413"/>
      <c r="G273" s="413"/>
      <c r="H273" s="413"/>
      <c r="I273" s="413"/>
      <c r="J273" s="413"/>
      <c r="K273" s="413"/>
      <c r="L273" s="413"/>
      <c r="M273" s="413"/>
      <c r="N273" s="413"/>
      <c r="O273" s="413"/>
      <c r="P273" s="413"/>
      <c r="Q273" s="413"/>
      <c r="R273" s="413"/>
      <c r="S273" s="413"/>
      <c r="T273" s="413"/>
      <c r="U273" s="413"/>
      <c r="V273" s="413"/>
      <c r="W273" s="413"/>
      <c r="X273" s="413"/>
      <c r="Y273" s="413"/>
      <c r="Z273" s="413"/>
      <c r="AA273" s="413"/>
      <c r="AB273" s="413"/>
      <c r="AC273" s="413"/>
      <c r="AD273" s="413"/>
      <c r="AE273" s="413"/>
      <c r="AF273" s="413"/>
      <c r="AG273" s="413"/>
      <c r="AH273" s="413"/>
      <c r="AI273" s="413"/>
    </row>
    <row r="274">
      <c r="A274" s="412"/>
      <c r="B274" s="413"/>
      <c r="C274" s="413"/>
      <c r="D274" s="413"/>
      <c r="E274" s="413"/>
      <c r="F274" s="413"/>
      <c r="G274" s="413"/>
      <c r="H274" s="413"/>
      <c r="I274" s="413"/>
      <c r="J274" s="413"/>
      <c r="K274" s="413"/>
      <c r="L274" s="413"/>
      <c r="M274" s="413"/>
      <c r="N274" s="413"/>
      <c r="O274" s="413"/>
      <c r="P274" s="413"/>
      <c r="Q274" s="413"/>
      <c r="R274" s="413"/>
      <c r="S274" s="413"/>
      <c r="T274" s="413"/>
      <c r="U274" s="413"/>
      <c r="V274" s="413"/>
      <c r="W274" s="413"/>
      <c r="X274" s="413"/>
      <c r="Y274" s="413"/>
      <c r="Z274" s="413"/>
      <c r="AA274" s="413"/>
      <c r="AB274" s="413"/>
      <c r="AC274" s="413"/>
      <c r="AD274" s="413"/>
      <c r="AE274" s="413"/>
      <c r="AF274" s="413"/>
      <c r="AG274" s="413"/>
      <c r="AH274" s="413"/>
      <c r="AI274" s="413"/>
    </row>
    <row r="275">
      <c r="A275" s="412"/>
      <c r="B275" s="413"/>
      <c r="C275" s="413"/>
      <c r="D275" s="413"/>
      <c r="E275" s="413"/>
      <c r="F275" s="413"/>
      <c r="G275" s="413"/>
      <c r="H275" s="413"/>
      <c r="I275" s="413"/>
      <c r="J275" s="413"/>
      <c r="K275" s="413"/>
      <c r="L275" s="413"/>
      <c r="M275" s="413"/>
      <c r="N275" s="413"/>
      <c r="O275" s="413"/>
      <c r="P275" s="413"/>
      <c r="Q275" s="413"/>
      <c r="R275" s="413"/>
      <c r="S275" s="413"/>
      <c r="T275" s="413"/>
      <c r="U275" s="413"/>
      <c r="V275" s="413"/>
      <c r="W275" s="413"/>
      <c r="X275" s="413"/>
      <c r="Y275" s="413"/>
      <c r="Z275" s="413"/>
      <c r="AA275" s="413"/>
      <c r="AB275" s="413"/>
      <c r="AC275" s="413"/>
      <c r="AD275" s="413"/>
      <c r="AE275" s="413"/>
      <c r="AF275" s="413"/>
      <c r="AG275" s="413"/>
      <c r="AH275" s="413"/>
      <c r="AI275" s="413"/>
    </row>
    <row r="276">
      <c r="A276" s="412"/>
      <c r="B276" s="413"/>
      <c r="C276" s="413"/>
      <c r="D276" s="413"/>
      <c r="E276" s="413"/>
      <c r="F276" s="413"/>
      <c r="G276" s="413"/>
      <c r="H276" s="413"/>
      <c r="I276" s="413"/>
      <c r="J276" s="413"/>
      <c r="K276" s="413"/>
      <c r="L276" s="413"/>
      <c r="M276" s="413"/>
      <c r="N276" s="413"/>
      <c r="O276" s="413"/>
      <c r="P276" s="413"/>
      <c r="Q276" s="413"/>
      <c r="R276" s="413"/>
      <c r="S276" s="413"/>
      <c r="T276" s="413"/>
      <c r="U276" s="413"/>
      <c r="V276" s="413"/>
      <c r="W276" s="413"/>
      <c r="X276" s="413"/>
      <c r="Y276" s="413"/>
      <c r="Z276" s="413"/>
      <c r="AA276" s="413"/>
      <c r="AB276" s="413"/>
      <c r="AC276" s="413"/>
      <c r="AD276" s="413"/>
      <c r="AE276" s="413"/>
      <c r="AF276" s="413"/>
      <c r="AG276" s="413"/>
      <c r="AH276" s="413"/>
      <c r="AI276" s="413"/>
    </row>
    <row r="277">
      <c r="A277" s="412"/>
      <c r="B277" s="413"/>
      <c r="C277" s="413"/>
      <c r="D277" s="413"/>
      <c r="E277" s="413"/>
      <c r="F277" s="413"/>
      <c r="G277" s="413"/>
      <c r="H277" s="413"/>
      <c r="I277" s="413"/>
      <c r="J277" s="413"/>
      <c r="K277" s="413"/>
      <c r="L277" s="413"/>
      <c r="M277" s="413"/>
      <c r="N277" s="413"/>
      <c r="O277" s="413"/>
      <c r="P277" s="413"/>
      <c r="Q277" s="413"/>
      <c r="R277" s="413"/>
      <c r="S277" s="413"/>
      <c r="T277" s="413"/>
      <c r="U277" s="413"/>
      <c r="V277" s="413"/>
      <c r="W277" s="413"/>
      <c r="X277" s="413"/>
      <c r="Y277" s="413"/>
      <c r="Z277" s="413"/>
      <c r="AA277" s="413"/>
      <c r="AB277" s="413"/>
      <c r="AC277" s="413"/>
      <c r="AD277" s="413"/>
      <c r="AE277" s="413"/>
      <c r="AF277" s="413"/>
      <c r="AG277" s="413"/>
      <c r="AH277" s="413"/>
      <c r="AI277" s="413"/>
    </row>
    <row r="278">
      <c r="A278" s="412"/>
      <c r="B278" s="413"/>
      <c r="C278" s="413"/>
      <c r="D278" s="413"/>
      <c r="E278" s="413"/>
      <c r="F278" s="413"/>
      <c r="G278" s="413"/>
      <c r="H278" s="413"/>
      <c r="I278" s="413"/>
      <c r="J278" s="413"/>
      <c r="K278" s="413"/>
      <c r="L278" s="413"/>
      <c r="M278" s="413"/>
      <c r="N278" s="413"/>
      <c r="O278" s="413"/>
      <c r="P278" s="413"/>
      <c r="Q278" s="413"/>
      <c r="R278" s="413"/>
      <c r="S278" s="413"/>
      <c r="T278" s="413"/>
      <c r="U278" s="413"/>
      <c r="V278" s="413"/>
      <c r="W278" s="413"/>
      <c r="X278" s="413"/>
      <c r="Y278" s="413"/>
      <c r="Z278" s="413"/>
      <c r="AA278" s="413"/>
      <c r="AB278" s="413"/>
      <c r="AC278" s="413"/>
      <c r="AD278" s="413"/>
      <c r="AE278" s="413"/>
      <c r="AF278" s="413"/>
      <c r="AG278" s="413"/>
      <c r="AH278" s="413"/>
      <c r="AI278" s="413"/>
    </row>
    <row r="279">
      <c r="A279" s="412"/>
      <c r="B279" s="413"/>
      <c r="C279" s="413"/>
      <c r="D279" s="413"/>
      <c r="E279" s="413"/>
      <c r="F279" s="413"/>
      <c r="G279" s="413"/>
      <c r="H279" s="413"/>
      <c r="I279" s="413"/>
      <c r="J279" s="413"/>
      <c r="K279" s="413"/>
      <c r="L279" s="413"/>
      <c r="M279" s="413"/>
      <c r="N279" s="413"/>
      <c r="O279" s="413"/>
      <c r="P279" s="413"/>
      <c r="Q279" s="413"/>
      <c r="R279" s="413"/>
      <c r="S279" s="413"/>
      <c r="T279" s="413"/>
      <c r="U279" s="413"/>
      <c r="V279" s="413"/>
      <c r="W279" s="413"/>
      <c r="X279" s="413"/>
      <c r="Y279" s="413"/>
      <c r="Z279" s="413"/>
      <c r="AA279" s="413"/>
      <c r="AB279" s="413"/>
      <c r="AC279" s="413"/>
      <c r="AD279" s="413"/>
      <c r="AE279" s="413"/>
      <c r="AF279" s="413"/>
      <c r="AG279" s="413"/>
      <c r="AH279" s="413"/>
      <c r="AI279" s="413"/>
    </row>
    <row r="280">
      <c r="A280" s="412"/>
      <c r="B280" s="413"/>
      <c r="C280" s="413"/>
      <c r="D280" s="413"/>
      <c r="E280" s="413"/>
      <c r="F280" s="413"/>
      <c r="G280" s="413"/>
      <c r="H280" s="413"/>
      <c r="I280" s="413"/>
      <c r="J280" s="413"/>
      <c r="K280" s="413"/>
      <c r="L280" s="413"/>
      <c r="M280" s="413"/>
      <c r="N280" s="413"/>
      <c r="O280" s="413"/>
      <c r="P280" s="413"/>
      <c r="Q280" s="413"/>
      <c r="R280" s="413"/>
      <c r="S280" s="413"/>
      <c r="T280" s="413"/>
      <c r="U280" s="413"/>
      <c r="V280" s="413"/>
      <c r="W280" s="413"/>
      <c r="X280" s="413"/>
      <c r="Y280" s="413"/>
      <c r="Z280" s="413"/>
      <c r="AA280" s="413"/>
      <c r="AB280" s="413"/>
      <c r="AC280" s="413"/>
      <c r="AD280" s="413"/>
      <c r="AE280" s="413"/>
      <c r="AF280" s="413"/>
      <c r="AG280" s="413"/>
      <c r="AH280" s="413"/>
      <c r="AI280" s="413"/>
    </row>
    <row r="281">
      <c r="A281" s="412"/>
      <c r="B281" s="413"/>
      <c r="C281" s="413"/>
      <c r="D281" s="413"/>
      <c r="E281" s="413"/>
      <c r="F281" s="413"/>
      <c r="G281" s="413"/>
      <c r="H281" s="413"/>
      <c r="I281" s="413"/>
      <c r="J281" s="413"/>
      <c r="K281" s="413"/>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row>
    <row r="282">
      <c r="A282" s="412"/>
      <c r="B282" s="413"/>
      <c r="C282" s="413"/>
      <c r="D282" s="413"/>
      <c r="E282" s="413"/>
      <c r="F282" s="413"/>
      <c r="G282" s="413"/>
      <c r="H282" s="413"/>
      <c r="I282" s="413"/>
      <c r="J282" s="413"/>
      <c r="K282" s="413"/>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row>
    <row r="283">
      <c r="A283" s="412"/>
      <c r="B283" s="413"/>
      <c r="C283" s="413"/>
      <c r="D283" s="413"/>
      <c r="E283" s="413"/>
      <c r="F283" s="413"/>
      <c r="G283" s="413"/>
      <c r="H283" s="413"/>
      <c r="I283" s="413"/>
      <c r="J283" s="413"/>
      <c r="K283" s="413"/>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row>
    <row r="284">
      <c r="A284" s="412"/>
      <c r="B284" s="413"/>
      <c r="C284" s="413"/>
      <c r="D284" s="413"/>
      <c r="E284" s="413"/>
      <c r="F284" s="413"/>
      <c r="G284" s="413"/>
      <c r="H284" s="413"/>
      <c r="I284" s="413"/>
      <c r="J284" s="413"/>
      <c r="K284" s="413"/>
      <c r="L284" s="413"/>
      <c r="M284" s="413"/>
      <c r="N284" s="413"/>
      <c r="O284" s="413"/>
      <c r="P284" s="413"/>
      <c r="Q284" s="413"/>
      <c r="R284" s="413"/>
      <c r="S284" s="413"/>
      <c r="T284" s="413"/>
      <c r="U284" s="413"/>
      <c r="V284" s="413"/>
      <c r="W284" s="413"/>
      <c r="X284" s="413"/>
      <c r="Y284" s="413"/>
      <c r="Z284" s="413"/>
      <c r="AA284" s="413"/>
      <c r="AB284" s="413"/>
      <c r="AC284" s="413"/>
      <c r="AD284" s="413"/>
      <c r="AE284" s="413"/>
      <c r="AF284" s="413"/>
      <c r="AG284" s="413"/>
      <c r="AH284" s="413"/>
      <c r="AI284" s="413"/>
    </row>
    <row r="285">
      <c r="A285" s="412"/>
      <c r="B285" s="413"/>
      <c r="C285" s="413"/>
      <c r="D285" s="413"/>
      <c r="E285" s="413"/>
      <c r="F285" s="413"/>
      <c r="G285" s="413"/>
      <c r="H285" s="413"/>
      <c r="I285" s="413"/>
      <c r="J285" s="413"/>
      <c r="K285" s="413"/>
      <c r="L285" s="413"/>
      <c r="M285" s="413"/>
      <c r="N285" s="413"/>
      <c r="O285" s="413"/>
      <c r="P285" s="413"/>
      <c r="Q285" s="413"/>
      <c r="R285" s="413"/>
      <c r="S285" s="413"/>
      <c r="T285" s="413"/>
      <c r="U285" s="413"/>
      <c r="V285" s="413"/>
      <c r="W285" s="413"/>
      <c r="X285" s="413"/>
      <c r="Y285" s="413"/>
      <c r="Z285" s="413"/>
      <c r="AA285" s="413"/>
      <c r="AB285" s="413"/>
      <c r="AC285" s="413"/>
      <c r="AD285" s="413"/>
      <c r="AE285" s="413"/>
      <c r="AF285" s="413"/>
      <c r="AG285" s="413"/>
      <c r="AH285" s="413"/>
      <c r="AI285" s="413"/>
    </row>
    <row r="286">
      <c r="A286" s="412"/>
      <c r="B286" s="413"/>
      <c r="C286" s="413"/>
      <c r="D286" s="413"/>
      <c r="E286" s="413"/>
      <c r="F286" s="413"/>
      <c r="G286" s="413"/>
      <c r="H286" s="413"/>
      <c r="I286" s="413"/>
      <c r="J286" s="413"/>
      <c r="K286" s="413"/>
      <c r="L286" s="413"/>
      <c r="M286" s="413"/>
      <c r="N286" s="413"/>
      <c r="O286" s="413"/>
      <c r="P286" s="413"/>
      <c r="Q286" s="413"/>
      <c r="R286" s="413"/>
      <c r="S286" s="413"/>
      <c r="T286" s="413"/>
      <c r="U286" s="413"/>
      <c r="V286" s="413"/>
      <c r="W286" s="413"/>
      <c r="X286" s="413"/>
      <c r="Y286" s="413"/>
      <c r="Z286" s="413"/>
      <c r="AA286" s="413"/>
      <c r="AB286" s="413"/>
      <c r="AC286" s="413"/>
      <c r="AD286" s="413"/>
      <c r="AE286" s="413"/>
      <c r="AF286" s="413"/>
      <c r="AG286" s="413"/>
      <c r="AH286" s="413"/>
      <c r="AI286" s="413"/>
    </row>
    <row r="287">
      <c r="A287" s="412"/>
      <c r="B287" s="413"/>
      <c r="C287" s="413"/>
      <c r="D287" s="413"/>
      <c r="E287" s="413"/>
      <c r="F287" s="413"/>
      <c r="G287" s="413"/>
      <c r="H287" s="413"/>
      <c r="I287" s="413"/>
      <c r="J287" s="413"/>
      <c r="K287" s="413"/>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row>
    <row r="288">
      <c r="A288" s="412"/>
      <c r="B288" s="413"/>
      <c r="C288" s="413"/>
      <c r="D288" s="413"/>
      <c r="E288" s="413"/>
      <c r="F288" s="413"/>
      <c r="G288" s="413"/>
      <c r="H288" s="413"/>
      <c r="I288" s="413"/>
      <c r="J288" s="413"/>
      <c r="K288" s="413"/>
      <c r="L288" s="413"/>
      <c r="M288" s="413"/>
      <c r="N288" s="413"/>
      <c r="O288" s="413"/>
      <c r="P288" s="413"/>
      <c r="Q288" s="413"/>
      <c r="R288" s="413"/>
      <c r="S288" s="413"/>
      <c r="T288" s="413"/>
      <c r="U288" s="413"/>
      <c r="V288" s="413"/>
      <c r="W288" s="413"/>
      <c r="X288" s="413"/>
      <c r="Y288" s="413"/>
      <c r="Z288" s="413"/>
      <c r="AA288" s="413"/>
      <c r="AB288" s="413"/>
      <c r="AC288" s="413"/>
      <c r="AD288" s="413"/>
      <c r="AE288" s="413"/>
      <c r="AF288" s="413"/>
      <c r="AG288" s="413"/>
      <c r="AH288" s="413"/>
      <c r="AI288" s="413"/>
    </row>
    <row r="289">
      <c r="A289" s="412"/>
      <c r="B289" s="413"/>
      <c r="C289" s="413"/>
      <c r="D289" s="413"/>
      <c r="E289" s="413"/>
      <c r="F289" s="413"/>
      <c r="G289" s="413"/>
      <c r="H289" s="413"/>
      <c r="I289" s="413"/>
      <c r="J289" s="413"/>
      <c r="K289" s="413"/>
      <c r="L289" s="413"/>
      <c r="M289" s="413"/>
      <c r="N289" s="413"/>
      <c r="O289" s="413"/>
      <c r="P289" s="413"/>
      <c r="Q289" s="413"/>
      <c r="R289" s="413"/>
      <c r="S289" s="413"/>
      <c r="T289" s="413"/>
      <c r="U289" s="413"/>
      <c r="V289" s="413"/>
      <c r="W289" s="413"/>
      <c r="X289" s="413"/>
      <c r="Y289" s="413"/>
      <c r="Z289" s="413"/>
      <c r="AA289" s="413"/>
      <c r="AB289" s="413"/>
      <c r="AC289" s="413"/>
      <c r="AD289" s="413"/>
      <c r="AE289" s="413"/>
      <c r="AF289" s="413"/>
      <c r="AG289" s="413"/>
      <c r="AH289" s="413"/>
      <c r="AI289" s="413"/>
    </row>
    <row r="290">
      <c r="A290" s="412"/>
      <c r="B290" s="413"/>
      <c r="C290" s="413"/>
      <c r="D290" s="413"/>
      <c r="E290" s="413"/>
      <c r="F290" s="413"/>
      <c r="G290" s="413"/>
      <c r="H290" s="413"/>
      <c r="I290" s="413"/>
      <c r="J290" s="413"/>
      <c r="K290" s="413"/>
      <c r="L290" s="413"/>
      <c r="M290" s="413"/>
      <c r="N290" s="413"/>
      <c r="O290" s="413"/>
      <c r="P290" s="413"/>
      <c r="Q290" s="413"/>
      <c r="R290" s="413"/>
      <c r="S290" s="413"/>
      <c r="T290" s="413"/>
      <c r="U290" s="413"/>
      <c r="V290" s="413"/>
      <c r="W290" s="413"/>
      <c r="X290" s="413"/>
      <c r="Y290" s="413"/>
      <c r="Z290" s="413"/>
      <c r="AA290" s="413"/>
      <c r="AB290" s="413"/>
      <c r="AC290" s="413"/>
      <c r="AD290" s="413"/>
      <c r="AE290" s="413"/>
      <c r="AF290" s="413"/>
      <c r="AG290" s="413"/>
      <c r="AH290" s="413"/>
      <c r="AI290" s="413"/>
    </row>
    <row r="291">
      <c r="A291" s="412"/>
      <c r="B291" s="413"/>
      <c r="C291" s="413"/>
      <c r="D291" s="413"/>
      <c r="E291" s="413"/>
      <c r="F291" s="413"/>
      <c r="G291" s="413"/>
      <c r="H291" s="413"/>
      <c r="I291" s="413"/>
      <c r="J291" s="413"/>
      <c r="K291" s="413"/>
      <c r="L291" s="413"/>
      <c r="M291" s="413"/>
      <c r="N291" s="413"/>
      <c r="O291" s="413"/>
      <c r="P291" s="413"/>
      <c r="Q291" s="413"/>
      <c r="R291" s="413"/>
      <c r="S291" s="413"/>
      <c r="T291" s="413"/>
      <c r="U291" s="413"/>
      <c r="V291" s="413"/>
      <c r="W291" s="413"/>
      <c r="X291" s="413"/>
      <c r="Y291" s="413"/>
      <c r="Z291" s="413"/>
      <c r="AA291" s="413"/>
      <c r="AB291" s="413"/>
      <c r="AC291" s="413"/>
      <c r="AD291" s="413"/>
      <c r="AE291" s="413"/>
      <c r="AF291" s="413"/>
      <c r="AG291" s="413"/>
      <c r="AH291" s="413"/>
      <c r="AI291" s="413"/>
    </row>
    <row r="292">
      <c r="A292" s="412"/>
      <c r="B292" s="413"/>
      <c r="C292" s="413"/>
      <c r="D292" s="413"/>
      <c r="E292" s="413"/>
      <c r="F292" s="413"/>
      <c r="G292" s="413"/>
      <c r="H292" s="413"/>
      <c r="I292" s="413"/>
      <c r="J292" s="413"/>
      <c r="K292" s="413"/>
      <c r="L292" s="413"/>
      <c r="M292" s="413"/>
      <c r="N292" s="413"/>
      <c r="O292" s="413"/>
      <c r="P292" s="413"/>
      <c r="Q292" s="413"/>
      <c r="R292" s="413"/>
      <c r="S292" s="413"/>
      <c r="T292" s="413"/>
      <c r="U292" s="413"/>
      <c r="V292" s="413"/>
      <c r="W292" s="413"/>
      <c r="X292" s="413"/>
      <c r="Y292" s="413"/>
      <c r="Z292" s="413"/>
      <c r="AA292" s="413"/>
      <c r="AB292" s="413"/>
      <c r="AC292" s="413"/>
      <c r="AD292" s="413"/>
      <c r="AE292" s="413"/>
      <c r="AF292" s="413"/>
      <c r="AG292" s="413"/>
      <c r="AH292" s="413"/>
      <c r="AI292" s="413"/>
    </row>
    <row r="293">
      <c r="A293" s="412"/>
      <c r="B293" s="413"/>
      <c r="C293" s="413"/>
      <c r="D293" s="413"/>
      <c r="E293" s="413"/>
      <c r="F293" s="413"/>
      <c r="G293" s="413"/>
      <c r="H293" s="413"/>
      <c r="I293" s="413"/>
      <c r="J293" s="413"/>
      <c r="K293" s="413"/>
      <c r="L293" s="413"/>
      <c r="M293" s="413"/>
      <c r="N293" s="413"/>
      <c r="O293" s="413"/>
      <c r="P293" s="413"/>
      <c r="Q293" s="413"/>
      <c r="R293" s="413"/>
      <c r="S293" s="413"/>
      <c r="T293" s="413"/>
      <c r="U293" s="413"/>
      <c r="V293" s="413"/>
      <c r="W293" s="413"/>
      <c r="X293" s="413"/>
      <c r="Y293" s="413"/>
      <c r="Z293" s="413"/>
      <c r="AA293" s="413"/>
      <c r="AB293" s="413"/>
      <c r="AC293" s="413"/>
      <c r="AD293" s="413"/>
      <c r="AE293" s="413"/>
      <c r="AF293" s="413"/>
      <c r="AG293" s="413"/>
      <c r="AH293" s="413"/>
      <c r="AI293" s="413"/>
    </row>
    <row r="294">
      <c r="A294" s="412"/>
      <c r="B294" s="413"/>
      <c r="C294" s="413"/>
      <c r="D294" s="413"/>
      <c r="E294" s="413"/>
      <c r="F294" s="413"/>
      <c r="G294" s="413"/>
      <c r="H294" s="413"/>
      <c r="I294" s="413"/>
      <c r="J294" s="413"/>
      <c r="K294" s="413"/>
      <c r="L294" s="413"/>
      <c r="M294" s="413"/>
      <c r="N294" s="413"/>
      <c r="O294" s="413"/>
      <c r="P294" s="413"/>
      <c r="Q294" s="413"/>
      <c r="R294" s="413"/>
      <c r="S294" s="413"/>
      <c r="T294" s="413"/>
      <c r="U294" s="413"/>
      <c r="V294" s="413"/>
      <c r="W294" s="413"/>
      <c r="X294" s="413"/>
      <c r="Y294" s="413"/>
      <c r="Z294" s="413"/>
      <c r="AA294" s="413"/>
      <c r="AB294" s="413"/>
      <c r="AC294" s="413"/>
      <c r="AD294" s="413"/>
      <c r="AE294" s="413"/>
      <c r="AF294" s="413"/>
      <c r="AG294" s="413"/>
      <c r="AH294" s="413"/>
      <c r="AI294" s="413"/>
    </row>
    <row r="295">
      <c r="A295" s="412"/>
      <c r="B295" s="413"/>
      <c r="C295" s="413"/>
      <c r="D295" s="413"/>
      <c r="E295" s="413"/>
      <c r="F295" s="413"/>
      <c r="G295" s="413"/>
      <c r="H295" s="413"/>
      <c r="I295" s="413"/>
      <c r="J295" s="413"/>
      <c r="K295" s="413"/>
      <c r="L295" s="413"/>
      <c r="M295" s="413"/>
      <c r="N295" s="413"/>
      <c r="O295" s="413"/>
      <c r="P295" s="413"/>
      <c r="Q295" s="413"/>
      <c r="R295" s="413"/>
      <c r="S295" s="413"/>
      <c r="T295" s="413"/>
      <c r="U295" s="413"/>
      <c r="V295" s="413"/>
      <c r="W295" s="413"/>
      <c r="X295" s="413"/>
      <c r="Y295" s="413"/>
      <c r="Z295" s="413"/>
      <c r="AA295" s="413"/>
      <c r="AB295" s="413"/>
      <c r="AC295" s="413"/>
      <c r="AD295" s="413"/>
      <c r="AE295" s="413"/>
      <c r="AF295" s="413"/>
      <c r="AG295" s="413"/>
      <c r="AH295" s="413"/>
      <c r="AI295" s="413"/>
    </row>
    <row r="296">
      <c r="A296" s="412"/>
      <c r="B296" s="413"/>
      <c r="C296" s="413"/>
      <c r="D296" s="413"/>
      <c r="E296" s="413"/>
      <c r="F296" s="413"/>
      <c r="G296" s="413"/>
      <c r="H296" s="413"/>
      <c r="I296" s="413"/>
      <c r="J296" s="413"/>
      <c r="K296" s="413"/>
      <c r="L296" s="413"/>
      <c r="M296" s="413"/>
      <c r="N296" s="413"/>
      <c r="O296" s="413"/>
      <c r="P296" s="413"/>
      <c r="Q296" s="413"/>
      <c r="R296" s="413"/>
      <c r="S296" s="413"/>
      <c r="T296" s="413"/>
      <c r="U296" s="413"/>
      <c r="V296" s="413"/>
      <c r="W296" s="413"/>
      <c r="X296" s="413"/>
      <c r="Y296" s="413"/>
      <c r="Z296" s="413"/>
      <c r="AA296" s="413"/>
      <c r="AB296" s="413"/>
      <c r="AC296" s="413"/>
      <c r="AD296" s="413"/>
      <c r="AE296" s="413"/>
      <c r="AF296" s="413"/>
      <c r="AG296" s="413"/>
      <c r="AH296" s="413"/>
      <c r="AI296" s="413"/>
    </row>
    <row r="297">
      <c r="A297" s="412"/>
      <c r="B297" s="413"/>
      <c r="C297" s="413"/>
      <c r="D297" s="413"/>
      <c r="E297" s="413"/>
      <c r="F297" s="413"/>
      <c r="G297" s="413"/>
      <c r="H297" s="413"/>
      <c r="I297" s="413"/>
      <c r="J297" s="413"/>
      <c r="K297" s="413"/>
      <c r="L297" s="413"/>
      <c r="M297" s="413"/>
      <c r="N297" s="413"/>
      <c r="O297" s="413"/>
      <c r="P297" s="413"/>
      <c r="Q297" s="413"/>
      <c r="R297" s="413"/>
      <c r="S297" s="413"/>
      <c r="T297" s="413"/>
      <c r="U297" s="413"/>
      <c r="V297" s="413"/>
      <c r="W297" s="413"/>
      <c r="X297" s="413"/>
      <c r="Y297" s="413"/>
      <c r="Z297" s="413"/>
      <c r="AA297" s="413"/>
      <c r="AB297" s="413"/>
      <c r="AC297" s="413"/>
      <c r="AD297" s="413"/>
      <c r="AE297" s="413"/>
      <c r="AF297" s="413"/>
      <c r="AG297" s="413"/>
      <c r="AH297" s="413"/>
      <c r="AI297" s="413"/>
    </row>
    <row r="298">
      <c r="A298" s="412"/>
      <c r="B298" s="413"/>
      <c r="C298" s="413"/>
      <c r="D298" s="413"/>
      <c r="E298" s="413"/>
      <c r="F298" s="413"/>
      <c r="G298" s="413"/>
      <c r="H298" s="413"/>
      <c r="I298" s="413"/>
      <c r="J298" s="413"/>
      <c r="K298" s="413"/>
      <c r="L298" s="413"/>
      <c r="M298" s="413"/>
      <c r="N298" s="413"/>
      <c r="O298" s="413"/>
      <c r="P298" s="413"/>
      <c r="Q298" s="413"/>
      <c r="R298" s="413"/>
      <c r="S298" s="413"/>
      <c r="T298" s="413"/>
      <c r="U298" s="413"/>
      <c r="V298" s="413"/>
      <c r="W298" s="413"/>
      <c r="X298" s="413"/>
      <c r="Y298" s="413"/>
      <c r="Z298" s="413"/>
      <c r="AA298" s="413"/>
      <c r="AB298" s="413"/>
      <c r="AC298" s="413"/>
      <c r="AD298" s="413"/>
      <c r="AE298" s="413"/>
      <c r="AF298" s="413"/>
      <c r="AG298" s="413"/>
      <c r="AH298" s="413"/>
      <c r="AI298" s="413"/>
    </row>
    <row r="299">
      <c r="A299" s="412"/>
      <c r="B299" s="413"/>
      <c r="C299" s="413"/>
      <c r="D299" s="413"/>
      <c r="E299" s="413"/>
      <c r="F299" s="413"/>
      <c r="G299" s="413"/>
      <c r="H299" s="413"/>
      <c r="I299" s="413"/>
      <c r="J299" s="413"/>
      <c r="K299" s="413"/>
      <c r="L299" s="413"/>
      <c r="M299" s="413"/>
      <c r="N299" s="413"/>
      <c r="O299" s="413"/>
      <c r="P299" s="413"/>
      <c r="Q299" s="413"/>
      <c r="R299" s="413"/>
      <c r="S299" s="413"/>
      <c r="T299" s="413"/>
      <c r="U299" s="413"/>
      <c r="V299" s="413"/>
      <c r="W299" s="413"/>
      <c r="X299" s="413"/>
      <c r="Y299" s="413"/>
      <c r="Z299" s="413"/>
      <c r="AA299" s="413"/>
      <c r="AB299" s="413"/>
      <c r="AC299" s="413"/>
      <c r="AD299" s="413"/>
      <c r="AE299" s="413"/>
      <c r="AF299" s="413"/>
      <c r="AG299" s="413"/>
      <c r="AH299" s="413"/>
      <c r="AI299" s="413"/>
    </row>
    <row r="300">
      <c r="A300" s="412"/>
      <c r="B300" s="413"/>
      <c r="C300" s="413"/>
      <c r="D300" s="413"/>
      <c r="E300" s="413"/>
      <c r="F300" s="413"/>
      <c r="G300" s="413"/>
      <c r="H300" s="413"/>
      <c r="I300" s="413"/>
      <c r="J300" s="413"/>
      <c r="K300" s="413"/>
      <c r="L300" s="413"/>
      <c r="M300" s="413"/>
      <c r="N300" s="413"/>
      <c r="O300" s="413"/>
      <c r="P300" s="413"/>
      <c r="Q300" s="413"/>
      <c r="R300" s="413"/>
      <c r="S300" s="413"/>
      <c r="T300" s="413"/>
      <c r="U300" s="413"/>
      <c r="V300" s="413"/>
      <c r="W300" s="413"/>
      <c r="X300" s="413"/>
      <c r="Y300" s="413"/>
      <c r="Z300" s="413"/>
      <c r="AA300" s="413"/>
      <c r="AB300" s="413"/>
      <c r="AC300" s="413"/>
      <c r="AD300" s="413"/>
      <c r="AE300" s="413"/>
      <c r="AF300" s="413"/>
      <c r="AG300" s="413"/>
      <c r="AH300" s="413"/>
      <c r="AI300" s="413"/>
    </row>
    <row r="301">
      <c r="A301" s="412"/>
      <c r="B301" s="413"/>
      <c r="C301" s="413"/>
      <c r="D301" s="413"/>
      <c r="E301" s="413"/>
      <c r="F301" s="413"/>
      <c r="G301" s="413"/>
      <c r="H301" s="413"/>
      <c r="I301" s="413"/>
      <c r="J301" s="413"/>
      <c r="K301" s="413"/>
      <c r="L301" s="413"/>
      <c r="M301" s="413"/>
      <c r="N301" s="413"/>
      <c r="O301" s="413"/>
      <c r="P301" s="413"/>
      <c r="Q301" s="413"/>
      <c r="R301" s="413"/>
      <c r="S301" s="413"/>
      <c r="T301" s="413"/>
      <c r="U301" s="413"/>
      <c r="V301" s="413"/>
      <c r="W301" s="413"/>
      <c r="X301" s="413"/>
      <c r="Y301" s="413"/>
      <c r="Z301" s="413"/>
      <c r="AA301" s="413"/>
      <c r="AB301" s="413"/>
      <c r="AC301" s="413"/>
      <c r="AD301" s="413"/>
      <c r="AE301" s="413"/>
      <c r="AF301" s="413"/>
      <c r="AG301" s="413"/>
      <c r="AH301" s="413"/>
      <c r="AI301" s="413"/>
    </row>
    <row r="302">
      <c r="A302" s="412"/>
      <c r="B302" s="413"/>
      <c r="C302" s="413"/>
      <c r="D302" s="413"/>
      <c r="E302" s="413"/>
      <c r="F302" s="413"/>
      <c r="G302" s="413"/>
      <c r="H302" s="413"/>
      <c r="I302" s="413"/>
      <c r="J302" s="413"/>
      <c r="K302" s="413"/>
      <c r="L302" s="413"/>
      <c r="M302" s="413"/>
      <c r="N302" s="413"/>
      <c r="O302" s="413"/>
      <c r="P302" s="413"/>
      <c r="Q302" s="413"/>
      <c r="R302" s="413"/>
      <c r="S302" s="413"/>
      <c r="T302" s="413"/>
      <c r="U302" s="413"/>
      <c r="V302" s="413"/>
      <c r="W302" s="413"/>
      <c r="X302" s="413"/>
      <c r="Y302" s="413"/>
      <c r="Z302" s="413"/>
      <c r="AA302" s="413"/>
      <c r="AB302" s="413"/>
      <c r="AC302" s="413"/>
      <c r="AD302" s="413"/>
      <c r="AE302" s="413"/>
      <c r="AF302" s="413"/>
      <c r="AG302" s="413"/>
      <c r="AH302" s="413"/>
      <c r="AI302" s="413"/>
    </row>
    <row r="303">
      <c r="A303" s="412"/>
      <c r="B303" s="413"/>
      <c r="C303" s="413"/>
      <c r="D303" s="413"/>
      <c r="E303" s="413"/>
      <c r="F303" s="413"/>
      <c r="G303" s="413"/>
      <c r="H303" s="413"/>
      <c r="I303" s="413"/>
      <c r="J303" s="413"/>
      <c r="K303" s="413"/>
      <c r="L303" s="413"/>
      <c r="M303" s="413"/>
      <c r="N303" s="413"/>
      <c r="O303" s="413"/>
      <c r="P303" s="413"/>
      <c r="Q303" s="413"/>
      <c r="R303" s="413"/>
      <c r="S303" s="413"/>
      <c r="T303" s="413"/>
      <c r="U303" s="413"/>
      <c r="V303" s="413"/>
      <c r="W303" s="413"/>
      <c r="X303" s="413"/>
      <c r="Y303" s="413"/>
      <c r="Z303" s="413"/>
      <c r="AA303" s="413"/>
      <c r="AB303" s="413"/>
      <c r="AC303" s="413"/>
      <c r="AD303" s="413"/>
      <c r="AE303" s="413"/>
      <c r="AF303" s="413"/>
      <c r="AG303" s="413"/>
      <c r="AH303" s="413"/>
      <c r="AI303" s="413"/>
    </row>
    <row r="304">
      <c r="A304" s="412"/>
      <c r="B304" s="413"/>
      <c r="C304" s="413"/>
      <c r="D304" s="413"/>
      <c r="E304" s="413"/>
      <c r="F304" s="413"/>
      <c r="G304" s="413"/>
      <c r="H304" s="413"/>
      <c r="I304" s="413"/>
      <c r="J304" s="413"/>
      <c r="K304" s="413"/>
      <c r="L304" s="413"/>
      <c r="M304" s="413"/>
      <c r="N304" s="413"/>
      <c r="O304" s="413"/>
      <c r="P304" s="413"/>
      <c r="Q304" s="413"/>
      <c r="R304" s="413"/>
      <c r="S304" s="413"/>
      <c r="T304" s="413"/>
      <c r="U304" s="413"/>
      <c r="V304" s="413"/>
      <c r="W304" s="413"/>
      <c r="X304" s="413"/>
      <c r="Y304" s="413"/>
      <c r="Z304" s="413"/>
      <c r="AA304" s="413"/>
      <c r="AB304" s="413"/>
      <c r="AC304" s="413"/>
      <c r="AD304" s="413"/>
      <c r="AE304" s="413"/>
      <c r="AF304" s="413"/>
      <c r="AG304" s="413"/>
      <c r="AH304" s="413"/>
      <c r="AI304" s="413"/>
    </row>
    <row r="305">
      <c r="A305" s="412"/>
      <c r="B305" s="413"/>
      <c r="C305" s="413"/>
      <c r="D305" s="413"/>
      <c r="E305" s="413"/>
      <c r="F305" s="413"/>
      <c r="G305" s="413"/>
      <c r="H305" s="413"/>
      <c r="I305" s="413"/>
      <c r="J305" s="413"/>
      <c r="K305" s="413"/>
      <c r="L305" s="413"/>
      <c r="M305" s="413"/>
      <c r="N305" s="413"/>
      <c r="O305" s="413"/>
      <c r="P305" s="413"/>
      <c r="Q305" s="413"/>
      <c r="R305" s="413"/>
      <c r="S305" s="413"/>
      <c r="T305" s="413"/>
      <c r="U305" s="413"/>
      <c r="V305" s="413"/>
      <c r="W305" s="413"/>
      <c r="X305" s="413"/>
      <c r="Y305" s="413"/>
      <c r="Z305" s="413"/>
      <c r="AA305" s="413"/>
      <c r="AB305" s="413"/>
      <c r="AC305" s="413"/>
      <c r="AD305" s="413"/>
      <c r="AE305" s="413"/>
      <c r="AF305" s="413"/>
      <c r="AG305" s="413"/>
      <c r="AH305" s="413"/>
      <c r="AI305" s="413"/>
    </row>
    <row r="306">
      <c r="A306" s="412"/>
      <c r="B306" s="413"/>
      <c r="C306" s="413"/>
      <c r="D306" s="413"/>
      <c r="E306" s="413"/>
      <c r="F306" s="413"/>
      <c r="G306" s="413"/>
      <c r="H306" s="413"/>
      <c r="I306" s="413"/>
      <c r="J306" s="413"/>
      <c r="K306" s="413"/>
      <c r="L306" s="413"/>
      <c r="M306" s="413"/>
      <c r="N306" s="413"/>
      <c r="O306" s="413"/>
      <c r="P306" s="413"/>
      <c r="Q306" s="413"/>
      <c r="R306" s="413"/>
      <c r="S306" s="413"/>
      <c r="T306" s="413"/>
      <c r="U306" s="413"/>
      <c r="V306" s="413"/>
      <c r="W306" s="413"/>
      <c r="X306" s="413"/>
      <c r="Y306" s="413"/>
      <c r="Z306" s="413"/>
      <c r="AA306" s="413"/>
      <c r="AB306" s="413"/>
      <c r="AC306" s="413"/>
      <c r="AD306" s="413"/>
      <c r="AE306" s="413"/>
      <c r="AF306" s="413"/>
      <c r="AG306" s="413"/>
      <c r="AH306" s="413"/>
      <c r="AI306" s="413"/>
    </row>
    <row r="307">
      <c r="A307" s="412"/>
      <c r="B307" s="413"/>
      <c r="C307" s="413"/>
      <c r="D307" s="413"/>
      <c r="E307" s="413"/>
      <c r="F307" s="413"/>
      <c r="G307" s="413"/>
      <c r="H307" s="413"/>
      <c r="I307" s="413"/>
      <c r="J307" s="413"/>
      <c r="K307" s="413"/>
      <c r="L307" s="413"/>
      <c r="M307" s="413"/>
      <c r="N307" s="413"/>
      <c r="O307" s="413"/>
      <c r="P307" s="413"/>
      <c r="Q307" s="413"/>
      <c r="R307" s="413"/>
      <c r="S307" s="413"/>
      <c r="T307" s="413"/>
      <c r="U307" s="413"/>
      <c r="V307" s="413"/>
      <c r="W307" s="413"/>
      <c r="X307" s="413"/>
      <c r="Y307" s="413"/>
      <c r="Z307" s="413"/>
      <c r="AA307" s="413"/>
      <c r="AB307" s="413"/>
      <c r="AC307" s="413"/>
      <c r="AD307" s="413"/>
      <c r="AE307" s="413"/>
      <c r="AF307" s="413"/>
      <c r="AG307" s="413"/>
      <c r="AH307" s="413"/>
      <c r="AI307" s="413"/>
    </row>
    <row r="308">
      <c r="A308" s="412"/>
      <c r="B308" s="413"/>
      <c r="C308" s="413"/>
      <c r="D308" s="413"/>
      <c r="E308" s="413"/>
      <c r="F308" s="413"/>
      <c r="G308" s="413"/>
      <c r="H308" s="413"/>
      <c r="I308" s="413"/>
      <c r="J308" s="413"/>
      <c r="K308" s="413"/>
      <c r="L308" s="413"/>
      <c r="M308" s="413"/>
      <c r="N308" s="413"/>
      <c r="O308" s="413"/>
      <c r="P308" s="413"/>
      <c r="Q308" s="413"/>
      <c r="R308" s="413"/>
      <c r="S308" s="413"/>
      <c r="T308" s="413"/>
      <c r="U308" s="413"/>
      <c r="V308" s="413"/>
      <c r="W308" s="413"/>
      <c r="X308" s="413"/>
      <c r="Y308" s="413"/>
      <c r="Z308" s="413"/>
      <c r="AA308" s="413"/>
      <c r="AB308" s="413"/>
      <c r="AC308" s="413"/>
      <c r="AD308" s="413"/>
      <c r="AE308" s="413"/>
      <c r="AF308" s="413"/>
      <c r="AG308" s="413"/>
      <c r="AH308" s="413"/>
      <c r="AI308" s="413"/>
    </row>
    <row r="309">
      <c r="A309" s="412"/>
      <c r="B309" s="413"/>
      <c r="C309" s="413"/>
      <c r="D309" s="413"/>
      <c r="E309" s="413"/>
      <c r="F309" s="413"/>
      <c r="G309" s="413"/>
      <c r="H309" s="413"/>
      <c r="I309" s="413"/>
      <c r="J309" s="413"/>
      <c r="K309" s="413"/>
      <c r="L309" s="413"/>
      <c r="M309" s="413"/>
      <c r="N309" s="413"/>
      <c r="O309" s="413"/>
      <c r="P309" s="413"/>
      <c r="Q309" s="413"/>
      <c r="R309" s="413"/>
      <c r="S309" s="413"/>
      <c r="T309" s="413"/>
      <c r="U309" s="413"/>
      <c r="V309" s="413"/>
      <c r="W309" s="413"/>
      <c r="X309" s="413"/>
      <c r="Y309" s="413"/>
      <c r="Z309" s="413"/>
      <c r="AA309" s="413"/>
      <c r="AB309" s="413"/>
      <c r="AC309" s="413"/>
      <c r="AD309" s="413"/>
      <c r="AE309" s="413"/>
      <c r="AF309" s="413"/>
      <c r="AG309" s="413"/>
      <c r="AH309" s="413"/>
      <c r="AI309" s="413"/>
    </row>
    <row r="310">
      <c r="A310" s="412"/>
      <c r="B310" s="413"/>
      <c r="C310" s="413"/>
      <c r="D310" s="413"/>
      <c r="E310" s="413"/>
      <c r="F310" s="413"/>
      <c r="G310" s="413"/>
      <c r="H310" s="413"/>
      <c r="I310" s="413"/>
      <c r="J310" s="413"/>
      <c r="K310" s="413"/>
      <c r="L310" s="413"/>
      <c r="M310" s="413"/>
      <c r="N310" s="413"/>
      <c r="O310" s="413"/>
      <c r="P310" s="413"/>
      <c r="Q310" s="413"/>
      <c r="R310" s="413"/>
      <c r="S310" s="413"/>
      <c r="T310" s="413"/>
      <c r="U310" s="413"/>
      <c r="V310" s="413"/>
      <c r="W310" s="413"/>
      <c r="X310" s="413"/>
      <c r="Y310" s="413"/>
      <c r="Z310" s="413"/>
      <c r="AA310" s="413"/>
      <c r="AB310" s="413"/>
      <c r="AC310" s="413"/>
      <c r="AD310" s="413"/>
      <c r="AE310" s="413"/>
      <c r="AF310" s="413"/>
      <c r="AG310" s="413"/>
      <c r="AH310" s="413"/>
      <c r="AI310" s="413"/>
    </row>
    <row r="311">
      <c r="A311" s="412"/>
      <c r="B311" s="413"/>
      <c r="C311" s="413"/>
      <c r="D311" s="413"/>
      <c r="E311" s="413"/>
      <c r="F311" s="413"/>
      <c r="G311" s="413"/>
      <c r="H311" s="413"/>
      <c r="I311" s="413"/>
      <c r="J311" s="413"/>
      <c r="K311" s="413"/>
      <c r="L311" s="413"/>
      <c r="M311" s="413"/>
      <c r="N311" s="413"/>
      <c r="O311" s="413"/>
      <c r="P311" s="413"/>
      <c r="Q311" s="413"/>
      <c r="R311" s="413"/>
      <c r="S311" s="413"/>
      <c r="T311" s="413"/>
      <c r="U311" s="413"/>
      <c r="V311" s="413"/>
      <c r="W311" s="413"/>
      <c r="X311" s="413"/>
      <c r="Y311" s="413"/>
      <c r="Z311" s="413"/>
      <c r="AA311" s="413"/>
      <c r="AB311" s="413"/>
      <c r="AC311" s="413"/>
      <c r="AD311" s="413"/>
      <c r="AE311" s="413"/>
      <c r="AF311" s="413"/>
      <c r="AG311" s="413"/>
      <c r="AH311" s="413"/>
      <c r="AI311" s="413"/>
    </row>
    <row r="312">
      <c r="A312" s="412"/>
      <c r="B312" s="413"/>
      <c r="C312" s="413"/>
      <c r="D312" s="413"/>
      <c r="E312" s="413"/>
      <c r="F312" s="413"/>
      <c r="G312" s="413"/>
      <c r="H312" s="413"/>
      <c r="I312" s="413"/>
      <c r="J312" s="413"/>
      <c r="K312" s="413"/>
      <c r="L312" s="413"/>
      <c r="M312" s="413"/>
      <c r="N312" s="413"/>
      <c r="O312" s="413"/>
      <c r="P312" s="413"/>
      <c r="Q312" s="413"/>
      <c r="R312" s="413"/>
      <c r="S312" s="413"/>
      <c r="T312" s="413"/>
      <c r="U312" s="413"/>
      <c r="V312" s="413"/>
      <c r="W312" s="413"/>
      <c r="X312" s="413"/>
      <c r="Y312" s="413"/>
      <c r="Z312" s="413"/>
      <c r="AA312" s="413"/>
      <c r="AB312" s="413"/>
      <c r="AC312" s="413"/>
      <c r="AD312" s="413"/>
      <c r="AE312" s="413"/>
      <c r="AF312" s="413"/>
      <c r="AG312" s="413"/>
      <c r="AH312" s="413"/>
      <c r="AI312" s="413"/>
    </row>
    <row r="313">
      <c r="A313" s="412"/>
      <c r="B313" s="413"/>
      <c r="C313" s="413"/>
      <c r="D313" s="413"/>
      <c r="E313" s="413"/>
      <c r="F313" s="413"/>
      <c r="G313" s="413"/>
      <c r="H313" s="413"/>
      <c r="I313" s="413"/>
      <c r="J313" s="413"/>
      <c r="K313" s="413"/>
      <c r="L313" s="413"/>
      <c r="M313" s="413"/>
      <c r="N313" s="413"/>
      <c r="O313" s="413"/>
      <c r="P313" s="413"/>
      <c r="Q313" s="413"/>
      <c r="R313" s="413"/>
      <c r="S313" s="413"/>
      <c r="T313" s="413"/>
      <c r="U313" s="413"/>
      <c r="V313" s="413"/>
      <c r="W313" s="413"/>
      <c r="X313" s="413"/>
      <c r="Y313" s="413"/>
      <c r="Z313" s="413"/>
      <c r="AA313" s="413"/>
      <c r="AB313" s="413"/>
      <c r="AC313" s="413"/>
      <c r="AD313" s="413"/>
      <c r="AE313" s="413"/>
      <c r="AF313" s="413"/>
      <c r="AG313" s="413"/>
      <c r="AH313" s="413"/>
      <c r="AI313" s="413"/>
    </row>
    <row r="314">
      <c r="A314" s="412"/>
      <c r="B314" s="413"/>
      <c r="C314" s="413"/>
      <c r="D314" s="413"/>
      <c r="E314" s="413"/>
      <c r="F314" s="413"/>
      <c r="G314" s="413"/>
      <c r="H314" s="413"/>
      <c r="I314" s="413"/>
      <c r="J314" s="413"/>
      <c r="K314" s="413"/>
      <c r="L314" s="413"/>
      <c r="M314" s="413"/>
      <c r="N314" s="413"/>
      <c r="O314" s="413"/>
      <c r="P314" s="413"/>
      <c r="Q314" s="413"/>
      <c r="R314" s="413"/>
      <c r="S314" s="413"/>
      <c r="T314" s="413"/>
      <c r="U314" s="413"/>
      <c r="V314" s="413"/>
      <c r="W314" s="413"/>
      <c r="X314" s="413"/>
      <c r="Y314" s="413"/>
      <c r="Z314" s="413"/>
      <c r="AA314" s="413"/>
      <c r="AB314" s="413"/>
      <c r="AC314" s="413"/>
      <c r="AD314" s="413"/>
      <c r="AE314" s="413"/>
      <c r="AF314" s="413"/>
      <c r="AG314" s="413"/>
      <c r="AH314" s="413"/>
      <c r="AI314" s="413"/>
    </row>
    <row r="315">
      <c r="A315" s="412"/>
      <c r="B315" s="413"/>
      <c r="C315" s="413"/>
      <c r="D315" s="413"/>
      <c r="E315" s="413"/>
      <c r="F315" s="413"/>
      <c r="G315" s="413"/>
      <c r="H315" s="413"/>
      <c r="I315" s="413"/>
      <c r="J315" s="413"/>
      <c r="K315" s="413"/>
      <c r="L315" s="413"/>
      <c r="M315" s="413"/>
      <c r="N315" s="413"/>
      <c r="O315" s="413"/>
      <c r="P315" s="413"/>
      <c r="Q315" s="413"/>
      <c r="R315" s="413"/>
      <c r="S315" s="413"/>
      <c r="T315" s="413"/>
      <c r="U315" s="413"/>
      <c r="V315" s="413"/>
      <c r="W315" s="413"/>
      <c r="X315" s="413"/>
      <c r="Y315" s="413"/>
      <c r="Z315" s="413"/>
      <c r="AA315" s="413"/>
      <c r="AB315" s="413"/>
      <c r="AC315" s="413"/>
      <c r="AD315" s="413"/>
      <c r="AE315" s="413"/>
      <c r="AF315" s="413"/>
      <c r="AG315" s="413"/>
      <c r="AH315" s="413"/>
      <c r="AI315" s="413"/>
    </row>
    <row r="316">
      <c r="A316" s="412"/>
      <c r="B316" s="413"/>
      <c r="C316" s="413"/>
      <c r="D316" s="413"/>
      <c r="E316" s="413"/>
      <c r="F316" s="413"/>
      <c r="G316" s="413"/>
      <c r="H316" s="413"/>
      <c r="I316" s="413"/>
      <c r="J316" s="413"/>
      <c r="K316" s="413"/>
      <c r="L316" s="413"/>
      <c r="M316" s="413"/>
      <c r="N316" s="413"/>
      <c r="O316" s="413"/>
      <c r="P316" s="413"/>
      <c r="Q316" s="413"/>
      <c r="R316" s="413"/>
      <c r="S316" s="413"/>
      <c r="T316" s="413"/>
      <c r="U316" s="413"/>
      <c r="V316" s="413"/>
      <c r="W316" s="413"/>
      <c r="X316" s="413"/>
      <c r="Y316" s="413"/>
      <c r="Z316" s="413"/>
      <c r="AA316" s="413"/>
      <c r="AB316" s="413"/>
      <c r="AC316" s="413"/>
      <c r="AD316" s="413"/>
      <c r="AE316" s="413"/>
      <c r="AF316" s="413"/>
      <c r="AG316" s="413"/>
      <c r="AH316" s="413"/>
      <c r="AI316" s="413"/>
    </row>
    <row r="317">
      <c r="A317" s="412"/>
      <c r="B317" s="413"/>
      <c r="C317" s="413"/>
      <c r="D317" s="413"/>
      <c r="E317" s="413"/>
      <c r="F317" s="413"/>
      <c r="G317" s="413"/>
      <c r="H317" s="413"/>
      <c r="I317" s="413"/>
      <c r="J317" s="413"/>
      <c r="K317" s="413"/>
      <c r="L317" s="413"/>
      <c r="M317" s="413"/>
      <c r="N317" s="413"/>
      <c r="O317" s="413"/>
      <c r="P317" s="413"/>
      <c r="Q317" s="413"/>
      <c r="R317" s="413"/>
      <c r="S317" s="413"/>
      <c r="T317" s="413"/>
      <c r="U317" s="413"/>
      <c r="V317" s="413"/>
      <c r="W317" s="413"/>
      <c r="X317" s="413"/>
      <c r="Y317" s="413"/>
      <c r="Z317" s="413"/>
      <c r="AA317" s="413"/>
      <c r="AB317" s="413"/>
      <c r="AC317" s="413"/>
      <c r="AD317" s="413"/>
      <c r="AE317" s="413"/>
      <c r="AF317" s="413"/>
      <c r="AG317" s="413"/>
      <c r="AH317" s="413"/>
      <c r="AI317" s="413"/>
    </row>
    <row r="318">
      <c r="A318" s="412"/>
      <c r="B318" s="413"/>
      <c r="C318" s="413"/>
      <c r="D318" s="413"/>
      <c r="E318" s="413"/>
      <c r="F318" s="413"/>
      <c r="G318" s="413"/>
      <c r="H318" s="413"/>
      <c r="I318" s="413"/>
      <c r="J318" s="413"/>
      <c r="K318" s="413"/>
      <c r="L318" s="413"/>
      <c r="M318" s="413"/>
      <c r="N318" s="413"/>
      <c r="O318" s="413"/>
      <c r="P318" s="413"/>
      <c r="Q318" s="413"/>
      <c r="R318" s="413"/>
      <c r="S318" s="413"/>
      <c r="T318" s="413"/>
      <c r="U318" s="413"/>
      <c r="V318" s="413"/>
      <c r="W318" s="413"/>
      <c r="X318" s="413"/>
      <c r="Y318" s="413"/>
      <c r="Z318" s="413"/>
      <c r="AA318" s="413"/>
      <c r="AB318" s="413"/>
      <c r="AC318" s="413"/>
      <c r="AD318" s="413"/>
      <c r="AE318" s="413"/>
      <c r="AF318" s="413"/>
      <c r="AG318" s="413"/>
      <c r="AH318" s="413"/>
      <c r="AI318" s="413"/>
    </row>
    <row r="319">
      <c r="A319" s="412"/>
      <c r="B319" s="413"/>
      <c r="C319" s="413"/>
      <c r="D319" s="413"/>
      <c r="E319" s="413"/>
      <c r="F319" s="413"/>
      <c r="G319" s="413"/>
      <c r="H319" s="413"/>
      <c r="I319" s="413"/>
      <c r="J319" s="413"/>
      <c r="K319" s="413"/>
      <c r="L319" s="413"/>
      <c r="M319" s="413"/>
      <c r="N319" s="413"/>
      <c r="O319" s="413"/>
      <c r="P319" s="413"/>
      <c r="Q319" s="413"/>
      <c r="R319" s="413"/>
      <c r="S319" s="413"/>
      <c r="T319" s="413"/>
      <c r="U319" s="413"/>
      <c r="V319" s="413"/>
      <c r="W319" s="413"/>
      <c r="X319" s="413"/>
      <c r="Y319" s="413"/>
      <c r="Z319" s="413"/>
      <c r="AA319" s="413"/>
      <c r="AB319" s="413"/>
      <c r="AC319" s="413"/>
      <c r="AD319" s="413"/>
      <c r="AE319" s="413"/>
      <c r="AF319" s="413"/>
      <c r="AG319" s="413"/>
      <c r="AH319" s="413"/>
      <c r="AI319" s="413"/>
    </row>
    <row r="320">
      <c r="A320" s="412"/>
      <c r="B320" s="413"/>
      <c r="C320" s="413"/>
      <c r="D320" s="413"/>
      <c r="E320" s="413"/>
      <c r="F320" s="413"/>
      <c r="G320" s="413"/>
      <c r="H320" s="413"/>
      <c r="I320" s="413"/>
      <c r="J320" s="413"/>
      <c r="K320" s="413"/>
      <c r="L320" s="413"/>
      <c r="M320" s="413"/>
      <c r="N320" s="413"/>
      <c r="O320" s="413"/>
      <c r="P320" s="413"/>
      <c r="Q320" s="413"/>
      <c r="R320" s="413"/>
      <c r="S320" s="413"/>
      <c r="T320" s="413"/>
      <c r="U320" s="413"/>
      <c r="V320" s="413"/>
      <c r="W320" s="413"/>
      <c r="X320" s="413"/>
      <c r="Y320" s="413"/>
      <c r="Z320" s="413"/>
      <c r="AA320" s="413"/>
      <c r="AB320" s="413"/>
      <c r="AC320" s="413"/>
      <c r="AD320" s="413"/>
      <c r="AE320" s="413"/>
      <c r="AF320" s="413"/>
      <c r="AG320" s="413"/>
      <c r="AH320" s="413"/>
      <c r="AI320" s="413"/>
    </row>
    <row r="321">
      <c r="A321" s="412"/>
      <c r="B321" s="413"/>
      <c r="C321" s="413"/>
      <c r="D321" s="413"/>
      <c r="E321" s="413"/>
      <c r="F321" s="413"/>
      <c r="G321" s="413"/>
      <c r="H321" s="413"/>
      <c r="I321" s="413"/>
      <c r="J321" s="413"/>
      <c r="K321" s="413"/>
      <c r="L321" s="413"/>
      <c r="M321" s="413"/>
      <c r="N321" s="413"/>
      <c r="O321" s="413"/>
      <c r="P321" s="413"/>
      <c r="Q321" s="413"/>
      <c r="R321" s="413"/>
      <c r="S321" s="413"/>
      <c r="T321" s="413"/>
      <c r="U321" s="413"/>
      <c r="V321" s="413"/>
      <c r="W321" s="413"/>
      <c r="X321" s="413"/>
      <c r="Y321" s="413"/>
      <c r="Z321" s="413"/>
      <c r="AA321" s="413"/>
      <c r="AB321" s="413"/>
      <c r="AC321" s="413"/>
      <c r="AD321" s="413"/>
      <c r="AE321" s="413"/>
      <c r="AF321" s="413"/>
      <c r="AG321" s="413"/>
      <c r="AH321" s="413"/>
      <c r="AI321" s="413"/>
    </row>
    <row r="322">
      <c r="A322" s="412"/>
      <c r="B322" s="413"/>
      <c r="C322" s="413"/>
      <c r="D322" s="413"/>
      <c r="E322" s="413"/>
      <c r="F322" s="413"/>
      <c r="G322" s="413"/>
      <c r="H322" s="413"/>
      <c r="I322" s="413"/>
      <c r="J322" s="413"/>
      <c r="K322" s="413"/>
      <c r="L322" s="413"/>
      <c r="M322" s="413"/>
      <c r="N322" s="413"/>
      <c r="O322" s="413"/>
      <c r="P322" s="413"/>
      <c r="Q322" s="413"/>
      <c r="R322" s="413"/>
      <c r="S322" s="413"/>
      <c r="T322" s="413"/>
      <c r="U322" s="413"/>
      <c r="V322" s="413"/>
      <c r="W322" s="413"/>
      <c r="X322" s="413"/>
      <c r="Y322" s="413"/>
      <c r="Z322" s="413"/>
      <c r="AA322" s="413"/>
      <c r="AB322" s="413"/>
      <c r="AC322" s="413"/>
      <c r="AD322" s="413"/>
      <c r="AE322" s="413"/>
      <c r="AF322" s="413"/>
      <c r="AG322" s="413"/>
      <c r="AH322" s="413"/>
      <c r="AI322" s="413"/>
    </row>
    <row r="323">
      <c r="A323" s="412"/>
      <c r="B323" s="413"/>
      <c r="C323" s="413"/>
      <c r="D323" s="413"/>
      <c r="E323" s="413"/>
      <c r="F323" s="413"/>
      <c r="G323" s="413"/>
      <c r="H323" s="413"/>
      <c r="I323" s="413"/>
      <c r="J323" s="413"/>
      <c r="K323" s="413"/>
      <c r="L323" s="413"/>
      <c r="M323" s="413"/>
      <c r="N323" s="413"/>
      <c r="O323" s="413"/>
      <c r="P323" s="413"/>
      <c r="Q323" s="413"/>
      <c r="R323" s="413"/>
      <c r="S323" s="413"/>
      <c r="T323" s="413"/>
      <c r="U323" s="413"/>
      <c r="V323" s="413"/>
      <c r="W323" s="413"/>
      <c r="X323" s="413"/>
      <c r="Y323" s="413"/>
      <c r="Z323" s="413"/>
      <c r="AA323" s="413"/>
      <c r="AB323" s="413"/>
      <c r="AC323" s="413"/>
      <c r="AD323" s="413"/>
      <c r="AE323" s="413"/>
      <c r="AF323" s="413"/>
      <c r="AG323" s="413"/>
      <c r="AH323" s="413"/>
      <c r="AI323" s="413"/>
    </row>
    <row r="324">
      <c r="A324" s="412"/>
      <c r="B324" s="413"/>
      <c r="C324" s="413"/>
      <c r="D324" s="413"/>
      <c r="E324" s="413"/>
      <c r="F324" s="413"/>
      <c r="G324" s="413"/>
      <c r="H324" s="413"/>
      <c r="I324" s="413"/>
      <c r="J324" s="413"/>
      <c r="K324" s="413"/>
      <c r="L324" s="413"/>
      <c r="M324" s="413"/>
      <c r="N324" s="413"/>
      <c r="O324" s="413"/>
      <c r="P324" s="413"/>
      <c r="Q324" s="413"/>
      <c r="R324" s="413"/>
      <c r="S324" s="413"/>
      <c r="T324" s="413"/>
      <c r="U324" s="413"/>
      <c r="V324" s="413"/>
      <c r="W324" s="413"/>
      <c r="X324" s="413"/>
      <c r="Y324" s="413"/>
      <c r="Z324" s="413"/>
      <c r="AA324" s="413"/>
      <c r="AB324" s="413"/>
      <c r="AC324" s="413"/>
      <c r="AD324" s="413"/>
      <c r="AE324" s="413"/>
      <c r="AF324" s="413"/>
      <c r="AG324" s="413"/>
      <c r="AH324" s="413"/>
      <c r="AI324" s="413"/>
    </row>
    <row r="325">
      <c r="A325" s="412"/>
      <c r="B325" s="413"/>
      <c r="C325" s="413"/>
      <c r="D325" s="413"/>
      <c r="E325" s="413"/>
      <c r="F325" s="413"/>
      <c r="G325" s="413"/>
      <c r="H325" s="413"/>
      <c r="I325" s="413"/>
      <c r="J325" s="413"/>
      <c r="K325" s="413"/>
      <c r="L325" s="413"/>
      <c r="M325" s="413"/>
      <c r="N325" s="413"/>
      <c r="O325" s="413"/>
      <c r="P325" s="413"/>
      <c r="Q325" s="413"/>
      <c r="R325" s="413"/>
      <c r="S325" s="413"/>
      <c r="T325" s="413"/>
      <c r="U325" s="413"/>
      <c r="V325" s="413"/>
      <c r="W325" s="413"/>
      <c r="X325" s="413"/>
      <c r="Y325" s="413"/>
      <c r="Z325" s="413"/>
      <c r="AA325" s="413"/>
      <c r="AB325" s="413"/>
      <c r="AC325" s="413"/>
      <c r="AD325" s="413"/>
      <c r="AE325" s="413"/>
      <c r="AF325" s="413"/>
      <c r="AG325" s="413"/>
      <c r="AH325" s="413"/>
      <c r="AI325" s="413"/>
    </row>
    <row r="326">
      <c r="A326" s="412"/>
      <c r="B326" s="413"/>
      <c r="C326" s="413"/>
      <c r="D326" s="413"/>
      <c r="E326" s="413"/>
      <c r="F326" s="413"/>
      <c r="G326" s="413"/>
      <c r="H326" s="413"/>
      <c r="I326" s="413"/>
      <c r="J326" s="413"/>
      <c r="K326" s="413"/>
      <c r="L326" s="413"/>
      <c r="M326" s="413"/>
      <c r="N326" s="413"/>
      <c r="O326" s="413"/>
      <c r="P326" s="413"/>
      <c r="Q326" s="413"/>
      <c r="R326" s="413"/>
      <c r="S326" s="413"/>
      <c r="T326" s="413"/>
      <c r="U326" s="413"/>
      <c r="V326" s="413"/>
      <c r="W326" s="413"/>
      <c r="X326" s="413"/>
      <c r="Y326" s="413"/>
      <c r="Z326" s="413"/>
      <c r="AA326" s="413"/>
      <c r="AB326" s="413"/>
      <c r="AC326" s="413"/>
      <c r="AD326" s="413"/>
      <c r="AE326" s="413"/>
      <c r="AF326" s="413"/>
      <c r="AG326" s="413"/>
      <c r="AH326" s="413"/>
      <c r="AI326" s="413"/>
    </row>
    <row r="327">
      <c r="A327" s="412"/>
      <c r="B327" s="413"/>
      <c r="C327" s="413"/>
      <c r="D327" s="413"/>
      <c r="E327" s="413"/>
      <c r="F327" s="413"/>
      <c r="G327" s="413"/>
      <c r="H327" s="413"/>
      <c r="I327" s="413"/>
      <c r="J327" s="413"/>
      <c r="K327" s="413"/>
      <c r="L327" s="413"/>
      <c r="M327" s="413"/>
      <c r="N327" s="413"/>
      <c r="O327" s="413"/>
      <c r="P327" s="413"/>
      <c r="Q327" s="413"/>
      <c r="R327" s="413"/>
      <c r="S327" s="413"/>
      <c r="T327" s="413"/>
      <c r="U327" s="413"/>
      <c r="V327" s="413"/>
      <c r="W327" s="413"/>
      <c r="X327" s="413"/>
      <c r="Y327" s="413"/>
      <c r="Z327" s="413"/>
      <c r="AA327" s="413"/>
      <c r="AB327" s="413"/>
      <c r="AC327" s="413"/>
      <c r="AD327" s="413"/>
      <c r="AE327" s="413"/>
      <c r="AF327" s="413"/>
      <c r="AG327" s="413"/>
      <c r="AH327" s="413"/>
      <c r="AI327" s="413"/>
    </row>
    <row r="328">
      <c r="A328" s="412"/>
      <c r="B328" s="413"/>
      <c r="C328" s="413"/>
      <c r="D328" s="413"/>
      <c r="E328" s="413"/>
      <c r="F328" s="413"/>
      <c r="G328" s="413"/>
      <c r="H328" s="413"/>
      <c r="I328" s="413"/>
      <c r="J328" s="413"/>
      <c r="K328" s="413"/>
      <c r="L328" s="413"/>
      <c r="M328" s="413"/>
      <c r="N328" s="413"/>
      <c r="O328" s="413"/>
      <c r="P328" s="413"/>
      <c r="Q328" s="413"/>
      <c r="R328" s="413"/>
      <c r="S328" s="413"/>
      <c r="T328" s="413"/>
      <c r="U328" s="413"/>
      <c r="V328" s="413"/>
      <c r="W328" s="413"/>
      <c r="X328" s="413"/>
      <c r="Y328" s="413"/>
      <c r="Z328" s="413"/>
      <c r="AA328" s="413"/>
      <c r="AB328" s="413"/>
      <c r="AC328" s="413"/>
      <c r="AD328" s="413"/>
      <c r="AE328" s="413"/>
      <c r="AF328" s="413"/>
      <c r="AG328" s="413"/>
      <c r="AH328" s="413"/>
      <c r="AI328" s="413"/>
    </row>
    <row r="329">
      <c r="A329" s="412"/>
      <c r="B329" s="413"/>
      <c r="C329" s="413"/>
      <c r="D329" s="413"/>
      <c r="E329" s="413"/>
      <c r="F329" s="413"/>
      <c r="G329" s="413"/>
      <c r="H329" s="413"/>
      <c r="I329" s="413"/>
      <c r="J329" s="413"/>
      <c r="K329" s="413"/>
      <c r="L329" s="413"/>
      <c r="M329" s="413"/>
      <c r="N329" s="413"/>
      <c r="O329" s="413"/>
      <c r="P329" s="413"/>
      <c r="Q329" s="413"/>
      <c r="R329" s="413"/>
      <c r="S329" s="413"/>
      <c r="T329" s="413"/>
      <c r="U329" s="413"/>
      <c r="V329" s="413"/>
      <c r="W329" s="413"/>
      <c r="X329" s="413"/>
      <c r="Y329" s="413"/>
      <c r="Z329" s="413"/>
      <c r="AA329" s="413"/>
      <c r="AB329" s="413"/>
      <c r="AC329" s="413"/>
      <c r="AD329" s="413"/>
      <c r="AE329" s="413"/>
      <c r="AF329" s="413"/>
      <c r="AG329" s="413"/>
      <c r="AH329" s="413"/>
      <c r="AI329" s="413"/>
    </row>
    <row r="330">
      <c r="A330" s="412"/>
      <c r="B330" s="413"/>
      <c r="C330" s="413"/>
      <c r="D330" s="413"/>
      <c r="E330" s="413"/>
      <c r="F330" s="413"/>
      <c r="G330" s="413"/>
      <c r="H330" s="413"/>
      <c r="I330" s="413"/>
      <c r="J330" s="413"/>
      <c r="K330" s="413"/>
      <c r="L330" s="413"/>
      <c r="M330" s="413"/>
      <c r="N330" s="413"/>
      <c r="O330" s="413"/>
      <c r="P330" s="413"/>
      <c r="Q330" s="413"/>
      <c r="R330" s="413"/>
      <c r="S330" s="413"/>
      <c r="T330" s="413"/>
      <c r="U330" s="413"/>
      <c r="V330" s="413"/>
      <c r="W330" s="413"/>
      <c r="X330" s="413"/>
      <c r="Y330" s="413"/>
      <c r="Z330" s="413"/>
      <c r="AA330" s="413"/>
      <c r="AB330" s="413"/>
      <c r="AC330" s="413"/>
      <c r="AD330" s="413"/>
      <c r="AE330" s="413"/>
      <c r="AF330" s="413"/>
      <c r="AG330" s="413"/>
      <c r="AH330" s="413"/>
      <c r="AI330" s="413"/>
    </row>
    <row r="331">
      <c r="A331" s="412"/>
      <c r="B331" s="413"/>
      <c r="C331" s="413"/>
      <c r="D331" s="413"/>
      <c r="E331" s="413"/>
      <c r="F331" s="413"/>
      <c r="G331" s="413"/>
      <c r="H331" s="413"/>
      <c r="I331" s="413"/>
      <c r="J331" s="413"/>
      <c r="K331" s="413"/>
      <c r="L331" s="413"/>
      <c r="M331" s="413"/>
      <c r="N331" s="413"/>
      <c r="O331" s="413"/>
      <c r="P331" s="413"/>
      <c r="Q331" s="413"/>
      <c r="R331" s="413"/>
      <c r="S331" s="413"/>
      <c r="T331" s="413"/>
      <c r="U331" s="413"/>
      <c r="V331" s="413"/>
      <c r="W331" s="413"/>
      <c r="X331" s="413"/>
      <c r="Y331" s="413"/>
      <c r="Z331" s="413"/>
      <c r="AA331" s="413"/>
      <c r="AB331" s="413"/>
      <c r="AC331" s="413"/>
      <c r="AD331" s="413"/>
      <c r="AE331" s="413"/>
      <c r="AF331" s="413"/>
      <c r="AG331" s="413"/>
      <c r="AH331" s="413"/>
      <c r="AI331" s="413"/>
    </row>
    <row r="332">
      <c r="A332" s="412"/>
      <c r="B332" s="413"/>
      <c r="C332" s="413"/>
      <c r="D332" s="413"/>
      <c r="E332" s="413"/>
      <c r="F332" s="413"/>
      <c r="G332" s="413"/>
      <c r="H332" s="413"/>
      <c r="I332" s="413"/>
      <c r="J332" s="413"/>
      <c r="K332" s="413"/>
      <c r="L332" s="413"/>
      <c r="M332" s="413"/>
      <c r="N332" s="413"/>
      <c r="O332" s="413"/>
      <c r="P332" s="413"/>
      <c r="Q332" s="413"/>
      <c r="R332" s="413"/>
      <c r="S332" s="413"/>
      <c r="T332" s="413"/>
      <c r="U332" s="413"/>
      <c r="V332" s="413"/>
      <c r="W332" s="413"/>
      <c r="X332" s="413"/>
      <c r="Y332" s="413"/>
      <c r="Z332" s="413"/>
      <c r="AA332" s="413"/>
      <c r="AB332" s="413"/>
      <c r="AC332" s="413"/>
      <c r="AD332" s="413"/>
      <c r="AE332" s="413"/>
      <c r="AF332" s="413"/>
      <c r="AG332" s="413"/>
      <c r="AH332" s="413"/>
      <c r="AI332" s="413"/>
    </row>
    <row r="333">
      <c r="A333" s="412"/>
      <c r="B333" s="413"/>
      <c r="C333" s="413"/>
      <c r="D333" s="413"/>
      <c r="E333" s="413"/>
      <c r="F333" s="413"/>
      <c r="G333" s="413"/>
      <c r="H333" s="413"/>
      <c r="I333" s="413"/>
      <c r="J333" s="413"/>
      <c r="K333" s="413"/>
      <c r="L333" s="413"/>
      <c r="M333" s="413"/>
      <c r="N333" s="413"/>
      <c r="O333" s="413"/>
      <c r="P333" s="413"/>
      <c r="Q333" s="413"/>
      <c r="R333" s="413"/>
      <c r="S333" s="413"/>
      <c r="T333" s="413"/>
      <c r="U333" s="413"/>
      <c r="V333" s="413"/>
      <c r="W333" s="413"/>
      <c r="X333" s="413"/>
      <c r="Y333" s="413"/>
      <c r="Z333" s="413"/>
      <c r="AA333" s="413"/>
      <c r="AB333" s="413"/>
      <c r="AC333" s="413"/>
      <c r="AD333" s="413"/>
      <c r="AE333" s="413"/>
      <c r="AF333" s="413"/>
      <c r="AG333" s="413"/>
      <c r="AH333" s="413"/>
      <c r="AI333" s="413"/>
    </row>
    <row r="334">
      <c r="A334" s="412"/>
      <c r="B334" s="413"/>
      <c r="C334" s="413"/>
      <c r="D334" s="413"/>
      <c r="E334" s="413"/>
      <c r="F334" s="413"/>
      <c r="G334" s="413"/>
      <c r="H334" s="413"/>
      <c r="I334" s="413"/>
      <c r="J334" s="413"/>
      <c r="K334" s="413"/>
      <c r="L334" s="413"/>
      <c r="M334" s="413"/>
      <c r="N334" s="413"/>
      <c r="O334" s="413"/>
      <c r="P334" s="413"/>
      <c r="Q334" s="413"/>
      <c r="R334" s="413"/>
      <c r="S334" s="413"/>
      <c r="T334" s="413"/>
      <c r="U334" s="413"/>
      <c r="V334" s="413"/>
      <c r="W334" s="413"/>
      <c r="X334" s="413"/>
      <c r="Y334" s="413"/>
      <c r="Z334" s="413"/>
      <c r="AA334" s="413"/>
      <c r="AB334" s="413"/>
      <c r="AC334" s="413"/>
      <c r="AD334" s="413"/>
      <c r="AE334" s="413"/>
      <c r="AF334" s="413"/>
      <c r="AG334" s="413"/>
      <c r="AH334" s="413"/>
      <c r="AI334" s="413"/>
    </row>
    <row r="335">
      <c r="A335" s="412"/>
      <c r="B335" s="413"/>
      <c r="C335" s="413"/>
      <c r="D335" s="413"/>
      <c r="E335" s="413"/>
      <c r="F335" s="413"/>
      <c r="G335" s="413"/>
      <c r="H335" s="413"/>
      <c r="I335" s="413"/>
      <c r="J335" s="413"/>
      <c r="K335" s="413"/>
      <c r="L335" s="413"/>
      <c r="M335" s="413"/>
      <c r="N335" s="413"/>
      <c r="O335" s="413"/>
      <c r="P335" s="413"/>
      <c r="Q335" s="413"/>
      <c r="R335" s="413"/>
      <c r="S335" s="413"/>
      <c r="T335" s="413"/>
      <c r="U335" s="413"/>
      <c r="V335" s="413"/>
      <c r="W335" s="413"/>
      <c r="X335" s="413"/>
      <c r="Y335" s="413"/>
      <c r="Z335" s="413"/>
      <c r="AA335" s="413"/>
      <c r="AB335" s="413"/>
      <c r="AC335" s="413"/>
      <c r="AD335" s="413"/>
      <c r="AE335" s="413"/>
      <c r="AF335" s="413"/>
      <c r="AG335" s="413"/>
      <c r="AH335" s="413"/>
      <c r="AI335" s="413"/>
    </row>
    <row r="336">
      <c r="A336" s="412"/>
      <c r="B336" s="413"/>
      <c r="C336" s="413"/>
      <c r="D336" s="413"/>
      <c r="E336" s="413"/>
      <c r="F336" s="413"/>
      <c r="G336" s="413"/>
      <c r="H336" s="413"/>
      <c r="I336" s="413"/>
      <c r="J336" s="413"/>
      <c r="K336" s="413"/>
      <c r="L336" s="413"/>
      <c r="M336" s="413"/>
      <c r="N336" s="413"/>
      <c r="O336" s="413"/>
      <c r="P336" s="413"/>
      <c r="Q336" s="413"/>
      <c r="R336" s="413"/>
      <c r="S336" s="413"/>
      <c r="T336" s="413"/>
      <c r="U336" s="413"/>
      <c r="V336" s="413"/>
      <c r="W336" s="413"/>
      <c r="X336" s="413"/>
      <c r="Y336" s="413"/>
      <c r="Z336" s="413"/>
      <c r="AA336" s="413"/>
      <c r="AB336" s="413"/>
      <c r="AC336" s="413"/>
      <c r="AD336" s="413"/>
      <c r="AE336" s="413"/>
      <c r="AF336" s="413"/>
      <c r="AG336" s="413"/>
      <c r="AH336" s="413"/>
      <c r="AI336" s="413"/>
    </row>
    <row r="337">
      <c r="A337" s="412"/>
      <c r="B337" s="413"/>
      <c r="C337" s="413"/>
      <c r="D337" s="413"/>
      <c r="E337" s="413"/>
      <c r="F337" s="413"/>
      <c r="G337" s="413"/>
      <c r="H337" s="413"/>
      <c r="I337" s="413"/>
      <c r="J337" s="413"/>
      <c r="K337" s="413"/>
      <c r="L337" s="413"/>
      <c r="M337" s="413"/>
      <c r="N337" s="413"/>
      <c r="O337" s="413"/>
      <c r="P337" s="413"/>
      <c r="Q337" s="413"/>
      <c r="R337" s="413"/>
      <c r="S337" s="413"/>
      <c r="T337" s="413"/>
      <c r="U337" s="413"/>
      <c r="V337" s="413"/>
      <c r="W337" s="413"/>
      <c r="X337" s="413"/>
      <c r="Y337" s="413"/>
      <c r="Z337" s="413"/>
      <c r="AA337" s="413"/>
      <c r="AB337" s="413"/>
      <c r="AC337" s="413"/>
      <c r="AD337" s="413"/>
      <c r="AE337" s="413"/>
      <c r="AF337" s="413"/>
      <c r="AG337" s="413"/>
      <c r="AH337" s="413"/>
      <c r="AI337" s="413"/>
    </row>
    <row r="338">
      <c r="A338" s="412"/>
      <c r="B338" s="413"/>
      <c r="C338" s="413"/>
      <c r="D338" s="413"/>
      <c r="E338" s="413"/>
      <c r="F338" s="413"/>
      <c r="G338" s="413"/>
      <c r="H338" s="413"/>
      <c r="I338" s="413"/>
      <c r="J338" s="413"/>
      <c r="K338" s="413"/>
      <c r="L338" s="413"/>
      <c r="M338" s="413"/>
      <c r="N338" s="413"/>
      <c r="O338" s="413"/>
      <c r="P338" s="413"/>
      <c r="Q338" s="413"/>
      <c r="R338" s="413"/>
      <c r="S338" s="413"/>
      <c r="T338" s="413"/>
      <c r="U338" s="413"/>
      <c r="V338" s="413"/>
      <c r="W338" s="413"/>
      <c r="X338" s="413"/>
      <c r="Y338" s="413"/>
      <c r="Z338" s="413"/>
      <c r="AA338" s="413"/>
      <c r="AB338" s="413"/>
      <c r="AC338" s="413"/>
      <c r="AD338" s="413"/>
      <c r="AE338" s="413"/>
      <c r="AF338" s="413"/>
      <c r="AG338" s="413"/>
      <c r="AH338" s="413"/>
      <c r="AI338" s="413"/>
    </row>
    <row r="339">
      <c r="A339" s="412"/>
      <c r="B339" s="413"/>
      <c r="C339" s="413"/>
      <c r="D339" s="413"/>
      <c r="E339" s="413"/>
      <c r="F339" s="413"/>
      <c r="G339" s="413"/>
      <c r="H339" s="413"/>
      <c r="I339" s="413"/>
      <c r="J339" s="413"/>
      <c r="K339" s="413"/>
      <c r="L339" s="413"/>
      <c r="M339" s="413"/>
      <c r="N339" s="413"/>
      <c r="O339" s="413"/>
      <c r="P339" s="413"/>
      <c r="Q339" s="413"/>
      <c r="R339" s="413"/>
      <c r="S339" s="413"/>
      <c r="T339" s="413"/>
      <c r="U339" s="413"/>
      <c r="V339" s="413"/>
      <c r="W339" s="413"/>
      <c r="X339" s="413"/>
      <c r="Y339" s="413"/>
      <c r="Z339" s="413"/>
      <c r="AA339" s="413"/>
      <c r="AB339" s="413"/>
      <c r="AC339" s="413"/>
      <c r="AD339" s="413"/>
      <c r="AE339" s="413"/>
      <c r="AF339" s="413"/>
      <c r="AG339" s="413"/>
      <c r="AH339" s="413"/>
      <c r="AI339" s="413"/>
    </row>
    <row r="340">
      <c r="A340" s="412"/>
      <c r="B340" s="413"/>
      <c r="C340" s="413"/>
      <c r="D340" s="413"/>
      <c r="E340" s="413"/>
      <c r="F340" s="413"/>
      <c r="G340" s="413"/>
      <c r="H340" s="413"/>
      <c r="I340" s="413"/>
      <c r="J340" s="413"/>
      <c r="K340" s="413"/>
      <c r="L340" s="413"/>
      <c r="M340" s="413"/>
      <c r="N340" s="413"/>
      <c r="O340" s="413"/>
      <c r="P340" s="413"/>
      <c r="Q340" s="413"/>
      <c r="R340" s="413"/>
      <c r="S340" s="413"/>
      <c r="T340" s="413"/>
      <c r="U340" s="413"/>
      <c r="V340" s="413"/>
      <c r="W340" s="413"/>
      <c r="X340" s="413"/>
      <c r="Y340" s="413"/>
      <c r="Z340" s="413"/>
      <c r="AA340" s="413"/>
      <c r="AB340" s="413"/>
      <c r="AC340" s="413"/>
      <c r="AD340" s="413"/>
      <c r="AE340" s="413"/>
      <c r="AF340" s="413"/>
      <c r="AG340" s="413"/>
      <c r="AH340" s="413"/>
      <c r="AI340" s="413"/>
    </row>
    <row r="341">
      <c r="A341" s="412"/>
      <c r="B341" s="413"/>
      <c r="C341" s="413"/>
      <c r="D341" s="413"/>
      <c r="E341" s="413"/>
      <c r="F341" s="413"/>
      <c r="G341" s="413"/>
      <c r="H341" s="413"/>
      <c r="I341" s="413"/>
      <c r="J341" s="413"/>
      <c r="K341" s="413"/>
      <c r="L341" s="413"/>
      <c r="M341" s="413"/>
      <c r="N341" s="413"/>
      <c r="O341" s="413"/>
      <c r="P341" s="413"/>
      <c r="Q341" s="413"/>
      <c r="R341" s="413"/>
      <c r="S341" s="413"/>
      <c r="T341" s="413"/>
      <c r="U341" s="413"/>
      <c r="V341" s="413"/>
      <c r="W341" s="413"/>
      <c r="X341" s="413"/>
      <c r="Y341" s="413"/>
      <c r="Z341" s="413"/>
      <c r="AA341" s="413"/>
      <c r="AB341" s="413"/>
      <c r="AC341" s="413"/>
      <c r="AD341" s="413"/>
      <c r="AE341" s="413"/>
      <c r="AF341" s="413"/>
      <c r="AG341" s="413"/>
      <c r="AH341" s="413"/>
      <c r="AI341" s="413"/>
    </row>
    <row r="342">
      <c r="A342" s="412"/>
      <c r="B342" s="413"/>
      <c r="C342" s="413"/>
      <c r="D342" s="413"/>
      <c r="E342" s="413"/>
      <c r="F342" s="413"/>
      <c r="G342" s="413"/>
      <c r="H342" s="413"/>
      <c r="I342" s="413"/>
      <c r="J342" s="413"/>
      <c r="K342" s="413"/>
      <c r="L342" s="413"/>
      <c r="M342" s="413"/>
      <c r="N342" s="413"/>
      <c r="O342" s="413"/>
      <c r="P342" s="413"/>
      <c r="Q342" s="413"/>
      <c r="R342" s="413"/>
      <c r="S342" s="413"/>
      <c r="T342" s="413"/>
      <c r="U342" s="413"/>
      <c r="V342" s="413"/>
      <c r="W342" s="413"/>
      <c r="X342" s="413"/>
      <c r="Y342" s="413"/>
      <c r="Z342" s="413"/>
      <c r="AA342" s="413"/>
      <c r="AB342" s="413"/>
      <c r="AC342" s="413"/>
      <c r="AD342" s="413"/>
      <c r="AE342" s="413"/>
      <c r="AF342" s="413"/>
      <c r="AG342" s="413"/>
      <c r="AH342" s="413"/>
      <c r="AI342" s="413"/>
    </row>
    <row r="343">
      <c r="A343" s="412"/>
      <c r="B343" s="413"/>
      <c r="C343" s="413"/>
      <c r="D343" s="413"/>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row>
    <row r="344">
      <c r="A344" s="412"/>
      <c r="B344" s="413"/>
      <c r="C344" s="413"/>
      <c r="D344" s="413"/>
      <c r="E344" s="413"/>
      <c r="F344" s="413"/>
      <c r="G344" s="413"/>
      <c r="H344" s="413"/>
      <c r="I344" s="413"/>
      <c r="J344" s="413"/>
      <c r="K344" s="413"/>
      <c r="L344" s="413"/>
      <c r="M344" s="413"/>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row>
    <row r="345">
      <c r="A345" s="412"/>
      <c r="B345" s="413"/>
      <c r="C345" s="413"/>
      <c r="D345" s="413"/>
      <c r="E345" s="413"/>
      <c r="F345" s="413"/>
      <c r="G345" s="413"/>
      <c r="H345" s="413"/>
      <c r="I345" s="413"/>
      <c r="J345" s="413"/>
      <c r="K345" s="413"/>
      <c r="L345" s="413"/>
      <c r="M345" s="413"/>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row>
    <row r="346">
      <c r="A346" s="412"/>
      <c r="B346" s="413"/>
      <c r="C346" s="413"/>
      <c r="D346" s="413"/>
      <c r="E346" s="413"/>
      <c r="F346" s="413"/>
      <c r="G346" s="413"/>
      <c r="H346" s="413"/>
      <c r="I346" s="413"/>
      <c r="J346" s="413"/>
      <c r="K346" s="413"/>
      <c r="L346" s="413"/>
      <c r="M346" s="413"/>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row>
    <row r="347">
      <c r="A347" s="412"/>
      <c r="B347" s="413"/>
      <c r="C347" s="413"/>
      <c r="D347" s="413"/>
      <c r="E347" s="413"/>
      <c r="F347" s="413"/>
      <c r="G347" s="413"/>
      <c r="H347" s="413"/>
      <c r="I347" s="413"/>
      <c r="J347" s="413"/>
      <c r="K347" s="413"/>
      <c r="L347" s="413"/>
      <c r="M347" s="413"/>
      <c r="N347" s="413"/>
      <c r="O347" s="413"/>
      <c r="P347" s="413"/>
      <c r="Q347" s="413"/>
      <c r="R347" s="413"/>
      <c r="S347" s="413"/>
      <c r="T347" s="413"/>
      <c r="U347" s="413"/>
      <c r="V347" s="413"/>
      <c r="W347" s="413"/>
      <c r="X347" s="413"/>
      <c r="Y347" s="413"/>
      <c r="Z347" s="413"/>
      <c r="AA347" s="413"/>
      <c r="AB347" s="413"/>
      <c r="AC347" s="413"/>
      <c r="AD347" s="413"/>
      <c r="AE347" s="413"/>
      <c r="AF347" s="413"/>
      <c r="AG347" s="413"/>
      <c r="AH347" s="413"/>
      <c r="AI347" s="413"/>
    </row>
    <row r="348">
      <c r="A348" s="412"/>
      <c r="B348" s="413"/>
      <c r="C348" s="413"/>
      <c r="D348" s="413"/>
      <c r="E348" s="413"/>
      <c r="F348" s="413"/>
      <c r="G348" s="413"/>
      <c r="H348" s="413"/>
      <c r="I348" s="413"/>
      <c r="J348" s="413"/>
      <c r="K348" s="413"/>
      <c r="L348" s="413"/>
      <c r="M348" s="413"/>
      <c r="N348" s="413"/>
      <c r="O348" s="413"/>
      <c r="P348" s="413"/>
      <c r="Q348" s="413"/>
      <c r="R348" s="413"/>
      <c r="S348" s="413"/>
      <c r="T348" s="413"/>
      <c r="U348" s="413"/>
      <c r="V348" s="413"/>
      <c r="W348" s="413"/>
      <c r="X348" s="413"/>
      <c r="Y348" s="413"/>
      <c r="Z348" s="413"/>
      <c r="AA348" s="413"/>
      <c r="AB348" s="413"/>
      <c r="AC348" s="413"/>
      <c r="AD348" s="413"/>
      <c r="AE348" s="413"/>
      <c r="AF348" s="413"/>
      <c r="AG348" s="413"/>
      <c r="AH348" s="413"/>
      <c r="AI348" s="413"/>
    </row>
    <row r="349">
      <c r="A349" s="412"/>
      <c r="B349" s="413"/>
      <c r="C349" s="413"/>
      <c r="D349" s="413"/>
      <c r="E349" s="413"/>
      <c r="F349" s="413"/>
      <c r="G349" s="413"/>
      <c r="H349" s="413"/>
      <c r="I349" s="413"/>
      <c r="J349" s="413"/>
      <c r="K349" s="413"/>
      <c r="L349" s="413"/>
      <c r="M349" s="413"/>
      <c r="N349" s="413"/>
      <c r="O349" s="413"/>
      <c r="P349" s="413"/>
      <c r="Q349" s="413"/>
      <c r="R349" s="413"/>
      <c r="S349" s="413"/>
      <c r="T349" s="413"/>
      <c r="U349" s="413"/>
      <c r="V349" s="413"/>
      <c r="W349" s="413"/>
      <c r="X349" s="413"/>
      <c r="Y349" s="413"/>
      <c r="Z349" s="413"/>
      <c r="AA349" s="413"/>
      <c r="AB349" s="413"/>
      <c r="AC349" s="413"/>
      <c r="AD349" s="413"/>
      <c r="AE349" s="413"/>
      <c r="AF349" s="413"/>
      <c r="AG349" s="413"/>
      <c r="AH349" s="413"/>
      <c r="AI349" s="413"/>
    </row>
    <row r="350">
      <c r="A350" s="412"/>
      <c r="B350" s="413"/>
      <c r="C350" s="413"/>
      <c r="D350" s="413"/>
      <c r="E350" s="413"/>
      <c r="F350" s="413"/>
      <c r="G350" s="413"/>
      <c r="H350" s="413"/>
      <c r="I350" s="413"/>
      <c r="J350" s="413"/>
      <c r="K350" s="413"/>
      <c r="L350" s="413"/>
      <c r="M350" s="413"/>
      <c r="N350" s="413"/>
      <c r="O350" s="413"/>
      <c r="P350" s="413"/>
      <c r="Q350" s="413"/>
      <c r="R350" s="413"/>
      <c r="S350" s="413"/>
      <c r="T350" s="413"/>
      <c r="U350" s="413"/>
      <c r="V350" s="413"/>
      <c r="W350" s="413"/>
      <c r="X350" s="413"/>
      <c r="Y350" s="413"/>
      <c r="Z350" s="413"/>
      <c r="AA350" s="413"/>
      <c r="AB350" s="413"/>
      <c r="AC350" s="413"/>
      <c r="AD350" s="413"/>
      <c r="AE350" s="413"/>
      <c r="AF350" s="413"/>
      <c r="AG350" s="413"/>
      <c r="AH350" s="413"/>
      <c r="AI350" s="413"/>
    </row>
    <row r="351">
      <c r="A351" s="412"/>
      <c r="B351" s="413"/>
      <c r="C351" s="413"/>
      <c r="D351" s="413"/>
      <c r="E351" s="413"/>
      <c r="F351" s="413"/>
      <c r="G351" s="413"/>
      <c r="H351" s="413"/>
      <c r="I351" s="413"/>
      <c r="J351" s="413"/>
      <c r="K351" s="413"/>
      <c r="L351" s="413"/>
      <c r="M351" s="413"/>
      <c r="N351" s="413"/>
      <c r="O351" s="413"/>
      <c r="P351" s="413"/>
      <c r="Q351" s="413"/>
      <c r="R351" s="413"/>
      <c r="S351" s="413"/>
      <c r="T351" s="413"/>
      <c r="U351" s="413"/>
      <c r="V351" s="413"/>
      <c r="W351" s="413"/>
      <c r="X351" s="413"/>
      <c r="Y351" s="413"/>
      <c r="Z351" s="413"/>
      <c r="AA351" s="413"/>
      <c r="AB351" s="413"/>
      <c r="AC351" s="413"/>
      <c r="AD351" s="413"/>
      <c r="AE351" s="413"/>
      <c r="AF351" s="413"/>
      <c r="AG351" s="413"/>
      <c r="AH351" s="413"/>
      <c r="AI351" s="413"/>
    </row>
    <row r="352">
      <c r="A352" s="412"/>
      <c r="B352" s="413"/>
      <c r="C352" s="413"/>
      <c r="D352" s="413"/>
      <c r="E352" s="413"/>
      <c r="F352" s="413"/>
      <c r="G352" s="413"/>
      <c r="H352" s="413"/>
      <c r="I352" s="413"/>
      <c r="J352" s="413"/>
      <c r="K352" s="413"/>
      <c r="L352" s="413"/>
      <c r="M352" s="413"/>
      <c r="N352" s="413"/>
      <c r="O352" s="413"/>
      <c r="P352" s="413"/>
      <c r="Q352" s="413"/>
      <c r="R352" s="413"/>
      <c r="S352" s="413"/>
      <c r="T352" s="413"/>
      <c r="U352" s="413"/>
      <c r="V352" s="413"/>
      <c r="W352" s="413"/>
      <c r="X352" s="413"/>
      <c r="Y352" s="413"/>
      <c r="Z352" s="413"/>
      <c r="AA352" s="413"/>
      <c r="AB352" s="413"/>
      <c r="AC352" s="413"/>
      <c r="AD352" s="413"/>
      <c r="AE352" s="413"/>
      <c r="AF352" s="413"/>
      <c r="AG352" s="413"/>
      <c r="AH352" s="413"/>
      <c r="AI352" s="413"/>
    </row>
    <row r="353">
      <c r="A353" s="412"/>
      <c r="B353" s="413"/>
      <c r="C353" s="413"/>
      <c r="D353" s="413"/>
      <c r="E353" s="413"/>
      <c r="F353" s="413"/>
      <c r="G353" s="413"/>
      <c r="H353" s="413"/>
      <c r="I353" s="413"/>
      <c r="J353" s="413"/>
      <c r="K353" s="413"/>
      <c r="L353" s="413"/>
      <c r="M353" s="413"/>
      <c r="N353" s="413"/>
      <c r="O353" s="413"/>
      <c r="P353" s="413"/>
      <c r="Q353" s="413"/>
      <c r="R353" s="413"/>
      <c r="S353" s="413"/>
      <c r="T353" s="413"/>
      <c r="U353" s="413"/>
      <c r="V353" s="413"/>
      <c r="W353" s="413"/>
      <c r="X353" s="413"/>
      <c r="Y353" s="413"/>
      <c r="Z353" s="413"/>
      <c r="AA353" s="413"/>
      <c r="AB353" s="413"/>
      <c r="AC353" s="413"/>
      <c r="AD353" s="413"/>
      <c r="AE353" s="413"/>
      <c r="AF353" s="413"/>
      <c r="AG353" s="413"/>
      <c r="AH353" s="413"/>
      <c r="AI353" s="413"/>
    </row>
    <row r="354">
      <c r="A354" s="412"/>
      <c r="B354" s="413"/>
      <c r="C354" s="413"/>
      <c r="D354" s="413"/>
      <c r="E354" s="413"/>
      <c r="F354" s="413"/>
      <c r="G354" s="413"/>
      <c r="H354" s="413"/>
      <c r="I354" s="413"/>
      <c r="J354" s="413"/>
      <c r="K354" s="413"/>
      <c r="L354" s="413"/>
      <c r="M354" s="413"/>
      <c r="N354" s="413"/>
      <c r="O354" s="413"/>
      <c r="P354" s="413"/>
      <c r="Q354" s="413"/>
      <c r="R354" s="413"/>
      <c r="S354" s="413"/>
      <c r="T354" s="413"/>
      <c r="U354" s="413"/>
      <c r="V354" s="413"/>
      <c r="W354" s="413"/>
      <c r="X354" s="413"/>
      <c r="Y354" s="413"/>
      <c r="Z354" s="413"/>
      <c r="AA354" s="413"/>
      <c r="AB354" s="413"/>
      <c r="AC354" s="413"/>
      <c r="AD354" s="413"/>
      <c r="AE354" s="413"/>
      <c r="AF354" s="413"/>
      <c r="AG354" s="413"/>
      <c r="AH354" s="413"/>
      <c r="AI354" s="413"/>
    </row>
    <row r="355">
      <c r="A355" s="412"/>
      <c r="B355" s="413"/>
      <c r="C355" s="413"/>
      <c r="D355" s="413"/>
      <c r="E355" s="413"/>
      <c r="F355" s="413"/>
      <c r="G355" s="413"/>
      <c r="H355" s="413"/>
      <c r="I355" s="413"/>
      <c r="J355" s="413"/>
      <c r="K355" s="413"/>
      <c r="L355" s="413"/>
      <c r="M355" s="413"/>
      <c r="N355" s="413"/>
      <c r="O355" s="413"/>
      <c r="P355" s="413"/>
      <c r="Q355" s="413"/>
      <c r="R355" s="413"/>
      <c r="S355" s="413"/>
      <c r="T355" s="413"/>
      <c r="U355" s="413"/>
      <c r="V355" s="413"/>
      <c r="W355" s="413"/>
      <c r="X355" s="413"/>
      <c r="Y355" s="413"/>
      <c r="Z355" s="413"/>
      <c r="AA355" s="413"/>
      <c r="AB355" s="413"/>
      <c r="AC355" s="413"/>
      <c r="AD355" s="413"/>
      <c r="AE355" s="413"/>
      <c r="AF355" s="413"/>
      <c r="AG355" s="413"/>
      <c r="AH355" s="413"/>
      <c r="AI355" s="413"/>
    </row>
    <row r="356">
      <c r="A356" s="412"/>
      <c r="B356" s="413"/>
      <c r="C356" s="413"/>
      <c r="D356" s="413"/>
      <c r="E356" s="413"/>
      <c r="F356" s="413"/>
      <c r="G356" s="413"/>
      <c r="H356" s="413"/>
      <c r="I356" s="413"/>
      <c r="J356" s="413"/>
      <c r="K356" s="413"/>
      <c r="L356" s="413"/>
      <c r="M356" s="413"/>
      <c r="N356" s="413"/>
      <c r="O356" s="413"/>
      <c r="P356" s="413"/>
      <c r="Q356" s="413"/>
      <c r="R356" s="413"/>
      <c r="S356" s="413"/>
      <c r="T356" s="413"/>
      <c r="U356" s="413"/>
      <c r="V356" s="413"/>
      <c r="W356" s="413"/>
      <c r="X356" s="413"/>
      <c r="Y356" s="413"/>
      <c r="Z356" s="413"/>
      <c r="AA356" s="413"/>
      <c r="AB356" s="413"/>
      <c r="AC356" s="413"/>
      <c r="AD356" s="413"/>
      <c r="AE356" s="413"/>
      <c r="AF356" s="413"/>
      <c r="AG356" s="413"/>
      <c r="AH356" s="413"/>
      <c r="AI356" s="413"/>
    </row>
    <row r="357">
      <c r="A357" s="412"/>
      <c r="B357" s="413"/>
      <c r="C357" s="413"/>
      <c r="D357" s="413"/>
      <c r="E357" s="413"/>
      <c r="F357" s="413"/>
      <c r="G357" s="413"/>
      <c r="H357" s="413"/>
      <c r="I357" s="413"/>
      <c r="J357" s="413"/>
      <c r="K357" s="413"/>
      <c r="L357" s="413"/>
      <c r="M357" s="413"/>
      <c r="N357" s="413"/>
      <c r="O357" s="413"/>
      <c r="P357" s="413"/>
      <c r="Q357" s="413"/>
      <c r="R357" s="413"/>
      <c r="S357" s="413"/>
      <c r="T357" s="413"/>
      <c r="U357" s="413"/>
      <c r="V357" s="413"/>
      <c r="W357" s="413"/>
      <c r="X357" s="413"/>
      <c r="Y357" s="413"/>
      <c r="Z357" s="413"/>
      <c r="AA357" s="413"/>
      <c r="AB357" s="413"/>
      <c r="AC357" s="413"/>
      <c r="AD357" s="413"/>
      <c r="AE357" s="413"/>
      <c r="AF357" s="413"/>
      <c r="AG357" s="413"/>
      <c r="AH357" s="413"/>
      <c r="AI357" s="413"/>
    </row>
    <row r="358">
      <c r="A358" s="412"/>
      <c r="B358" s="413"/>
      <c r="C358" s="413"/>
      <c r="D358" s="413"/>
      <c r="E358" s="413"/>
      <c r="F358" s="413"/>
      <c r="G358" s="413"/>
      <c r="H358" s="413"/>
      <c r="I358" s="413"/>
      <c r="J358" s="413"/>
      <c r="K358" s="413"/>
      <c r="L358" s="413"/>
      <c r="M358" s="413"/>
      <c r="N358" s="413"/>
      <c r="O358" s="413"/>
      <c r="P358" s="413"/>
      <c r="Q358" s="413"/>
      <c r="R358" s="413"/>
      <c r="S358" s="413"/>
      <c r="T358" s="413"/>
      <c r="U358" s="413"/>
      <c r="V358" s="413"/>
      <c r="W358" s="413"/>
      <c r="X358" s="413"/>
      <c r="Y358" s="413"/>
      <c r="Z358" s="413"/>
      <c r="AA358" s="413"/>
      <c r="AB358" s="413"/>
      <c r="AC358" s="413"/>
      <c r="AD358" s="413"/>
      <c r="AE358" s="413"/>
      <c r="AF358" s="413"/>
      <c r="AG358" s="413"/>
      <c r="AH358" s="413"/>
      <c r="AI358" s="413"/>
    </row>
    <row r="359">
      <c r="A359" s="412"/>
      <c r="B359" s="413"/>
      <c r="C359" s="413"/>
      <c r="D359" s="413"/>
      <c r="E359" s="413"/>
      <c r="F359" s="413"/>
      <c r="G359" s="413"/>
      <c r="H359" s="413"/>
      <c r="I359" s="413"/>
      <c r="J359" s="413"/>
      <c r="K359" s="413"/>
      <c r="L359" s="413"/>
      <c r="M359" s="413"/>
      <c r="N359" s="413"/>
      <c r="O359" s="413"/>
      <c r="P359" s="413"/>
      <c r="Q359" s="413"/>
      <c r="R359" s="413"/>
      <c r="S359" s="413"/>
      <c r="T359" s="413"/>
      <c r="U359" s="413"/>
      <c r="V359" s="413"/>
      <c r="W359" s="413"/>
      <c r="X359" s="413"/>
      <c r="Y359" s="413"/>
      <c r="Z359" s="413"/>
      <c r="AA359" s="413"/>
      <c r="AB359" s="413"/>
      <c r="AC359" s="413"/>
      <c r="AD359" s="413"/>
      <c r="AE359" s="413"/>
      <c r="AF359" s="413"/>
      <c r="AG359" s="413"/>
      <c r="AH359" s="413"/>
      <c r="AI359" s="413"/>
    </row>
    <row r="360">
      <c r="A360" s="412"/>
      <c r="B360" s="413"/>
      <c r="C360" s="413"/>
      <c r="D360" s="413"/>
      <c r="E360" s="413"/>
      <c r="F360" s="413"/>
      <c r="G360" s="413"/>
      <c r="H360" s="413"/>
      <c r="I360" s="413"/>
      <c r="J360" s="413"/>
      <c r="K360" s="413"/>
      <c r="L360" s="413"/>
      <c r="M360" s="413"/>
      <c r="N360" s="413"/>
      <c r="O360" s="413"/>
      <c r="P360" s="413"/>
      <c r="Q360" s="413"/>
      <c r="R360" s="413"/>
      <c r="S360" s="413"/>
      <c r="T360" s="413"/>
      <c r="U360" s="413"/>
      <c r="V360" s="413"/>
      <c r="W360" s="413"/>
      <c r="X360" s="413"/>
      <c r="Y360" s="413"/>
      <c r="Z360" s="413"/>
      <c r="AA360" s="413"/>
      <c r="AB360" s="413"/>
      <c r="AC360" s="413"/>
      <c r="AD360" s="413"/>
      <c r="AE360" s="413"/>
      <c r="AF360" s="413"/>
      <c r="AG360" s="413"/>
      <c r="AH360" s="413"/>
      <c r="AI360" s="413"/>
    </row>
    <row r="361">
      <c r="A361" s="412"/>
      <c r="B361" s="413"/>
      <c r="C361" s="413"/>
      <c r="D361" s="413"/>
      <c r="E361" s="413"/>
      <c r="F361" s="413"/>
      <c r="G361" s="413"/>
      <c r="H361" s="413"/>
      <c r="I361" s="413"/>
      <c r="J361" s="413"/>
      <c r="K361" s="413"/>
      <c r="L361" s="413"/>
      <c r="M361" s="413"/>
      <c r="N361" s="413"/>
      <c r="O361" s="413"/>
      <c r="P361" s="413"/>
      <c r="Q361" s="413"/>
      <c r="R361" s="413"/>
      <c r="S361" s="413"/>
      <c r="T361" s="413"/>
      <c r="U361" s="413"/>
      <c r="V361" s="413"/>
      <c r="W361" s="413"/>
      <c r="X361" s="413"/>
      <c r="Y361" s="413"/>
      <c r="Z361" s="413"/>
      <c r="AA361" s="413"/>
      <c r="AB361" s="413"/>
      <c r="AC361" s="413"/>
      <c r="AD361" s="413"/>
      <c r="AE361" s="413"/>
      <c r="AF361" s="413"/>
      <c r="AG361" s="413"/>
      <c r="AH361" s="413"/>
      <c r="AI361" s="413"/>
    </row>
    <row r="362">
      <c r="A362" s="412"/>
      <c r="B362" s="413"/>
      <c r="C362" s="413"/>
      <c r="D362" s="413"/>
      <c r="E362" s="413"/>
      <c r="F362" s="413"/>
      <c r="G362" s="413"/>
      <c r="H362" s="413"/>
      <c r="I362" s="413"/>
      <c r="J362" s="413"/>
      <c r="K362" s="413"/>
      <c r="L362" s="413"/>
      <c r="M362" s="413"/>
      <c r="N362" s="413"/>
      <c r="O362" s="413"/>
      <c r="P362" s="413"/>
      <c r="Q362" s="413"/>
      <c r="R362" s="413"/>
      <c r="S362" s="413"/>
      <c r="T362" s="413"/>
      <c r="U362" s="413"/>
      <c r="V362" s="413"/>
      <c r="W362" s="413"/>
      <c r="X362" s="413"/>
      <c r="Y362" s="413"/>
      <c r="Z362" s="413"/>
      <c r="AA362" s="413"/>
      <c r="AB362" s="413"/>
      <c r="AC362" s="413"/>
      <c r="AD362" s="413"/>
      <c r="AE362" s="413"/>
      <c r="AF362" s="413"/>
      <c r="AG362" s="413"/>
      <c r="AH362" s="413"/>
      <c r="AI362" s="413"/>
    </row>
    <row r="363">
      <c r="A363" s="412"/>
      <c r="B363" s="413"/>
      <c r="C363" s="413"/>
      <c r="D363" s="413"/>
      <c r="E363" s="413"/>
      <c r="F363" s="413"/>
      <c r="G363" s="413"/>
      <c r="H363" s="413"/>
      <c r="I363" s="413"/>
      <c r="J363" s="413"/>
      <c r="K363" s="413"/>
      <c r="L363" s="413"/>
      <c r="M363" s="413"/>
      <c r="N363" s="413"/>
      <c r="O363" s="413"/>
      <c r="P363" s="413"/>
      <c r="Q363" s="413"/>
      <c r="R363" s="413"/>
      <c r="S363" s="413"/>
      <c r="T363" s="413"/>
      <c r="U363" s="413"/>
      <c r="V363" s="413"/>
      <c r="W363" s="413"/>
      <c r="X363" s="413"/>
      <c r="Y363" s="413"/>
      <c r="Z363" s="413"/>
      <c r="AA363" s="413"/>
      <c r="AB363" s="413"/>
      <c r="AC363" s="413"/>
      <c r="AD363" s="413"/>
      <c r="AE363" s="413"/>
      <c r="AF363" s="413"/>
      <c r="AG363" s="413"/>
      <c r="AH363" s="413"/>
      <c r="AI363" s="413"/>
    </row>
    <row r="364">
      <c r="A364" s="412"/>
      <c r="B364" s="413"/>
      <c r="C364" s="413"/>
      <c r="D364" s="413"/>
      <c r="E364" s="413"/>
      <c r="F364" s="413"/>
      <c r="G364" s="413"/>
      <c r="H364" s="413"/>
      <c r="I364" s="413"/>
      <c r="J364" s="413"/>
      <c r="K364" s="413"/>
      <c r="L364" s="413"/>
      <c r="M364" s="413"/>
      <c r="N364" s="413"/>
      <c r="O364" s="413"/>
      <c r="P364" s="413"/>
      <c r="Q364" s="413"/>
      <c r="R364" s="413"/>
      <c r="S364" s="413"/>
      <c r="T364" s="413"/>
      <c r="U364" s="413"/>
      <c r="V364" s="413"/>
      <c r="W364" s="413"/>
      <c r="X364" s="413"/>
      <c r="Y364" s="413"/>
      <c r="Z364" s="413"/>
      <c r="AA364" s="413"/>
      <c r="AB364" s="413"/>
      <c r="AC364" s="413"/>
      <c r="AD364" s="413"/>
      <c r="AE364" s="413"/>
      <c r="AF364" s="413"/>
      <c r="AG364" s="413"/>
      <c r="AH364" s="413"/>
      <c r="AI364" s="413"/>
    </row>
    <row r="365">
      <c r="A365" s="412"/>
      <c r="B365" s="413"/>
      <c r="C365" s="413"/>
      <c r="D365" s="413"/>
      <c r="E365" s="413"/>
      <c r="F365" s="413"/>
      <c r="G365" s="413"/>
      <c r="H365" s="413"/>
      <c r="I365" s="413"/>
      <c r="J365" s="413"/>
      <c r="K365" s="413"/>
      <c r="L365" s="413"/>
      <c r="M365" s="413"/>
      <c r="N365" s="413"/>
      <c r="O365" s="413"/>
      <c r="P365" s="413"/>
      <c r="Q365" s="413"/>
      <c r="R365" s="413"/>
      <c r="S365" s="413"/>
      <c r="T365" s="413"/>
      <c r="U365" s="413"/>
      <c r="V365" s="413"/>
      <c r="W365" s="413"/>
      <c r="X365" s="413"/>
      <c r="Y365" s="413"/>
      <c r="Z365" s="413"/>
      <c r="AA365" s="413"/>
      <c r="AB365" s="413"/>
      <c r="AC365" s="413"/>
      <c r="AD365" s="413"/>
      <c r="AE365" s="413"/>
      <c r="AF365" s="413"/>
      <c r="AG365" s="413"/>
      <c r="AH365" s="413"/>
      <c r="AI365" s="413"/>
    </row>
    <row r="366">
      <c r="A366" s="412"/>
      <c r="B366" s="413"/>
      <c r="C366" s="413"/>
      <c r="D366" s="413"/>
      <c r="E366" s="413"/>
      <c r="F366" s="413"/>
      <c r="G366" s="413"/>
      <c r="H366" s="413"/>
      <c r="I366" s="413"/>
      <c r="J366" s="413"/>
      <c r="K366" s="413"/>
      <c r="L366" s="413"/>
      <c r="M366" s="413"/>
      <c r="N366" s="413"/>
      <c r="O366" s="413"/>
      <c r="P366" s="413"/>
      <c r="Q366" s="413"/>
      <c r="R366" s="413"/>
      <c r="S366" s="413"/>
      <c r="T366" s="413"/>
      <c r="U366" s="413"/>
      <c r="V366" s="413"/>
      <c r="W366" s="413"/>
      <c r="X366" s="413"/>
      <c r="Y366" s="413"/>
      <c r="Z366" s="413"/>
      <c r="AA366" s="413"/>
      <c r="AB366" s="413"/>
      <c r="AC366" s="413"/>
      <c r="AD366" s="413"/>
      <c r="AE366" s="413"/>
      <c r="AF366" s="413"/>
      <c r="AG366" s="413"/>
      <c r="AH366" s="413"/>
      <c r="AI366" s="413"/>
    </row>
    <row r="367">
      <c r="A367" s="412"/>
      <c r="B367" s="413"/>
      <c r="C367" s="413"/>
      <c r="D367" s="413"/>
      <c r="E367" s="413"/>
      <c r="F367" s="413"/>
      <c r="G367" s="413"/>
      <c r="H367" s="413"/>
      <c r="I367" s="413"/>
      <c r="J367" s="413"/>
      <c r="K367" s="413"/>
      <c r="L367" s="413"/>
      <c r="M367" s="413"/>
      <c r="N367" s="413"/>
      <c r="O367" s="413"/>
      <c r="P367" s="413"/>
      <c r="Q367" s="413"/>
      <c r="R367" s="413"/>
      <c r="S367" s="413"/>
      <c r="T367" s="413"/>
      <c r="U367" s="413"/>
      <c r="V367" s="413"/>
      <c r="W367" s="413"/>
      <c r="X367" s="413"/>
      <c r="Y367" s="413"/>
      <c r="Z367" s="413"/>
      <c r="AA367" s="413"/>
      <c r="AB367" s="413"/>
      <c r="AC367" s="413"/>
      <c r="AD367" s="413"/>
      <c r="AE367" s="413"/>
      <c r="AF367" s="413"/>
      <c r="AG367" s="413"/>
      <c r="AH367" s="413"/>
      <c r="AI367" s="413"/>
    </row>
    <row r="368">
      <c r="A368" s="412"/>
      <c r="B368" s="413"/>
      <c r="C368" s="413"/>
      <c r="D368" s="413"/>
      <c r="E368" s="413"/>
      <c r="F368" s="413"/>
      <c r="G368" s="413"/>
      <c r="H368" s="413"/>
      <c r="I368" s="413"/>
      <c r="J368" s="413"/>
      <c r="K368" s="413"/>
      <c r="L368" s="413"/>
      <c r="M368" s="413"/>
      <c r="N368" s="413"/>
      <c r="O368" s="413"/>
      <c r="P368" s="413"/>
      <c r="Q368" s="413"/>
      <c r="R368" s="413"/>
      <c r="S368" s="413"/>
      <c r="T368" s="413"/>
      <c r="U368" s="413"/>
      <c r="V368" s="413"/>
      <c r="W368" s="413"/>
      <c r="X368" s="413"/>
      <c r="Y368" s="413"/>
      <c r="Z368" s="413"/>
      <c r="AA368" s="413"/>
      <c r="AB368" s="413"/>
      <c r="AC368" s="413"/>
      <c r="AD368" s="413"/>
      <c r="AE368" s="413"/>
      <c r="AF368" s="413"/>
      <c r="AG368" s="413"/>
      <c r="AH368" s="413"/>
      <c r="AI368" s="413"/>
    </row>
    <row r="369">
      <c r="A369" s="412"/>
      <c r="B369" s="413"/>
      <c r="C369" s="413"/>
      <c r="D369" s="413"/>
      <c r="E369" s="413"/>
      <c r="F369" s="413"/>
      <c r="G369" s="413"/>
      <c r="H369" s="413"/>
      <c r="I369" s="413"/>
      <c r="J369" s="413"/>
      <c r="K369" s="413"/>
      <c r="L369" s="413"/>
      <c r="M369" s="413"/>
      <c r="N369" s="413"/>
      <c r="O369" s="413"/>
      <c r="P369" s="413"/>
      <c r="Q369" s="413"/>
      <c r="R369" s="413"/>
      <c r="S369" s="413"/>
      <c r="T369" s="413"/>
      <c r="U369" s="413"/>
      <c r="V369" s="413"/>
      <c r="W369" s="413"/>
      <c r="X369" s="413"/>
      <c r="Y369" s="413"/>
      <c r="Z369" s="413"/>
      <c r="AA369" s="413"/>
      <c r="AB369" s="413"/>
      <c r="AC369" s="413"/>
      <c r="AD369" s="413"/>
      <c r="AE369" s="413"/>
      <c r="AF369" s="413"/>
      <c r="AG369" s="413"/>
      <c r="AH369" s="413"/>
      <c r="AI369" s="413"/>
    </row>
    <row r="370">
      <c r="A370" s="412"/>
      <c r="B370" s="413"/>
      <c r="C370" s="413"/>
      <c r="D370" s="413"/>
      <c r="E370" s="413"/>
      <c r="F370" s="413"/>
      <c r="G370" s="413"/>
      <c r="H370" s="413"/>
      <c r="I370" s="413"/>
      <c r="J370" s="413"/>
      <c r="K370" s="413"/>
      <c r="L370" s="413"/>
      <c r="M370" s="413"/>
      <c r="N370" s="413"/>
      <c r="O370" s="413"/>
      <c r="P370" s="413"/>
      <c r="Q370" s="413"/>
      <c r="R370" s="413"/>
      <c r="S370" s="413"/>
      <c r="T370" s="413"/>
      <c r="U370" s="413"/>
      <c r="V370" s="413"/>
      <c r="W370" s="413"/>
      <c r="X370" s="413"/>
      <c r="Y370" s="413"/>
      <c r="Z370" s="413"/>
      <c r="AA370" s="413"/>
      <c r="AB370" s="413"/>
      <c r="AC370" s="413"/>
      <c r="AD370" s="413"/>
      <c r="AE370" s="413"/>
      <c r="AF370" s="413"/>
      <c r="AG370" s="413"/>
      <c r="AH370" s="413"/>
      <c r="AI370" s="413"/>
    </row>
    <row r="371">
      <c r="A371" s="412"/>
      <c r="B371" s="413"/>
      <c r="C371" s="413"/>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row>
    <row r="372">
      <c r="A372" s="412"/>
      <c r="B372" s="413"/>
      <c r="C372" s="413"/>
      <c r="D372" s="413"/>
      <c r="E372" s="413"/>
      <c r="F372" s="413"/>
      <c r="G372" s="413"/>
      <c r="H372" s="413"/>
      <c r="I372" s="413"/>
      <c r="J372" s="413"/>
      <c r="K372" s="413"/>
      <c r="L372" s="413"/>
      <c r="M372" s="413"/>
      <c r="N372" s="413"/>
      <c r="O372" s="413"/>
      <c r="P372" s="413"/>
      <c r="Q372" s="413"/>
      <c r="R372" s="413"/>
      <c r="S372" s="413"/>
      <c r="T372" s="413"/>
      <c r="U372" s="413"/>
      <c r="V372" s="413"/>
      <c r="W372" s="413"/>
      <c r="X372" s="413"/>
      <c r="Y372" s="413"/>
      <c r="Z372" s="413"/>
      <c r="AA372" s="413"/>
      <c r="AB372" s="413"/>
      <c r="AC372" s="413"/>
      <c r="AD372" s="413"/>
      <c r="AE372" s="413"/>
      <c r="AF372" s="413"/>
      <c r="AG372" s="413"/>
      <c r="AH372" s="413"/>
      <c r="AI372" s="413"/>
    </row>
    <row r="373">
      <c r="A373" s="412"/>
      <c r="B373" s="413"/>
      <c r="C373" s="413"/>
      <c r="D373" s="413"/>
      <c r="E373" s="413"/>
      <c r="F373" s="413"/>
      <c r="G373" s="413"/>
      <c r="H373" s="413"/>
      <c r="I373" s="413"/>
      <c r="J373" s="413"/>
      <c r="K373" s="413"/>
      <c r="L373" s="413"/>
      <c r="M373" s="413"/>
      <c r="N373" s="413"/>
      <c r="O373" s="413"/>
      <c r="P373" s="413"/>
      <c r="Q373" s="413"/>
      <c r="R373" s="413"/>
      <c r="S373" s="413"/>
      <c r="T373" s="413"/>
      <c r="U373" s="413"/>
      <c r="V373" s="413"/>
      <c r="W373" s="413"/>
      <c r="X373" s="413"/>
      <c r="Y373" s="413"/>
      <c r="Z373" s="413"/>
      <c r="AA373" s="413"/>
      <c r="AB373" s="413"/>
      <c r="AC373" s="413"/>
      <c r="AD373" s="413"/>
      <c r="AE373" s="413"/>
      <c r="AF373" s="413"/>
      <c r="AG373" s="413"/>
      <c r="AH373" s="413"/>
      <c r="AI373" s="413"/>
    </row>
    <row r="374">
      <c r="A374" s="412"/>
      <c r="B374" s="413"/>
      <c r="C374" s="413"/>
      <c r="D374" s="413"/>
      <c r="E374" s="413"/>
      <c r="F374" s="413"/>
      <c r="G374" s="413"/>
      <c r="H374" s="413"/>
      <c r="I374" s="413"/>
      <c r="J374" s="413"/>
      <c r="K374" s="413"/>
      <c r="L374" s="413"/>
      <c r="M374" s="413"/>
      <c r="N374" s="413"/>
      <c r="O374" s="413"/>
      <c r="P374" s="413"/>
      <c r="Q374" s="413"/>
      <c r="R374" s="413"/>
      <c r="S374" s="413"/>
      <c r="T374" s="413"/>
      <c r="U374" s="413"/>
      <c r="V374" s="413"/>
      <c r="W374" s="413"/>
      <c r="X374" s="413"/>
      <c r="Y374" s="413"/>
      <c r="Z374" s="413"/>
      <c r="AA374" s="413"/>
      <c r="AB374" s="413"/>
      <c r="AC374" s="413"/>
      <c r="AD374" s="413"/>
      <c r="AE374" s="413"/>
      <c r="AF374" s="413"/>
      <c r="AG374" s="413"/>
      <c r="AH374" s="413"/>
      <c r="AI374" s="413"/>
    </row>
    <row r="375">
      <c r="A375" s="412"/>
      <c r="B375" s="413"/>
      <c r="C375" s="413"/>
      <c r="D375" s="413"/>
      <c r="E375" s="413"/>
      <c r="F375" s="413"/>
      <c r="G375" s="413"/>
      <c r="H375" s="413"/>
      <c r="I375" s="413"/>
      <c r="J375" s="413"/>
      <c r="K375" s="413"/>
      <c r="L375" s="413"/>
      <c r="M375" s="413"/>
      <c r="N375" s="413"/>
      <c r="O375" s="413"/>
      <c r="P375" s="413"/>
      <c r="Q375" s="413"/>
      <c r="R375" s="413"/>
      <c r="S375" s="413"/>
      <c r="T375" s="413"/>
      <c r="U375" s="413"/>
      <c r="V375" s="413"/>
      <c r="W375" s="413"/>
      <c r="X375" s="413"/>
      <c r="Y375" s="413"/>
      <c r="Z375" s="413"/>
      <c r="AA375" s="413"/>
      <c r="AB375" s="413"/>
      <c r="AC375" s="413"/>
      <c r="AD375" s="413"/>
      <c r="AE375" s="413"/>
      <c r="AF375" s="413"/>
      <c r="AG375" s="413"/>
      <c r="AH375" s="413"/>
      <c r="AI375" s="413"/>
    </row>
    <row r="376">
      <c r="A376" s="412"/>
      <c r="B376" s="413"/>
      <c r="C376" s="413"/>
      <c r="D376" s="413"/>
      <c r="E376" s="413"/>
      <c r="F376" s="413"/>
      <c r="G376" s="413"/>
      <c r="H376" s="413"/>
      <c r="I376" s="413"/>
      <c r="J376" s="413"/>
      <c r="K376" s="413"/>
      <c r="L376" s="413"/>
      <c r="M376" s="413"/>
      <c r="N376" s="413"/>
      <c r="O376" s="413"/>
      <c r="P376" s="413"/>
      <c r="Q376" s="413"/>
      <c r="R376" s="413"/>
      <c r="S376" s="413"/>
      <c r="T376" s="413"/>
      <c r="U376" s="413"/>
      <c r="V376" s="413"/>
      <c r="W376" s="413"/>
      <c r="X376" s="413"/>
      <c r="Y376" s="413"/>
      <c r="Z376" s="413"/>
      <c r="AA376" s="413"/>
      <c r="AB376" s="413"/>
      <c r="AC376" s="413"/>
      <c r="AD376" s="413"/>
      <c r="AE376" s="413"/>
      <c r="AF376" s="413"/>
      <c r="AG376" s="413"/>
      <c r="AH376" s="413"/>
      <c r="AI376" s="413"/>
    </row>
    <row r="377">
      <c r="A377" s="412"/>
      <c r="B377" s="413"/>
      <c r="C377" s="413"/>
      <c r="D377" s="413"/>
      <c r="E377" s="413"/>
      <c r="F377" s="413"/>
      <c r="G377" s="413"/>
      <c r="H377" s="413"/>
      <c r="I377" s="413"/>
      <c r="J377" s="413"/>
      <c r="K377" s="413"/>
      <c r="L377" s="413"/>
      <c r="M377" s="413"/>
      <c r="N377" s="413"/>
      <c r="O377" s="413"/>
      <c r="P377" s="413"/>
      <c r="Q377" s="413"/>
      <c r="R377" s="413"/>
      <c r="S377" s="413"/>
      <c r="T377" s="413"/>
      <c r="U377" s="413"/>
      <c r="V377" s="413"/>
      <c r="W377" s="413"/>
      <c r="X377" s="413"/>
      <c r="Y377" s="413"/>
      <c r="Z377" s="413"/>
      <c r="AA377" s="413"/>
      <c r="AB377" s="413"/>
      <c r="AC377" s="413"/>
      <c r="AD377" s="413"/>
      <c r="AE377" s="413"/>
      <c r="AF377" s="413"/>
      <c r="AG377" s="413"/>
      <c r="AH377" s="413"/>
      <c r="AI377" s="413"/>
    </row>
    <row r="378">
      <c r="A378" s="412"/>
      <c r="B378" s="413"/>
      <c r="C378" s="413"/>
      <c r="D378" s="413"/>
      <c r="E378" s="413"/>
      <c r="F378" s="413"/>
      <c r="G378" s="413"/>
      <c r="H378" s="413"/>
      <c r="I378" s="413"/>
      <c r="J378" s="413"/>
      <c r="K378" s="413"/>
      <c r="L378" s="413"/>
      <c r="M378" s="413"/>
      <c r="N378" s="413"/>
      <c r="O378" s="413"/>
      <c r="P378" s="413"/>
      <c r="Q378" s="413"/>
      <c r="R378" s="413"/>
      <c r="S378" s="413"/>
      <c r="T378" s="413"/>
      <c r="U378" s="413"/>
      <c r="V378" s="413"/>
      <c r="W378" s="413"/>
      <c r="X378" s="413"/>
      <c r="Y378" s="413"/>
      <c r="Z378" s="413"/>
      <c r="AA378" s="413"/>
      <c r="AB378" s="413"/>
      <c r="AC378" s="413"/>
      <c r="AD378" s="413"/>
      <c r="AE378" s="413"/>
      <c r="AF378" s="413"/>
      <c r="AG378" s="413"/>
      <c r="AH378" s="413"/>
      <c r="AI378" s="413"/>
    </row>
    <row r="379">
      <c r="A379" s="412"/>
      <c r="B379" s="413"/>
      <c r="C379" s="413"/>
      <c r="D379" s="413"/>
      <c r="E379" s="413"/>
      <c r="F379" s="413"/>
      <c r="G379" s="413"/>
      <c r="H379" s="413"/>
      <c r="I379" s="413"/>
      <c r="J379" s="413"/>
      <c r="K379" s="413"/>
      <c r="L379" s="413"/>
      <c r="M379" s="413"/>
      <c r="N379" s="413"/>
      <c r="O379" s="413"/>
      <c r="P379" s="413"/>
      <c r="Q379" s="413"/>
      <c r="R379" s="413"/>
      <c r="S379" s="413"/>
      <c r="T379" s="413"/>
      <c r="U379" s="413"/>
      <c r="V379" s="413"/>
      <c r="W379" s="413"/>
      <c r="X379" s="413"/>
      <c r="Y379" s="413"/>
      <c r="Z379" s="413"/>
      <c r="AA379" s="413"/>
      <c r="AB379" s="413"/>
      <c r="AC379" s="413"/>
      <c r="AD379" s="413"/>
      <c r="AE379" s="413"/>
      <c r="AF379" s="413"/>
      <c r="AG379" s="413"/>
      <c r="AH379" s="413"/>
      <c r="AI379" s="413"/>
    </row>
    <row r="380">
      <c r="A380" s="412"/>
      <c r="B380" s="413"/>
      <c r="C380" s="413"/>
      <c r="D380" s="413"/>
      <c r="E380" s="413"/>
      <c r="F380" s="413"/>
      <c r="G380" s="413"/>
      <c r="H380" s="413"/>
      <c r="I380" s="413"/>
      <c r="J380" s="413"/>
      <c r="K380" s="413"/>
      <c r="L380" s="413"/>
      <c r="M380" s="413"/>
      <c r="N380" s="413"/>
      <c r="O380" s="413"/>
      <c r="P380" s="413"/>
      <c r="Q380" s="413"/>
      <c r="R380" s="413"/>
      <c r="S380" s="413"/>
      <c r="T380" s="413"/>
      <c r="U380" s="413"/>
      <c r="V380" s="413"/>
      <c r="W380" s="413"/>
      <c r="X380" s="413"/>
      <c r="Y380" s="413"/>
      <c r="Z380" s="413"/>
      <c r="AA380" s="413"/>
      <c r="AB380" s="413"/>
      <c r="AC380" s="413"/>
      <c r="AD380" s="413"/>
      <c r="AE380" s="413"/>
      <c r="AF380" s="413"/>
      <c r="AG380" s="413"/>
      <c r="AH380" s="413"/>
      <c r="AI380" s="413"/>
    </row>
    <row r="381">
      <c r="A381" s="412"/>
      <c r="B381" s="413"/>
      <c r="C381" s="413"/>
      <c r="D381" s="413"/>
      <c r="E381" s="413"/>
      <c r="F381" s="413"/>
      <c r="G381" s="413"/>
      <c r="H381" s="413"/>
      <c r="I381" s="413"/>
      <c r="J381" s="413"/>
      <c r="K381" s="413"/>
      <c r="L381" s="413"/>
      <c r="M381" s="413"/>
      <c r="N381" s="413"/>
      <c r="O381" s="413"/>
      <c r="P381" s="413"/>
      <c r="Q381" s="413"/>
      <c r="R381" s="413"/>
      <c r="S381" s="413"/>
      <c r="T381" s="413"/>
      <c r="U381" s="413"/>
      <c r="V381" s="413"/>
      <c r="W381" s="413"/>
      <c r="X381" s="413"/>
      <c r="Y381" s="413"/>
      <c r="Z381" s="413"/>
      <c r="AA381" s="413"/>
      <c r="AB381" s="413"/>
      <c r="AC381" s="413"/>
      <c r="AD381" s="413"/>
      <c r="AE381" s="413"/>
      <c r="AF381" s="413"/>
      <c r="AG381" s="413"/>
      <c r="AH381" s="413"/>
      <c r="AI381" s="413"/>
    </row>
    <row r="382">
      <c r="A382" s="412"/>
      <c r="B382" s="413"/>
      <c r="C382" s="413"/>
      <c r="D382" s="413"/>
      <c r="E382" s="413"/>
      <c r="F382" s="413"/>
      <c r="G382" s="413"/>
      <c r="H382" s="413"/>
      <c r="I382" s="413"/>
      <c r="J382" s="413"/>
      <c r="K382" s="413"/>
      <c r="L382" s="413"/>
      <c r="M382" s="413"/>
      <c r="N382" s="413"/>
      <c r="O382" s="413"/>
      <c r="P382" s="413"/>
      <c r="Q382" s="413"/>
      <c r="R382" s="413"/>
      <c r="S382" s="413"/>
      <c r="T382" s="413"/>
      <c r="U382" s="413"/>
      <c r="V382" s="413"/>
      <c r="W382" s="413"/>
      <c r="X382" s="413"/>
      <c r="Y382" s="413"/>
      <c r="Z382" s="413"/>
      <c r="AA382" s="413"/>
      <c r="AB382" s="413"/>
      <c r="AC382" s="413"/>
      <c r="AD382" s="413"/>
      <c r="AE382" s="413"/>
      <c r="AF382" s="413"/>
      <c r="AG382" s="413"/>
      <c r="AH382" s="413"/>
      <c r="AI382" s="413"/>
    </row>
    <row r="383">
      <c r="A383" s="412"/>
      <c r="B383" s="413"/>
      <c r="C383" s="413"/>
      <c r="D383" s="413"/>
      <c r="E383" s="413"/>
      <c r="F383" s="413"/>
      <c r="G383" s="413"/>
      <c r="H383" s="413"/>
      <c r="I383" s="413"/>
      <c r="J383" s="413"/>
      <c r="K383" s="413"/>
      <c r="L383" s="413"/>
      <c r="M383" s="413"/>
      <c r="N383" s="413"/>
      <c r="O383" s="413"/>
      <c r="P383" s="413"/>
      <c r="Q383" s="413"/>
      <c r="R383" s="413"/>
      <c r="S383" s="413"/>
      <c r="T383" s="413"/>
      <c r="U383" s="413"/>
      <c r="V383" s="413"/>
      <c r="W383" s="413"/>
      <c r="X383" s="413"/>
      <c r="Y383" s="413"/>
      <c r="Z383" s="413"/>
      <c r="AA383" s="413"/>
      <c r="AB383" s="413"/>
      <c r="AC383" s="413"/>
      <c r="AD383" s="413"/>
      <c r="AE383" s="413"/>
      <c r="AF383" s="413"/>
      <c r="AG383" s="413"/>
      <c r="AH383" s="413"/>
      <c r="AI383" s="413"/>
    </row>
    <row r="384">
      <c r="A384" s="412"/>
      <c r="B384" s="413"/>
      <c r="C384" s="413"/>
      <c r="D384" s="413"/>
      <c r="E384" s="413"/>
      <c r="F384" s="413"/>
      <c r="G384" s="413"/>
      <c r="H384" s="413"/>
      <c r="I384" s="413"/>
      <c r="J384" s="413"/>
      <c r="K384" s="413"/>
      <c r="L384" s="413"/>
      <c r="M384" s="413"/>
      <c r="N384" s="413"/>
      <c r="O384" s="413"/>
      <c r="P384" s="413"/>
      <c r="Q384" s="413"/>
      <c r="R384" s="413"/>
      <c r="S384" s="413"/>
      <c r="T384" s="413"/>
      <c r="U384" s="413"/>
      <c r="V384" s="413"/>
      <c r="W384" s="413"/>
      <c r="X384" s="413"/>
      <c r="Y384" s="413"/>
      <c r="Z384" s="413"/>
      <c r="AA384" s="413"/>
      <c r="AB384" s="413"/>
      <c r="AC384" s="413"/>
      <c r="AD384" s="413"/>
      <c r="AE384" s="413"/>
      <c r="AF384" s="413"/>
      <c r="AG384" s="413"/>
      <c r="AH384" s="413"/>
      <c r="AI384" s="413"/>
    </row>
    <row r="385">
      <c r="A385" s="412"/>
      <c r="B385" s="413"/>
      <c r="C385" s="413"/>
      <c r="D385" s="413"/>
      <c r="E385" s="413"/>
      <c r="F385" s="413"/>
      <c r="G385" s="413"/>
      <c r="H385" s="413"/>
      <c r="I385" s="413"/>
      <c r="J385" s="413"/>
      <c r="K385" s="413"/>
      <c r="L385" s="413"/>
      <c r="M385" s="413"/>
      <c r="N385" s="413"/>
      <c r="O385" s="413"/>
      <c r="P385" s="413"/>
      <c r="Q385" s="413"/>
      <c r="R385" s="413"/>
      <c r="S385" s="413"/>
      <c r="T385" s="413"/>
      <c r="U385" s="413"/>
      <c r="V385" s="413"/>
      <c r="W385" s="413"/>
      <c r="X385" s="413"/>
      <c r="Y385" s="413"/>
      <c r="Z385" s="413"/>
      <c r="AA385" s="413"/>
      <c r="AB385" s="413"/>
      <c r="AC385" s="413"/>
      <c r="AD385" s="413"/>
      <c r="AE385" s="413"/>
      <c r="AF385" s="413"/>
      <c r="AG385" s="413"/>
      <c r="AH385" s="413"/>
      <c r="AI385" s="413"/>
    </row>
    <row r="386">
      <c r="A386" s="412"/>
      <c r="B386" s="413"/>
      <c r="C386" s="413"/>
      <c r="D386" s="413"/>
      <c r="E386" s="413"/>
      <c r="F386" s="413"/>
      <c r="G386" s="413"/>
      <c r="H386" s="413"/>
      <c r="I386" s="413"/>
      <c r="J386" s="413"/>
      <c r="K386" s="413"/>
      <c r="L386" s="413"/>
      <c r="M386" s="413"/>
      <c r="N386" s="413"/>
      <c r="O386" s="413"/>
      <c r="P386" s="413"/>
      <c r="Q386" s="413"/>
      <c r="R386" s="413"/>
      <c r="S386" s="413"/>
      <c r="T386" s="413"/>
      <c r="U386" s="413"/>
      <c r="V386" s="413"/>
      <c r="W386" s="413"/>
      <c r="X386" s="413"/>
      <c r="Y386" s="413"/>
      <c r="Z386" s="413"/>
      <c r="AA386" s="413"/>
      <c r="AB386" s="413"/>
      <c r="AC386" s="413"/>
      <c r="AD386" s="413"/>
      <c r="AE386" s="413"/>
      <c r="AF386" s="413"/>
      <c r="AG386" s="413"/>
      <c r="AH386" s="413"/>
      <c r="AI386" s="413"/>
    </row>
    <row r="387">
      <c r="A387" s="412"/>
      <c r="B387" s="413"/>
      <c r="C387" s="413"/>
      <c r="D387" s="413"/>
      <c r="E387" s="413"/>
      <c r="F387" s="413"/>
      <c r="G387" s="413"/>
      <c r="H387" s="413"/>
      <c r="I387" s="413"/>
      <c r="J387" s="413"/>
      <c r="K387" s="413"/>
      <c r="L387" s="413"/>
      <c r="M387" s="413"/>
      <c r="N387" s="413"/>
      <c r="O387" s="413"/>
      <c r="P387" s="413"/>
      <c r="Q387" s="413"/>
      <c r="R387" s="413"/>
      <c r="S387" s="413"/>
      <c r="T387" s="413"/>
      <c r="U387" s="413"/>
      <c r="V387" s="413"/>
      <c r="W387" s="413"/>
      <c r="X387" s="413"/>
      <c r="Y387" s="413"/>
      <c r="Z387" s="413"/>
      <c r="AA387" s="413"/>
      <c r="AB387" s="413"/>
      <c r="AC387" s="413"/>
      <c r="AD387" s="413"/>
      <c r="AE387" s="413"/>
      <c r="AF387" s="413"/>
      <c r="AG387" s="413"/>
      <c r="AH387" s="413"/>
      <c r="AI387" s="413"/>
    </row>
    <row r="388">
      <c r="A388" s="412"/>
      <c r="B388" s="413"/>
      <c r="C388" s="413"/>
      <c r="D388" s="413"/>
      <c r="E388" s="413"/>
      <c r="F388" s="413"/>
      <c r="G388" s="413"/>
      <c r="H388" s="413"/>
      <c r="I388" s="413"/>
      <c r="J388" s="413"/>
      <c r="K388" s="413"/>
      <c r="L388" s="413"/>
      <c r="M388" s="413"/>
      <c r="N388" s="413"/>
      <c r="O388" s="413"/>
      <c r="P388" s="413"/>
      <c r="Q388" s="413"/>
      <c r="R388" s="413"/>
      <c r="S388" s="413"/>
      <c r="T388" s="413"/>
      <c r="U388" s="413"/>
      <c r="V388" s="413"/>
      <c r="W388" s="413"/>
      <c r="X388" s="413"/>
      <c r="Y388" s="413"/>
      <c r="Z388" s="413"/>
      <c r="AA388" s="413"/>
      <c r="AB388" s="413"/>
      <c r="AC388" s="413"/>
      <c r="AD388" s="413"/>
      <c r="AE388" s="413"/>
      <c r="AF388" s="413"/>
      <c r="AG388" s="413"/>
      <c r="AH388" s="413"/>
      <c r="AI388" s="413"/>
    </row>
    <row r="389">
      <c r="A389" s="412"/>
      <c r="B389" s="413"/>
      <c r="C389" s="413"/>
      <c r="D389" s="413"/>
      <c r="E389" s="413"/>
      <c r="F389" s="413"/>
      <c r="G389" s="413"/>
      <c r="H389" s="413"/>
      <c r="I389" s="413"/>
      <c r="J389" s="413"/>
      <c r="K389" s="413"/>
      <c r="L389" s="413"/>
      <c r="M389" s="413"/>
      <c r="N389" s="413"/>
      <c r="O389" s="413"/>
      <c r="P389" s="413"/>
      <c r="Q389" s="413"/>
      <c r="R389" s="413"/>
      <c r="S389" s="413"/>
      <c r="T389" s="413"/>
      <c r="U389" s="413"/>
      <c r="V389" s="413"/>
      <c r="W389" s="413"/>
      <c r="X389" s="413"/>
      <c r="Y389" s="413"/>
      <c r="Z389" s="413"/>
      <c r="AA389" s="413"/>
      <c r="AB389" s="413"/>
      <c r="AC389" s="413"/>
      <c r="AD389" s="413"/>
      <c r="AE389" s="413"/>
      <c r="AF389" s="413"/>
      <c r="AG389" s="413"/>
      <c r="AH389" s="413"/>
      <c r="AI389" s="413"/>
    </row>
    <row r="390">
      <c r="A390" s="412"/>
      <c r="B390" s="413"/>
      <c r="C390" s="413"/>
      <c r="D390" s="413"/>
      <c r="E390" s="413"/>
      <c r="F390" s="413"/>
      <c r="G390" s="413"/>
      <c r="H390" s="413"/>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row>
    <row r="391">
      <c r="A391" s="412"/>
      <c r="B391" s="413"/>
      <c r="C391" s="413"/>
      <c r="D391" s="413"/>
      <c r="E391" s="413"/>
      <c r="F391" s="413"/>
      <c r="G391" s="413"/>
      <c r="H391" s="413"/>
      <c r="I391" s="413"/>
      <c r="J391" s="413"/>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row>
    <row r="392">
      <c r="A392" s="412"/>
      <c r="B392" s="413"/>
      <c r="C392" s="413"/>
      <c r="D392" s="413"/>
      <c r="E392" s="413"/>
      <c r="F392" s="413"/>
      <c r="G392" s="413"/>
      <c r="H392" s="413"/>
      <c r="I392" s="413"/>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row>
    <row r="393">
      <c r="A393" s="412"/>
      <c r="B393" s="413"/>
      <c r="C393" s="413"/>
      <c r="D393" s="413"/>
      <c r="E393" s="413"/>
      <c r="F393" s="413"/>
      <c r="G393" s="413"/>
      <c r="H393" s="413"/>
      <c r="I393" s="413"/>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row>
    <row r="394">
      <c r="A394" s="412"/>
      <c r="B394" s="413"/>
      <c r="C394" s="413"/>
      <c r="D394" s="413"/>
      <c r="E394" s="413"/>
      <c r="F394" s="413"/>
      <c r="G394" s="413"/>
      <c r="H394" s="413"/>
      <c r="I394" s="413"/>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row>
    <row r="395">
      <c r="A395" s="412"/>
      <c r="B395" s="413"/>
      <c r="C395" s="413"/>
      <c r="D395" s="413"/>
      <c r="E395" s="413"/>
      <c r="F395" s="413"/>
      <c r="G395" s="413"/>
      <c r="H395" s="413"/>
      <c r="I395" s="413"/>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row>
    <row r="396">
      <c r="A396" s="412"/>
      <c r="B396" s="413"/>
      <c r="C396" s="413"/>
      <c r="D396" s="413"/>
      <c r="E396" s="413"/>
      <c r="F396" s="413"/>
      <c r="G396" s="413"/>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row>
    <row r="397">
      <c r="A397" s="412"/>
      <c r="B397" s="413"/>
      <c r="C397" s="413"/>
      <c r="D397" s="413"/>
      <c r="E397" s="413"/>
      <c r="F397" s="413"/>
      <c r="G397" s="413"/>
      <c r="H397" s="413"/>
      <c r="I397" s="413"/>
      <c r="J397" s="413"/>
      <c r="K397" s="413"/>
      <c r="L397" s="413"/>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row>
    <row r="398">
      <c r="A398" s="412"/>
      <c r="B398" s="413"/>
      <c r="C398" s="413"/>
      <c r="D398" s="413"/>
      <c r="E398" s="413"/>
      <c r="F398" s="413"/>
      <c r="G398" s="413"/>
      <c r="H398" s="413"/>
      <c r="I398" s="413"/>
      <c r="J398" s="413"/>
      <c r="K398" s="413"/>
      <c r="L398" s="413"/>
      <c r="M398" s="413"/>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row>
    <row r="399">
      <c r="A399" s="412"/>
      <c r="B399" s="413"/>
      <c r="C399" s="413"/>
      <c r="D399" s="413"/>
      <c r="E399" s="413"/>
      <c r="F399" s="413"/>
      <c r="G399" s="413"/>
      <c r="H399" s="413"/>
      <c r="I399" s="413"/>
      <c r="J399" s="413"/>
      <c r="K399" s="413"/>
      <c r="L399" s="413"/>
      <c r="M399" s="413"/>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row>
    <row r="400">
      <c r="A400" s="412"/>
      <c r="B400" s="413"/>
      <c r="C400" s="413"/>
      <c r="D400" s="413"/>
      <c r="E400" s="413"/>
      <c r="F400" s="413"/>
      <c r="G400" s="413"/>
      <c r="H400" s="413"/>
      <c r="I400" s="413"/>
      <c r="J400" s="413"/>
      <c r="K400" s="413"/>
      <c r="L400" s="413"/>
      <c r="M400" s="413"/>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row>
    <row r="401">
      <c r="A401" s="412"/>
      <c r="B401" s="413"/>
      <c r="C401" s="413"/>
      <c r="D401" s="413"/>
      <c r="E401" s="413"/>
      <c r="F401" s="413"/>
      <c r="G401" s="413"/>
      <c r="H401" s="413"/>
      <c r="I401" s="413"/>
      <c r="J401" s="413"/>
      <c r="K401" s="413"/>
      <c r="L401" s="413"/>
      <c r="M401" s="413"/>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row>
    <row r="402">
      <c r="A402" s="412"/>
      <c r="B402" s="413"/>
      <c r="C402" s="413"/>
      <c r="D402" s="413"/>
      <c r="E402" s="413"/>
      <c r="F402" s="413"/>
      <c r="G402" s="413"/>
      <c r="H402" s="413"/>
      <c r="I402" s="413"/>
      <c r="J402" s="413"/>
      <c r="K402" s="413"/>
      <c r="L402" s="413"/>
      <c r="M402" s="413"/>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row>
    <row r="403">
      <c r="A403" s="412"/>
      <c r="B403" s="413"/>
      <c r="C403" s="413"/>
      <c r="D403" s="413"/>
      <c r="E403" s="413"/>
      <c r="F403" s="413"/>
      <c r="G403" s="413"/>
      <c r="H403" s="413"/>
      <c r="I403" s="413"/>
      <c r="J403" s="413"/>
      <c r="K403" s="413"/>
      <c r="L403" s="413"/>
      <c r="M403" s="413"/>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row>
    <row r="404">
      <c r="A404" s="412"/>
      <c r="B404" s="413"/>
      <c r="C404" s="413"/>
      <c r="D404" s="413"/>
      <c r="E404" s="413"/>
      <c r="F404" s="413"/>
      <c r="G404" s="413"/>
      <c r="H404" s="413"/>
      <c r="I404" s="413"/>
      <c r="J404" s="413"/>
      <c r="K404" s="413"/>
      <c r="L404" s="413"/>
      <c r="M404" s="413"/>
      <c r="N404" s="413"/>
      <c r="O404" s="413"/>
      <c r="P404" s="413"/>
      <c r="Q404" s="413"/>
      <c r="R404" s="413"/>
      <c r="S404" s="413"/>
      <c r="T404" s="413"/>
      <c r="U404" s="413"/>
      <c r="V404" s="413"/>
      <c r="W404" s="413"/>
      <c r="X404" s="413"/>
      <c r="Y404" s="413"/>
      <c r="Z404" s="413"/>
      <c r="AA404" s="413"/>
      <c r="AB404" s="413"/>
      <c r="AC404" s="413"/>
      <c r="AD404" s="413"/>
      <c r="AE404" s="413"/>
      <c r="AF404" s="413"/>
      <c r="AG404" s="413"/>
      <c r="AH404" s="413"/>
      <c r="AI404" s="413"/>
    </row>
    <row r="405">
      <c r="A405" s="412"/>
      <c r="B405" s="413"/>
      <c r="C405" s="413"/>
      <c r="D405" s="413"/>
      <c r="E405" s="413"/>
      <c r="F405" s="413"/>
      <c r="G405" s="413"/>
      <c r="H405" s="413"/>
      <c r="I405" s="413"/>
      <c r="J405" s="413"/>
      <c r="K405" s="413"/>
      <c r="L405" s="413"/>
      <c r="M405" s="413"/>
      <c r="N405" s="413"/>
      <c r="O405" s="413"/>
      <c r="P405" s="413"/>
      <c r="Q405" s="413"/>
      <c r="R405" s="413"/>
      <c r="S405" s="413"/>
      <c r="T405" s="413"/>
      <c r="U405" s="413"/>
      <c r="V405" s="413"/>
      <c r="W405" s="413"/>
      <c r="X405" s="413"/>
      <c r="Y405" s="413"/>
      <c r="Z405" s="413"/>
      <c r="AA405" s="413"/>
      <c r="AB405" s="413"/>
      <c r="AC405" s="413"/>
      <c r="AD405" s="413"/>
      <c r="AE405" s="413"/>
      <c r="AF405" s="413"/>
      <c r="AG405" s="413"/>
      <c r="AH405" s="413"/>
      <c r="AI405" s="413"/>
    </row>
    <row r="406">
      <c r="A406" s="412"/>
      <c r="B406" s="413"/>
      <c r="C406" s="413"/>
      <c r="D406" s="413"/>
      <c r="E406" s="413"/>
      <c r="F406" s="413"/>
      <c r="G406" s="413"/>
      <c r="H406" s="413"/>
      <c r="I406" s="413"/>
      <c r="J406" s="413"/>
      <c r="K406" s="413"/>
      <c r="L406" s="413"/>
      <c r="M406" s="413"/>
      <c r="N406" s="413"/>
      <c r="O406" s="413"/>
      <c r="P406" s="413"/>
      <c r="Q406" s="413"/>
      <c r="R406" s="413"/>
      <c r="S406" s="413"/>
      <c r="T406" s="413"/>
      <c r="U406" s="413"/>
      <c r="V406" s="413"/>
      <c r="W406" s="413"/>
      <c r="X406" s="413"/>
      <c r="Y406" s="413"/>
      <c r="Z406" s="413"/>
      <c r="AA406" s="413"/>
      <c r="AB406" s="413"/>
      <c r="AC406" s="413"/>
      <c r="AD406" s="413"/>
      <c r="AE406" s="413"/>
      <c r="AF406" s="413"/>
      <c r="AG406" s="413"/>
      <c r="AH406" s="413"/>
      <c r="AI406" s="413"/>
    </row>
    <row r="407">
      <c r="A407" s="412"/>
      <c r="B407" s="413"/>
      <c r="C407" s="413"/>
      <c r="D407" s="413"/>
      <c r="E407" s="413"/>
      <c r="F407" s="413"/>
      <c r="G407" s="413"/>
      <c r="H407" s="413"/>
      <c r="I407" s="413"/>
      <c r="J407" s="413"/>
      <c r="K407" s="413"/>
      <c r="L407" s="413"/>
      <c r="M407" s="413"/>
      <c r="N407" s="413"/>
      <c r="O407" s="413"/>
      <c r="P407" s="413"/>
      <c r="Q407" s="413"/>
      <c r="R407" s="413"/>
      <c r="S407" s="413"/>
      <c r="T407" s="413"/>
      <c r="U407" s="413"/>
      <c r="V407" s="413"/>
      <c r="W407" s="413"/>
      <c r="X407" s="413"/>
      <c r="Y407" s="413"/>
      <c r="Z407" s="413"/>
      <c r="AA407" s="413"/>
      <c r="AB407" s="413"/>
      <c r="AC407" s="413"/>
      <c r="AD407" s="413"/>
      <c r="AE407" s="413"/>
      <c r="AF407" s="413"/>
      <c r="AG407" s="413"/>
      <c r="AH407" s="413"/>
      <c r="AI407" s="413"/>
    </row>
    <row r="408">
      <c r="A408" s="412"/>
      <c r="B408" s="413"/>
      <c r="C408" s="413"/>
      <c r="D408" s="413"/>
      <c r="E408" s="413"/>
      <c r="F408" s="413"/>
      <c r="G408" s="413"/>
      <c r="H408" s="413"/>
      <c r="I408" s="413"/>
      <c r="J408" s="413"/>
      <c r="K408" s="413"/>
      <c r="L408" s="413"/>
      <c r="M408" s="413"/>
      <c r="N408" s="413"/>
      <c r="O408" s="413"/>
      <c r="P408" s="413"/>
      <c r="Q408" s="413"/>
      <c r="R408" s="413"/>
      <c r="S408" s="413"/>
      <c r="T408" s="413"/>
      <c r="U408" s="413"/>
      <c r="V408" s="413"/>
      <c r="W408" s="413"/>
      <c r="X408" s="413"/>
      <c r="Y408" s="413"/>
      <c r="Z408" s="413"/>
      <c r="AA408" s="413"/>
      <c r="AB408" s="413"/>
      <c r="AC408" s="413"/>
      <c r="AD408" s="413"/>
      <c r="AE408" s="413"/>
      <c r="AF408" s="413"/>
      <c r="AG408" s="413"/>
      <c r="AH408" s="413"/>
      <c r="AI408" s="413"/>
    </row>
    <row r="409">
      <c r="A409" s="412"/>
      <c r="B409" s="413"/>
      <c r="C409" s="413"/>
      <c r="D409" s="413"/>
      <c r="E409" s="413"/>
      <c r="F409" s="413"/>
      <c r="G409" s="413"/>
      <c r="H409" s="413"/>
      <c r="I409" s="413"/>
      <c r="J409" s="413"/>
      <c r="K409" s="413"/>
      <c r="L409" s="413"/>
      <c r="M409" s="413"/>
      <c r="N409" s="413"/>
      <c r="O409" s="413"/>
      <c r="P409" s="413"/>
      <c r="Q409" s="413"/>
      <c r="R409" s="413"/>
      <c r="S409" s="413"/>
      <c r="T409" s="413"/>
      <c r="U409" s="413"/>
      <c r="V409" s="413"/>
      <c r="W409" s="413"/>
      <c r="X409" s="413"/>
      <c r="Y409" s="413"/>
      <c r="Z409" s="413"/>
      <c r="AA409" s="413"/>
      <c r="AB409" s="413"/>
      <c r="AC409" s="413"/>
      <c r="AD409" s="413"/>
      <c r="AE409" s="413"/>
      <c r="AF409" s="413"/>
      <c r="AG409" s="413"/>
      <c r="AH409" s="413"/>
      <c r="AI409" s="413"/>
    </row>
    <row r="410">
      <c r="A410" s="412"/>
      <c r="B410" s="413"/>
      <c r="C410" s="413"/>
      <c r="D410" s="413"/>
      <c r="E410" s="413"/>
      <c r="F410" s="413"/>
      <c r="G410" s="413"/>
      <c r="H410" s="413"/>
      <c r="I410" s="413"/>
      <c r="J410" s="413"/>
      <c r="K410" s="413"/>
      <c r="L410" s="413"/>
      <c r="M410" s="413"/>
      <c r="N410" s="413"/>
      <c r="O410" s="413"/>
      <c r="P410" s="413"/>
      <c r="Q410" s="413"/>
      <c r="R410" s="413"/>
      <c r="S410" s="413"/>
      <c r="T410" s="413"/>
      <c r="U410" s="413"/>
      <c r="V410" s="413"/>
      <c r="W410" s="413"/>
      <c r="X410" s="413"/>
      <c r="Y410" s="413"/>
      <c r="Z410" s="413"/>
      <c r="AA410" s="413"/>
      <c r="AB410" s="413"/>
      <c r="AC410" s="413"/>
      <c r="AD410" s="413"/>
      <c r="AE410" s="413"/>
      <c r="AF410" s="413"/>
      <c r="AG410" s="413"/>
      <c r="AH410" s="413"/>
      <c r="AI410" s="413"/>
    </row>
    <row r="411">
      <c r="A411" s="412"/>
      <c r="B411" s="413"/>
      <c r="C411" s="413"/>
      <c r="D411" s="413"/>
      <c r="E411" s="413"/>
      <c r="F411" s="413"/>
      <c r="G411" s="413"/>
      <c r="H411" s="413"/>
      <c r="I411" s="413"/>
      <c r="J411" s="413"/>
      <c r="K411" s="413"/>
      <c r="L411" s="413"/>
      <c r="M411" s="413"/>
      <c r="N411" s="413"/>
      <c r="O411" s="413"/>
      <c r="P411" s="413"/>
      <c r="Q411" s="413"/>
      <c r="R411" s="413"/>
      <c r="S411" s="413"/>
      <c r="T411" s="413"/>
      <c r="U411" s="413"/>
      <c r="V411" s="413"/>
      <c r="W411" s="413"/>
      <c r="X411" s="413"/>
      <c r="Y411" s="413"/>
      <c r="Z411" s="413"/>
      <c r="AA411" s="413"/>
      <c r="AB411" s="413"/>
      <c r="AC411" s="413"/>
      <c r="AD411" s="413"/>
      <c r="AE411" s="413"/>
      <c r="AF411" s="413"/>
      <c r="AG411" s="413"/>
      <c r="AH411" s="413"/>
      <c r="AI411" s="413"/>
    </row>
    <row r="412">
      <c r="A412" s="412"/>
      <c r="B412" s="413"/>
      <c r="C412" s="413"/>
      <c r="D412" s="413"/>
      <c r="E412" s="413"/>
      <c r="F412" s="413"/>
      <c r="G412" s="413"/>
      <c r="H412" s="413"/>
      <c r="I412" s="413"/>
      <c r="J412" s="413"/>
      <c r="K412" s="413"/>
      <c r="L412" s="413"/>
      <c r="M412" s="413"/>
      <c r="N412" s="413"/>
      <c r="O412" s="413"/>
      <c r="P412" s="413"/>
      <c r="Q412" s="413"/>
      <c r="R412" s="413"/>
      <c r="S412" s="413"/>
      <c r="T412" s="413"/>
      <c r="U412" s="413"/>
      <c r="V412" s="413"/>
      <c r="W412" s="413"/>
      <c r="X412" s="413"/>
      <c r="Y412" s="413"/>
      <c r="Z412" s="413"/>
      <c r="AA412" s="413"/>
      <c r="AB412" s="413"/>
      <c r="AC412" s="413"/>
      <c r="AD412" s="413"/>
      <c r="AE412" s="413"/>
      <c r="AF412" s="413"/>
      <c r="AG412" s="413"/>
      <c r="AH412" s="413"/>
      <c r="AI412" s="413"/>
    </row>
    <row r="413">
      <c r="A413" s="412"/>
      <c r="B413" s="413"/>
      <c r="C413" s="413"/>
      <c r="D413" s="413"/>
      <c r="E413" s="413"/>
      <c r="F413" s="413"/>
      <c r="G413" s="413"/>
      <c r="H413" s="413"/>
      <c r="I413" s="413"/>
      <c r="J413" s="413"/>
      <c r="K413" s="413"/>
      <c r="L413" s="413"/>
      <c r="M413" s="413"/>
      <c r="N413" s="413"/>
      <c r="O413" s="413"/>
      <c r="P413" s="413"/>
      <c r="Q413" s="413"/>
      <c r="R413" s="413"/>
      <c r="S413" s="413"/>
      <c r="T413" s="413"/>
      <c r="U413" s="413"/>
      <c r="V413" s="413"/>
      <c r="W413" s="413"/>
      <c r="X413" s="413"/>
      <c r="Y413" s="413"/>
      <c r="Z413" s="413"/>
      <c r="AA413" s="413"/>
      <c r="AB413" s="413"/>
      <c r="AC413" s="413"/>
      <c r="AD413" s="413"/>
      <c r="AE413" s="413"/>
      <c r="AF413" s="413"/>
      <c r="AG413" s="413"/>
      <c r="AH413" s="413"/>
      <c r="AI413" s="413"/>
    </row>
    <row r="414">
      <c r="A414" s="412"/>
      <c r="B414" s="413"/>
      <c r="C414" s="413"/>
      <c r="D414" s="413"/>
      <c r="E414" s="413"/>
      <c r="F414" s="413"/>
      <c r="G414" s="413"/>
      <c r="H414" s="413"/>
      <c r="I414" s="413"/>
      <c r="J414" s="413"/>
      <c r="K414" s="413"/>
      <c r="L414" s="413"/>
      <c r="M414" s="413"/>
      <c r="N414" s="413"/>
      <c r="O414" s="413"/>
      <c r="P414" s="413"/>
      <c r="Q414" s="413"/>
      <c r="R414" s="413"/>
      <c r="S414" s="413"/>
      <c r="T414" s="413"/>
      <c r="U414" s="413"/>
      <c r="V414" s="413"/>
      <c r="W414" s="413"/>
      <c r="X414" s="413"/>
      <c r="Y414" s="413"/>
      <c r="Z414" s="413"/>
      <c r="AA414" s="413"/>
      <c r="AB414" s="413"/>
      <c r="AC414" s="413"/>
      <c r="AD414" s="413"/>
      <c r="AE414" s="413"/>
      <c r="AF414" s="413"/>
      <c r="AG414" s="413"/>
      <c r="AH414" s="413"/>
      <c r="AI414" s="413"/>
    </row>
    <row r="415">
      <c r="A415" s="412"/>
      <c r="B415" s="413"/>
      <c r="C415" s="413"/>
      <c r="D415" s="413"/>
      <c r="E415" s="413"/>
      <c r="F415" s="413"/>
      <c r="G415" s="413"/>
      <c r="H415" s="413"/>
      <c r="I415" s="413"/>
      <c r="J415" s="413"/>
      <c r="K415" s="413"/>
      <c r="L415" s="413"/>
      <c r="M415" s="413"/>
      <c r="N415" s="413"/>
      <c r="O415" s="413"/>
      <c r="P415" s="413"/>
      <c r="Q415" s="413"/>
      <c r="R415" s="413"/>
      <c r="S415" s="413"/>
      <c r="T415" s="413"/>
      <c r="U415" s="413"/>
      <c r="V415" s="413"/>
      <c r="W415" s="413"/>
      <c r="X415" s="413"/>
      <c r="Y415" s="413"/>
      <c r="Z415" s="413"/>
      <c r="AA415" s="413"/>
      <c r="AB415" s="413"/>
      <c r="AC415" s="413"/>
      <c r="AD415" s="413"/>
      <c r="AE415" s="413"/>
      <c r="AF415" s="413"/>
      <c r="AG415" s="413"/>
      <c r="AH415" s="413"/>
      <c r="AI415" s="413"/>
    </row>
    <row r="416">
      <c r="A416" s="412"/>
      <c r="B416" s="413"/>
      <c r="C416" s="413"/>
      <c r="D416" s="413"/>
      <c r="E416" s="413"/>
      <c r="F416" s="413"/>
      <c r="G416" s="413"/>
      <c r="H416" s="413"/>
      <c r="I416" s="413"/>
      <c r="J416" s="413"/>
      <c r="K416" s="413"/>
      <c r="L416" s="413"/>
      <c r="M416" s="413"/>
      <c r="N416" s="413"/>
      <c r="O416" s="413"/>
      <c r="P416" s="413"/>
      <c r="Q416" s="413"/>
      <c r="R416" s="413"/>
      <c r="S416" s="413"/>
      <c r="T416" s="413"/>
      <c r="U416" s="413"/>
      <c r="V416" s="413"/>
      <c r="W416" s="413"/>
      <c r="X416" s="413"/>
      <c r="Y416" s="413"/>
      <c r="Z416" s="413"/>
      <c r="AA416" s="413"/>
      <c r="AB416" s="413"/>
      <c r="AC416" s="413"/>
      <c r="AD416" s="413"/>
      <c r="AE416" s="413"/>
      <c r="AF416" s="413"/>
      <c r="AG416" s="413"/>
      <c r="AH416" s="413"/>
      <c r="AI416" s="413"/>
    </row>
    <row r="417">
      <c r="A417" s="412"/>
      <c r="B417" s="413"/>
      <c r="C417" s="413"/>
      <c r="D417" s="413"/>
      <c r="E417" s="413"/>
      <c r="F417" s="413"/>
      <c r="G417" s="413"/>
      <c r="H417" s="413"/>
      <c r="I417" s="413"/>
      <c r="J417" s="413"/>
      <c r="K417" s="413"/>
      <c r="L417" s="413"/>
      <c r="M417" s="413"/>
      <c r="N417" s="413"/>
      <c r="O417" s="413"/>
      <c r="P417" s="413"/>
      <c r="Q417" s="413"/>
      <c r="R417" s="413"/>
      <c r="S417" s="413"/>
      <c r="T417" s="413"/>
      <c r="U417" s="413"/>
      <c r="V417" s="413"/>
      <c r="W417" s="413"/>
      <c r="X417" s="413"/>
      <c r="Y417" s="413"/>
      <c r="Z417" s="413"/>
      <c r="AA417" s="413"/>
      <c r="AB417" s="413"/>
      <c r="AC417" s="413"/>
      <c r="AD417" s="413"/>
      <c r="AE417" s="413"/>
      <c r="AF417" s="413"/>
      <c r="AG417" s="413"/>
      <c r="AH417" s="413"/>
      <c r="AI417" s="413"/>
    </row>
    <row r="418">
      <c r="A418" s="412"/>
      <c r="B418" s="413"/>
      <c r="C418" s="413"/>
      <c r="D418" s="413"/>
      <c r="E418" s="413"/>
      <c r="F418" s="413"/>
      <c r="G418" s="413"/>
      <c r="H418" s="413"/>
      <c r="I418" s="413"/>
      <c r="J418" s="413"/>
      <c r="K418" s="413"/>
      <c r="L418" s="413"/>
      <c r="M418" s="413"/>
      <c r="N418" s="413"/>
      <c r="O418" s="413"/>
      <c r="P418" s="413"/>
      <c r="Q418" s="413"/>
      <c r="R418" s="413"/>
      <c r="S418" s="413"/>
      <c r="T418" s="413"/>
      <c r="U418" s="413"/>
      <c r="V418" s="413"/>
      <c r="W418" s="413"/>
      <c r="X418" s="413"/>
      <c r="Y418" s="413"/>
      <c r="Z418" s="413"/>
      <c r="AA418" s="413"/>
      <c r="AB418" s="413"/>
      <c r="AC418" s="413"/>
      <c r="AD418" s="413"/>
      <c r="AE418" s="413"/>
      <c r="AF418" s="413"/>
      <c r="AG418" s="413"/>
      <c r="AH418" s="413"/>
      <c r="AI418" s="413"/>
    </row>
    <row r="419">
      <c r="A419" s="412"/>
      <c r="B419" s="413"/>
      <c r="C419" s="413"/>
      <c r="D419" s="413"/>
      <c r="E419" s="413"/>
      <c r="F419" s="413"/>
      <c r="G419" s="413"/>
      <c r="H419" s="413"/>
      <c r="I419" s="413"/>
      <c r="J419" s="413"/>
      <c r="K419" s="413"/>
      <c r="L419" s="413"/>
      <c r="M419" s="413"/>
      <c r="N419" s="413"/>
      <c r="O419" s="413"/>
      <c r="P419" s="413"/>
      <c r="Q419" s="413"/>
      <c r="R419" s="413"/>
      <c r="S419" s="413"/>
      <c r="T419" s="413"/>
      <c r="U419" s="413"/>
      <c r="V419" s="413"/>
      <c r="W419" s="413"/>
      <c r="X419" s="413"/>
      <c r="Y419" s="413"/>
      <c r="Z419" s="413"/>
      <c r="AA419" s="413"/>
      <c r="AB419" s="413"/>
      <c r="AC419" s="413"/>
      <c r="AD419" s="413"/>
      <c r="AE419" s="413"/>
      <c r="AF419" s="413"/>
      <c r="AG419" s="413"/>
      <c r="AH419" s="413"/>
      <c r="AI419" s="413"/>
    </row>
    <row r="420">
      <c r="A420" s="412"/>
      <c r="B420" s="413"/>
      <c r="C420" s="413"/>
      <c r="D420" s="413"/>
      <c r="E420" s="413"/>
      <c r="F420" s="413"/>
      <c r="G420" s="413"/>
      <c r="H420" s="413"/>
      <c r="I420" s="413"/>
      <c r="J420" s="413"/>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row>
    <row r="421">
      <c r="A421" s="412"/>
      <c r="B421" s="413"/>
      <c r="C421" s="413"/>
      <c r="D421" s="413"/>
      <c r="E421" s="413"/>
      <c r="F421" s="413"/>
      <c r="G421" s="413"/>
      <c r="H421" s="413"/>
      <c r="I421" s="413"/>
      <c r="J421" s="413"/>
      <c r="K421" s="413"/>
      <c r="L421" s="413"/>
      <c r="M421" s="413"/>
      <c r="N421" s="413"/>
      <c r="O421" s="413"/>
      <c r="P421" s="413"/>
      <c r="Q421" s="413"/>
      <c r="R421" s="413"/>
      <c r="S421" s="413"/>
      <c r="T421" s="413"/>
      <c r="U421" s="413"/>
      <c r="V421" s="413"/>
      <c r="W421" s="413"/>
      <c r="X421" s="413"/>
      <c r="Y421" s="413"/>
      <c r="Z421" s="413"/>
      <c r="AA421" s="413"/>
      <c r="AB421" s="413"/>
      <c r="AC421" s="413"/>
      <c r="AD421" s="413"/>
      <c r="AE421" s="413"/>
      <c r="AF421" s="413"/>
      <c r="AG421" s="413"/>
      <c r="AH421" s="413"/>
      <c r="AI421" s="413"/>
    </row>
    <row r="422">
      <c r="A422" s="412"/>
      <c r="B422" s="413"/>
      <c r="C422" s="413"/>
      <c r="D422" s="413"/>
      <c r="E422" s="413"/>
      <c r="F422" s="413"/>
      <c r="G422" s="413"/>
      <c r="H422" s="413"/>
      <c r="I422" s="413"/>
      <c r="J422" s="413"/>
      <c r="K422" s="413"/>
      <c r="L422" s="413"/>
      <c r="M422" s="413"/>
      <c r="N422" s="413"/>
      <c r="O422" s="413"/>
      <c r="P422" s="413"/>
      <c r="Q422" s="413"/>
      <c r="R422" s="413"/>
      <c r="S422" s="413"/>
      <c r="T422" s="413"/>
      <c r="U422" s="413"/>
      <c r="V422" s="413"/>
      <c r="W422" s="413"/>
      <c r="X422" s="413"/>
      <c r="Y422" s="413"/>
      <c r="Z422" s="413"/>
      <c r="AA422" s="413"/>
      <c r="AB422" s="413"/>
      <c r="AC422" s="413"/>
      <c r="AD422" s="413"/>
      <c r="AE422" s="413"/>
      <c r="AF422" s="413"/>
      <c r="AG422" s="413"/>
      <c r="AH422" s="413"/>
      <c r="AI422" s="413"/>
    </row>
    <row r="423">
      <c r="A423" s="412"/>
      <c r="B423" s="413"/>
      <c r="C423" s="413"/>
      <c r="D423" s="413"/>
      <c r="E423" s="413"/>
      <c r="F423" s="413"/>
      <c r="G423" s="413"/>
      <c r="H423" s="413"/>
      <c r="I423" s="413"/>
      <c r="J423" s="413"/>
      <c r="K423" s="413"/>
      <c r="L423" s="413"/>
      <c r="M423" s="413"/>
      <c r="N423" s="413"/>
      <c r="O423" s="413"/>
      <c r="P423" s="413"/>
      <c r="Q423" s="413"/>
      <c r="R423" s="413"/>
      <c r="S423" s="413"/>
      <c r="T423" s="413"/>
      <c r="U423" s="413"/>
      <c r="V423" s="413"/>
      <c r="W423" s="413"/>
      <c r="X423" s="413"/>
      <c r="Y423" s="413"/>
      <c r="Z423" s="413"/>
      <c r="AA423" s="413"/>
      <c r="AB423" s="413"/>
      <c r="AC423" s="413"/>
      <c r="AD423" s="413"/>
      <c r="AE423" s="413"/>
      <c r="AF423" s="413"/>
      <c r="AG423" s="413"/>
      <c r="AH423" s="413"/>
      <c r="AI423" s="413"/>
    </row>
    <row r="424">
      <c r="A424" s="412"/>
      <c r="B424" s="413"/>
      <c r="C424" s="413"/>
      <c r="D424" s="413"/>
      <c r="E424" s="413"/>
      <c r="F424" s="413"/>
      <c r="G424" s="413"/>
      <c r="H424" s="413"/>
      <c r="I424" s="413"/>
      <c r="J424" s="413"/>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row>
    <row r="425">
      <c r="A425" s="412"/>
      <c r="B425" s="413"/>
      <c r="C425" s="413"/>
      <c r="D425" s="413"/>
      <c r="E425" s="413"/>
      <c r="F425" s="413"/>
      <c r="G425" s="413"/>
      <c r="H425" s="413"/>
      <c r="I425" s="413"/>
      <c r="J425" s="413"/>
      <c r="K425" s="413"/>
      <c r="L425" s="413"/>
      <c r="M425" s="413"/>
      <c r="N425" s="413"/>
      <c r="O425" s="413"/>
      <c r="P425" s="413"/>
      <c r="Q425" s="413"/>
      <c r="R425" s="413"/>
      <c r="S425" s="413"/>
      <c r="T425" s="413"/>
      <c r="U425" s="413"/>
      <c r="V425" s="413"/>
      <c r="W425" s="413"/>
      <c r="X425" s="413"/>
      <c r="Y425" s="413"/>
      <c r="Z425" s="413"/>
      <c r="AA425" s="413"/>
      <c r="AB425" s="413"/>
      <c r="AC425" s="413"/>
      <c r="AD425" s="413"/>
      <c r="AE425" s="413"/>
      <c r="AF425" s="413"/>
      <c r="AG425" s="413"/>
      <c r="AH425" s="413"/>
      <c r="AI425" s="413"/>
    </row>
    <row r="426">
      <c r="A426" s="412"/>
      <c r="B426" s="413"/>
      <c r="C426" s="413"/>
      <c r="D426" s="413"/>
      <c r="E426" s="413"/>
      <c r="F426" s="413"/>
      <c r="G426" s="413"/>
      <c r="H426" s="413"/>
      <c r="I426" s="413"/>
      <c r="J426" s="413"/>
      <c r="K426" s="413"/>
      <c r="L426" s="413"/>
      <c r="M426" s="413"/>
      <c r="N426" s="413"/>
      <c r="O426" s="413"/>
      <c r="P426" s="413"/>
      <c r="Q426" s="413"/>
      <c r="R426" s="413"/>
      <c r="S426" s="413"/>
      <c r="T426" s="413"/>
      <c r="U426" s="413"/>
      <c r="V426" s="413"/>
      <c r="W426" s="413"/>
      <c r="X426" s="413"/>
      <c r="Y426" s="413"/>
      <c r="Z426" s="413"/>
      <c r="AA426" s="413"/>
      <c r="AB426" s="413"/>
      <c r="AC426" s="413"/>
      <c r="AD426" s="413"/>
      <c r="AE426" s="413"/>
      <c r="AF426" s="413"/>
      <c r="AG426" s="413"/>
      <c r="AH426" s="413"/>
      <c r="AI426" s="413"/>
    </row>
    <row r="427">
      <c r="A427" s="412"/>
      <c r="B427" s="413"/>
      <c r="C427" s="413"/>
      <c r="D427" s="413"/>
      <c r="E427" s="413"/>
      <c r="F427" s="413"/>
      <c r="G427" s="413"/>
      <c r="H427" s="413"/>
      <c r="I427" s="413"/>
      <c r="J427" s="413"/>
      <c r="K427" s="413"/>
      <c r="L427" s="413"/>
      <c r="M427" s="413"/>
      <c r="N427" s="413"/>
      <c r="O427" s="413"/>
      <c r="P427" s="413"/>
      <c r="Q427" s="413"/>
      <c r="R427" s="413"/>
      <c r="S427" s="413"/>
      <c r="T427" s="413"/>
      <c r="U427" s="413"/>
      <c r="V427" s="413"/>
      <c r="W427" s="413"/>
      <c r="X427" s="413"/>
      <c r="Y427" s="413"/>
      <c r="Z427" s="413"/>
      <c r="AA427" s="413"/>
      <c r="AB427" s="413"/>
      <c r="AC427" s="413"/>
      <c r="AD427" s="413"/>
      <c r="AE427" s="413"/>
      <c r="AF427" s="413"/>
      <c r="AG427" s="413"/>
      <c r="AH427" s="413"/>
      <c r="AI427" s="413"/>
    </row>
    <row r="428">
      <c r="A428" s="412"/>
      <c r="B428" s="413"/>
      <c r="C428" s="413"/>
      <c r="D428" s="413"/>
      <c r="E428" s="413"/>
      <c r="F428" s="413"/>
      <c r="G428" s="413"/>
      <c r="H428" s="413"/>
      <c r="I428" s="413"/>
      <c r="J428" s="413"/>
      <c r="K428" s="413"/>
      <c r="L428" s="413"/>
      <c r="M428" s="413"/>
      <c r="N428" s="413"/>
      <c r="O428" s="413"/>
      <c r="P428" s="413"/>
      <c r="Q428" s="413"/>
      <c r="R428" s="413"/>
      <c r="S428" s="413"/>
      <c r="T428" s="413"/>
      <c r="U428" s="413"/>
      <c r="V428" s="413"/>
      <c r="W428" s="413"/>
      <c r="X428" s="413"/>
      <c r="Y428" s="413"/>
      <c r="Z428" s="413"/>
      <c r="AA428" s="413"/>
      <c r="AB428" s="413"/>
      <c r="AC428" s="413"/>
      <c r="AD428" s="413"/>
      <c r="AE428" s="413"/>
      <c r="AF428" s="413"/>
      <c r="AG428" s="413"/>
      <c r="AH428" s="413"/>
      <c r="AI428" s="413"/>
    </row>
    <row r="429">
      <c r="A429" s="412"/>
      <c r="B429" s="413"/>
      <c r="C429" s="413"/>
      <c r="D429" s="413"/>
      <c r="E429" s="413"/>
      <c r="F429" s="413"/>
      <c r="G429" s="413"/>
      <c r="H429" s="413"/>
      <c r="I429" s="413"/>
      <c r="J429" s="413"/>
      <c r="K429" s="413"/>
      <c r="L429" s="413"/>
      <c r="M429" s="413"/>
      <c r="N429" s="413"/>
      <c r="O429" s="413"/>
      <c r="P429" s="413"/>
      <c r="Q429" s="413"/>
      <c r="R429" s="413"/>
      <c r="S429" s="413"/>
      <c r="T429" s="413"/>
      <c r="U429" s="413"/>
      <c r="V429" s="413"/>
      <c r="W429" s="413"/>
      <c r="X429" s="413"/>
      <c r="Y429" s="413"/>
      <c r="Z429" s="413"/>
      <c r="AA429" s="413"/>
      <c r="AB429" s="413"/>
      <c r="AC429" s="413"/>
      <c r="AD429" s="413"/>
      <c r="AE429" s="413"/>
      <c r="AF429" s="413"/>
      <c r="AG429" s="413"/>
      <c r="AH429" s="413"/>
      <c r="AI429" s="413"/>
    </row>
    <row r="430">
      <c r="A430" s="412"/>
      <c r="B430" s="413"/>
      <c r="C430" s="413"/>
      <c r="D430" s="413"/>
      <c r="E430" s="413"/>
      <c r="F430" s="413"/>
      <c r="G430" s="413"/>
      <c r="H430" s="413"/>
      <c r="I430" s="413"/>
      <c r="J430" s="413"/>
      <c r="K430" s="413"/>
      <c r="L430" s="413"/>
      <c r="M430" s="413"/>
      <c r="N430" s="413"/>
      <c r="O430" s="413"/>
      <c r="P430" s="413"/>
      <c r="Q430" s="413"/>
      <c r="R430" s="413"/>
      <c r="S430" s="413"/>
      <c r="T430" s="413"/>
      <c r="U430" s="413"/>
      <c r="V430" s="413"/>
      <c r="W430" s="413"/>
      <c r="X430" s="413"/>
      <c r="Y430" s="413"/>
      <c r="Z430" s="413"/>
      <c r="AA430" s="413"/>
      <c r="AB430" s="413"/>
      <c r="AC430" s="413"/>
      <c r="AD430" s="413"/>
      <c r="AE430" s="413"/>
      <c r="AF430" s="413"/>
      <c r="AG430" s="413"/>
      <c r="AH430" s="413"/>
      <c r="AI430" s="413"/>
    </row>
    <row r="431">
      <c r="A431" s="412"/>
      <c r="B431" s="413"/>
      <c r="C431" s="413"/>
      <c r="D431" s="413"/>
      <c r="E431" s="413"/>
      <c r="F431" s="413"/>
      <c r="G431" s="413"/>
      <c r="H431" s="413"/>
      <c r="I431" s="413"/>
      <c r="J431" s="413"/>
      <c r="K431" s="413"/>
      <c r="L431" s="413"/>
      <c r="M431" s="413"/>
      <c r="N431" s="413"/>
      <c r="O431" s="413"/>
      <c r="P431" s="413"/>
      <c r="Q431" s="413"/>
      <c r="R431" s="413"/>
      <c r="S431" s="413"/>
      <c r="T431" s="413"/>
      <c r="U431" s="413"/>
      <c r="V431" s="413"/>
      <c r="W431" s="413"/>
      <c r="X431" s="413"/>
      <c r="Y431" s="413"/>
      <c r="Z431" s="413"/>
      <c r="AA431" s="413"/>
      <c r="AB431" s="413"/>
      <c r="AC431" s="413"/>
      <c r="AD431" s="413"/>
      <c r="AE431" s="413"/>
      <c r="AF431" s="413"/>
      <c r="AG431" s="413"/>
      <c r="AH431" s="413"/>
      <c r="AI431" s="413"/>
    </row>
    <row r="432">
      <c r="A432" s="412"/>
      <c r="B432" s="413"/>
      <c r="C432" s="413"/>
      <c r="D432" s="413"/>
      <c r="E432" s="413"/>
      <c r="F432" s="413"/>
      <c r="G432" s="413"/>
      <c r="H432" s="413"/>
      <c r="I432" s="413"/>
      <c r="J432" s="413"/>
      <c r="K432" s="413"/>
      <c r="L432" s="413"/>
      <c r="M432" s="413"/>
      <c r="N432" s="413"/>
      <c r="O432" s="413"/>
      <c r="P432" s="413"/>
      <c r="Q432" s="413"/>
      <c r="R432" s="413"/>
      <c r="S432" s="413"/>
      <c r="T432" s="413"/>
      <c r="U432" s="413"/>
      <c r="V432" s="413"/>
      <c r="W432" s="413"/>
      <c r="X432" s="413"/>
      <c r="Y432" s="413"/>
      <c r="Z432" s="413"/>
      <c r="AA432" s="413"/>
      <c r="AB432" s="413"/>
      <c r="AC432" s="413"/>
      <c r="AD432" s="413"/>
      <c r="AE432" s="413"/>
      <c r="AF432" s="413"/>
      <c r="AG432" s="413"/>
      <c r="AH432" s="413"/>
      <c r="AI432" s="413"/>
    </row>
    <row r="433">
      <c r="A433" s="412"/>
      <c r="B433" s="413"/>
      <c r="C433" s="413"/>
      <c r="D433" s="413"/>
      <c r="E433" s="413"/>
      <c r="F433" s="413"/>
      <c r="G433" s="413"/>
      <c r="H433" s="413"/>
      <c r="I433" s="413"/>
      <c r="J433" s="413"/>
      <c r="K433" s="413"/>
      <c r="L433" s="413"/>
      <c r="M433" s="413"/>
      <c r="N433" s="413"/>
      <c r="O433" s="413"/>
      <c r="P433" s="413"/>
      <c r="Q433" s="413"/>
      <c r="R433" s="413"/>
      <c r="S433" s="413"/>
      <c r="T433" s="413"/>
      <c r="U433" s="413"/>
      <c r="V433" s="413"/>
      <c r="W433" s="413"/>
      <c r="X433" s="413"/>
      <c r="Y433" s="413"/>
      <c r="Z433" s="413"/>
      <c r="AA433" s="413"/>
      <c r="AB433" s="413"/>
      <c r="AC433" s="413"/>
      <c r="AD433" s="413"/>
      <c r="AE433" s="413"/>
      <c r="AF433" s="413"/>
      <c r="AG433" s="413"/>
      <c r="AH433" s="413"/>
      <c r="AI433" s="413"/>
    </row>
    <row r="434">
      <c r="A434" s="412"/>
      <c r="B434" s="413"/>
      <c r="C434" s="413"/>
      <c r="D434" s="413"/>
      <c r="E434" s="413"/>
      <c r="F434" s="413"/>
      <c r="G434" s="413"/>
      <c r="H434" s="413"/>
      <c r="I434" s="413"/>
      <c r="J434" s="413"/>
      <c r="K434" s="413"/>
      <c r="L434" s="413"/>
      <c r="M434" s="413"/>
      <c r="N434" s="413"/>
      <c r="O434" s="413"/>
      <c r="P434" s="413"/>
      <c r="Q434" s="413"/>
      <c r="R434" s="413"/>
      <c r="S434" s="413"/>
      <c r="T434" s="413"/>
      <c r="U434" s="413"/>
      <c r="V434" s="413"/>
      <c r="W434" s="413"/>
      <c r="X434" s="413"/>
      <c r="Y434" s="413"/>
      <c r="Z434" s="413"/>
      <c r="AA434" s="413"/>
      <c r="AB434" s="413"/>
      <c r="AC434" s="413"/>
      <c r="AD434" s="413"/>
      <c r="AE434" s="413"/>
      <c r="AF434" s="413"/>
      <c r="AG434" s="413"/>
      <c r="AH434" s="413"/>
      <c r="AI434" s="413"/>
    </row>
    <row r="435">
      <c r="A435" s="412"/>
      <c r="B435" s="413"/>
      <c r="C435" s="413"/>
      <c r="D435" s="413"/>
      <c r="E435" s="413"/>
      <c r="F435" s="413"/>
      <c r="G435" s="413"/>
      <c r="H435" s="413"/>
      <c r="I435" s="413"/>
      <c r="J435" s="413"/>
      <c r="K435" s="413"/>
      <c r="L435" s="413"/>
      <c r="M435" s="413"/>
      <c r="N435" s="413"/>
      <c r="O435" s="413"/>
      <c r="P435" s="413"/>
      <c r="Q435" s="413"/>
      <c r="R435" s="413"/>
      <c r="S435" s="413"/>
      <c r="T435" s="413"/>
      <c r="U435" s="413"/>
      <c r="V435" s="413"/>
      <c r="W435" s="413"/>
      <c r="X435" s="413"/>
      <c r="Y435" s="413"/>
      <c r="Z435" s="413"/>
      <c r="AA435" s="413"/>
      <c r="AB435" s="413"/>
      <c r="AC435" s="413"/>
      <c r="AD435" s="413"/>
      <c r="AE435" s="413"/>
      <c r="AF435" s="413"/>
      <c r="AG435" s="413"/>
      <c r="AH435" s="413"/>
      <c r="AI435" s="413"/>
    </row>
    <row r="436">
      <c r="A436" s="412"/>
      <c r="B436" s="413"/>
      <c r="C436" s="413"/>
      <c r="D436" s="413"/>
      <c r="E436" s="413"/>
      <c r="F436" s="413"/>
      <c r="G436" s="413"/>
      <c r="H436" s="413"/>
      <c r="I436" s="413"/>
      <c r="J436" s="413"/>
      <c r="K436" s="413"/>
      <c r="L436" s="413"/>
      <c r="M436" s="413"/>
      <c r="N436" s="413"/>
      <c r="O436" s="413"/>
      <c r="P436" s="413"/>
      <c r="Q436" s="413"/>
      <c r="R436" s="413"/>
      <c r="S436" s="413"/>
      <c r="T436" s="413"/>
      <c r="U436" s="413"/>
      <c r="V436" s="413"/>
      <c r="W436" s="413"/>
      <c r="X436" s="413"/>
      <c r="Y436" s="413"/>
      <c r="Z436" s="413"/>
      <c r="AA436" s="413"/>
      <c r="AB436" s="413"/>
      <c r="AC436" s="413"/>
      <c r="AD436" s="413"/>
      <c r="AE436" s="413"/>
      <c r="AF436" s="413"/>
      <c r="AG436" s="413"/>
      <c r="AH436" s="413"/>
      <c r="AI436" s="413"/>
    </row>
    <row r="437">
      <c r="A437" s="412"/>
      <c r="B437" s="413"/>
      <c r="C437" s="413"/>
      <c r="D437" s="413"/>
      <c r="E437" s="413"/>
      <c r="F437" s="413"/>
      <c r="G437" s="413"/>
      <c r="H437" s="413"/>
      <c r="I437" s="413"/>
      <c r="J437" s="413"/>
      <c r="K437" s="413"/>
      <c r="L437" s="413"/>
      <c r="M437" s="413"/>
      <c r="N437" s="413"/>
      <c r="O437" s="413"/>
      <c r="P437" s="413"/>
      <c r="Q437" s="413"/>
      <c r="R437" s="413"/>
      <c r="S437" s="413"/>
      <c r="T437" s="413"/>
      <c r="U437" s="413"/>
      <c r="V437" s="413"/>
      <c r="W437" s="413"/>
      <c r="X437" s="413"/>
      <c r="Y437" s="413"/>
      <c r="Z437" s="413"/>
      <c r="AA437" s="413"/>
      <c r="AB437" s="413"/>
      <c r="AC437" s="413"/>
      <c r="AD437" s="413"/>
      <c r="AE437" s="413"/>
      <c r="AF437" s="413"/>
      <c r="AG437" s="413"/>
      <c r="AH437" s="413"/>
      <c r="AI437" s="413"/>
    </row>
    <row r="438">
      <c r="A438" s="412"/>
      <c r="B438" s="413"/>
      <c r="C438" s="413"/>
      <c r="D438" s="413"/>
      <c r="E438" s="413"/>
      <c r="F438" s="413"/>
      <c r="G438" s="413"/>
      <c r="H438" s="413"/>
      <c r="I438" s="413"/>
      <c r="J438" s="413"/>
      <c r="K438" s="413"/>
      <c r="L438" s="413"/>
      <c r="M438" s="413"/>
      <c r="N438" s="413"/>
      <c r="O438" s="413"/>
      <c r="P438" s="413"/>
      <c r="Q438" s="413"/>
      <c r="R438" s="413"/>
      <c r="S438" s="413"/>
      <c r="T438" s="413"/>
      <c r="U438" s="413"/>
      <c r="V438" s="413"/>
      <c r="W438" s="413"/>
      <c r="X438" s="413"/>
      <c r="Y438" s="413"/>
      <c r="Z438" s="413"/>
      <c r="AA438" s="413"/>
      <c r="AB438" s="413"/>
      <c r="AC438" s="413"/>
      <c r="AD438" s="413"/>
      <c r="AE438" s="413"/>
      <c r="AF438" s="413"/>
      <c r="AG438" s="413"/>
      <c r="AH438" s="413"/>
      <c r="AI438" s="413"/>
    </row>
    <row r="439">
      <c r="A439" s="412"/>
      <c r="B439" s="413"/>
      <c r="C439" s="413"/>
      <c r="D439" s="413"/>
      <c r="E439" s="413"/>
      <c r="F439" s="413"/>
      <c r="G439" s="413"/>
      <c r="H439" s="413"/>
      <c r="I439" s="413"/>
      <c r="J439" s="413"/>
      <c r="K439" s="413"/>
      <c r="L439" s="413"/>
      <c r="M439" s="413"/>
      <c r="N439" s="413"/>
      <c r="O439" s="413"/>
      <c r="P439" s="413"/>
      <c r="Q439" s="413"/>
      <c r="R439" s="413"/>
      <c r="S439" s="413"/>
      <c r="T439" s="413"/>
      <c r="U439" s="413"/>
      <c r="V439" s="413"/>
      <c r="W439" s="413"/>
      <c r="X439" s="413"/>
      <c r="Y439" s="413"/>
      <c r="Z439" s="413"/>
      <c r="AA439" s="413"/>
      <c r="AB439" s="413"/>
      <c r="AC439" s="413"/>
      <c r="AD439" s="413"/>
      <c r="AE439" s="413"/>
      <c r="AF439" s="413"/>
      <c r="AG439" s="413"/>
      <c r="AH439" s="413"/>
      <c r="AI439" s="413"/>
    </row>
    <row r="440">
      <c r="A440" s="412"/>
      <c r="B440" s="413"/>
      <c r="C440" s="413"/>
      <c r="D440" s="413"/>
      <c r="E440" s="413"/>
      <c r="F440" s="413"/>
      <c r="G440" s="413"/>
      <c r="H440" s="413"/>
      <c r="I440" s="413"/>
      <c r="J440" s="413"/>
      <c r="K440" s="413"/>
      <c r="L440" s="413"/>
      <c r="M440" s="413"/>
      <c r="N440" s="413"/>
      <c r="O440" s="413"/>
      <c r="P440" s="413"/>
      <c r="Q440" s="413"/>
      <c r="R440" s="413"/>
      <c r="S440" s="413"/>
      <c r="T440" s="413"/>
      <c r="U440" s="413"/>
      <c r="V440" s="413"/>
      <c r="W440" s="413"/>
      <c r="X440" s="413"/>
      <c r="Y440" s="413"/>
      <c r="Z440" s="413"/>
      <c r="AA440" s="413"/>
      <c r="AB440" s="413"/>
      <c r="AC440" s="413"/>
      <c r="AD440" s="413"/>
      <c r="AE440" s="413"/>
      <c r="AF440" s="413"/>
      <c r="AG440" s="413"/>
      <c r="AH440" s="413"/>
      <c r="AI440" s="413"/>
    </row>
    <row r="441">
      <c r="A441" s="412"/>
      <c r="B441" s="413"/>
      <c r="C441" s="413"/>
      <c r="D441" s="413"/>
      <c r="E441" s="413"/>
      <c r="F441" s="413"/>
      <c r="G441" s="413"/>
      <c r="H441" s="413"/>
      <c r="I441" s="413"/>
      <c r="J441" s="413"/>
      <c r="K441" s="413"/>
      <c r="L441" s="413"/>
      <c r="M441" s="413"/>
      <c r="N441" s="413"/>
      <c r="O441" s="413"/>
      <c r="P441" s="413"/>
      <c r="Q441" s="413"/>
      <c r="R441" s="413"/>
      <c r="S441" s="413"/>
      <c r="T441" s="413"/>
      <c r="U441" s="413"/>
      <c r="V441" s="413"/>
      <c r="W441" s="413"/>
      <c r="X441" s="413"/>
      <c r="Y441" s="413"/>
      <c r="Z441" s="413"/>
      <c r="AA441" s="413"/>
      <c r="AB441" s="413"/>
      <c r="AC441" s="413"/>
      <c r="AD441" s="413"/>
      <c r="AE441" s="413"/>
      <c r="AF441" s="413"/>
      <c r="AG441" s="413"/>
      <c r="AH441" s="413"/>
      <c r="AI441" s="413"/>
    </row>
    <row r="442">
      <c r="A442" s="412"/>
      <c r="B442" s="413"/>
      <c r="C442" s="413"/>
      <c r="D442" s="413"/>
      <c r="E442" s="413"/>
      <c r="F442" s="413"/>
      <c r="G442" s="413"/>
      <c r="H442" s="413"/>
      <c r="I442" s="413"/>
      <c r="J442" s="413"/>
      <c r="K442" s="413"/>
      <c r="L442" s="413"/>
      <c r="M442" s="413"/>
      <c r="N442" s="413"/>
      <c r="O442" s="413"/>
      <c r="P442" s="413"/>
      <c r="Q442" s="413"/>
      <c r="R442" s="413"/>
      <c r="S442" s="413"/>
      <c r="T442" s="413"/>
      <c r="U442" s="413"/>
      <c r="V442" s="413"/>
      <c r="W442" s="413"/>
      <c r="X442" s="413"/>
      <c r="Y442" s="413"/>
      <c r="Z442" s="413"/>
      <c r="AA442" s="413"/>
      <c r="AB442" s="413"/>
      <c r="AC442" s="413"/>
      <c r="AD442" s="413"/>
      <c r="AE442" s="413"/>
      <c r="AF442" s="413"/>
      <c r="AG442" s="413"/>
      <c r="AH442" s="413"/>
      <c r="AI442" s="413"/>
    </row>
    <row r="443">
      <c r="A443" s="412"/>
      <c r="B443" s="413"/>
      <c r="C443" s="413"/>
      <c r="D443" s="413"/>
      <c r="E443" s="413"/>
      <c r="F443" s="413"/>
      <c r="G443" s="413"/>
      <c r="H443" s="413"/>
      <c r="I443" s="413"/>
      <c r="J443" s="413"/>
      <c r="K443" s="413"/>
      <c r="L443" s="413"/>
      <c r="M443" s="413"/>
      <c r="N443" s="413"/>
      <c r="O443" s="413"/>
      <c r="P443" s="413"/>
      <c r="Q443" s="413"/>
      <c r="R443" s="413"/>
      <c r="S443" s="413"/>
      <c r="T443" s="413"/>
      <c r="U443" s="413"/>
      <c r="V443" s="413"/>
      <c r="W443" s="413"/>
      <c r="X443" s="413"/>
      <c r="Y443" s="413"/>
      <c r="Z443" s="413"/>
      <c r="AA443" s="413"/>
      <c r="AB443" s="413"/>
      <c r="AC443" s="413"/>
      <c r="AD443" s="413"/>
      <c r="AE443" s="413"/>
      <c r="AF443" s="413"/>
      <c r="AG443" s="413"/>
      <c r="AH443" s="413"/>
      <c r="AI443" s="413"/>
    </row>
    <row r="444">
      <c r="A444" s="412"/>
      <c r="B444" s="413"/>
      <c r="C444" s="413"/>
      <c r="D444" s="413"/>
      <c r="E444" s="413"/>
      <c r="F444" s="413"/>
      <c r="G444" s="413"/>
      <c r="H444" s="413"/>
      <c r="I444" s="413"/>
      <c r="J444" s="413"/>
      <c r="K444" s="413"/>
      <c r="L444" s="413"/>
      <c r="M444" s="413"/>
      <c r="N444" s="413"/>
      <c r="O444" s="413"/>
      <c r="P444" s="413"/>
      <c r="Q444" s="413"/>
      <c r="R444" s="413"/>
      <c r="S444" s="413"/>
      <c r="T444" s="413"/>
      <c r="U444" s="413"/>
      <c r="V444" s="413"/>
      <c r="W444" s="413"/>
      <c r="X444" s="413"/>
      <c r="Y444" s="413"/>
      <c r="Z444" s="413"/>
      <c r="AA444" s="413"/>
      <c r="AB444" s="413"/>
      <c r="AC444" s="413"/>
      <c r="AD444" s="413"/>
      <c r="AE444" s="413"/>
      <c r="AF444" s="413"/>
      <c r="AG444" s="413"/>
      <c r="AH444" s="413"/>
      <c r="AI444" s="413"/>
    </row>
    <row r="445">
      <c r="A445" s="412"/>
      <c r="B445" s="413"/>
      <c r="C445" s="413"/>
      <c r="D445" s="413"/>
      <c r="E445" s="413"/>
      <c r="F445" s="413"/>
      <c r="G445" s="413"/>
      <c r="H445" s="413"/>
      <c r="I445" s="413"/>
      <c r="J445" s="413"/>
      <c r="K445" s="413"/>
      <c r="L445" s="413"/>
      <c r="M445" s="413"/>
      <c r="N445" s="413"/>
      <c r="O445" s="413"/>
      <c r="P445" s="413"/>
      <c r="Q445" s="413"/>
      <c r="R445" s="413"/>
      <c r="S445" s="413"/>
      <c r="T445" s="413"/>
      <c r="U445" s="413"/>
      <c r="V445" s="413"/>
      <c r="W445" s="413"/>
      <c r="X445" s="413"/>
      <c r="Y445" s="413"/>
      <c r="Z445" s="413"/>
      <c r="AA445" s="413"/>
      <c r="AB445" s="413"/>
      <c r="AC445" s="413"/>
      <c r="AD445" s="413"/>
      <c r="AE445" s="413"/>
      <c r="AF445" s="413"/>
      <c r="AG445" s="413"/>
      <c r="AH445" s="413"/>
      <c r="AI445" s="413"/>
    </row>
    <row r="446">
      <c r="A446" s="412"/>
      <c r="B446" s="413"/>
      <c r="C446" s="413"/>
      <c r="D446" s="413"/>
      <c r="E446" s="413"/>
      <c r="F446" s="413"/>
      <c r="G446" s="413"/>
      <c r="H446" s="413"/>
      <c r="I446" s="413"/>
      <c r="J446" s="413"/>
      <c r="K446" s="413"/>
      <c r="L446" s="413"/>
      <c r="M446" s="413"/>
      <c r="N446" s="413"/>
      <c r="O446" s="413"/>
      <c r="P446" s="413"/>
      <c r="Q446" s="413"/>
      <c r="R446" s="413"/>
      <c r="S446" s="413"/>
      <c r="T446" s="413"/>
      <c r="U446" s="413"/>
      <c r="V446" s="413"/>
      <c r="W446" s="413"/>
      <c r="X446" s="413"/>
      <c r="Y446" s="413"/>
      <c r="Z446" s="413"/>
      <c r="AA446" s="413"/>
      <c r="AB446" s="413"/>
      <c r="AC446" s="413"/>
      <c r="AD446" s="413"/>
      <c r="AE446" s="413"/>
      <c r="AF446" s="413"/>
      <c r="AG446" s="413"/>
      <c r="AH446" s="413"/>
      <c r="AI446" s="413"/>
    </row>
    <row r="447">
      <c r="A447" s="412"/>
      <c r="B447" s="413"/>
      <c r="C447" s="413"/>
      <c r="D447" s="413"/>
      <c r="E447" s="413"/>
      <c r="F447" s="413"/>
      <c r="G447" s="413"/>
      <c r="H447" s="413"/>
      <c r="I447" s="413"/>
      <c r="J447" s="413"/>
      <c r="K447" s="413"/>
      <c r="L447" s="413"/>
      <c r="M447" s="413"/>
      <c r="N447" s="413"/>
      <c r="O447" s="413"/>
      <c r="P447" s="413"/>
      <c r="Q447" s="413"/>
      <c r="R447" s="413"/>
      <c r="S447" s="413"/>
      <c r="T447" s="413"/>
      <c r="U447" s="413"/>
      <c r="V447" s="413"/>
      <c r="W447" s="413"/>
      <c r="X447" s="413"/>
      <c r="Y447" s="413"/>
      <c r="Z447" s="413"/>
      <c r="AA447" s="413"/>
      <c r="AB447" s="413"/>
      <c r="AC447" s="413"/>
      <c r="AD447" s="413"/>
      <c r="AE447" s="413"/>
      <c r="AF447" s="413"/>
      <c r="AG447" s="413"/>
      <c r="AH447" s="413"/>
      <c r="AI447" s="413"/>
    </row>
    <row r="448">
      <c r="A448" s="412"/>
      <c r="B448" s="413"/>
      <c r="C448" s="413"/>
      <c r="D448" s="413"/>
      <c r="E448" s="413"/>
      <c r="F448" s="413"/>
      <c r="G448" s="413"/>
      <c r="H448" s="413"/>
      <c r="I448" s="413"/>
      <c r="J448" s="413"/>
      <c r="K448" s="413"/>
      <c r="L448" s="413"/>
      <c r="M448" s="413"/>
      <c r="N448" s="413"/>
      <c r="O448" s="413"/>
      <c r="P448" s="413"/>
      <c r="Q448" s="413"/>
      <c r="R448" s="413"/>
      <c r="S448" s="413"/>
      <c r="T448" s="413"/>
      <c r="U448" s="413"/>
      <c r="V448" s="413"/>
      <c r="W448" s="413"/>
      <c r="X448" s="413"/>
      <c r="Y448" s="413"/>
      <c r="Z448" s="413"/>
      <c r="AA448" s="413"/>
      <c r="AB448" s="413"/>
      <c r="AC448" s="413"/>
      <c r="AD448" s="413"/>
      <c r="AE448" s="413"/>
      <c r="AF448" s="413"/>
      <c r="AG448" s="413"/>
      <c r="AH448" s="413"/>
      <c r="AI448" s="413"/>
    </row>
    <row r="449">
      <c r="A449" s="412"/>
      <c r="B449" s="413"/>
      <c r="C449" s="413"/>
      <c r="D449" s="413"/>
      <c r="E449" s="413"/>
      <c r="F449" s="413"/>
      <c r="G449" s="413"/>
      <c r="H449" s="413"/>
      <c r="I449" s="413"/>
      <c r="J449" s="413"/>
      <c r="K449" s="413"/>
      <c r="L449" s="413"/>
      <c r="M449" s="413"/>
      <c r="N449" s="413"/>
      <c r="O449" s="413"/>
      <c r="P449" s="413"/>
      <c r="Q449" s="413"/>
      <c r="R449" s="413"/>
      <c r="S449" s="413"/>
      <c r="T449" s="413"/>
      <c r="U449" s="413"/>
      <c r="V449" s="413"/>
      <c r="W449" s="413"/>
      <c r="X449" s="413"/>
      <c r="Y449" s="413"/>
      <c r="Z449" s="413"/>
      <c r="AA449" s="413"/>
      <c r="AB449" s="413"/>
      <c r="AC449" s="413"/>
      <c r="AD449" s="413"/>
      <c r="AE449" s="413"/>
      <c r="AF449" s="413"/>
      <c r="AG449" s="413"/>
      <c r="AH449" s="413"/>
      <c r="AI449" s="413"/>
    </row>
    <row r="450">
      <c r="A450" s="412"/>
      <c r="B450" s="413"/>
      <c r="C450" s="413"/>
      <c r="D450" s="413"/>
      <c r="E450" s="413"/>
      <c r="F450" s="413"/>
      <c r="G450" s="413"/>
      <c r="H450" s="413"/>
      <c r="I450" s="413"/>
      <c r="J450" s="413"/>
      <c r="K450" s="413"/>
      <c r="L450" s="413"/>
      <c r="M450" s="413"/>
      <c r="N450" s="413"/>
      <c r="O450" s="413"/>
      <c r="P450" s="413"/>
      <c r="Q450" s="413"/>
      <c r="R450" s="413"/>
      <c r="S450" s="413"/>
      <c r="T450" s="413"/>
      <c r="U450" s="413"/>
      <c r="V450" s="413"/>
      <c r="W450" s="413"/>
      <c r="X450" s="413"/>
      <c r="Y450" s="413"/>
      <c r="Z450" s="413"/>
      <c r="AA450" s="413"/>
      <c r="AB450" s="413"/>
      <c r="AC450" s="413"/>
      <c r="AD450" s="413"/>
      <c r="AE450" s="413"/>
      <c r="AF450" s="413"/>
      <c r="AG450" s="413"/>
      <c r="AH450" s="413"/>
      <c r="AI450" s="413"/>
    </row>
    <row r="451">
      <c r="A451" s="412"/>
      <c r="B451" s="413"/>
      <c r="C451" s="413"/>
      <c r="D451" s="413"/>
      <c r="E451" s="413"/>
      <c r="F451" s="413"/>
      <c r="G451" s="413"/>
      <c r="H451" s="413"/>
      <c r="I451" s="413"/>
      <c r="J451" s="413"/>
      <c r="K451" s="413"/>
      <c r="L451" s="413"/>
      <c r="M451" s="413"/>
      <c r="N451" s="413"/>
      <c r="O451" s="413"/>
      <c r="P451" s="413"/>
      <c r="Q451" s="413"/>
      <c r="R451" s="413"/>
      <c r="S451" s="413"/>
      <c r="T451" s="413"/>
      <c r="U451" s="413"/>
      <c r="V451" s="413"/>
      <c r="W451" s="413"/>
      <c r="X451" s="413"/>
      <c r="Y451" s="413"/>
      <c r="Z451" s="413"/>
      <c r="AA451" s="413"/>
      <c r="AB451" s="413"/>
      <c r="AC451" s="413"/>
      <c r="AD451" s="413"/>
      <c r="AE451" s="413"/>
      <c r="AF451" s="413"/>
      <c r="AG451" s="413"/>
      <c r="AH451" s="413"/>
      <c r="AI451" s="413"/>
    </row>
    <row r="452">
      <c r="A452" s="412"/>
      <c r="B452" s="413"/>
      <c r="C452" s="413"/>
      <c r="D452" s="413"/>
      <c r="E452" s="413"/>
      <c r="F452" s="413"/>
      <c r="G452" s="413"/>
      <c r="H452" s="413"/>
      <c r="I452" s="413"/>
      <c r="J452" s="413"/>
      <c r="K452" s="413"/>
      <c r="L452" s="413"/>
      <c r="M452" s="413"/>
      <c r="N452" s="413"/>
      <c r="O452" s="413"/>
      <c r="P452" s="413"/>
      <c r="Q452" s="413"/>
      <c r="R452" s="413"/>
      <c r="S452" s="413"/>
      <c r="T452" s="413"/>
      <c r="U452" s="413"/>
      <c r="V452" s="413"/>
      <c r="W452" s="413"/>
      <c r="X452" s="413"/>
      <c r="Y452" s="413"/>
      <c r="Z452" s="413"/>
      <c r="AA452" s="413"/>
      <c r="AB452" s="413"/>
      <c r="AC452" s="413"/>
      <c r="AD452" s="413"/>
      <c r="AE452" s="413"/>
      <c r="AF452" s="413"/>
      <c r="AG452" s="413"/>
      <c r="AH452" s="413"/>
      <c r="AI452" s="413"/>
    </row>
    <row r="453">
      <c r="A453" s="412"/>
      <c r="B453" s="413"/>
      <c r="C453" s="413"/>
      <c r="D453" s="413"/>
      <c r="E453" s="413"/>
      <c r="F453" s="413"/>
      <c r="G453" s="413"/>
      <c r="H453" s="413"/>
      <c r="I453" s="413"/>
      <c r="J453" s="413"/>
      <c r="K453" s="413"/>
      <c r="L453" s="413"/>
      <c r="M453" s="413"/>
      <c r="N453" s="413"/>
      <c r="O453" s="413"/>
      <c r="P453" s="413"/>
      <c r="Q453" s="413"/>
      <c r="R453" s="413"/>
      <c r="S453" s="413"/>
      <c r="T453" s="413"/>
      <c r="U453" s="413"/>
      <c r="V453" s="413"/>
      <c r="W453" s="413"/>
      <c r="X453" s="413"/>
      <c r="Y453" s="413"/>
      <c r="Z453" s="413"/>
      <c r="AA453" s="413"/>
      <c r="AB453" s="413"/>
      <c r="AC453" s="413"/>
      <c r="AD453" s="413"/>
      <c r="AE453" s="413"/>
      <c r="AF453" s="413"/>
      <c r="AG453" s="413"/>
      <c r="AH453" s="413"/>
      <c r="AI453" s="413"/>
    </row>
    <row r="454">
      <c r="A454" s="412"/>
      <c r="B454" s="413"/>
      <c r="C454" s="413"/>
      <c r="D454" s="413"/>
      <c r="E454" s="413"/>
      <c r="F454" s="413"/>
      <c r="G454" s="413"/>
      <c r="H454" s="413"/>
      <c r="I454" s="413"/>
      <c r="J454" s="413"/>
      <c r="K454" s="413"/>
      <c r="L454" s="413"/>
      <c r="M454" s="413"/>
      <c r="N454" s="413"/>
      <c r="O454" s="413"/>
      <c r="P454" s="413"/>
      <c r="Q454" s="413"/>
      <c r="R454" s="413"/>
      <c r="S454" s="413"/>
      <c r="T454" s="413"/>
      <c r="U454" s="413"/>
      <c r="V454" s="413"/>
      <c r="W454" s="413"/>
      <c r="X454" s="413"/>
      <c r="Y454" s="413"/>
      <c r="Z454" s="413"/>
      <c r="AA454" s="413"/>
      <c r="AB454" s="413"/>
      <c r="AC454" s="413"/>
      <c r="AD454" s="413"/>
      <c r="AE454" s="413"/>
      <c r="AF454" s="413"/>
      <c r="AG454" s="413"/>
      <c r="AH454" s="413"/>
      <c r="AI454" s="413"/>
    </row>
    <row r="455">
      <c r="A455" s="412"/>
      <c r="B455" s="413"/>
      <c r="C455" s="413"/>
      <c r="D455" s="413"/>
      <c r="E455" s="413"/>
      <c r="F455" s="413"/>
      <c r="G455" s="413"/>
      <c r="H455" s="413"/>
      <c r="I455" s="413"/>
      <c r="J455" s="413"/>
      <c r="K455" s="413"/>
      <c r="L455" s="413"/>
      <c r="M455" s="413"/>
      <c r="N455" s="413"/>
      <c r="O455" s="413"/>
      <c r="P455" s="413"/>
      <c r="Q455" s="413"/>
      <c r="R455" s="413"/>
      <c r="S455" s="413"/>
      <c r="T455" s="413"/>
      <c r="U455" s="413"/>
      <c r="V455" s="413"/>
      <c r="W455" s="413"/>
      <c r="X455" s="413"/>
      <c r="Y455" s="413"/>
      <c r="Z455" s="413"/>
      <c r="AA455" s="413"/>
      <c r="AB455" s="413"/>
      <c r="AC455" s="413"/>
      <c r="AD455" s="413"/>
      <c r="AE455" s="413"/>
      <c r="AF455" s="413"/>
      <c r="AG455" s="413"/>
      <c r="AH455" s="413"/>
      <c r="AI455" s="413"/>
    </row>
    <row r="456">
      <c r="A456" s="412"/>
      <c r="B456" s="413"/>
      <c r="C456" s="413"/>
      <c r="D456" s="413"/>
      <c r="E456" s="413"/>
      <c r="F456" s="413"/>
      <c r="G456" s="413"/>
      <c r="H456" s="413"/>
      <c r="I456" s="413"/>
      <c r="J456" s="413"/>
      <c r="K456" s="413"/>
      <c r="L456" s="413"/>
      <c r="M456" s="413"/>
      <c r="N456" s="413"/>
      <c r="O456" s="413"/>
      <c r="P456" s="413"/>
      <c r="Q456" s="413"/>
      <c r="R456" s="413"/>
      <c r="S456" s="413"/>
      <c r="T456" s="413"/>
      <c r="U456" s="413"/>
      <c r="V456" s="413"/>
      <c r="W456" s="413"/>
      <c r="X456" s="413"/>
      <c r="Y456" s="413"/>
      <c r="Z456" s="413"/>
      <c r="AA456" s="413"/>
      <c r="AB456" s="413"/>
      <c r="AC456" s="413"/>
      <c r="AD456" s="413"/>
      <c r="AE456" s="413"/>
      <c r="AF456" s="413"/>
      <c r="AG456" s="413"/>
      <c r="AH456" s="413"/>
      <c r="AI456" s="413"/>
    </row>
    <row r="457">
      <c r="A457" s="412"/>
      <c r="B457" s="413"/>
      <c r="C457" s="413"/>
      <c r="D457" s="413"/>
      <c r="E457" s="413"/>
      <c r="F457" s="413"/>
      <c r="G457" s="413"/>
      <c r="H457" s="413"/>
      <c r="I457" s="413"/>
      <c r="J457" s="413"/>
      <c r="K457" s="413"/>
      <c r="L457" s="413"/>
      <c r="M457" s="413"/>
      <c r="N457" s="413"/>
      <c r="O457" s="413"/>
      <c r="P457" s="413"/>
      <c r="Q457" s="413"/>
      <c r="R457" s="413"/>
      <c r="S457" s="413"/>
      <c r="T457" s="413"/>
      <c r="U457" s="413"/>
      <c r="V457" s="413"/>
      <c r="W457" s="413"/>
      <c r="X457" s="413"/>
      <c r="Y457" s="413"/>
      <c r="Z457" s="413"/>
      <c r="AA457" s="413"/>
      <c r="AB457" s="413"/>
      <c r="AC457" s="413"/>
      <c r="AD457" s="413"/>
      <c r="AE457" s="413"/>
      <c r="AF457" s="413"/>
      <c r="AG457" s="413"/>
      <c r="AH457" s="413"/>
      <c r="AI457" s="413"/>
    </row>
    <row r="458">
      <c r="A458" s="412"/>
      <c r="B458" s="413"/>
      <c r="C458" s="413"/>
      <c r="D458" s="413"/>
      <c r="E458" s="413"/>
      <c r="F458" s="413"/>
      <c r="G458" s="413"/>
      <c r="H458" s="413"/>
      <c r="I458" s="413"/>
      <c r="J458" s="413"/>
      <c r="K458" s="413"/>
      <c r="L458" s="413"/>
      <c r="M458" s="413"/>
      <c r="N458" s="413"/>
      <c r="O458" s="413"/>
      <c r="P458" s="413"/>
      <c r="Q458" s="413"/>
      <c r="R458" s="413"/>
      <c r="S458" s="413"/>
      <c r="T458" s="413"/>
      <c r="U458" s="413"/>
      <c r="V458" s="413"/>
      <c r="W458" s="413"/>
      <c r="X458" s="413"/>
      <c r="Y458" s="413"/>
      <c r="Z458" s="413"/>
      <c r="AA458" s="413"/>
      <c r="AB458" s="413"/>
      <c r="AC458" s="413"/>
      <c r="AD458" s="413"/>
      <c r="AE458" s="413"/>
      <c r="AF458" s="413"/>
      <c r="AG458" s="413"/>
      <c r="AH458" s="413"/>
      <c r="AI458" s="413"/>
    </row>
    <row r="459">
      <c r="A459" s="412"/>
      <c r="B459" s="413"/>
      <c r="C459" s="413"/>
      <c r="D459" s="413"/>
      <c r="E459" s="413"/>
      <c r="F459" s="413"/>
      <c r="G459" s="413"/>
      <c r="H459" s="413"/>
      <c r="I459" s="413"/>
      <c r="J459" s="413"/>
      <c r="K459" s="413"/>
      <c r="L459" s="413"/>
      <c r="M459" s="413"/>
      <c r="N459" s="413"/>
      <c r="O459" s="413"/>
      <c r="P459" s="413"/>
      <c r="Q459" s="413"/>
      <c r="R459" s="413"/>
      <c r="S459" s="413"/>
      <c r="T459" s="413"/>
      <c r="U459" s="413"/>
      <c r="V459" s="413"/>
      <c r="W459" s="413"/>
      <c r="X459" s="413"/>
      <c r="Y459" s="413"/>
      <c r="Z459" s="413"/>
      <c r="AA459" s="413"/>
      <c r="AB459" s="413"/>
      <c r="AC459" s="413"/>
      <c r="AD459" s="413"/>
      <c r="AE459" s="413"/>
      <c r="AF459" s="413"/>
      <c r="AG459" s="413"/>
      <c r="AH459" s="413"/>
      <c r="AI459" s="413"/>
    </row>
    <row r="460">
      <c r="A460" s="412"/>
      <c r="B460" s="413"/>
      <c r="C460" s="413"/>
      <c r="D460" s="413"/>
      <c r="E460" s="413"/>
      <c r="F460" s="413"/>
      <c r="G460" s="413"/>
      <c r="H460" s="413"/>
      <c r="I460" s="413"/>
      <c r="J460" s="413"/>
      <c r="K460" s="413"/>
      <c r="L460" s="413"/>
      <c r="M460" s="413"/>
      <c r="N460" s="413"/>
      <c r="O460" s="413"/>
      <c r="P460" s="413"/>
      <c r="Q460" s="413"/>
      <c r="R460" s="413"/>
      <c r="S460" s="413"/>
      <c r="T460" s="413"/>
      <c r="U460" s="413"/>
      <c r="V460" s="413"/>
      <c r="W460" s="413"/>
      <c r="X460" s="413"/>
      <c r="Y460" s="413"/>
      <c r="Z460" s="413"/>
      <c r="AA460" s="413"/>
      <c r="AB460" s="413"/>
      <c r="AC460" s="413"/>
      <c r="AD460" s="413"/>
      <c r="AE460" s="413"/>
      <c r="AF460" s="413"/>
      <c r="AG460" s="413"/>
      <c r="AH460" s="413"/>
      <c r="AI460" s="413"/>
    </row>
    <row r="461">
      <c r="A461" s="412"/>
      <c r="B461" s="413"/>
      <c r="C461" s="413"/>
      <c r="D461" s="413"/>
      <c r="E461" s="413"/>
      <c r="F461" s="413"/>
      <c r="G461" s="413"/>
      <c r="H461" s="413"/>
      <c r="I461" s="413"/>
      <c r="J461" s="413"/>
      <c r="K461" s="413"/>
      <c r="L461" s="413"/>
      <c r="M461" s="413"/>
      <c r="N461" s="413"/>
      <c r="O461" s="413"/>
      <c r="P461" s="413"/>
      <c r="Q461" s="413"/>
      <c r="R461" s="413"/>
      <c r="S461" s="413"/>
      <c r="T461" s="413"/>
      <c r="U461" s="413"/>
      <c r="V461" s="413"/>
      <c r="W461" s="413"/>
      <c r="X461" s="413"/>
      <c r="Y461" s="413"/>
      <c r="Z461" s="413"/>
      <c r="AA461" s="413"/>
      <c r="AB461" s="413"/>
      <c r="AC461" s="413"/>
      <c r="AD461" s="413"/>
      <c r="AE461" s="413"/>
      <c r="AF461" s="413"/>
      <c r="AG461" s="413"/>
      <c r="AH461" s="413"/>
      <c r="AI461" s="413"/>
    </row>
    <row r="462">
      <c r="A462" s="412"/>
      <c r="B462" s="413"/>
      <c r="C462" s="413"/>
      <c r="D462" s="413"/>
      <c r="E462" s="413"/>
      <c r="F462" s="413"/>
      <c r="G462" s="413"/>
      <c r="H462" s="413"/>
      <c r="I462" s="413"/>
      <c r="J462" s="413"/>
      <c r="K462" s="413"/>
      <c r="L462" s="413"/>
      <c r="M462" s="413"/>
      <c r="N462" s="413"/>
      <c r="O462" s="413"/>
      <c r="P462" s="413"/>
      <c r="Q462" s="413"/>
      <c r="R462" s="413"/>
      <c r="S462" s="413"/>
      <c r="T462" s="413"/>
      <c r="U462" s="413"/>
      <c r="V462" s="413"/>
      <c r="W462" s="413"/>
      <c r="X462" s="413"/>
      <c r="Y462" s="413"/>
      <c r="Z462" s="413"/>
      <c r="AA462" s="413"/>
      <c r="AB462" s="413"/>
      <c r="AC462" s="413"/>
      <c r="AD462" s="413"/>
      <c r="AE462" s="413"/>
      <c r="AF462" s="413"/>
      <c r="AG462" s="413"/>
      <c r="AH462" s="413"/>
      <c r="AI462" s="413"/>
    </row>
    <row r="463">
      <c r="A463" s="412"/>
      <c r="B463" s="413"/>
      <c r="C463" s="413"/>
      <c r="D463" s="413"/>
      <c r="E463" s="413"/>
      <c r="F463" s="413"/>
      <c r="G463" s="413"/>
      <c r="H463" s="413"/>
      <c r="I463" s="413"/>
      <c r="J463" s="413"/>
      <c r="K463" s="413"/>
      <c r="L463" s="413"/>
      <c r="M463" s="413"/>
      <c r="N463" s="413"/>
      <c r="O463" s="413"/>
      <c r="P463" s="413"/>
      <c r="Q463" s="413"/>
      <c r="R463" s="413"/>
      <c r="S463" s="413"/>
      <c r="T463" s="413"/>
      <c r="U463" s="413"/>
      <c r="V463" s="413"/>
      <c r="W463" s="413"/>
      <c r="X463" s="413"/>
      <c r="Y463" s="413"/>
      <c r="Z463" s="413"/>
      <c r="AA463" s="413"/>
      <c r="AB463" s="413"/>
      <c r="AC463" s="413"/>
      <c r="AD463" s="413"/>
      <c r="AE463" s="413"/>
      <c r="AF463" s="413"/>
      <c r="AG463" s="413"/>
      <c r="AH463" s="413"/>
      <c r="AI463" s="413"/>
    </row>
    <row r="464">
      <c r="A464" s="412"/>
      <c r="B464" s="413"/>
      <c r="C464" s="413"/>
      <c r="D464" s="413"/>
      <c r="E464" s="413"/>
      <c r="F464" s="413"/>
      <c r="G464" s="413"/>
      <c r="H464" s="413"/>
      <c r="I464" s="413"/>
      <c r="J464" s="413"/>
      <c r="K464" s="413"/>
      <c r="L464" s="413"/>
      <c r="M464" s="413"/>
      <c r="N464" s="413"/>
      <c r="O464" s="413"/>
      <c r="P464" s="413"/>
      <c r="Q464" s="413"/>
      <c r="R464" s="413"/>
      <c r="S464" s="413"/>
      <c r="T464" s="413"/>
      <c r="U464" s="413"/>
      <c r="V464" s="413"/>
      <c r="W464" s="413"/>
      <c r="X464" s="413"/>
      <c r="Y464" s="413"/>
      <c r="Z464" s="413"/>
      <c r="AA464" s="413"/>
      <c r="AB464" s="413"/>
      <c r="AC464" s="413"/>
      <c r="AD464" s="413"/>
      <c r="AE464" s="413"/>
      <c r="AF464" s="413"/>
      <c r="AG464" s="413"/>
      <c r="AH464" s="413"/>
      <c r="AI464" s="413"/>
    </row>
    <row r="465">
      <c r="A465" s="412"/>
      <c r="B465" s="413"/>
      <c r="C465" s="413"/>
      <c r="D465" s="413"/>
      <c r="E465" s="413"/>
      <c r="F465" s="413"/>
      <c r="G465" s="413"/>
      <c r="H465" s="413"/>
      <c r="I465" s="413"/>
      <c r="J465" s="413"/>
      <c r="K465" s="413"/>
      <c r="L465" s="413"/>
      <c r="M465" s="413"/>
      <c r="N465" s="413"/>
      <c r="O465" s="413"/>
      <c r="P465" s="413"/>
      <c r="Q465" s="413"/>
      <c r="R465" s="413"/>
      <c r="S465" s="413"/>
      <c r="T465" s="413"/>
      <c r="U465" s="413"/>
      <c r="V465" s="413"/>
      <c r="W465" s="413"/>
      <c r="X465" s="413"/>
      <c r="Y465" s="413"/>
      <c r="Z465" s="413"/>
      <c r="AA465" s="413"/>
      <c r="AB465" s="413"/>
      <c r="AC465" s="413"/>
      <c r="AD465" s="413"/>
      <c r="AE465" s="413"/>
      <c r="AF465" s="413"/>
      <c r="AG465" s="413"/>
      <c r="AH465" s="413"/>
      <c r="AI465" s="413"/>
    </row>
    <row r="466">
      <c r="A466" s="412"/>
      <c r="B466" s="413"/>
      <c r="C466" s="413"/>
      <c r="D466" s="413"/>
      <c r="E466" s="413"/>
      <c r="F466" s="413"/>
      <c r="G466" s="413"/>
      <c r="H466" s="413"/>
      <c r="I466" s="413"/>
      <c r="J466" s="413"/>
      <c r="K466" s="413"/>
      <c r="L466" s="413"/>
      <c r="M466" s="413"/>
      <c r="N466" s="413"/>
      <c r="O466" s="413"/>
      <c r="P466" s="413"/>
      <c r="Q466" s="413"/>
      <c r="R466" s="413"/>
      <c r="S466" s="413"/>
      <c r="T466" s="413"/>
      <c r="U466" s="413"/>
      <c r="V466" s="413"/>
      <c r="W466" s="413"/>
      <c r="X466" s="413"/>
      <c r="Y466" s="413"/>
      <c r="Z466" s="413"/>
      <c r="AA466" s="413"/>
      <c r="AB466" s="413"/>
      <c r="AC466" s="413"/>
      <c r="AD466" s="413"/>
      <c r="AE466" s="413"/>
      <c r="AF466" s="413"/>
      <c r="AG466" s="413"/>
      <c r="AH466" s="413"/>
      <c r="AI466" s="413"/>
    </row>
    <row r="467">
      <c r="A467" s="412"/>
      <c r="B467" s="413"/>
      <c r="C467" s="413"/>
      <c r="D467" s="413"/>
      <c r="E467" s="413"/>
      <c r="F467" s="413"/>
      <c r="G467" s="413"/>
      <c r="H467" s="413"/>
      <c r="I467" s="413"/>
      <c r="J467" s="413"/>
      <c r="K467" s="413"/>
      <c r="L467" s="413"/>
      <c r="M467" s="413"/>
      <c r="N467" s="413"/>
      <c r="O467" s="413"/>
      <c r="P467" s="413"/>
      <c r="Q467" s="413"/>
      <c r="R467" s="413"/>
      <c r="S467" s="413"/>
      <c r="T467" s="413"/>
      <c r="U467" s="413"/>
      <c r="V467" s="413"/>
      <c r="W467" s="413"/>
      <c r="X467" s="413"/>
      <c r="Y467" s="413"/>
      <c r="Z467" s="413"/>
      <c r="AA467" s="413"/>
      <c r="AB467" s="413"/>
      <c r="AC467" s="413"/>
      <c r="AD467" s="413"/>
      <c r="AE467" s="413"/>
      <c r="AF467" s="413"/>
      <c r="AG467" s="413"/>
      <c r="AH467" s="413"/>
      <c r="AI467" s="413"/>
    </row>
    <row r="468">
      <c r="A468" s="412"/>
      <c r="B468" s="413"/>
      <c r="C468" s="413"/>
      <c r="D468" s="413"/>
      <c r="E468" s="413"/>
      <c r="F468" s="413"/>
      <c r="G468" s="413"/>
      <c r="H468" s="413"/>
      <c r="I468" s="413"/>
      <c r="J468" s="413"/>
      <c r="K468" s="413"/>
      <c r="L468" s="413"/>
      <c r="M468" s="413"/>
      <c r="N468" s="413"/>
      <c r="O468" s="413"/>
      <c r="P468" s="413"/>
      <c r="Q468" s="413"/>
      <c r="R468" s="413"/>
      <c r="S468" s="413"/>
      <c r="T468" s="413"/>
      <c r="U468" s="413"/>
      <c r="V468" s="413"/>
      <c r="W468" s="413"/>
      <c r="X468" s="413"/>
      <c r="Y468" s="413"/>
      <c r="Z468" s="413"/>
      <c r="AA468" s="413"/>
      <c r="AB468" s="413"/>
      <c r="AC468" s="413"/>
      <c r="AD468" s="413"/>
      <c r="AE468" s="413"/>
      <c r="AF468" s="413"/>
      <c r="AG468" s="413"/>
      <c r="AH468" s="413"/>
      <c r="AI468" s="413"/>
    </row>
    <row r="469">
      <c r="A469" s="412"/>
      <c r="B469" s="413"/>
      <c r="C469" s="413"/>
      <c r="D469" s="413"/>
      <c r="E469" s="413"/>
      <c r="F469" s="413"/>
      <c r="G469" s="413"/>
      <c r="H469" s="413"/>
      <c r="I469" s="413"/>
      <c r="J469" s="413"/>
      <c r="K469" s="413"/>
      <c r="L469" s="413"/>
      <c r="M469" s="413"/>
      <c r="N469" s="413"/>
      <c r="O469" s="413"/>
      <c r="P469" s="413"/>
      <c r="Q469" s="413"/>
      <c r="R469" s="413"/>
      <c r="S469" s="413"/>
      <c r="T469" s="413"/>
      <c r="U469" s="413"/>
      <c r="V469" s="413"/>
      <c r="W469" s="413"/>
      <c r="X469" s="413"/>
      <c r="Y469" s="413"/>
      <c r="Z469" s="413"/>
      <c r="AA469" s="413"/>
      <c r="AB469" s="413"/>
      <c r="AC469" s="413"/>
      <c r="AD469" s="413"/>
      <c r="AE469" s="413"/>
      <c r="AF469" s="413"/>
      <c r="AG469" s="413"/>
      <c r="AH469" s="413"/>
      <c r="AI469" s="413"/>
    </row>
    <row r="470">
      <c r="A470" s="412"/>
      <c r="B470" s="413"/>
      <c r="C470" s="413"/>
      <c r="D470" s="413"/>
      <c r="E470" s="413"/>
      <c r="F470" s="413"/>
      <c r="G470" s="413"/>
      <c r="H470" s="413"/>
      <c r="I470" s="413"/>
      <c r="J470" s="413"/>
      <c r="K470" s="413"/>
      <c r="L470" s="413"/>
      <c r="M470" s="413"/>
      <c r="N470" s="413"/>
      <c r="O470" s="413"/>
      <c r="P470" s="413"/>
      <c r="Q470" s="413"/>
      <c r="R470" s="413"/>
      <c r="S470" s="413"/>
      <c r="T470" s="413"/>
      <c r="U470" s="413"/>
      <c r="V470" s="413"/>
      <c r="W470" s="413"/>
      <c r="X470" s="413"/>
      <c r="Y470" s="413"/>
      <c r="Z470" s="413"/>
      <c r="AA470" s="413"/>
      <c r="AB470" s="413"/>
      <c r="AC470" s="413"/>
      <c r="AD470" s="413"/>
      <c r="AE470" s="413"/>
      <c r="AF470" s="413"/>
      <c r="AG470" s="413"/>
      <c r="AH470" s="413"/>
      <c r="AI470" s="413"/>
    </row>
    <row r="471">
      <c r="A471" s="412"/>
      <c r="B471" s="413"/>
      <c r="C471" s="413"/>
      <c r="D471" s="413"/>
      <c r="E471" s="413"/>
      <c r="F471" s="413"/>
      <c r="G471" s="413"/>
      <c r="H471" s="413"/>
      <c r="I471" s="413"/>
      <c r="J471" s="413"/>
      <c r="K471" s="413"/>
      <c r="L471" s="413"/>
      <c r="M471" s="413"/>
      <c r="N471" s="413"/>
      <c r="O471" s="413"/>
      <c r="P471" s="413"/>
      <c r="Q471" s="413"/>
      <c r="R471" s="413"/>
      <c r="S471" s="413"/>
      <c r="T471" s="413"/>
      <c r="U471" s="413"/>
      <c r="V471" s="413"/>
      <c r="W471" s="413"/>
      <c r="X471" s="413"/>
      <c r="Y471" s="413"/>
      <c r="Z471" s="413"/>
      <c r="AA471" s="413"/>
      <c r="AB471" s="413"/>
      <c r="AC471" s="413"/>
      <c r="AD471" s="413"/>
      <c r="AE471" s="413"/>
      <c r="AF471" s="413"/>
      <c r="AG471" s="413"/>
      <c r="AH471" s="413"/>
      <c r="AI471" s="413"/>
    </row>
    <row r="472">
      <c r="A472" s="412"/>
      <c r="B472" s="413"/>
      <c r="C472" s="413"/>
      <c r="D472" s="413"/>
      <c r="E472" s="413"/>
      <c r="F472" s="413"/>
      <c r="G472" s="413"/>
      <c r="H472" s="413"/>
      <c r="I472" s="413"/>
      <c r="J472" s="413"/>
      <c r="K472" s="413"/>
      <c r="L472" s="413"/>
      <c r="M472" s="413"/>
      <c r="N472" s="413"/>
      <c r="O472" s="413"/>
      <c r="P472" s="413"/>
      <c r="Q472" s="413"/>
      <c r="R472" s="413"/>
      <c r="S472" s="413"/>
      <c r="T472" s="413"/>
      <c r="U472" s="413"/>
      <c r="V472" s="413"/>
      <c r="W472" s="413"/>
      <c r="X472" s="413"/>
      <c r="Y472" s="413"/>
      <c r="Z472" s="413"/>
      <c r="AA472" s="413"/>
      <c r="AB472" s="413"/>
      <c r="AC472" s="413"/>
      <c r="AD472" s="413"/>
      <c r="AE472" s="413"/>
      <c r="AF472" s="413"/>
      <c r="AG472" s="413"/>
      <c r="AH472" s="413"/>
      <c r="AI472" s="413"/>
    </row>
    <row r="473">
      <c r="A473" s="412"/>
      <c r="B473" s="413"/>
      <c r="C473" s="413"/>
      <c r="D473" s="413"/>
      <c r="E473" s="413"/>
      <c r="F473" s="413"/>
      <c r="G473" s="413"/>
      <c r="H473" s="413"/>
      <c r="I473" s="413"/>
      <c r="J473" s="413"/>
      <c r="K473" s="413"/>
      <c r="L473" s="413"/>
      <c r="M473" s="413"/>
      <c r="N473" s="413"/>
      <c r="O473" s="413"/>
      <c r="P473" s="413"/>
      <c r="Q473" s="413"/>
      <c r="R473" s="413"/>
      <c r="S473" s="413"/>
      <c r="T473" s="413"/>
      <c r="U473" s="413"/>
      <c r="V473" s="413"/>
      <c r="W473" s="413"/>
      <c r="X473" s="413"/>
      <c r="Y473" s="413"/>
      <c r="Z473" s="413"/>
      <c r="AA473" s="413"/>
      <c r="AB473" s="413"/>
      <c r="AC473" s="413"/>
      <c r="AD473" s="413"/>
      <c r="AE473" s="413"/>
      <c r="AF473" s="413"/>
      <c r="AG473" s="413"/>
      <c r="AH473" s="413"/>
      <c r="AI473" s="413"/>
    </row>
    <row r="474">
      <c r="A474" s="412"/>
      <c r="B474" s="413"/>
      <c r="C474" s="413"/>
      <c r="D474" s="413"/>
      <c r="E474" s="413"/>
      <c r="F474" s="413"/>
      <c r="G474" s="413"/>
      <c r="H474" s="413"/>
      <c r="I474" s="413"/>
      <c r="J474" s="413"/>
      <c r="K474" s="413"/>
      <c r="L474" s="413"/>
      <c r="M474" s="413"/>
      <c r="N474" s="413"/>
      <c r="O474" s="413"/>
      <c r="P474" s="413"/>
      <c r="Q474" s="413"/>
      <c r="R474" s="413"/>
      <c r="S474" s="413"/>
      <c r="T474" s="413"/>
      <c r="U474" s="413"/>
      <c r="V474" s="413"/>
      <c r="W474" s="413"/>
      <c r="X474" s="413"/>
      <c r="Y474" s="413"/>
      <c r="Z474" s="413"/>
      <c r="AA474" s="413"/>
      <c r="AB474" s="413"/>
      <c r="AC474" s="413"/>
      <c r="AD474" s="413"/>
      <c r="AE474" s="413"/>
      <c r="AF474" s="413"/>
      <c r="AG474" s="413"/>
      <c r="AH474" s="413"/>
      <c r="AI474" s="413"/>
    </row>
    <row r="475">
      <c r="A475" s="412"/>
      <c r="B475" s="413"/>
      <c r="C475" s="413"/>
      <c r="D475" s="413"/>
      <c r="E475" s="413"/>
      <c r="F475" s="413"/>
      <c r="G475" s="413"/>
      <c r="H475" s="413"/>
      <c r="I475" s="413"/>
      <c r="J475" s="413"/>
      <c r="K475" s="413"/>
      <c r="L475" s="413"/>
      <c r="M475" s="413"/>
      <c r="N475" s="413"/>
      <c r="O475" s="413"/>
      <c r="P475" s="413"/>
      <c r="Q475" s="413"/>
      <c r="R475" s="413"/>
      <c r="S475" s="413"/>
      <c r="T475" s="413"/>
      <c r="U475" s="413"/>
      <c r="V475" s="413"/>
      <c r="W475" s="413"/>
      <c r="X475" s="413"/>
      <c r="Y475" s="413"/>
      <c r="Z475" s="413"/>
      <c r="AA475" s="413"/>
      <c r="AB475" s="413"/>
      <c r="AC475" s="413"/>
      <c r="AD475" s="413"/>
      <c r="AE475" s="413"/>
      <c r="AF475" s="413"/>
      <c r="AG475" s="413"/>
      <c r="AH475" s="413"/>
      <c r="AI475" s="413"/>
    </row>
    <row r="476">
      <c r="A476" s="412"/>
      <c r="B476" s="413"/>
      <c r="C476" s="413"/>
      <c r="D476" s="413"/>
      <c r="E476" s="413"/>
      <c r="F476" s="413"/>
      <c r="G476" s="413"/>
      <c r="H476" s="413"/>
      <c r="I476" s="413"/>
      <c r="J476" s="413"/>
      <c r="K476" s="413"/>
      <c r="L476" s="413"/>
      <c r="M476" s="413"/>
      <c r="N476" s="413"/>
      <c r="O476" s="413"/>
      <c r="P476" s="413"/>
      <c r="Q476" s="413"/>
      <c r="R476" s="413"/>
      <c r="S476" s="413"/>
      <c r="T476" s="413"/>
      <c r="U476" s="413"/>
      <c r="V476" s="413"/>
      <c r="W476" s="413"/>
      <c r="X476" s="413"/>
      <c r="Y476" s="413"/>
      <c r="Z476" s="413"/>
      <c r="AA476" s="413"/>
      <c r="AB476" s="413"/>
      <c r="AC476" s="413"/>
      <c r="AD476" s="413"/>
      <c r="AE476" s="413"/>
      <c r="AF476" s="413"/>
      <c r="AG476" s="413"/>
      <c r="AH476" s="413"/>
      <c r="AI476" s="413"/>
    </row>
    <row r="477">
      <c r="A477" s="412"/>
      <c r="B477" s="413"/>
      <c r="C477" s="413"/>
      <c r="D477" s="413"/>
      <c r="E477" s="413"/>
      <c r="F477" s="413"/>
      <c r="G477" s="413"/>
      <c r="H477" s="413"/>
      <c r="I477" s="413"/>
      <c r="J477" s="413"/>
      <c r="K477" s="413"/>
      <c r="L477" s="413"/>
      <c r="M477" s="413"/>
      <c r="N477" s="413"/>
      <c r="O477" s="413"/>
      <c r="P477" s="413"/>
      <c r="Q477" s="413"/>
      <c r="R477" s="413"/>
      <c r="S477" s="413"/>
      <c r="T477" s="413"/>
      <c r="U477" s="413"/>
      <c r="V477" s="413"/>
      <c r="W477" s="413"/>
      <c r="X477" s="413"/>
      <c r="Y477" s="413"/>
      <c r="Z477" s="413"/>
      <c r="AA477" s="413"/>
      <c r="AB477" s="413"/>
      <c r="AC477" s="413"/>
      <c r="AD477" s="413"/>
      <c r="AE477" s="413"/>
      <c r="AF477" s="413"/>
      <c r="AG477" s="413"/>
      <c r="AH477" s="413"/>
      <c r="AI477" s="413"/>
    </row>
    <row r="478">
      <c r="A478" s="412"/>
      <c r="B478" s="413"/>
      <c r="C478" s="413"/>
      <c r="D478" s="413"/>
      <c r="E478" s="413"/>
      <c r="F478" s="413"/>
      <c r="G478" s="413"/>
      <c r="H478" s="413"/>
      <c r="I478" s="413"/>
      <c r="J478" s="413"/>
      <c r="K478" s="413"/>
      <c r="L478" s="413"/>
      <c r="M478" s="413"/>
      <c r="N478" s="413"/>
      <c r="O478" s="413"/>
      <c r="P478" s="413"/>
      <c r="Q478" s="413"/>
      <c r="R478" s="413"/>
      <c r="S478" s="413"/>
      <c r="T478" s="413"/>
      <c r="U478" s="413"/>
      <c r="V478" s="413"/>
      <c r="W478" s="413"/>
      <c r="X478" s="413"/>
      <c r="Y478" s="413"/>
      <c r="Z478" s="413"/>
      <c r="AA478" s="413"/>
      <c r="AB478" s="413"/>
      <c r="AC478" s="413"/>
      <c r="AD478" s="413"/>
      <c r="AE478" s="413"/>
      <c r="AF478" s="413"/>
      <c r="AG478" s="413"/>
      <c r="AH478" s="413"/>
      <c r="AI478" s="413"/>
    </row>
    <row r="479">
      <c r="A479" s="412"/>
      <c r="B479" s="413"/>
      <c r="C479" s="413"/>
      <c r="D479" s="413"/>
      <c r="E479" s="413"/>
      <c r="F479" s="413"/>
      <c r="G479" s="413"/>
      <c r="H479" s="413"/>
      <c r="I479" s="413"/>
      <c r="J479" s="413"/>
      <c r="K479" s="413"/>
      <c r="L479" s="413"/>
      <c r="M479" s="413"/>
      <c r="N479" s="413"/>
      <c r="O479" s="413"/>
      <c r="P479" s="413"/>
      <c r="Q479" s="413"/>
      <c r="R479" s="413"/>
      <c r="S479" s="413"/>
      <c r="T479" s="413"/>
      <c r="U479" s="413"/>
      <c r="V479" s="413"/>
      <c r="W479" s="413"/>
      <c r="X479" s="413"/>
      <c r="Y479" s="413"/>
      <c r="Z479" s="413"/>
      <c r="AA479" s="413"/>
      <c r="AB479" s="413"/>
      <c r="AC479" s="413"/>
      <c r="AD479" s="413"/>
      <c r="AE479" s="413"/>
      <c r="AF479" s="413"/>
      <c r="AG479" s="413"/>
      <c r="AH479" s="413"/>
      <c r="AI479" s="413"/>
    </row>
    <row r="480">
      <c r="A480" s="412"/>
      <c r="B480" s="413"/>
      <c r="C480" s="413"/>
      <c r="D480" s="413"/>
      <c r="E480" s="413"/>
      <c r="F480" s="413"/>
      <c r="G480" s="413"/>
      <c r="H480" s="413"/>
      <c r="I480" s="413"/>
      <c r="J480" s="413"/>
      <c r="K480" s="413"/>
      <c r="L480" s="413"/>
      <c r="M480" s="413"/>
      <c r="N480" s="413"/>
      <c r="O480" s="413"/>
      <c r="P480" s="413"/>
      <c r="Q480" s="413"/>
      <c r="R480" s="413"/>
      <c r="S480" s="413"/>
      <c r="T480" s="413"/>
      <c r="U480" s="413"/>
      <c r="V480" s="413"/>
      <c r="W480" s="413"/>
      <c r="X480" s="413"/>
      <c r="Y480" s="413"/>
      <c r="Z480" s="413"/>
      <c r="AA480" s="413"/>
      <c r="AB480" s="413"/>
      <c r="AC480" s="413"/>
      <c r="AD480" s="413"/>
      <c r="AE480" s="413"/>
      <c r="AF480" s="413"/>
      <c r="AG480" s="413"/>
      <c r="AH480" s="413"/>
      <c r="AI480" s="413"/>
    </row>
    <row r="481">
      <c r="A481" s="412"/>
      <c r="B481" s="413"/>
      <c r="C481" s="413"/>
      <c r="D481" s="413"/>
      <c r="E481" s="413"/>
      <c r="F481" s="413"/>
      <c r="G481" s="413"/>
      <c r="H481" s="413"/>
      <c r="I481" s="413"/>
      <c r="J481" s="413"/>
      <c r="K481" s="413"/>
      <c r="L481" s="413"/>
      <c r="M481" s="413"/>
      <c r="N481" s="413"/>
      <c r="O481" s="413"/>
      <c r="P481" s="413"/>
      <c r="Q481" s="413"/>
      <c r="R481" s="413"/>
      <c r="S481" s="413"/>
      <c r="T481" s="413"/>
      <c r="U481" s="413"/>
      <c r="V481" s="413"/>
      <c r="W481" s="413"/>
      <c r="X481" s="413"/>
      <c r="Y481" s="413"/>
      <c r="Z481" s="413"/>
      <c r="AA481" s="413"/>
      <c r="AB481" s="413"/>
      <c r="AC481" s="413"/>
      <c r="AD481" s="413"/>
      <c r="AE481" s="413"/>
      <c r="AF481" s="413"/>
      <c r="AG481" s="413"/>
      <c r="AH481" s="413"/>
      <c r="AI481" s="413"/>
    </row>
    <row r="482">
      <c r="A482" s="412"/>
      <c r="B482" s="413"/>
      <c r="C482" s="413"/>
      <c r="D482" s="413"/>
      <c r="E482" s="413"/>
      <c r="F482" s="413"/>
      <c r="G482" s="413"/>
      <c r="H482" s="413"/>
      <c r="I482" s="413"/>
      <c r="J482" s="413"/>
      <c r="K482" s="413"/>
      <c r="L482" s="413"/>
      <c r="M482" s="413"/>
      <c r="N482" s="413"/>
      <c r="O482" s="413"/>
      <c r="P482" s="413"/>
      <c r="Q482" s="413"/>
      <c r="R482" s="413"/>
      <c r="S482" s="413"/>
      <c r="T482" s="413"/>
      <c r="U482" s="413"/>
      <c r="V482" s="413"/>
      <c r="W482" s="413"/>
      <c r="X482" s="413"/>
      <c r="Y482" s="413"/>
      <c r="Z482" s="413"/>
      <c r="AA482" s="413"/>
      <c r="AB482" s="413"/>
      <c r="AC482" s="413"/>
      <c r="AD482" s="413"/>
      <c r="AE482" s="413"/>
      <c r="AF482" s="413"/>
      <c r="AG482" s="413"/>
      <c r="AH482" s="413"/>
      <c r="AI482" s="413"/>
    </row>
    <row r="483">
      <c r="A483" s="412"/>
      <c r="B483" s="413"/>
      <c r="C483" s="413"/>
      <c r="D483" s="413"/>
      <c r="E483" s="413"/>
      <c r="F483" s="413"/>
      <c r="G483" s="413"/>
      <c r="H483" s="413"/>
      <c r="I483" s="413"/>
      <c r="J483" s="413"/>
      <c r="K483" s="413"/>
      <c r="L483" s="413"/>
      <c r="M483" s="413"/>
      <c r="N483" s="413"/>
      <c r="O483" s="413"/>
      <c r="P483" s="413"/>
      <c r="Q483" s="413"/>
      <c r="R483" s="413"/>
      <c r="S483" s="413"/>
      <c r="T483" s="413"/>
      <c r="U483" s="413"/>
      <c r="V483" s="413"/>
      <c r="W483" s="413"/>
      <c r="X483" s="413"/>
      <c r="Y483" s="413"/>
      <c r="Z483" s="413"/>
      <c r="AA483" s="413"/>
      <c r="AB483" s="413"/>
      <c r="AC483" s="413"/>
      <c r="AD483" s="413"/>
      <c r="AE483" s="413"/>
      <c r="AF483" s="413"/>
      <c r="AG483" s="413"/>
      <c r="AH483" s="413"/>
      <c r="AI483" s="413"/>
    </row>
    <row r="484">
      <c r="A484" s="412"/>
      <c r="B484" s="413"/>
      <c r="C484" s="413"/>
      <c r="D484" s="413"/>
      <c r="E484" s="413"/>
      <c r="F484" s="413"/>
      <c r="G484" s="413"/>
      <c r="H484" s="413"/>
      <c r="I484" s="413"/>
      <c r="J484" s="413"/>
      <c r="K484" s="413"/>
      <c r="L484" s="413"/>
      <c r="M484" s="413"/>
      <c r="N484" s="413"/>
      <c r="O484" s="413"/>
      <c r="P484" s="413"/>
      <c r="Q484" s="413"/>
      <c r="R484" s="413"/>
      <c r="S484" s="413"/>
      <c r="T484" s="413"/>
      <c r="U484" s="413"/>
      <c r="V484" s="413"/>
      <c r="W484" s="413"/>
      <c r="X484" s="413"/>
      <c r="Y484" s="413"/>
      <c r="Z484" s="413"/>
      <c r="AA484" s="413"/>
      <c r="AB484" s="413"/>
      <c r="AC484" s="413"/>
      <c r="AD484" s="413"/>
      <c r="AE484" s="413"/>
      <c r="AF484" s="413"/>
      <c r="AG484" s="413"/>
      <c r="AH484" s="413"/>
      <c r="AI484" s="413"/>
    </row>
    <row r="485">
      <c r="A485" s="412"/>
      <c r="B485" s="413"/>
      <c r="C485" s="413"/>
      <c r="D485" s="413"/>
      <c r="E485" s="413"/>
      <c r="F485" s="413"/>
      <c r="G485" s="413"/>
      <c r="H485" s="413"/>
      <c r="I485" s="413"/>
      <c r="J485" s="413"/>
      <c r="K485" s="413"/>
      <c r="L485" s="413"/>
      <c r="M485" s="413"/>
      <c r="N485" s="413"/>
      <c r="O485" s="413"/>
      <c r="P485" s="413"/>
      <c r="Q485" s="413"/>
      <c r="R485" s="413"/>
      <c r="S485" s="413"/>
      <c r="T485" s="413"/>
      <c r="U485" s="413"/>
      <c r="V485" s="413"/>
      <c r="W485" s="413"/>
      <c r="X485" s="413"/>
      <c r="Y485" s="413"/>
      <c r="Z485" s="413"/>
      <c r="AA485" s="413"/>
      <c r="AB485" s="413"/>
      <c r="AC485" s="413"/>
      <c r="AD485" s="413"/>
      <c r="AE485" s="413"/>
      <c r="AF485" s="413"/>
      <c r="AG485" s="413"/>
      <c r="AH485" s="413"/>
      <c r="AI485" s="413"/>
    </row>
    <row r="486">
      <c r="A486" s="412"/>
      <c r="B486" s="413"/>
      <c r="C486" s="413"/>
      <c r="D486" s="413"/>
      <c r="E486" s="413"/>
      <c r="F486" s="413"/>
      <c r="G486" s="413"/>
      <c r="H486" s="413"/>
      <c r="I486" s="413"/>
      <c r="J486" s="413"/>
      <c r="K486" s="413"/>
      <c r="L486" s="413"/>
      <c r="M486" s="413"/>
      <c r="N486" s="413"/>
      <c r="O486" s="413"/>
      <c r="P486" s="413"/>
      <c r="Q486" s="413"/>
      <c r="R486" s="413"/>
      <c r="S486" s="413"/>
      <c r="T486" s="413"/>
      <c r="U486" s="413"/>
      <c r="V486" s="413"/>
      <c r="W486" s="413"/>
      <c r="X486" s="413"/>
      <c r="Y486" s="413"/>
      <c r="Z486" s="413"/>
      <c r="AA486" s="413"/>
      <c r="AB486" s="413"/>
      <c r="AC486" s="413"/>
      <c r="AD486" s="413"/>
      <c r="AE486" s="413"/>
      <c r="AF486" s="413"/>
      <c r="AG486" s="413"/>
      <c r="AH486" s="413"/>
      <c r="AI486" s="413"/>
    </row>
    <row r="487">
      <c r="A487" s="412"/>
      <c r="B487" s="413"/>
      <c r="C487" s="413"/>
      <c r="D487" s="413"/>
      <c r="E487" s="413"/>
      <c r="F487" s="413"/>
      <c r="G487" s="413"/>
      <c r="H487" s="413"/>
      <c r="I487" s="413"/>
      <c r="J487" s="413"/>
      <c r="K487" s="413"/>
      <c r="L487" s="413"/>
      <c r="M487" s="413"/>
      <c r="N487" s="413"/>
      <c r="O487" s="413"/>
      <c r="P487" s="413"/>
      <c r="Q487" s="413"/>
      <c r="R487" s="413"/>
      <c r="S487" s="413"/>
      <c r="T487" s="413"/>
      <c r="U487" s="413"/>
      <c r="V487" s="413"/>
      <c r="W487" s="413"/>
      <c r="X487" s="413"/>
      <c r="Y487" s="413"/>
      <c r="Z487" s="413"/>
      <c r="AA487" s="413"/>
      <c r="AB487" s="413"/>
      <c r="AC487" s="413"/>
      <c r="AD487" s="413"/>
      <c r="AE487" s="413"/>
      <c r="AF487" s="413"/>
      <c r="AG487" s="413"/>
      <c r="AH487" s="413"/>
      <c r="AI487" s="413"/>
    </row>
    <row r="488">
      <c r="A488" s="412"/>
      <c r="B488" s="413"/>
      <c r="C488" s="413"/>
      <c r="D488" s="413"/>
      <c r="E488" s="413"/>
      <c r="F488" s="413"/>
      <c r="G488" s="413"/>
      <c r="H488" s="413"/>
      <c r="I488" s="413"/>
      <c r="J488" s="413"/>
      <c r="K488" s="413"/>
      <c r="L488" s="413"/>
      <c r="M488" s="413"/>
      <c r="N488" s="413"/>
      <c r="O488" s="413"/>
      <c r="P488" s="413"/>
      <c r="Q488" s="413"/>
      <c r="R488" s="413"/>
      <c r="S488" s="413"/>
      <c r="T488" s="413"/>
      <c r="U488" s="413"/>
      <c r="V488" s="413"/>
      <c r="W488" s="413"/>
      <c r="X488" s="413"/>
      <c r="Y488" s="413"/>
      <c r="Z488" s="413"/>
      <c r="AA488" s="413"/>
      <c r="AB488" s="413"/>
      <c r="AC488" s="413"/>
      <c r="AD488" s="413"/>
      <c r="AE488" s="413"/>
      <c r="AF488" s="413"/>
      <c r="AG488" s="413"/>
      <c r="AH488" s="413"/>
      <c r="AI488" s="413"/>
    </row>
    <row r="489">
      <c r="A489" s="412"/>
      <c r="B489" s="413"/>
      <c r="C489" s="413"/>
      <c r="D489" s="413"/>
      <c r="E489" s="413"/>
      <c r="F489" s="413"/>
      <c r="G489" s="413"/>
      <c r="H489" s="413"/>
      <c r="I489" s="413"/>
      <c r="J489" s="413"/>
      <c r="K489" s="413"/>
      <c r="L489" s="413"/>
      <c r="M489" s="413"/>
      <c r="N489" s="413"/>
      <c r="O489" s="413"/>
      <c r="P489" s="413"/>
      <c r="Q489" s="413"/>
      <c r="R489" s="413"/>
      <c r="S489" s="413"/>
      <c r="T489" s="413"/>
      <c r="U489" s="413"/>
      <c r="V489" s="413"/>
      <c r="W489" s="413"/>
      <c r="X489" s="413"/>
      <c r="Y489" s="413"/>
      <c r="Z489" s="413"/>
      <c r="AA489" s="413"/>
      <c r="AB489" s="413"/>
      <c r="AC489" s="413"/>
      <c r="AD489" s="413"/>
      <c r="AE489" s="413"/>
      <c r="AF489" s="413"/>
      <c r="AG489" s="413"/>
      <c r="AH489" s="413"/>
      <c r="AI489" s="413"/>
    </row>
    <row r="490">
      <c r="A490" s="412"/>
      <c r="B490" s="413"/>
      <c r="C490" s="413"/>
      <c r="D490" s="413"/>
      <c r="E490" s="413"/>
      <c r="F490" s="413"/>
      <c r="G490" s="413"/>
      <c r="H490" s="413"/>
      <c r="I490" s="413"/>
      <c r="J490" s="413"/>
      <c r="K490" s="413"/>
      <c r="L490" s="413"/>
      <c r="M490" s="413"/>
      <c r="N490" s="413"/>
      <c r="O490" s="413"/>
      <c r="P490" s="413"/>
      <c r="Q490" s="413"/>
      <c r="R490" s="413"/>
      <c r="S490" s="413"/>
      <c r="T490" s="413"/>
      <c r="U490" s="413"/>
      <c r="V490" s="413"/>
      <c r="W490" s="413"/>
      <c r="X490" s="413"/>
      <c r="Y490" s="413"/>
      <c r="Z490" s="413"/>
      <c r="AA490" s="413"/>
      <c r="AB490" s="413"/>
      <c r="AC490" s="413"/>
      <c r="AD490" s="413"/>
      <c r="AE490" s="413"/>
      <c r="AF490" s="413"/>
      <c r="AG490" s="413"/>
      <c r="AH490" s="413"/>
      <c r="AI490" s="413"/>
    </row>
    <row r="491">
      <c r="A491" s="412"/>
      <c r="B491" s="413"/>
      <c r="C491" s="413"/>
      <c r="D491" s="413"/>
      <c r="E491" s="413"/>
      <c r="F491" s="413"/>
      <c r="G491" s="413"/>
      <c r="H491" s="413"/>
      <c r="I491" s="413"/>
      <c r="J491" s="413"/>
      <c r="K491" s="413"/>
      <c r="L491" s="413"/>
      <c r="M491" s="413"/>
      <c r="N491" s="413"/>
      <c r="O491" s="413"/>
      <c r="P491" s="413"/>
      <c r="Q491" s="413"/>
      <c r="R491" s="413"/>
      <c r="S491" s="413"/>
      <c r="T491" s="413"/>
      <c r="U491" s="413"/>
      <c r="V491" s="413"/>
      <c r="W491" s="413"/>
      <c r="X491" s="413"/>
      <c r="Y491" s="413"/>
      <c r="Z491" s="413"/>
      <c r="AA491" s="413"/>
      <c r="AB491" s="413"/>
      <c r="AC491" s="413"/>
      <c r="AD491" s="413"/>
      <c r="AE491" s="413"/>
      <c r="AF491" s="413"/>
      <c r="AG491" s="413"/>
      <c r="AH491" s="413"/>
      <c r="AI491" s="413"/>
    </row>
    <row r="492">
      <c r="A492" s="412"/>
      <c r="B492" s="413"/>
      <c r="C492" s="413"/>
      <c r="D492" s="413"/>
      <c r="E492" s="413"/>
      <c r="F492" s="413"/>
      <c r="G492" s="413"/>
      <c r="H492" s="413"/>
      <c r="I492" s="413"/>
      <c r="J492" s="413"/>
      <c r="K492" s="413"/>
      <c r="L492" s="413"/>
      <c r="M492" s="413"/>
      <c r="N492" s="413"/>
      <c r="O492" s="413"/>
      <c r="P492" s="413"/>
      <c r="Q492" s="413"/>
      <c r="R492" s="413"/>
      <c r="S492" s="413"/>
      <c r="T492" s="413"/>
      <c r="U492" s="413"/>
      <c r="V492" s="413"/>
      <c r="W492" s="413"/>
      <c r="X492" s="413"/>
      <c r="Y492" s="413"/>
      <c r="Z492" s="413"/>
      <c r="AA492" s="413"/>
      <c r="AB492" s="413"/>
      <c r="AC492" s="413"/>
      <c r="AD492" s="413"/>
      <c r="AE492" s="413"/>
      <c r="AF492" s="413"/>
      <c r="AG492" s="413"/>
      <c r="AH492" s="413"/>
      <c r="AI492" s="413"/>
    </row>
    <row r="493">
      <c r="A493" s="412"/>
      <c r="B493" s="413"/>
      <c r="C493" s="413"/>
      <c r="D493" s="413"/>
      <c r="E493" s="413"/>
      <c r="F493" s="413"/>
      <c r="G493" s="413"/>
      <c r="H493" s="413"/>
      <c r="I493" s="413"/>
      <c r="J493" s="413"/>
      <c r="K493" s="413"/>
      <c r="L493" s="413"/>
      <c r="M493" s="413"/>
      <c r="N493" s="413"/>
      <c r="O493" s="413"/>
      <c r="P493" s="413"/>
      <c r="Q493" s="413"/>
      <c r="R493" s="413"/>
      <c r="S493" s="413"/>
      <c r="T493" s="413"/>
      <c r="U493" s="413"/>
      <c r="V493" s="413"/>
      <c r="W493" s="413"/>
      <c r="X493" s="413"/>
      <c r="Y493" s="413"/>
      <c r="Z493" s="413"/>
      <c r="AA493" s="413"/>
      <c r="AB493" s="413"/>
      <c r="AC493" s="413"/>
      <c r="AD493" s="413"/>
      <c r="AE493" s="413"/>
      <c r="AF493" s="413"/>
      <c r="AG493" s="413"/>
      <c r="AH493" s="413"/>
      <c r="AI493" s="413"/>
    </row>
    <row r="494">
      <c r="A494" s="412"/>
      <c r="B494" s="413"/>
      <c r="C494" s="413"/>
      <c r="D494" s="413"/>
      <c r="E494" s="413"/>
      <c r="F494" s="413"/>
      <c r="G494" s="413"/>
      <c r="H494" s="413"/>
      <c r="I494" s="413"/>
      <c r="J494" s="413"/>
      <c r="K494" s="413"/>
      <c r="L494" s="413"/>
      <c r="M494" s="413"/>
      <c r="N494" s="413"/>
      <c r="O494" s="413"/>
      <c r="P494" s="413"/>
      <c r="Q494" s="413"/>
      <c r="R494" s="413"/>
      <c r="S494" s="413"/>
      <c r="T494" s="413"/>
      <c r="U494" s="413"/>
      <c r="V494" s="413"/>
      <c r="W494" s="413"/>
      <c r="X494" s="413"/>
      <c r="Y494" s="413"/>
      <c r="Z494" s="413"/>
      <c r="AA494" s="413"/>
      <c r="AB494" s="413"/>
      <c r="AC494" s="413"/>
      <c r="AD494" s="413"/>
      <c r="AE494" s="413"/>
      <c r="AF494" s="413"/>
      <c r="AG494" s="413"/>
      <c r="AH494" s="413"/>
      <c r="AI494" s="413"/>
    </row>
    <row r="495">
      <c r="A495" s="412"/>
      <c r="B495" s="413"/>
      <c r="C495" s="413"/>
      <c r="D495" s="413"/>
      <c r="E495" s="413"/>
      <c r="F495" s="413"/>
      <c r="G495" s="413"/>
      <c r="H495" s="413"/>
      <c r="I495" s="413"/>
      <c r="J495" s="413"/>
      <c r="K495" s="413"/>
      <c r="L495" s="413"/>
      <c r="M495" s="413"/>
      <c r="N495" s="413"/>
      <c r="O495" s="413"/>
      <c r="P495" s="413"/>
      <c r="Q495" s="413"/>
      <c r="R495" s="413"/>
      <c r="S495" s="413"/>
      <c r="T495" s="413"/>
      <c r="U495" s="413"/>
      <c r="V495" s="413"/>
      <c r="W495" s="413"/>
      <c r="X495" s="413"/>
      <c r="Y495" s="413"/>
      <c r="Z495" s="413"/>
      <c r="AA495" s="413"/>
      <c r="AB495" s="413"/>
      <c r="AC495" s="413"/>
      <c r="AD495" s="413"/>
      <c r="AE495" s="413"/>
      <c r="AF495" s="413"/>
      <c r="AG495" s="413"/>
      <c r="AH495" s="413"/>
      <c r="AI495" s="413"/>
    </row>
    <row r="496">
      <c r="A496" s="412"/>
      <c r="B496" s="413"/>
      <c r="C496" s="413"/>
      <c r="D496" s="413"/>
      <c r="E496" s="413"/>
      <c r="F496" s="413"/>
      <c r="G496" s="413"/>
      <c r="H496" s="413"/>
      <c r="I496" s="413"/>
      <c r="J496" s="413"/>
      <c r="K496" s="413"/>
      <c r="L496" s="413"/>
      <c r="M496" s="413"/>
      <c r="N496" s="413"/>
      <c r="O496" s="413"/>
      <c r="P496" s="413"/>
      <c r="Q496" s="413"/>
      <c r="R496" s="413"/>
      <c r="S496" s="413"/>
      <c r="T496" s="413"/>
      <c r="U496" s="413"/>
      <c r="V496" s="413"/>
      <c r="W496" s="413"/>
      <c r="X496" s="413"/>
      <c r="Y496" s="413"/>
      <c r="Z496" s="413"/>
      <c r="AA496" s="413"/>
      <c r="AB496" s="413"/>
      <c r="AC496" s="413"/>
      <c r="AD496" s="413"/>
      <c r="AE496" s="413"/>
      <c r="AF496" s="413"/>
      <c r="AG496" s="413"/>
      <c r="AH496" s="413"/>
      <c r="AI496" s="413"/>
    </row>
    <row r="497">
      <c r="A497" s="412"/>
      <c r="B497" s="413"/>
      <c r="C497" s="413"/>
      <c r="D497" s="413"/>
      <c r="E497" s="413"/>
      <c r="F497" s="413"/>
      <c r="G497" s="413"/>
      <c r="H497" s="413"/>
      <c r="I497" s="413"/>
      <c r="J497" s="413"/>
      <c r="K497" s="413"/>
      <c r="L497" s="413"/>
      <c r="M497" s="413"/>
      <c r="N497" s="413"/>
      <c r="O497" s="413"/>
      <c r="P497" s="413"/>
      <c r="Q497" s="413"/>
      <c r="R497" s="413"/>
      <c r="S497" s="413"/>
      <c r="T497" s="413"/>
      <c r="U497" s="413"/>
      <c r="V497" s="413"/>
      <c r="W497" s="413"/>
      <c r="X497" s="413"/>
      <c r="Y497" s="413"/>
      <c r="Z497" s="413"/>
      <c r="AA497" s="413"/>
      <c r="AB497" s="413"/>
      <c r="AC497" s="413"/>
      <c r="AD497" s="413"/>
      <c r="AE497" s="413"/>
      <c r="AF497" s="413"/>
      <c r="AG497" s="413"/>
      <c r="AH497" s="413"/>
      <c r="AI497" s="413"/>
    </row>
    <row r="498">
      <c r="A498" s="412"/>
      <c r="B498" s="413"/>
      <c r="C498" s="413"/>
      <c r="D498" s="413"/>
      <c r="E498" s="413"/>
      <c r="F498" s="413"/>
      <c r="G498" s="413"/>
      <c r="H498" s="413"/>
      <c r="I498" s="413"/>
      <c r="J498" s="413"/>
      <c r="K498" s="413"/>
      <c r="L498" s="413"/>
      <c r="M498" s="413"/>
      <c r="N498" s="413"/>
      <c r="O498" s="413"/>
      <c r="P498" s="413"/>
      <c r="Q498" s="413"/>
      <c r="R498" s="413"/>
      <c r="S498" s="413"/>
      <c r="T498" s="413"/>
      <c r="U498" s="413"/>
      <c r="V498" s="413"/>
      <c r="W498" s="413"/>
      <c r="X498" s="413"/>
      <c r="Y498" s="413"/>
      <c r="Z498" s="413"/>
      <c r="AA498" s="413"/>
      <c r="AB498" s="413"/>
      <c r="AC498" s="413"/>
      <c r="AD498" s="413"/>
      <c r="AE498" s="413"/>
      <c r="AF498" s="413"/>
      <c r="AG498" s="413"/>
      <c r="AH498" s="413"/>
      <c r="AI498" s="413"/>
    </row>
    <row r="499">
      <c r="A499" s="412"/>
      <c r="B499" s="413"/>
      <c r="C499" s="413"/>
      <c r="D499" s="413"/>
      <c r="E499" s="413"/>
      <c r="F499" s="413"/>
      <c r="G499" s="413"/>
      <c r="H499" s="413"/>
      <c r="I499" s="413"/>
      <c r="J499" s="413"/>
      <c r="K499" s="413"/>
      <c r="L499" s="413"/>
      <c r="M499" s="413"/>
      <c r="N499" s="413"/>
      <c r="O499" s="413"/>
      <c r="P499" s="413"/>
      <c r="Q499" s="413"/>
      <c r="R499" s="413"/>
      <c r="S499" s="413"/>
      <c r="T499" s="413"/>
      <c r="U499" s="413"/>
      <c r="V499" s="413"/>
      <c r="W499" s="413"/>
      <c r="X499" s="413"/>
      <c r="Y499" s="413"/>
      <c r="Z499" s="413"/>
      <c r="AA499" s="413"/>
      <c r="AB499" s="413"/>
      <c r="AC499" s="413"/>
      <c r="AD499" s="413"/>
      <c r="AE499" s="413"/>
      <c r="AF499" s="413"/>
      <c r="AG499" s="413"/>
      <c r="AH499" s="413"/>
      <c r="AI499" s="413"/>
    </row>
    <row r="500">
      <c r="A500" s="412"/>
      <c r="B500" s="413"/>
      <c r="C500" s="413"/>
      <c r="D500" s="413"/>
      <c r="E500" s="413"/>
      <c r="F500" s="413"/>
      <c r="G500" s="413"/>
      <c r="H500" s="413"/>
      <c r="I500" s="413"/>
      <c r="J500" s="413"/>
      <c r="K500" s="413"/>
      <c r="L500" s="413"/>
      <c r="M500" s="413"/>
      <c r="N500" s="413"/>
      <c r="O500" s="413"/>
      <c r="P500" s="413"/>
      <c r="Q500" s="413"/>
      <c r="R500" s="413"/>
      <c r="S500" s="413"/>
      <c r="T500" s="413"/>
      <c r="U500" s="413"/>
      <c r="V500" s="413"/>
      <c r="W500" s="413"/>
      <c r="X500" s="413"/>
      <c r="Y500" s="413"/>
      <c r="Z500" s="413"/>
      <c r="AA500" s="413"/>
      <c r="AB500" s="413"/>
      <c r="AC500" s="413"/>
      <c r="AD500" s="413"/>
      <c r="AE500" s="413"/>
      <c r="AF500" s="413"/>
      <c r="AG500" s="413"/>
      <c r="AH500" s="413"/>
      <c r="AI500" s="413"/>
    </row>
    <row r="501">
      <c r="A501" s="412"/>
      <c r="B501" s="413"/>
      <c r="C501" s="413"/>
      <c r="D501" s="413"/>
      <c r="E501" s="413"/>
      <c r="F501" s="413"/>
      <c r="G501" s="413"/>
      <c r="H501" s="413"/>
      <c r="I501" s="413"/>
      <c r="J501" s="413"/>
      <c r="K501" s="413"/>
      <c r="L501" s="413"/>
      <c r="M501" s="413"/>
      <c r="N501" s="413"/>
      <c r="O501" s="413"/>
      <c r="P501" s="413"/>
      <c r="Q501" s="413"/>
      <c r="R501" s="413"/>
      <c r="S501" s="413"/>
      <c r="T501" s="413"/>
      <c r="U501" s="413"/>
      <c r="V501" s="413"/>
      <c r="W501" s="413"/>
      <c r="X501" s="413"/>
      <c r="Y501" s="413"/>
      <c r="Z501" s="413"/>
      <c r="AA501" s="413"/>
      <c r="AB501" s="413"/>
      <c r="AC501" s="413"/>
      <c r="AD501" s="413"/>
      <c r="AE501" s="413"/>
      <c r="AF501" s="413"/>
      <c r="AG501" s="413"/>
      <c r="AH501" s="413"/>
      <c r="AI501" s="413"/>
    </row>
    <row r="502">
      <c r="A502" s="412"/>
      <c r="B502" s="413"/>
      <c r="C502" s="413"/>
      <c r="D502" s="413"/>
      <c r="E502" s="413"/>
      <c r="F502" s="413"/>
      <c r="G502" s="413"/>
      <c r="H502" s="413"/>
      <c r="I502" s="413"/>
      <c r="J502" s="413"/>
      <c r="K502" s="413"/>
      <c r="L502" s="413"/>
      <c r="M502" s="413"/>
      <c r="N502" s="413"/>
      <c r="O502" s="413"/>
      <c r="P502" s="413"/>
      <c r="Q502" s="413"/>
      <c r="R502" s="413"/>
      <c r="S502" s="413"/>
      <c r="T502" s="413"/>
      <c r="U502" s="413"/>
      <c r="V502" s="413"/>
      <c r="W502" s="413"/>
      <c r="X502" s="413"/>
      <c r="Y502" s="413"/>
      <c r="Z502" s="413"/>
      <c r="AA502" s="413"/>
      <c r="AB502" s="413"/>
      <c r="AC502" s="413"/>
      <c r="AD502" s="413"/>
      <c r="AE502" s="413"/>
      <c r="AF502" s="413"/>
      <c r="AG502" s="413"/>
      <c r="AH502" s="413"/>
      <c r="AI502" s="413"/>
    </row>
    <row r="503">
      <c r="A503" s="412"/>
      <c r="B503" s="413"/>
      <c r="C503" s="413"/>
      <c r="D503" s="413"/>
      <c r="E503" s="413"/>
      <c r="F503" s="413"/>
      <c r="G503" s="413"/>
      <c r="H503" s="413"/>
      <c r="I503" s="413"/>
      <c r="J503" s="413"/>
      <c r="K503" s="413"/>
      <c r="L503" s="413"/>
      <c r="M503" s="413"/>
      <c r="N503" s="413"/>
      <c r="O503" s="413"/>
      <c r="P503" s="413"/>
      <c r="Q503" s="413"/>
      <c r="R503" s="413"/>
      <c r="S503" s="413"/>
      <c r="T503" s="413"/>
      <c r="U503" s="413"/>
      <c r="V503" s="413"/>
      <c r="W503" s="413"/>
      <c r="X503" s="413"/>
      <c r="Y503" s="413"/>
      <c r="Z503" s="413"/>
      <c r="AA503" s="413"/>
      <c r="AB503" s="413"/>
      <c r="AC503" s="413"/>
      <c r="AD503" s="413"/>
      <c r="AE503" s="413"/>
      <c r="AF503" s="413"/>
      <c r="AG503" s="413"/>
      <c r="AH503" s="413"/>
      <c r="AI503" s="413"/>
    </row>
    <row r="504">
      <c r="A504" s="412"/>
      <c r="B504" s="413"/>
      <c r="C504" s="413"/>
      <c r="D504" s="413"/>
      <c r="E504" s="413"/>
      <c r="F504" s="413"/>
      <c r="G504" s="413"/>
      <c r="H504" s="413"/>
      <c r="I504" s="413"/>
      <c r="J504" s="413"/>
      <c r="K504" s="413"/>
      <c r="L504" s="413"/>
      <c r="M504" s="413"/>
      <c r="N504" s="413"/>
      <c r="O504" s="413"/>
      <c r="P504" s="413"/>
      <c r="Q504" s="413"/>
      <c r="R504" s="413"/>
      <c r="S504" s="413"/>
      <c r="T504" s="413"/>
      <c r="U504" s="413"/>
      <c r="V504" s="413"/>
      <c r="W504" s="413"/>
      <c r="X504" s="413"/>
      <c r="Y504" s="413"/>
      <c r="Z504" s="413"/>
      <c r="AA504" s="413"/>
      <c r="AB504" s="413"/>
      <c r="AC504" s="413"/>
      <c r="AD504" s="413"/>
      <c r="AE504" s="413"/>
      <c r="AF504" s="413"/>
      <c r="AG504" s="413"/>
      <c r="AH504" s="413"/>
      <c r="AI504" s="413"/>
    </row>
    <row r="505">
      <c r="A505" s="412"/>
      <c r="B505" s="413"/>
      <c r="C505" s="413"/>
      <c r="D505" s="413"/>
      <c r="E505" s="413"/>
      <c r="F505" s="413"/>
      <c r="G505" s="413"/>
      <c r="H505" s="413"/>
      <c r="I505" s="413"/>
      <c r="J505" s="413"/>
      <c r="K505" s="413"/>
      <c r="L505" s="413"/>
      <c r="M505" s="413"/>
      <c r="N505" s="413"/>
      <c r="O505" s="413"/>
      <c r="P505" s="413"/>
      <c r="Q505" s="413"/>
      <c r="R505" s="413"/>
      <c r="S505" s="413"/>
      <c r="T505" s="413"/>
      <c r="U505" s="413"/>
      <c r="V505" s="413"/>
      <c r="W505" s="413"/>
      <c r="X505" s="413"/>
      <c r="Y505" s="413"/>
      <c r="Z505" s="413"/>
      <c r="AA505" s="413"/>
      <c r="AB505" s="413"/>
      <c r="AC505" s="413"/>
      <c r="AD505" s="413"/>
      <c r="AE505" s="413"/>
      <c r="AF505" s="413"/>
      <c r="AG505" s="413"/>
      <c r="AH505" s="413"/>
      <c r="AI505" s="413"/>
    </row>
    <row r="506">
      <c r="A506" s="412"/>
      <c r="B506" s="413"/>
      <c r="C506" s="413"/>
      <c r="D506" s="413"/>
      <c r="E506" s="413"/>
      <c r="F506" s="413"/>
      <c r="G506" s="413"/>
      <c r="H506" s="413"/>
      <c r="I506" s="413"/>
      <c r="J506" s="413"/>
      <c r="K506" s="413"/>
      <c r="L506" s="413"/>
      <c r="M506" s="413"/>
      <c r="N506" s="413"/>
      <c r="O506" s="413"/>
      <c r="P506" s="413"/>
      <c r="Q506" s="413"/>
      <c r="R506" s="413"/>
      <c r="S506" s="413"/>
      <c r="T506" s="413"/>
      <c r="U506" s="413"/>
      <c r="V506" s="413"/>
      <c r="W506" s="413"/>
      <c r="X506" s="413"/>
      <c r="Y506" s="413"/>
      <c r="Z506" s="413"/>
      <c r="AA506" s="413"/>
      <c r="AB506" s="413"/>
      <c r="AC506" s="413"/>
      <c r="AD506" s="413"/>
      <c r="AE506" s="413"/>
      <c r="AF506" s="413"/>
      <c r="AG506" s="413"/>
      <c r="AH506" s="413"/>
      <c r="AI506" s="413"/>
    </row>
    <row r="507">
      <c r="A507" s="412"/>
      <c r="B507" s="413"/>
      <c r="C507" s="413"/>
      <c r="D507" s="413"/>
      <c r="E507" s="413"/>
      <c r="F507" s="413"/>
      <c r="G507" s="413"/>
      <c r="H507" s="413"/>
      <c r="I507" s="413"/>
      <c r="J507" s="413"/>
      <c r="K507" s="413"/>
      <c r="L507" s="413"/>
      <c r="M507" s="413"/>
      <c r="N507" s="413"/>
      <c r="O507" s="413"/>
      <c r="P507" s="413"/>
      <c r="Q507" s="413"/>
      <c r="R507" s="413"/>
      <c r="S507" s="413"/>
      <c r="T507" s="413"/>
      <c r="U507" s="413"/>
      <c r="V507" s="413"/>
      <c r="W507" s="413"/>
      <c r="X507" s="413"/>
      <c r="Y507" s="413"/>
      <c r="Z507" s="413"/>
      <c r="AA507" s="413"/>
      <c r="AB507" s="413"/>
      <c r="AC507" s="413"/>
      <c r="AD507" s="413"/>
      <c r="AE507" s="413"/>
      <c r="AF507" s="413"/>
      <c r="AG507" s="413"/>
      <c r="AH507" s="413"/>
      <c r="AI507" s="413"/>
    </row>
    <row r="508">
      <c r="A508" s="412"/>
      <c r="B508" s="413"/>
      <c r="C508" s="413"/>
      <c r="D508" s="413"/>
      <c r="E508" s="413"/>
      <c r="F508" s="413"/>
      <c r="G508" s="413"/>
      <c r="H508" s="413"/>
      <c r="I508" s="413"/>
      <c r="J508" s="413"/>
      <c r="K508" s="413"/>
      <c r="L508" s="413"/>
      <c r="M508" s="413"/>
      <c r="N508" s="413"/>
      <c r="O508" s="413"/>
      <c r="P508" s="413"/>
      <c r="Q508" s="413"/>
      <c r="R508" s="413"/>
      <c r="S508" s="413"/>
      <c r="T508" s="413"/>
      <c r="U508" s="413"/>
      <c r="V508" s="413"/>
      <c r="W508" s="413"/>
      <c r="X508" s="413"/>
      <c r="Y508" s="413"/>
      <c r="Z508" s="413"/>
      <c r="AA508" s="413"/>
      <c r="AB508" s="413"/>
      <c r="AC508" s="413"/>
      <c r="AD508" s="413"/>
      <c r="AE508" s="413"/>
      <c r="AF508" s="413"/>
      <c r="AG508" s="413"/>
      <c r="AH508" s="413"/>
      <c r="AI508" s="413"/>
    </row>
    <row r="509">
      <c r="A509" s="412"/>
      <c r="B509" s="413"/>
      <c r="C509" s="413"/>
      <c r="D509" s="413"/>
      <c r="E509" s="413"/>
      <c r="F509" s="413"/>
      <c r="G509" s="413"/>
      <c r="H509" s="413"/>
      <c r="I509" s="413"/>
      <c r="J509" s="413"/>
      <c r="K509" s="413"/>
      <c r="L509" s="413"/>
      <c r="M509" s="413"/>
      <c r="N509" s="413"/>
      <c r="O509" s="413"/>
      <c r="P509" s="413"/>
      <c r="Q509" s="413"/>
      <c r="R509" s="413"/>
      <c r="S509" s="413"/>
      <c r="T509" s="413"/>
      <c r="U509" s="413"/>
      <c r="V509" s="413"/>
      <c r="W509" s="413"/>
      <c r="X509" s="413"/>
      <c r="Y509" s="413"/>
      <c r="Z509" s="413"/>
      <c r="AA509" s="413"/>
      <c r="AB509" s="413"/>
      <c r="AC509" s="413"/>
      <c r="AD509" s="413"/>
      <c r="AE509" s="413"/>
      <c r="AF509" s="413"/>
      <c r="AG509" s="413"/>
      <c r="AH509" s="413"/>
      <c r="AI509" s="413"/>
    </row>
    <row r="510">
      <c r="A510" s="412"/>
      <c r="B510" s="413"/>
      <c r="C510" s="413"/>
      <c r="D510" s="413"/>
      <c r="E510" s="413"/>
      <c r="F510" s="413"/>
      <c r="G510" s="413"/>
      <c r="H510" s="413"/>
      <c r="I510" s="413"/>
      <c r="J510" s="413"/>
      <c r="K510" s="413"/>
      <c r="L510" s="413"/>
      <c r="M510" s="413"/>
      <c r="N510" s="413"/>
      <c r="O510" s="413"/>
      <c r="P510" s="413"/>
      <c r="Q510" s="413"/>
      <c r="R510" s="413"/>
      <c r="S510" s="413"/>
      <c r="T510" s="413"/>
      <c r="U510" s="413"/>
      <c r="V510" s="413"/>
      <c r="W510" s="413"/>
      <c r="X510" s="413"/>
      <c r="Y510" s="413"/>
      <c r="Z510" s="413"/>
      <c r="AA510" s="413"/>
      <c r="AB510" s="413"/>
      <c r="AC510" s="413"/>
      <c r="AD510" s="413"/>
      <c r="AE510" s="413"/>
      <c r="AF510" s="413"/>
      <c r="AG510" s="413"/>
      <c r="AH510" s="413"/>
      <c r="AI510" s="413"/>
    </row>
    <row r="511">
      <c r="A511" s="412"/>
      <c r="B511" s="413"/>
      <c r="C511" s="413"/>
      <c r="D511" s="413"/>
      <c r="E511" s="413"/>
      <c r="F511" s="413"/>
      <c r="G511" s="413"/>
      <c r="H511" s="413"/>
      <c r="I511" s="413"/>
      <c r="J511" s="413"/>
      <c r="K511" s="413"/>
      <c r="L511" s="413"/>
      <c r="M511" s="413"/>
      <c r="N511" s="413"/>
      <c r="O511" s="413"/>
      <c r="P511" s="413"/>
      <c r="Q511" s="413"/>
      <c r="R511" s="413"/>
      <c r="S511" s="413"/>
      <c r="T511" s="413"/>
      <c r="U511" s="413"/>
      <c r="V511" s="413"/>
      <c r="W511" s="413"/>
      <c r="X511" s="413"/>
      <c r="Y511" s="413"/>
      <c r="Z511" s="413"/>
      <c r="AA511" s="413"/>
      <c r="AB511" s="413"/>
      <c r="AC511" s="413"/>
      <c r="AD511" s="413"/>
      <c r="AE511" s="413"/>
      <c r="AF511" s="413"/>
      <c r="AG511" s="413"/>
      <c r="AH511" s="413"/>
      <c r="AI511" s="413"/>
    </row>
    <row r="512">
      <c r="A512" s="412"/>
      <c r="B512" s="413"/>
      <c r="C512" s="413"/>
      <c r="D512" s="413"/>
      <c r="E512" s="413"/>
      <c r="F512" s="413"/>
      <c r="G512" s="413"/>
      <c r="H512" s="413"/>
      <c r="I512" s="413"/>
      <c r="J512" s="413"/>
      <c r="K512" s="413"/>
      <c r="L512" s="413"/>
      <c r="M512" s="413"/>
      <c r="N512" s="413"/>
      <c r="O512" s="413"/>
      <c r="P512" s="413"/>
      <c r="Q512" s="413"/>
      <c r="R512" s="413"/>
      <c r="S512" s="413"/>
      <c r="T512" s="413"/>
      <c r="U512" s="413"/>
      <c r="V512" s="413"/>
      <c r="W512" s="413"/>
      <c r="X512" s="413"/>
      <c r="Y512" s="413"/>
      <c r="Z512" s="413"/>
      <c r="AA512" s="413"/>
      <c r="AB512" s="413"/>
      <c r="AC512" s="413"/>
      <c r="AD512" s="413"/>
      <c r="AE512" s="413"/>
      <c r="AF512" s="413"/>
      <c r="AG512" s="413"/>
      <c r="AH512" s="413"/>
      <c r="AI512" s="413"/>
    </row>
    <row r="513">
      <c r="A513" s="412"/>
      <c r="B513" s="413"/>
      <c r="C513" s="413"/>
      <c r="D513" s="413"/>
      <c r="E513" s="413"/>
      <c r="F513" s="413"/>
      <c r="G513" s="413"/>
      <c r="H513" s="413"/>
      <c r="I513" s="413"/>
      <c r="J513" s="413"/>
      <c r="K513" s="413"/>
      <c r="L513" s="413"/>
      <c r="M513" s="413"/>
      <c r="N513" s="413"/>
      <c r="O513" s="413"/>
      <c r="P513" s="413"/>
      <c r="Q513" s="413"/>
      <c r="R513" s="413"/>
      <c r="S513" s="413"/>
      <c r="T513" s="413"/>
      <c r="U513" s="413"/>
      <c r="V513" s="413"/>
      <c r="W513" s="413"/>
      <c r="X513" s="413"/>
      <c r="Y513" s="413"/>
      <c r="Z513" s="413"/>
      <c r="AA513" s="413"/>
      <c r="AB513" s="413"/>
      <c r="AC513" s="413"/>
      <c r="AD513" s="413"/>
      <c r="AE513" s="413"/>
      <c r="AF513" s="413"/>
      <c r="AG513" s="413"/>
      <c r="AH513" s="413"/>
      <c r="AI513" s="413"/>
    </row>
    <row r="514">
      <c r="A514" s="412"/>
      <c r="B514" s="413"/>
      <c r="C514" s="413"/>
      <c r="D514" s="413"/>
      <c r="E514" s="413"/>
      <c r="F514" s="413"/>
      <c r="G514" s="413"/>
      <c r="H514" s="413"/>
      <c r="I514" s="413"/>
      <c r="J514" s="413"/>
      <c r="K514" s="413"/>
      <c r="L514" s="413"/>
      <c r="M514" s="413"/>
      <c r="N514" s="413"/>
      <c r="O514" s="413"/>
      <c r="P514" s="413"/>
      <c r="Q514" s="413"/>
      <c r="R514" s="413"/>
      <c r="S514" s="413"/>
      <c r="T514" s="413"/>
      <c r="U514" s="413"/>
      <c r="V514" s="413"/>
      <c r="W514" s="413"/>
      <c r="X514" s="413"/>
      <c r="Y514" s="413"/>
      <c r="Z514" s="413"/>
      <c r="AA514" s="413"/>
      <c r="AB514" s="413"/>
      <c r="AC514" s="413"/>
      <c r="AD514" s="413"/>
      <c r="AE514" s="413"/>
      <c r="AF514" s="413"/>
      <c r="AG514" s="413"/>
      <c r="AH514" s="413"/>
      <c r="AI514" s="413"/>
    </row>
    <row r="515">
      <c r="A515" s="412"/>
      <c r="B515" s="413"/>
      <c r="C515" s="413"/>
      <c r="D515" s="413"/>
      <c r="E515" s="413"/>
      <c r="F515" s="413"/>
      <c r="G515" s="413"/>
      <c r="H515" s="413"/>
      <c r="I515" s="413"/>
      <c r="J515" s="413"/>
      <c r="K515" s="413"/>
      <c r="L515" s="413"/>
      <c r="M515" s="413"/>
      <c r="N515" s="413"/>
      <c r="O515" s="413"/>
      <c r="P515" s="413"/>
      <c r="Q515" s="413"/>
      <c r="R515" s="413"/>
      <c r="S515" s="413"/>
      <c r="T515" s="413"/>
      <c r="U515" s="413"/>
      <c r="V515" s="413"/>
      <c r="W515" s="413"/>
      <c r="X515" s="413"/>
      <c r="Y515" s="413"/>
      <c r="Z515" s="413"/>
      <c r="AA515" s="413"/>
      <c r="AB515" s="413"/>
      <c r="AC515" s="413"/>
      <c r="AD515" s="413"/>
      <c r="AE515" s="413"/>
      <c r="AF515" s="413"/>
      <c r="AG515" s="413"/>
      <c r="AH515" s="413"/>
      <c r="AI515" s="413"/>
    </row>
    <row r="516">
      <c r="A516" s="412"/>
      <c r="B516" s="413"/>
      <c r="C516" s="413"/>
      <c r="D516" s="413"/>
      <c r="E516" s="413"/>
      <c r="F516" s="413"/>
      <c r="G516" s="413"/>
      <c r="H516" s="413"/>
      <c r="I516" s="413"/>
      <c r="J516" s="413"/>
      <c r="K516" s="413"/>
      <c r="L516" s="413"/>
      <c r="M516" s="413"/>
      <c r="N516" s="413"/>
      <c r="O516" s="413"/>
      <c r="P516" s="413"/>
      <c r="Q516" s="413"/>
      <c r="R516" s="413"/>
      <c r="S516" s="413"/>
      <c r="T516" s="413"/>
      <c r="U516" s="413"/>
      <c r="V516" s="413"/>
      <c r="W516" s="413"/>
      <c r="X516" s="413"/>
      <c r="Y516" s="413"/>
      <c r="Z516" s="413"/>
      <c r="AA516" s="413"/>
      <c r="AB516" s="413"/>
      <c r="AC516" s="413"/>
      <c r="AD516" s="413"/>
      <c r="AE516" s="413"/>
      <c r="AF516" s="413"/>
      <c r="AG516" s="413"/>
      <c r="AH516" s="413"/>
      <c r="AI516" s="413"/>
    </row>
    <row r="517">
      <c r="A517" s="412"/>
      <c r="B517" s="413"/>
      <c r="C517" s="413"/>
      <c r="D517" s="413"/>
      <c r="E517" s="413"/>
      <c r="F517" s="413"/>
      <c r="G517" s="413"/>
      <c r="H517" s="413"/>
      <c r="I517" s="413"/>
      <c r="J517" s="413"/>
      <c r="K517" s="413"/>
      <c r="L517" s="413"/>
      <c r="M517" s="413"/>
      <c r="N517" s="413"/>
      <c r="O517" s="413"/>
      <c r="P517" s="413"/>
      <c r="Q517" s="413"/>
      <c r="R517" s="413"/>
      <c r="S517" s="413"/>
      <c r="T517" s="413"/>
      <c r="U517" s="413"/>
      <c r="V517" s="413"/>
      <c r="W517" s="413"/>
      <c r="X517" s="413"/>
      <c r="Y517" s="413"/>
      <c r="Z517" s="413"/>
      <c r="AA517" s="413"/>
      <c r="AB517" s="413"/>
      <c r="AC517" s="413"/>
      <c r="AD517" s="413"/>
      <c r="AE517" s="413"/>
      <c r="AF517" s="413"/>
      <c r="AG517" s="413"/>
      <c r="AH517" s="413"/>
      <c r="AI517" s="413"/>
    </row>
    <row r="518">
      <c r="A518" s="412"/>
      <c r="B518" s="413"/>
      <c r="C518" s="413"/>
      <c r="D518" s="413"/>
      <c r="E518" s="413"/>
      <c r="F518" s="413"/>
      <c r="G518" s="413"/>
      <c r="H518" s="413"/>
      <c r="I518" s="413"/>
      <c r="J518" s="413"/>
      <c r="K518" s="413"/>
      <c r="L518" s="413"/>
      <c r="M518" s="413"/>
      <c r="N518" s="413"/>
      <c r="O518" s="413"/>
      <c r="P518" s="413"/>
      <c r="Q518" s="413"/>
      <c r="R518" s="413"/>
      <c r="S518" s="413"/>
      <c r="T518" s="413"/>
      <c r="U518" s="413"/>
      <c r="V518" s="413"/>
      <c r="W518" s="413"/>
      <c r="X518" s="413"/>
      <c r="Y518" s="413"/>
      <c r="Z518" s="413"/>
      <c r="AA518" s="413"/>
      <c r="AB518" s="413"/>
      <c r="AC518" s="413"/>
      <c r="AD518" s="413"/>
      <c r="AE518" s="413"/>
      <c r="AF518" s="413"/>
      <c r="AG518" s="413"/>
      <c r="AH518" s="413"/>
      <c r="AI518" s="413"/>
    </row>
    <row r="519">
      <c r="A519" s="412"/>
      <c r="B519" s="413"/>
      <c r="C519" s="413"/>
      <c r="D519" s="413"/>
      <c r="E519" s="413"/>
      <c r="F519" s="413"/>
      <c r="G519" s="413"/>
      <c r="H519" s="413"/>
      <c r="I519" s="413"/>
      <c r="J519" s="413"/>
      <c r="K519" s="413"/>
      <c r="L519" s="413"/>
      <c r="M519" s="413"/>
      <c r="N519" s="413"/>
      <c r="O519" s="413"/>
      <c r="P519" s="413"/>
      <c r="Q519" s="413"/>
      <c r="R519" s="413"/>
      <c r="S519" s="413"/>
      <c r="T519" s="413"/>
      <c r="U519" s="413"/>
      <c r="V519" s="413"/>
      <c r="W519" s="413"/>
      <c r="X519" s="413"/>
      <c r="Y519" s="413"/>
      <c r="Z519" s="413"/>
      <c r="AA519" s="413"/>
      <c r="AB519" s="413"/>
      <c r="AC519" s="413"/>
      <c r="AD519" s="413"/>
      <c r="AE519" s="413"/>
      <c r="AF519" s="413"/>
      <c r="AG519" s="413"/>
      <c r="AH519" s="413"/>
      <c r="AI519" s="413"/>
    </row>
    <row r="520">
      <c r="A520" s="412"/>
      <c r="B520" s="413"/>
      <c r="C520" s="413"/>
      <c r="D520" s="413"/>
      <c r="E520" s="413"/>
      <c r="F520" s="413"/>
      <c r="G520" s="413"/>
      <c r="H520" s="413"/>
      <c r="I520" s="413"/>
      <c r="J520" s="413"/>
      <c r="K520" s="413"/>
      <c r="L520" s="413"/>
      <c r="M520" s="413"/>
      <c r="N520" s="413"/>
      <c r="O520" s="413"/>
      <c r="P520" s="413"/>
      <c r="Q520" s="413"/>
      <c r="R520" s="413"/>
      <c r="S520" s="413"/>
      <c r="T520" s="413"/>
      <c r="U520" s="413"/>
      <c r="V520" s="413"/>
      <c r="W520" s="413"/>
      <c r="X520" s="413"/>
      <c r="Y520" s="413"/>
      <c r="Z520" s="413"/>
      <c r="AA520" s="413"/>
      <c r="AB520" s="413"/>
      <c r="AC520" s="413"/>
      <c r="AD520" s="413"/>
      <c r="AE520" s="413"/>
      <c r="AF520" s="413"/>
      <c r="AG520" s="413"/>
      <c r="AH520" s="413"/>
      <c r="AI520" s="413"/>
    </row>
    <row r="521">
      <c r="A521" s="412"/>
      <c r="B521" s="413"/>
      <c r="C521" s="413"/>
      <c r="D521" s="413"/>
      <c r="E521" s="413"/>
      <c r="F521" s="413"/>
      <c r="G521" s="413"/>
      <c r="H521" s="413"/>
      <c r="I521" s="413"/>
      <c r="J521" s="413"/>
      <c r="K521" s="413"/>
      <c r="L521" s="413"/>
      <c r="M521" s="413"/>
      <c r="N521" s="413"/>
      <c r="O521" s="413"/>
      <c r="P521" s="413"/>
      <c r="Q521" s="413"/>
      <c r="R521" s="413"/>
      <c r="S521" s="413"/>
      <c r="T521" s="413"/>
      <c r="U521" s="413"/>
      <c r="V521" s="413"/>
      <c r="W521" s="413"/>
      <c r="X521" s="413"/>
      <c r="Y521" s="413"/>
      <c r="Z521" s="413"/>
      <c r="AA521" s="413"/>
      <c r="AB521" s="413"/>
      <c r="AC521" s="413"/>
      <c r="AD521" s="413"/>
      <c r="AE521" s="413"/>
      <c r="AF521" s="413"/>
      <c r="AG521" s="413"/>
      <c r="AH521" s="413"/>
      <c r="AI521" s="413"/>
    </row>
    <row r="522">
      <c r="A522" s="412"/>
      <c r="B522" s="413"/>
      <c r="C522" s="413"/>
      <c r="D522" s="413"/>
      <c r="E522" s="413"/>
      <c r="F522" s="413"/>
      <c r="G522" s="413"/>
      <c r="H522" s="413"/>
      <c r="I522" s="413"/>
      <c r="J522" s="413"/>
      <c r="K522" s="413"/>
      <c r="L522" s="413"/>
      <c r="M522" s="413"/>
      <c r="N522" s="413"/>
      <c r="O522" s="413"/>
      <c r="P522" s="413"/>
      <c r="Q522" s="413"/>
      <c r="R522" s="413"/>
      <c r="S522" s="413"/>
      <c r="T522" s="413"/>
      <c r="U522" s="413"/>
      <c r="V522" s="413"/>
      <c r="W522" s="413"/>
      <c r="X522" s="413"/>
      <c r="Y522" s="413"/>
      <c r="Z522" s="413"/>
      <c r="AA522" s="413"/>
      <c r="AB522" s="413"/>
      <c r="AC522" s="413"/>
      <c r="AD522" s="413"/>
      <c r="AE522" s="413"/>
      <c r="AF522" s="413"/>
      <c r="AG522" s="413"/>
      <c r="AH522" s="413"/>
      <c r="AI522" s="413"/>
    </row>
    <row r="523">
      <c r="A523" s="412"/>
      <c r="B523" s="413"/>
      <c r="C523" s="413"/>
      <c r="D523" s="413"/>
      <c r="E523" s="413"/>
      <c r="F523" s="413"/>
      <c r="G523" s="413"/>
      <c r="H523" s="413"/>
      <c r="I523" s="413"/>
      <c r="J523" s="413"/>
      <c r="K523" s="413"/>
      <c r="L523" s="413"/>
      <c r="M523" s="413"/>
      <c r="N523" s="413"/>
      <c r="O523" s="413"/>
      <c r="P523" s="413"/>
      <c r="Q523" s="413"/>
      <c r="R523" s="413"/>
      <c r="S523" s="413"/>
      <c r="T523" s="413"/>
      <c r="U523" s="413"/>
      <c r="V523" s="413"/>
      <c r="W523" s="413"/>
      <c r="X523" s="413"/>
      <c r="Y523" s="413"/>
      <c r="Z523" s="413"/>
      <c r="AA523" s="413"/>
      <c r="AB523" s="413"/>
      <c r="AC523" s="413"/>
      <c r="AD523" s="413"/>
      <c r="AE523" s="413"/>
      <c r="AF523" s="413"/>
      <c r="AG523" s="413"/>
      <c r="AH523" s="413"/>
      <c r="AI523" s="413"/>
    </row>
    <row r="524">
      <c r="A524" s="412"/>
      <c r="B524" s="413"/>
      <c r="C524" s="413"/>
      <c r="D524" s="413"/>
      <c r="E524" s="413"/>
      <c r="F524" s="413"/>
      <c r="G524" s="413"/>
      <c r="H524" s="413"/>
      <c r="I524" s="413"/>
      <c r="J524" s="413"/>
      <c r="K524" s="413"/>
      <c r="L524" s="413"/>
      <c r="M524" s="413"/>
      <c r="N524" s="413"/>
      <c r="O524" s="413"/>
      <c r="P524" s="413"/>
      <c r="Q524" s="413"/>
      <c r="R524" s="413"/>
      <c r="S524" s="413"/>
      <c r="T524" s="413"/>
      <c r="U524" s="413"/>
      <c r="V524" s="413"/>
      <c r="W524" s="413"/>
      <c r="X524" s="413"/>
      <c r="Y524" s="413"/>
      <c r="Z524" s="413"/>
      <c r="AA524" s="413"/>
      <c r="AB524" s="413"/>
      <c r="AC524" s="413"/>
      <c r="AD524" s="413"/>
      <c r="AE524" s="413"/>
      <c r="AF524" s="413"/>
      <c r="AG524" s="413"/>
      <c r="AH524" s="413"/>
      <c r="AI524" s="413"/>
    </row>
    <row r="525">
      <c r="A525" s="412"/>
      <c r="B525" s="413"/>
      <c r="C525" s="413"/>
      <c r="D525" s="413"/>
      <c r="E525" s="413"/>
      <c r="F525" s="413"/>
      <c r="G525" s="413"/>
      <c r="H525" s="413"/>
      <c r="I525" s="413"/>
      <c r="J525" s="413"/>
      <c r="K525" s="413"/>
      <c r="L525" s="413"/>
      <c r="M525" s="413"/>
      <c r="N525" s="413"/>
      <c r="O525" s="413"/>
      <c r="P525" s="413"/>
      <c r="Q525" s="413"/>
      <c r="R525" s="413"/>
      <c r="S525" s="413"/>
      <c r="T525" s="413"/>
      <c r="U525" s="413"/>
      <c r="V525" s="413"/>
      <c r="W525" s="413"/>
      <c r="X525" s="413"/>
      <c r="Y525" s="413"/>
      <c r="Z525" s="413"/>
      <c r="AA525" s="413"/>
      <c r="AB525" s="413"/>
      <c r="AC525" s="413"/>
      <c r="AD525" s="413"/>
      <c r="AE525" s="413"/>
      <c r="AF525" s="413"/>
      <c r="AG525" s="413"/>
      <c r="AH525" s="413"/>
      <c r="AI525" s="413"/>
    </row>
    <row r="526">
      <c r="A526" s="412"/>
      <c r="B526" s="413"/>
      <c r="C526" s="413"/>
      <c r="D526" s="413"/>
      <c r="E526" s="413"/>
      <c r="F526" s="413"/>
      <c r="G526" s="413"/>
      <c r="H526" s="413"/>
      <c r="I526" s="413"/>
      <c r="J526" s="413"/>
      <c r="K526" s="413"/>
      <c r="L526" s="413"/>
      <c r="M526" s="413"/>
      <c r="N526" s="413"/>
      <c r="O526" s="413"/>
      <c r="P526" s="413"/>
      <c r="Q526" s="413"/>
      <c r="R526" s="413"/>
      <c r="S526" s="413"/>
      <c r="T526" s="413"/>
      <c r="U526" s="413"/>
      <c r="V526" s="413"/>
      <c r="W526" s="413"/>
      <c r="X526" s="413"/>
      <c r="Y526" s="413"/>
      <c r="Z526" s="413"/>
      <c r="AA526" s="413"/>
      <c r="AB526" s="413"/>
      <c r="AC526" s="413"/>
      <c r="AD526" s="413"/>
      <c r="AE526" s="413"/>
      <c r="AF526" s="413"/>
      <c r="AG526" s="413"/>
      <c r="AH526" s="413"/>
      <c r="AI526" s="413"/>
    </row>
    <row r="527">
      <c r="A527" s="412"/>
      <c r="B527" s="413"/>
      <c r="C527" s="413"/>
      <c r="D527" s="413"/>
      <c r="E527" s="413"/>
      <c r="F527" s="413"/>
      <c r="G527" s="413"/>
      <c r="H527" s="413"/>
      <c r="I527" s="413"/>
      <c r="J527" s="413"/>
      <c r="K527" s="413"/>
      <c r="L527" s="413"/>
      <c r="M527" s="413"/>
      <c r="N527" s="413"/>
      <c r="O527" s="413"/>
      <c r="P527" s="413"/>
      <c r="Q527" s="413"/>
      <c r="R527" s="413"/>
      <c r="S527" s="413"/>
      <c r="T527" s="413"/>
      <c r="U527" s="413"/>
      <c r="V527" s="413"/>
      <c r="W527" s="413"/>
      <c r="X527" s="413"/>
      <c r="Y527" s="413"/>
      <c r="Z527" s="413"/>
      <c r="AA527" s="413"/>
      <c r="AB527" s="413"/>
      <c r="AC527" s="413"/>
      <c r="AD527" s="413"/>
      <c r="AE527" s="413"/>
      <c r="AF527" s="413"/>
      <c r="AG527" s="413"/>
      <c r="AH527" s="413"/>
      <c r="AI527" s="413"/>
    </row>
    <row r="528">
      <c r="A528" s="412"/>
      <c r="B528" s="413"/>
      <c r="C528" s="413"/>
      <c r="D528" s="413"/>
      <c r="E528" s="413"/>
      <c r="F528" s="413"/>
      <c r="G528" s="413"/>
      <c r="H528" s="413"/>
      <c r="I528" s="413"/>
      <c r="J528" s="413"/>
      <c r="K528" s="413"/>
      <c r="L528" s="413"/>
      <c r="M528" s="413"/>
      <c r="N528" s="413"/>
      <c r="O528" s="413"/>
      <c r="P528" s="413"/>
      <c r="Q528" s="413"/>
      <c r="R528" s="413"/>
      <c r="S528" s="413"/>
      <c r="T528" s="413"/>
      <c r="U528" s="413"/>
      <c r="V528" s="413"/>
      <c r="W528" s="413"/>
      <c r="X528" s="413"/>
      <c r="Y528" s="413"/>
      <c r="Z528" s="413"/>
      <c r="AA528" s="413"/>
      <c r="AB528" s="413"/>
      <c r="AC528" s="413"/>
      <c r="AD528" s="413"/>
      <c r="AE528" s="413"/>
      <c r="AF528" s="413"/>
      <c r="AG528" s="413"/>
      <c r="AH528" s="413"/>
      <c r="AI528" s="413"/>
    </row>
    <row r="529">
      <c r="A529" s="412"/>
      <c r="B529" s="413"/>
      <c r="C529" s="413"/>
      <c r="D529" s="413"/>
      <c r="E529" s="413"/>
      <c r="F529" s="413"/>
      <c r="G529" s="413"/>
      <c r="H529" s="413"/>
      <c r="I529" s="413"/>
      <c r="J529" s="413"/>
      <c r="K529" s="413"/>
      <c r="L529" s="413"/>
      <c r="M529" s="413"/>
      <c r="N529" s="413"/>
      <c r="O529" s="413"/>
      <c r="P529" s="413"/>
      <c r="Q529" s="413"/>
      <c r="R529" s="413"/>
      <c r="S529" s="413"/>
      <c r="T529" s="413"/>
      <c r="U529" s="413"/>
      <c r="V529" s="413"/>
      <c r="W529" s="413"/>
      <c r="X529" s="413"/>
      <c r="Y529" s="413"/>
      <c r="Z529" s="413"/>
      <c r="AA529" s="413"/>
      <c r="AB529" s="413"/>
      <c r="AC529" s="413"/>
      <c r="AD529" s="413"/>
      <c r="AE529" s="413"/>
      <c r="AF529" s="413"/>
      <c r="AG529" s="413"/>
      <c r="AH529" s="413"/>
      <c r="AI529" s="413"/>
    </row>
    <row r="530">
      <c r="A530" s="412"/>
      <c r="B530" s="413"/>
      <c r="C530" s="413"/>
      <c r="D530" s="413"/>
      <c r="E530" s="413"/>
      <c r="F530" s="413"/>
      <c r="G530" s="413"/>
      <c r="H530" s="413"/>
      <c r="I530" s="413"/>
      <c r="J530" s="413"/>
      <c r="K530" s="413"/>
      <c r="L530" s="413"/>
      <c r="M530" s="413"/>
      <c r="N530" s="413"/>
      <c r="O530" s="413"/>
      <c r="P530" s="413"/>
      <c r="Q530" s="413"/>
      <c r="R530" s="413"/>
      <c r="S530" s="413"/>
      <c r="T530" s="413"/>
      <c r="U530" s="413"/>
      <c r="V530" s="413"/>
      <c r="W530" s="413"/>
      <c r="X530" s="413"/>
      <c r="Y530" s="413"/>
      <c r="Z530" s="413"/>
      <c r="AA530" s="413"/>
      <c r="AB530" s="413"/>
      <c r="AC530" s="413"/>
      <c r="AD530" s="413"/>
      <c r="AE530" s="413"/>
      <c r="AF530" s="413"/>
      <c r="AG530" s="413"/>
      <c r="AH530" s="413"/>
      <c r="AI530" s="413"/>
    </row>
    <row r="531">
      <c r="A531" s="412"/>
      <c r="B531" s="413"/>
      <c r="C531" s="413"/>
      <c r="D531" s="413"/>
      <c r="E531" s="413"/>
      <c r="F531" s="413"/>
      <c r="G531" s="413"/>
      <c r="H531" s="413"/>
      <c r="I531" s="413"/>
      <c r="J531" s="413"/>
      <c r="K531" s="413"/>
      <c r="L531" s="413"/>
      <c r="M531" s="413"/>
      <c r="N531" s="413"/>
      <c r="O531" s="413"/>
      <c r="P531" s="413"/>
      <c r="Q531" s="413"/>
      <c r="R531" s="413"/>
      <c r="S531" s="413"/>
      <c r="T531" s="413"/>
      <c r="U531" s="413"/>
      <c r="V531" s="413"/>
      <c r="W531" s="413"/>
      <c r="X531" s="413"/>
      <c r="Y531" s="413"/>
      <c r="Z531" s="413"/>
      <c r="AA531" s="413"/>
      <c r="AB531" s="413"/>
      <c r="AC531" s="413"/>
      <c r="AD531" s="413"/>
      <c r="AE531" s="413"/>
      <c r="AF531" s="413"/>
      <c r="AG531" s="413"/>
      <c r="AH531" s="413"/>
      <c r="AI531" s="413"/>
    </row>
    <row r="532">
      <c r="A532" s="412"/>
      <c r="B532" s="413"/>
      <c r="C532" s="413"/>
      <c r="D532" s="413"/>
      <c r="E532" s="413"/>
      <c r="F532" s="413"/>
      <c r="G532" s="413"/>
      <c r="H532" s="413"/>
      <c r="I532" s="413"/>
      <c r="J532" s="413"/>
      <c r="K532" s="413"/>
      <c r="L532" s="413"/>
      <c r="M532" s="413"/>
      <c r="N532" s="413"/>
      <c r="O532" s="413"/>
      <c r="P532" s="413"/>
      <c r="Q532" s="413"/>
      <c r="R532" s="413"/>
      <c r="S532" s="413"/>
      <c r="T532" s="413"/>
      <c r="U532" s="413"/>
      <c r="V532" s="413"/>
      <c r="W532" s="413"/>
      <c r="X532" s="413"/>
      <c r="Y532" s="413"/>
      <c r="Z532" s="413"/>
      <c r="AA532" s="413"/>
      <c r="AB532" s="413"/>
      <c r="AC532" s="413"/>
      <c r="AD532" s="413"/>
      <c r="AE532" s="413"/>
      <c r="AF532" s="413"/>
      <c r="AG532" s="413"/>
      <c r="AH532" s="413"/>
      <c r="AI532" s="413"/>
    </row>
    <row r="533">
      <c r="A533" s="412"/>
      <c r="B533" s="413"/>
      <c r="C533" s="413"/>
      <c r="D533" s="413"/>
      <c r="E533" s="413"/>
      <c r="F533" s="413"/>
      <c r="G533" s="413"/>
      <c r="H533" s="413"/>
      <c r="I533" s="413"/>
      <c r="J533" s="413"/>
      <c r="K533" s="413"/>
      <c r="L533" s="413"/>
      <c r="M533" s="413"/>
      <c r="N533" s="413"/>
      <c r="O533" s="413"/>
      <c r="P533" s="413"/>
      <c r="Q533" s="413"/>
      <c r="R533" s="413"/>
      <c r="S533" s="413"/>
      <c r="T533" s="413"/>
      <c r="U533" s="413"/>
      <c r="V533" s="413"/>
      <c r="W533" s="413"/>
      <c r="X533" s="413"/>
      <c r="Y533" s="413"/>
      <c r="Z533" s="413"/>
      <c r="AA533" s="413"/>
      <c r="AB533" s="413"/>
      <c r="AC533" s="413"/>
      <c r="AD533" s="413"/>
      <c r="AE533" s="413"/>
      <c r="AF533" s="413"/>
      <c r="AG533" s="413"/>
      <c r="AH533" s="413"/>
      <c r="AI533" s="413"/>
    </row>
    <row r="534">
      <c r="A534" s="412"/>
      <c r="B534" s="413"/>
      <c r="C534" s="413"/>
      <c r="D534" s="413"/>
      <c r="E534" s="413"/>
      <c r="F534" s="413"/>
      <c r="G534" s="413"/>
      <c r="H534" s="413"/>
      <c r="I534" s="413"/>
      <c r="J534" s="413"/>
      <c r="K534" s="413"/>
      <c r="L534" s="413"/>
      <c r="M534" s="413"/>
      <c r="N534" s="413"/>
      <c r="O534" s="413"/>
      <c r="P534" s="413"/>
      <c r="Q534" s="413"/>
      <c r="R534" s="413"/>
      <c r="S534" s="413"/>
      <c r="T534" s="413"/>
      <c r="U534" s="413"/>
      <c r="V534" s="413"/>
      <c r="W534" s="413"/>
      <c r="X534" s="413"/>
      <c r="Y534" s="413"/>
      <c r="Z534" s="413"/>
      <c r="AA534" s="413"/>
      <c r="AB534" s="413"/>
      <c r="AC534" s="413"/>
      <c r="AD534" s="413"/>
      <c r="AE534" s="413"/>
      <c r="AF534" s="413"/>
      <c r="AG534" s="413"/>
      <c r="AH534" s="413"/>
      <c r="AI534" s="413"/>
    </row>
    <row r="535">
      <c r="A535" s="412"/>
      <c r="B535" s="413"/>
      <c r="C535" s="413"/>
      <c r="D535" s="413"/>
      <c r="E535" s="413"/>
      <c r="F535" s="413"/>
      <c r="G535" s="413"/>
      <c r="H535" s="413"/>
      <c r="I535" s="413"/>
      <c r="J535" s="413"/>
      <c r="K535" s="413"/>
      <c r="L535" s="413"/>
      <c r="M535" s="413"/>
      <c r="N535" s="413"/>
      <c r="O535" s="413"/>
      <c r="P535" s="413"/>
      <c r="Q535" s="413"/>
      <c r="R535" s="413"/>
      <c r="S535" s="413"/>
      <c r="T535" s="413"/>
      <c r="U535" s="413"/>
      <c r="V535" s="413"/>
      <c r="W535" s="413"/>
      <c r="X535" s="413"/>
      <c r="Y535" s="413"/>
      <c r="Z535" s="413"/>
      <c r="AA535" s="413"/>
      <c r="AB535" s="413"/>
      <c r="AC535" s="413"/>
      <c r="AD535" s="413"/>
      <c r="AE535" s="413"/>
      <c r="AF535" s="413"/>
      <c r="AG535" s="413"/>
      <c r="AH535" s="413"/>
      <c r="AI535" s="413"/>
    </row>
    <row r="536">
      <c r="A536" s="412"/>
      <c r="B536" s="413"/>
      <c r="C536" s="413"/>
      <c r="D536" s="413"/>
      <c r="E536" s="413"/>
      <c r="F536" s="413"/>
      <c r="G536" s="413"/>
      <c r="H536" s="413"/>
      <c r="I536" s="413"/>
      <c r="J536" s="413"/>
      <c r="K536" s="413"/>
      <c r="L536" s="413"/>
      <c r="M536" s="413"/>
      <c r="N536" s="413"/>
      <c r="O536" s="413"/>
      <c r="P536" s="413"/>
      <c r="Q536" s="413"/>
      <c r="R536" s="413"/>
      <c r="S536" s="413"/>
      <c r="T536" s="413"/>
      <c r="U536" s="413"/>
      <c r="V536" s="413"/>
      <c r="W536" s="413"/>
      <c r="X536" s="413"/>
      <c r="Y536" s="413"/>
      <c r="Z536" s="413"/>
      <c r="AA536" s="413"/>
      <c r="AB536" s="413"/>
      <c r="AC536" s="413"/>
      <c r="AD536" s="413"/>
      <c r="AE536" s="413"/>
      <c r="AF536" s="413"/>
      <c r="AG536" s="413"/>
      <c r="AH536" s="413"/>
      <c r="AI536" s="413"/>
    </row>
    <row r="537">
      <c r="A537" s="412"/>
      <c r="B537" s="413"/>
      <c r="C537" s="413"/>
      <c r="D537" s="413"/>
      <c r="E537" s="413"/>
      <c r="F537" s="413"/>
      <c r="G537" s="413"/>
      <c r="H537" s="413"/>
      <c r="I537" s="413"/>
      <c r="J537" s="413"/>
      <c r="K537" s="413"/>
      <c r="L537" s="413"/>
      <c r="M537" s="413"/>
      <c r="N537" s="413"/>
      <c r="O537" s="413"/>
      <c r="P537" s="413"/>
      <c r="Q537" s="413"/>
      <c r="R537" s="413"/>
      <c r="S537" s="413"/>
      <c r="T537" s="413"/>
      <c r="U537" s="413"/>
      <c r="V537" s="413"/>
      <c r="W537" s="413"/>
      <c r="X537" s="413"/>
      <c r="Y537" s="413"/>
      <c r="Z537" s="413"/>
      <c r="AA537" s="413"/>
      <c r="AB537" s="413"/>
      <c r="AC537" s="413"/>
      <c r="AD537" s="413"/>
      <c r="AE537" s="413"/>
      <c r="AF537" s="413"/>
      <c r="AG537" s="413"/>
      <c r="AH537" s="413"/>
      <c r="AI537" s="413"/>
    </row>
    <row r="538">
      <c r="A538" s="412"/>
      <c r="B538" s="413"/>
      <c r="C538" s="413"/>
      <c r="D538" s="413"/>
      <c r="E538" s="413"/>
      <c r="F538" s="413"/>
      <c r="G538" s="413"/>
      <c r="H538" s="413"/>
      <c r="I538" s="413"/>
      <c r="J538" s="413"/>
      <c r="K538" s="413"/>
      <c r="L538" s="413"/>
      <c r="M538" s="413"/>
      <c r="N538" s="413"/>
      <c r="O538" s="413"/>
      <c r="P538" s="413"/>
      <c r="Q538" s="413"/>
      <c r="R538" s="413"/>
      <c r="S538" s="413"/>
      <c r="T538" s="413"/>
      <c r="U538" s="413"/>
      <c r="V538" s="413"/>
      <c r="W538" s="413"/>
      <c r="X538" s="413"/>
      <c r="Y538" s="413"/>
      <c r="Z538" s="413"/>
      <c r="AA538" s="413"/>
      <c r="AB538" s="413"/>
      <c r="AC538" s="413"/>
      <c r="AD538" s="413"/>
      <c r="AE538" s="413"/>
      <c r="AF538" s="413"/>
      <c r="AG538" s="413"/>
      <c r="AH538" s="413"/>
      <c r="AI538" s="413"/>
    </row>
    <row r="539">
      <c r="A539" s="412"/>
      <c r="B539" s="413"/>
      <c r="C539" s="413"/>
      <c r="D539" s="413"/>
      <c r="E539" s="413"/>
      <c r="F539" s="413"/>
      <c r="G539" s="413"/>
      <c r="H539" s="413"/>
      <c r="I539" s="413"/>
      <c r="J539" s="413"/>
      <c r="K539" s="413"/>
      <c r="L539" s="413"/>
      <c r="M539" s="413"/>
      <c r="N539" s="413"/>
      <c r="O539" s="413"/>
      <c r="P539" s="413"/>
      <c r="Q539" s="413"/>
      <c r="R539" s="413"/>
      <c r="S539" s="413"/>
      <c r="T539" s="413"/>
      <c r="U539" s="413"/>
      <c r="V539" s="413"/>
      <c r="W539" s="413"/>
      <c r="X539" s="413"/>
      <c r="Y539" s="413"/>
      <c r="Z539" s="413"/>
      <c r="AA539" s="413"/>
      <c r="AB539" s="413"/>
      <c r="AC539" s="413"/>
      <c r="AD539" s="413"/>
      <c r="AE539" s="413"/>
      <c r="AF539" s="413"/>
      <c r="AG539" s="413"/>
      <c r="AH539" s="413"/>
      <c r="AI539" s="413"/>
    </row>
    <row r="540">
      <c r="A540" s="412"/>
      <c r="B540" s="413"/>
      <c r="C540" s="413"/>
      <c r="D540" s="413"/>
      <c r="E540" s="413"/>
      <c r="F540" s="413"/>
      <c r="G540" s="413"/>
      <c r="H540" s="413"/>
      <c r="I540" s="413"/>
      <c r="J540" s="413"/>
      <c r="K540" s="413"/>
      <c r="L540" s="413"/>
      <c r="M540" s="413"/>
      <c r="N540" s="413"/>
      <c r="O540" s="413"/>
      <c r="P540" s="413"/>
      <c r="Q540" s="413"/>
      <c r="R540" s="413"/>
      <c r="S540" s="413"/>
      <c r="T540" s="413"/>
      <c r="U540" s="413"/>
      <c r="V540" s="413"/>
      <c r="W540" s="413"/>
      <c r="X540" s="413"/>
      <c r="Y540" s="413"/>
      <c r="Z540" s="413"/>
      <c r="AA540" s="413"/>
      <c r="AB540" s="413"/>
      <c r="AC540" s="413"/>
      <c r="AD540" s="413"/>
      <c r="AE540" s="413"/>
      <c r="AF540" s="413"/>
      <c r="AG540" s="413"/>
      <c r="AH540" s="413"/>
      <c r="AI540" s="413"/>
    </row>
    <row r="541">
      <c r="A541" s="412"/>
      <c r="B541" s="413"/>
      <c r="C541" s="413"/>
      <c r="D541" s="413"/>
      <c r="E541" s="413"/>
      <c r="F541" s="413"/>
      <c r="G541" s="413"/>
      <c r="H541" s="413"/>
      <c r="I541" s="413"/>
      <c r="J541" s="413"/>
      <c r="K541" s="413"/>
      <c r="L541" s="413"/>
      <c r="M541" s="413"/>
      <c r="N541" s="413"/>
      <c r="O541" s="413"/>
      <c r="P541" s="413"/>
      <c r="Q541" s="413"/>
      <c r="R541" s="413"/>
      <c r="S541" s="413"/>
      <c r="T541" s="413"/>
      <c r="U541" s="413"/>
      <c r="V541" s="413"/>
      <c r="W541" s="413"/>
      <c r="X541" s="413"/>
      <c r="Y541" s="413"/>
      <c r="Z541" s="413"/>
      <c r="AA541" s="413"/>
      <c r="AB541" s="413"/>
      <c r="AC541" s="413"/>
      <c r="AD541" s="413"/>
      <c r="AE541" s="413"/>
      <c r="AF541" s="413"/>
      <c r="AG541" s="413"/>
      <c r="AH541" s="413"/>
      <c r="AI541" s="413"/>
    </row>
    <row r="542">
      <c r="A542" s="412"/>
      <c r="B542" s="413"/>
      <c r="C542" s="413"/>
      <c r="D542" s="413"/>
      <c r="E542" s="413"/>
      <c r="F542" s="413"/>
      <c r="G542" s="413"/>
      <c r="H542" s="413"/>
      <c r="I542" s="413"/>
      <c r="J542" s="413"/>
      <c r="K542" s="413"/>
      <c r="L542" s="413"/>
      <c r="M542" s="413"/>
      <c r="N542" s="413"/>
      <c r="O542" s="413"/>
      <c r="P542" s="413"/>
      <c r="Q542" s="413"/>
      <c r="R542" s="413"/>
      <c r="S542" s="413"/>
      <c r="T542" s="413"/>
      <c r="U542" s="413"/>
      <c r="V542" s="413"/>
      <c r="W542" s="413"/>
      <c r="X542" s="413"/>
      <c r="Y542" s="413"/>
      <c r="Z542" s="413"/>
      <c r="AA542" s="413"/>
      <c r="AB542" s="413"/>
      <c r="AC542" s="413"/>
      <c r="AD542" s="413"/>
      <c r="AE542" s="413"/>
      <c r="AF542" s="413"/>
      <c r="AG542" s="413"/>
      <c r="AH542" s="413"/>
      <c r="AI542" s="413"/>
    </row>
    <row r="543">
      <c r="A543" s="412"/>
      <c r="B543" s="413"/>
      <c r="C543" s="413"/>
      <c r="D543" s="413"/>
      <c r="E543" s="413"/>
      <c r="F543" s="413"/>
      <c r="G543" s="413"/>
      <c r="H543" s="413"/>
      <c r="I543" s="413"/>
      <c r="J543" s="413"/>
      <c r="K543" s="413"/>
      <c r="L543" s="413"/>
      <c r="M543" s="413"/>
      <c r="N543" s="413"/>
      <c r="O543" s="413"/>
      <c r="P543" s="413"/>
      <c r="Q543" s="413"/>
      <c r="R543" s="413"/>
      <c r="S543" s="413"/>
      <c r="T543" s="413"/>
      <c r="U543" s="413"/>
      <c r="V543" s="413"/>
      <c r="W543" s="413"/>
      <c r="X543" s="413"/>
      <c r="Y543" s="413"/>
      <c r="Z543" s="413"/>
      <c r="AA543" s="413"/>
      <c r="AB543" s="413"/>
      <c r="AC543" s="413"/>
      <c r="AD543" s="413"/>
      <c r="AE543" s="413"/>
      <c r="AF543" s="413"/>
      <c r="AG543" s="413"/>
      <c r="AH543" s="413"/>
      <c r="AI543" s="413"/>
    </row>
    <row r="544">
      <c r="A544" s="412"/>
      <c r="B544" s="413"/>
      <c r="C544" s="413"/>
      <c r="D544" s="413"/>
      <c r="E544" s="413"/>
      <c r="F544" s="413"/>
      <c r="G544" s="413"/>
      <c r="H544" s="413"/>
      <c r="I544" s="413"/>
      <c r="J544" s="413"/>
      <c r="K544" s="413"/>
      <c r="L544" s="413"/>
      <c r="M544" s="413"/>
      <c r="N544" s="413"/>
      <c r="O544" s="413"/>
      <c r="P544" s="413"/>
      <c r="Q544" s="413"/>
      <c r="R544" s="413"/>
      <c r="S544" s="413"/>
      <c r="T544" s="413"/>
      <c r="U544" s="413"/>
      <c r="V544" s="413"/>
      <c r="W544" s="413"/>
      <c r="X544" s="413"/>
      <c r="Y544" s="413"/>
      <c r="Z544" s="413"/>
      <c r="AA544" s="413"/>
      <c r="AB544" s="413"/>
      <c r="AC544" s="413"/>
      <c r="AD544" s="413"/>
      <c r="AE544" s="413"/>
      <c r="AF544" s="413"/>
      <c r="AG544" s="413"/>
      <c r="AH544" s="413"/>
      <c r="AI544" s="413"/>
    </row>
    <row r="545">
      <c r="A545" s="412"/>
      <c r="B545" s="413"/>
      <c r="C545" s="413"/>
      <c r="D545" s="413"/>
      <c r="E545" s="413"/>
      <c r="F545" s="413"/>
      <c r="G545" s="413"/>
      <c r="H545" s="413"/>
      <c r="I545" s="413"/>
      <c r="J545" s="413"/>
      <c r="K545" s="413"/>
      <c r="L545" s="413"/>
      <c r="M545" s="413"/>
      <c r="N545" s="413"/>
      <c r="O545" s="413"/>
      <c r="P545" s="413"/>
      <c r="Q545" s="413"/>
      <c r="R545" s="413"/>
      <c r="S545" s="413"/>
      <c r="T545" s="413"/>
      <c r="U545" s="413"/>
      <c r="V545" s="413"/>
      <c r="W545" s="413"/>
      <c r="X545" s="413"/>
      <c r="Y545" s="413"/>
      <c r="Z545" s="413"/>
      <c r="AA545" s="413"/>
      <c r="AB545" s="413"/>
      <c r="AC545" s="413"/>
      <c r="AD545" s="413"/>
      <c r="AE545" s="413"/>
      <c r="AF545" s="413"/>
      <c r="AG545" s="413"/>
      <c r="AH545" s="413"/>
      <c r="AI545" s="413"/>
    </row>
    <row r="546">
      <c r="A546" s="412"/>
      <c r="B546" s="413"/>
      <c r="C546" s="413"/>
      <c r="D546" s="413"/>
      <c r="E546" s="413"/>
      <c r="F546" s="413"/>
      <c r="G546" s="413"/>
      <c r="H546" s="413"/>
      <c r="I546" s="413"/>
      <c r="J546" s="413"/>
      <c r="K546" s="413"/>
      <c r="L546" s="413"/>
      <c r="M546" s="413"/>
      <c r="N546" s="413"/>
      <c r="O546" s="413"/>
      <c r="P546" s="413"/>
      <c r="Q546" s="413"/>
      <c r="R546" s="413"/>
      <c r="S546" s="413"/>
      <c r="T546" s="413"/>
      <c r="U546" s="413"/>
      <c r="V546" s="413"/>
      <c r="W546" s="413"/>
      <c r="X546" s="413"/>
      <c r="Y546" s="413"/>
      <c r="Z546" s="413"/>
      <c r="AA546" s="413"/>
      <c r="AB546" s="413"/>
      <c r="AC546" s="413"/>
      <c r="AD546" s="413"/>
      <c r="AE546" s="413"/>
      <c r="AF546" s="413"/>
      <c r="AG546" s="413"/>
      <c r="AH546" s="413"/>
      <c r="AI546" s="413"/>
    </row>
    <row r="547">
      <c r="A547" s="412"/>
      <c r="B547" s="413"/>
      <c r="C547" s="413"/>
      <c r="D547" s="413"/>
      <c r="E547" s="413"/>
      <c r="F547" s="413"/>
      <c r="G547" s="413"/>
      <c r="H547" s="413"/>
      <c r="I547" s="413"/>
      <c r="J547" s="413"/>
      <c r="K547" s="413"/>
      <c r="L547" s="413"/>
      <c r="M547" s="413"/>
      <c r="N547" s="413"/>
      <c r="O547" s="413"/>
      <c r="P547" s="413"/>
      <c r="Q547" s="413"/>
      <c r="R547" s="413"/>
      <c r="S547" s="413"/>
      <c r="T547" s="413"/>
      <c r="U547" s="413"/>
      <c r="V547" s="413"/>
      <c r="W547" s="413"/>
      <c r="X547" s="413"/>
      <c r="Y547" s="413"/>
      <c r="Z547" s="413"/>
      <c r="AA547" s="413"/>
      <c r="AB547" s="413"/>
      <c r="AC547" s="413"/>
      <c r="AD547" s="413"/>
      <c r="AE547" s="413"/>
      <c r="AF547" s="413"/>
      <c r="AG547" s="413"/>
      <c r="AH547" s="413"/>
      <c r="AI547" s="413"/>
    </row>
    <row r="548">
      <c r="A548" s="412"/>
      <c r="B548" s="413"/>
      <c r="C548" s="413"/>
      <c r="D548" s="413"/>
      <c r="E548" s="413"/>
      <c r="F548" s="413"/>
      <c r="G548" s="413"/>
      <c r="H548" s="413"/>
      <c r="I548" s="413"/>
      <c r="J548" s="413"/>
      <c r="K548" s="413"/>
      <c r="L548" s="413"/>
      <c r="M548" s="413"/>
      <c r="N548" s="413"/>
      <c r="O548" s="413"/>
      <c r="P548" s="413"/>
      <c r="Q548" s="413"/>
      <c r="R548" s="413"/>
      <c r="S548" s="413"/>
      <c r="T548" s="413"/>
      <c r="U548" s="413"/>
      <c r="V548" s="413"/>
      <c r="W548" s="413"/>
      <c r="X548" s="413"/>
      <c r="Y548" s="413"/>
      <c r="Z548" s="413"/>
      <c r="AA548" s="413"/>
      <c r="AB548" s="413"/>
      <c r="AC548" s="413"/>
      <c r="AD548" s="413"/>
      <c r="AE548" s="413"/>
      <c r="AF548" s="413"/>
      <c r="AG548" s="413"/>
      <c r="AH548" s="413"/>
      <c r="AI548" s="413"/>
    </row>
    <row r="549">
      <c r="A549" s="412"/>
      <c r="B549" s="413"/>
      <c r="C549" s="413"/>
      <c r="D549" s="413"/>
      <c r="E549" s="413"/>
      <c r="F549" s="413"/>
      <c r="G549" s="413"/>
      <c r="H549" s="413"/>
      <c r="I549" s="413"/>
      <c r="J549" s="413"/>
      <c r="K549" s="413"/>
      <c r="L549" s="413"/>
      <c r="M549" s="413"/>
      <c r="N549" s="413"/>
      <c r="O549" s="413"/>
      <c r="P549" s="413"/>
      <c r="Q549" s="413"/>
      <c r="R549" s="413"/>
      <c r="S549" s="413"/>
      <c r="T549" s="413"/>
      <c r="U549" s="413"/>
      <c r="V549" s="413"/>
      <c r="W549" s="413"/>
      <c r="X549" s="413"/>
      <c r="Y549" s="413"/>
      <c r="Z549" s="413"/>
      <c r="AA549" s="413"/>
      <c r="AB549" s="413"/>
      <c r="AC549" s="413"/>
      <c r="AD549" s="413"/>
      <c r="AE549" s="413"/>
      <c r="AF549" s="413"/>
      <c r="AG549" s="413"/>
      <c r="AH549" s="413"/>
      <c r="AI549" s="413"/>
    </row>
    <row r="550">
      <c r="A550" s="412"/>
      <c r="B550" s="413"/>
      <c r="C550" s="413"/>
      <c r="D550" s="413"/>
      <c r="E550" s="413"/>
      <c r="F550" s="413"/>
      <c r="G550" s="413"/>
      <c r="H550" s="413"/>
      <c r="I550" s="413"/>
      <c r="J550" s="413"/>
      <c r="K550" s="413"/>
      <c r="L550" s="413"/>
      <c r="M550" s="413"/>
      <c r="N550" s="413"/>
      <c r="O550" s="413"/>
      <c r="P550" s="413"/>
      <c r="Q550" s="413"/>
      <c r="R550" s="413"/>
      <c r="S550" s="413"/>
      <c r="T550" s="413"/>
      <c r="U550" s="413"/>
      <c r="V550" s="413"/>
      <c r="W550" s="413"/>
      <c r="X550" s="413"/>
      <c r="Y550" s="413"/>
      <c r="Z550" s="413"/>
      <c r="AA550" s="413"/>
      <c r="AB550" s="413"/>
      <c r="AC550" s="413"/>
      <c r="AD550" s="413"/>
      <c r="AE550" s="413"/>
      <c r="AF550" s="413"/>
      <c r="AG550" s="413"/>
      <c r="AH550" s="413"/>
      <c r="AI550" s="413"/>
    </row>
    <row r="551">
      <c r="A551" s="412"/>
      <c r="B551" s="413"/>
      <c r="C551" s="413"/>
      <c r="D551" s="413"/>
      <c r="E551" s="413"/>
      <c r="F551" s="413"/>
      <c r="G551" s="413"/>
      <c r="H551" s="413"/>
      <c r="I551" s="413"/>
      <c r="J551" s="413"/>
      <c r="K551" s="413"/>
      <c r="L551" s="413"/>
      <c r="M551" s="413"/>
      <c r="N551" s="413"/>
      <c r="O551" s="413"/>
      <c r="P551" s="413"/>
      <c r="Q551" s="413"/>
      <c r="R551" s="413"/>
      <c r="S551" s="413"/>
      <c r="T551" s="413"/>
      <c r="U551" s="413"/>
      <c r="V551" s="413"/>
      <c r="W551" s="413"/>
      <c r="X551" s="413"/>
      <c r="Y551" s="413"/>
      <c r="Z551" s="413"/>
      <c r="AA551" s="413"/>
      <c r="AB551" s="413"/>
      <c r="AC551" s="413"/>
      <c r="AD551" s="413"/>
      <c r="AE551" s="413"/>
      <c r="AF551" s="413"/>
      <c r="AG551" s="413"/>
      <c r="AH551" s="413"/>
      <c r="AI551" s="413"/>
    </row>
    <row r="552">
      <c r="A552" s="412"/>
      <c r="B552" s="413"/>
      <c r="C552" s="413"/>
      <c r="D552" s="413"/>
      <c r="E552" s="413"/>
      <c r="F552" s="413"/>
      <c r="G552" s="413"/>
      <c r="H552" s="413"/>
      <c r="I552" s="413"/>
      <c r="J552" s="413"/>
      <c r="K552" s="413"/>
      <c r="L552" s="413"/>
      <c r="M552" s="413"/>
      <c r="N552" s="413"/>
      <c r="O552" s="413"/>
      <c r="P552" s="413"/>
      <c r="Q552" s="413"/>
      <c r="R552" s="413"/>
      <c r="S552" s="413"/>
      <c r="T552" s="413"/>
      <c r="U552" s="413"/>
      <c r="V552" s="413"/>
      <c r="W552" s="413"/>
      <c r="X552" s="413"/>
      <c r="Y552" s="413"/>
      <c r="Z552" s="413"/>
      <c r="AA552" s="413"/>
      <c r="AB552" s="413"/>
      <c r="AC552" s="413"/>
      <c r="AD552" s="413"/>
      <c r="AE552" s="413"/>
      <c r="AF552" s="413"/>
      <c r="AG552" s="413"/>
      <c r="AH552" s="413"/>
      <c r="AI552" s="413"/>
    </row>
    <row r="553">
      <c r="A553" s="412"/>
      <c r="B553" s="413"/>
      <c r="C553" s="413"/>
      <c r="D553" s="413"/>
      <c r="E553" s="413"/>
      <c r="F553" s="413"/>
      <c r="G553" s="413"/>
      <c r="H553" s="413"/>
      <c r="I553" s="413"/>
      <c r="J553" s="413"/>
      <c r="K553" s="413"/>
      <c r="L553" s="413"/>
      <c r="M553" s="413"/>
      <c r="N553" s="413"/>
      <c r="O553" s="413"/>
      <c r="P553" s="413"/>
      <c r="Q553" s="413"/>
      <c r="R553" s="413"/>
      <c r="S553" s="413"/>
      <c r="T553" s="413"/>
      <c r="U553" s="413"/>
      <c r="V553" s="413"/>
      <c r="W553" s="413"/>
      <c r="X553" s="413"/>
      <c r="Y553" s="413"/>
      <c r="Z553" s="413"/>
      <c r="AA553" s="413"/>
      <c r="AB553" s="413"/>
      <c r="AC553" s="413"/>
      <c r="AD553" s="413"/>
      <c r="AE553" s="413"/>
      <c r="AF553" s="413"/>
      <c r="AG553" s="413"/>
      <c r="AH553" s="413"/>
      <c r="AI553" s="413"/>
    </row>
    <row r="554">
      <c r="A554" s="412"/>
      <c r="B554" s="413"/>
      <c r="C554" s="413"/>
      <c r="D554" s="413"/>
      <c r="E554" s="413"/>
      <c r="F554" s="413"/>
      <c r="G554" s="413"/>
      <c r="H554" s="413"/>
      <c r="I554" s="413"/>
      <c r="J554" s="413"/>
      <c r="K554" s="413"/>
      <c r="L554" s="413"/>
      <c r="M554" s="413"/>
      <c r="N554" s="413"/>
      <c r="O554" s="413"/>
      <c r="P554" s="413"/>
      <c r="Q554" s="413"/>
      <c r="R554" s="413"/>
      <c r="S554" s="413"/>
      <c r="T554" s="413"/>
      <c r="U554" s="413"/>
      <c r="V554" s="413"/>
      <c r="W554" s="413"/>
      <c r="X554" s="413"/>
      <c r="Y554" s="413"/>
      <c r="Z554" s="413"/>
      <c r="AA554" s="413"/>
      <c r="AB554" s="413"/>
      <c r="AC554" s="413"/>
      <c r="AD554" s="413"/>
      <c r="AE554" s="413"/>
      <c r="AF554" s="413"/>
      <c r="AG554" s="413"/>
      <c r="AH554" s="413"/>
      <c r="AI554" s="413"/>
    </row>
    <row r="555">
      <c r="A555" s="412"/>
      <c r="B555" s="413"/>
      <c r="C555" s="413"/>
      <c r="D555" s="413"/>
      <c r="E555" s="413"/>
      <c r="F555" s="413"/>
      <c r="G555" s="413"/>
      <c r="H555" s="413"/>
      <c r="I555" s="413"/>
      <c r="J555" s="413"/>
      <c r="K555" s="413"/>
      <c r="L555" s="413"/>
      <c r="M555" s="413"/>
      <c r="N555" s="413"/>
      <c r="O555" s="413"/>
      <c r="P555" s="413"/>
      <c r="Q555" s="413"/>
      <c r="R555" s="413"/>
      <c r="S555" s="413"/>
      <c r="T555" s="413"/>
      <c r="U555" s="413"/>
      <c r="V555" s="413"/>
      <c r="W555" s="413"/>
      <c r="X555" s="413"/>
      <c r="Y555" s="413"/>
      <c r="Z555" s="413"/>
      <c r="AA555" s="413"/>
      <c r="AB555" s="413"/>
      <c r="AC555" s="413"/>
      <c r="AD555" s="413"/>
      <c r="AE555" s="413"/>
      <c r="AF555" s="413"/>
      <c r="AG555" s="413"/>
      <c r="AH555" s="413"/>
      <c r="AI555" s="413"/>
    </row>
    <row r="556">
      <c r="A556" s="412"/>
      <c r="B556" s="413"/>
      <c r="C556" s="413"/>
      <c r="D556" s="413"/>
      <c r="E556" s="413"/>
      <c r="F556" s="413"/>
      <c r="G556" s="413"/>
      <c r="H556" s="413"/>
      <c r="I556" s="413"/>
      <c r="J556" s="413"/>
      <c r="K556" s="413"/>
      <c r="L556" s="413"/>
      <c r="M556" s="413"/>
      <c r="N556" s="413"/>
      <c r="O556" s="413"/>
      <c r="P556" s="413"/>
      <c r="Q556" s="413"/>
      <c r="R556" s="413"/>
      <c r="S556" s="413"/>
      <c r="T556" s="413"/>
      <c r="U556" s="413"/>
      <c r="V556" s="413"/>
      <c r="W556" s="413"/>
      <c r="X556" s="413"/>
      <c r="Y556" s="413"/>
      <c r="Z556" s="413"/>
      <c r="AA556" s="413"/>
      <c r="AB556" s="413"/>
      <c r="AC556" s="413"/>
      <c r="AD556" s="413"/>
      <c r="AE556" s="413"/>
      <c r="AF556" s="413"/>
      <c r="AG556" s="413"/>
      <c r="AH556" s="413"/>
      <c r="AI556" s="413"/>
    </row>
    <row r="557">
      <c r="A557" s="412"/>
      <c r="B557" s="413"/>
      <c r="C557" s="413"/>
      <c r="D557" s="413"/>
      <c r="E557" s="413"/>
      <c r="F557" s="413"/>
      <c r="G557" s="413"/>
      <c r="H557" s="413"/>
      <c r="I557" s="413"/>
      <c r="J557" s="413"/>
      <c r="K557" s="413"/>
      <c r="L557" s="413"/>
      <c r="M557" s="413"/>
      <c r="N557" s="413"/>
      <c r="O557" s="413"/>
      <c r="P557" s="413"/>
      <c r="Q557" s="413"/>
      <c r="R557" s="413"/>
      <c r="S557" s="413"/>
      <c r="T557" s="413"/>
      <c r="U557" s="413"/>
      <c r="V557" s="413"/>
      <c r="W557" s="413"/>
      <c r="X557" s="413"/>
      <c r="Y557" s="413"/>
      <c r="Z557" s="413"/>
      <c r="AA557" s="413"/>
      <c r="AB557" s="413"/>
      <c r="AC557" s="413"/>
      <c r="AD557" s="413"/>
      <c r="AE557" s="413"/>
      <c r="AF557" s="413"/>
      <c r="AG557" s="413"/>
      <c r="AH557" s="413"/>
      <c r="AI557" s="413"/>
    </row>
    <row r="558">
      <c r="A558" s="412"/>
      <c r="B558" s="413"/>
      <c r="C558" s="413"/>
      <c r="D558" s="413"/>
      <c r="E558" s="413"/>
      <c r="F558" s="413"/>
      <c r="G558" s="413"/>
      <c r="H558" s="413"/>
      <c r="I558" s="413"/>
      <c r="J558" s="413"/>
      <c r="K558" s="413"/>
      <c r="L558" s="413"/>
      <c r="M558" s="413"/>
      <c r="N558" s="413"/>
      <c r="O558" s="413"/>
      <c r="P558" s="413"/>
      <c r="Q558" s="413"/>
      <c r="R558" s="413"/>
      <c r="S558" s="413"/>
      <c r="T558" s="413"/>
      <c r="U558" s="413"/>
      <c r="V558" s="413"/>
      <c r="W558" s="413"/>
      <c r="X558" s="413"/>
      <c r="Y558" s="413"/>
      <c r="Z558" s="413"/>
      <c r="AA558" s="413"/>
      <c r="AB558" s="413"/>
      <c r="AC558" s="413"/>
      <c r="AD558" s="413"/>
      <c r="AE558" s="413"/>
      <c r="AF558" s="413"/>
      <c r="AG558" s="413"/>
      <c r="AH558" s="413"/>
      <c r="AI558" s="413"/>
    </row>
    <row r="559">
      <c r="A559" s="412"/>
      <c r="B559" s="413"/>
      <c r="C559" s="413"/>
      <c r="D559" s="413"/>
      <c r="E559" s="413"/>
      <c r="F559" s="413"/>
      <c r="G559" s="413"/>
      <c r="H559" s="413"/>
      <c r="I559" s="413"/>
      <c r="J559" s="413"/>
      <c r="K559" s="413"/>
      <c r="L559" s="413"/>
      <c r="M559" s="413"/>
      <c r="N559" s="413"/>
      <c r="O559" s="413"/>
      <c r="P559" s="413"/>
      <c r="Q559" s="413"/>
      <c r="R559" s="413"/>
      <c r="S559" s="413"/>
      <c r="T559" s="413"/>
      <c r="U559" s="413"/>
      <c r="V559" s="413"/>
      <c r="W559" s="413"/>
      <c r="X559" s="413"/>
      <c r="Y559" s="413"/>
      <c r="Z559" s="413"/>
      <c r="AA559" s="413"/>
      <c r="AB559" s="413"/>
      <c r="AC559" s="413"/>
      <c r="AD559" s="413"/>
      <c r="AE559" s="413"/>
      <c r="AF559" s="413"/>
      <c r="AG559" s="413"/>
      <c r="AH559" s="413"/>
      <c r="AI559" s="413"/>
    </row>
    <row r="560">
      <c r="A560" s="412"/>
      <c r="B560" s="413"/>
      <c r="C560" s="413"/>
      <c r="D560" s="413"/>
      <c r="E560" s="413"/>
      <c r="F560" s="413"/>
      <c r="G560" s="413"/>
      <c r="H560" s="413"/>
      <c r="I560" s="413"/>
      <c r="J560" s="413"/>
      <c r="K560" s="413"/>
      <c r="L560" s="413"/>
      <c r="M560" s="413"/>
      <c r="N560" s="413"/>
      <c r="O560" s="413"/>
      <c r="P560" s="413"/>
      <c r="Q560" s="413"/>
      <c r="R560" s="413"/>
      <c r="S560" s="413"/>
      <c r="T560" s="413"/>
      <c r="U560" s="413"/>
      <c r="V560" s="413"/>
      <c r="W560" s="413"/>
      <c r="X560" s="413"/>
      <c r="Y560" s="413"/>
      <c r="Z560" s="413"/>
      <c r="AA560" s="413"/>
      <c r="AB560" s="413"/>
      <c r="AC560" s="413"/>
      <c r="AD560" s="413"/>
      <c r="AE560" s="413"/>
      <c r="AF560" s="413"/>
      <c r="AG560" s="413"/>
      <c r="AH560" s="413"/>
      <c r="AI560" s="413"/>
    </row>
    <row r="561">
      <c r="A561" s="412"/>
      <c r="B561" s="413"/>
      <c r="C561" s="413"/>
      <c r="D561" s="413"/>
      <c r="E561" s="413"/>
      <c r="F561" s="413"/>
      <c r="G561" s="413"/>
      <c r="H561" s="413"/>
      <c r="I561" s="413"/>
      <c r="J561" s="413"/>
      <c r="K561" s="413"/>
      <c r="L561" s="413"/>
      <c r="M561" s="413"/>
      <c r="N561" s="413"/>
      <c r="O561" s="413"/>
      <c r="P561" s="413"/>
      <c r="Q561" s="413"/>
      <c r="R561" s="413"/>
      <c r="S561" s="413"/>
      <c r="T561" s="413"/>
      <c r="U561" s="413"/>
      <c r="V561" s="413"/>
      <c r="W561" s="413"/>
      <c r="X561" s="413"/>
      <c r="Y561" s="413"/>
      <c r="Z561" s="413"/>
      <c r="AA561" s="413"/>
      <c r="AB561" s="413"/>
      <c r="AC561" s="413"/>
      <c r="AD561" s="413"/>
      <c r="AE561" s="413"/>
      <c r="AF561" s="413"/>
      <c r="AG561" s="413"/>
      <c r="AH561" s="413"/>
      <c r="AI561" s="413"/>
    </row>
    <row r="562">
      <c r="A562" s="412"/>
      <c r="B562" s="413"/>
      <c r="C562" s="413"/>
      <c r="D562" s="413"/>
      <c r="E562" s="413"/>
      <c r="F562" s="413"/>
      <c r="G562" s="413"/>
      <c r="H562" s="413"/>
      <c r="I562" s="413"/>
      <c r="J562" s="413"/>
      <c r="K562" s="413"/>
      <c r="L562" s="413"/>
      <c r="M562" s="413"/>
      <c r="N562" s="413"/>
      <c r="O562" s="413"/>
      <c r="P562" s="413"/>
      <c r="Q562" s="413"/>
      <c r="R562" s="413"/>
      <c r="S562" s="413"/>
      <c r="T562" s="413"/>
      <c r="U562" s="413"/>
      <c r="V562" s="413"/>
      <c r="W562" s="413"/>
      <c r="X562" s="413"/>
      <c r="Y562" s="413"/>
      <c r="Z562" s="413"/>
      <c r="AA562" s="413"/>
      <c r="AB562" s="413"/>
      <c r="AC562" s="413"/>
      <c r="AD562" s="413"/>
      <c r="AE562" s="413"/>
      <c r="AF562" s="413"/>
      <c r="AG562" s="413"/>
      <c r="AH562" s="413"/>
      <c r="AI562" s="413"/>
    </row>
    <row r="563">
      <c r="A563" s="412"/>
      <c r="B563" s="413"/>
      <c r="C563" s="413"/>
      <c r="D563" s="413"/>
      <c r="E563" s="413"/>
      <c r="F563" s="413"/>
      <c r="G563" s="413"/>
      <c r="H563" s="413"/>
      <c r="I563" s="413"/>
      <c r="J563" s="413"/>
      <c r="K563" s="413"/>
      <c r="L563" s="413"/>
      <c r="M563" s="413"/>
      <c r="N563" s="413"/>
      <c r="O563" s="413"/>
      <c r="P563" s="413"/>
      <c r="Q563" s="413"/>
      <c r="R563" s="413"/>
      <c r="S563" s="413"/>
      <c r="T563" s="413"/>
      <c r="U563" s="413"/>
      <c r="V563" s="413"/>
      <c r="W563" s="413"/>
      <c r="X563" s="413"/>
      <c r="Y563" s="413"/>
      <c r="Z563" s="413"/>
      <c r="AA563" s="413"/>
      <c r="AB563" s="413"/>
      <c r="AC563" s="413"/>
      <c r="AD563" s="413"/>
      <c r="AE563" s="413"/>
      <c r="AF563" s="413"/>
      <c r="AG563" s="413"/>
      <c r="AH563" s="413"/>
      <c r="AI563" s="413"/>
    </row>
    <row r="564">
      <c r="A564" s="412"/>
      <c r="B564" s="413"/>
      <c r="C564" s="413"/>
      <c r="D564" s="413"/>
      <c r="E564" s="413"/>
      <c r="F564" s="413"/>
      <c r="G564" s="413"/>
      <c r="H564" s="413"/>
      <c r="I564" s="413"/>
      <c r="J564" s="413"/>
      <c r="K564" s="413"/>
      <c r="L564" s="413"/>
      <c r="M564" s="413"/>
      <c r="N564" s="413"/>
      <c r="O564" s="413"/>
      <c r="P564" s="413"/>
      <c r="Q564" s="413"/>
      <c r="R564" s="413"/>
      <c r="S564" s="413"/>
      <c r="T564" s="413"/>
      <c r="U564" s="413"/>
      <c r="V564" s="413"/>
      <c r="W564" s="413"/>
      <c r="X564" s="413"/>
      <c r="Y564" s="413"/>
      <c r="Z564" s="413"/>
      <c r="AA564" s="413"/>
      <c r="AB564" s="413"/>
      <c r="AC564" s="413"/>
      <c r="AD564" s="413"/>
      <c r="AE564" s="413"/>
      <c r="AF564" s="413"/>
      <c r="AG564" s="413"/>
      <c r="AH564" s="413"/>
      <c r="AI564" s="413"/>
    </row>
    <row r="565">
      <c r="A565" s="412"/>
      <c r="B565" s="413"/>
      <c r="C565" s="413"/>
      <c r="D565" s="413"/>
      <c r="E565" s="413"/>
      <c r="F565" s="413"/>
      <c r="G565" s="413"/>
      <c r="H565" s="413"/>
      <c r="I565" s="413"/>
      <c r="J565" s="413"/>
      <c r="K565" s="413"/>
      <c r="L565" s="413"/>
      <c r="M565" s="413"/>
      <c r="N565" s="413"/>
      <c r="O565" s="413"/>
      <c r="P565" s="413"/>
      <c r="Q565" s="413"/>
      <c r="R565" s="413"/>
      <c r="S565" s="413"/>
      <c r="T565" s="413"/>
      <c r="U565" s="413"/>
      <c r="V565" s="413"/>
      <c r="W565" s="413"/>
      <c r="X565" s="413"/>
      <c r="Y565" s="413"/>
      <c r="Z565" s="413"/>
      <c r="AA565" s="413"/>
      <c r="AB565" s="413"/>
      <c r="AC565" s="413"/>
      <c r="AD565" s="413"/>
      <c r="AE565" s="413"/>
      <c r="AF565" s="413"/>
      <c r="AG565" s="413"/>
      <c r="AH565" s="413"/>
      <c r="AI565" s="413"/>
    </row>
    <row r="566">
      <c r="A566" s="412"/>
      <c r="B566" s="413"/>
      <c r="C566" s="413"/>
      <c r="D566" s="413"/>
      <c r="E566" s="413"/>
      <c r="F566" s="413"/>
      <c r="G566" s="413"/>
      <c r="H566" s="413"/>
      <c r="I566" s="413"/>
      <c r="J566" s="413"/>
      <c r="K566" s="413"/>
      <c r="L566" s="413"/>
      <c r="M566" s="413"/>
      <c r="N566" s="413"/>
      <c r="O566" s="413"/>
      <c r="P566" s="413"/>
      <c r="Q566" s="413"/>
      <c r="R566" s="413"/>
      <c r="S566" s="413"/>
      <c r="T566" s="413"/>
      <c r="U566" s="413"/>
      <c r="V566" s="413"/>
      <c r="W566" s="413"/>
      <c r="X566" s="413"/>
      <c r="Y566" s="413"/>
      <c r="Z566" s="413"/>
      <c r="AA566" s="413"/>
      <c r="AB566" s="413"/>
      <c r="AC566" s="413"/>
      <c r="AD566" s="413"/>
      <c r="AE566" s="413"/>
      <c r="AF566" s="413"/>
      <c r="AG566" s="413"/>
      <c r="AH566" s="413"/>
      <c r="AI566" s="413"/>
    </row>
    <row r="567">
      <c r="A567" s="412"/>
      <c r="B567" s="413"/>
      <c r="C567" s="413"/>
      <c r="D567" s="413"/>
      <c r="E567" s="413"/>
      <c r="F567" s="413"/>
      <c r="G567" s="413"/>
      <c r="H567" s="413"/>
      <c r="I567" s="413"/>
      <c r="J567" s="413"/>
      <c r="K567" s="413"/>
      <c r="L567" s="413"/>
      <c r="M567" s="413"/>
      <c r="N567" s="413"/>
      <c r="O567" s="413"/>
      <c r="P567" s="413"/>
      <c r="Q567" s="413"/>
      <c r="R567" s="413"/>
      <c r="S567" s="413"/>
      <c r="T567" s="413"/>
      <c r="U567" s="413"/>
      <c r="V567" s="413"/>
      <c r="W567" s="413"/>
      <c r="X567" s="413"/>
      <c r="Y567" s="413"/>
      <c r="Z567" s="413"/>
      <c r="AA567" s="413"/>
      <c r="AB567" s="413"/>
      <c r="AC567" s="413"/>
      <c r="AD567" s="413"/>
      <c r="AE567" s="413"/>
      <c r="AF567" s="413"/>
      <c r="AG567" s="413"/>
      <c r="AH567" s="413"/>
      <c r="AI567" s="413"/>
    </row>
    <row r="568">
      <c r="A568" s="412"/>
      <c r="B568" s="413"/>
      <c r="C568" s="413"/>
      <c r="D568" s="413"/>
      <c r="E568" s="413"/>
      <c r="F568" s="413"/>
      <c r="G568" s="413"/>
      <c r="H568" s="413"/>
      <c r="I568" s="413"/>
      <c r="J568" s="413"/>
      <c r="K568" s="413"/>
      <c r="L568" s="413"/>
      <c r="M568" s="413"/>
      <c r="N568" s="413"/>
      <c r="O568" s="413"/>
      <c r="P568" s="413"/>
      <c r="Q568" s="413"/>
      <c r="R568" s="413"/>
      <c r="S568" s="413"/>
      <c r="T568" s="413"/>
      <c r="U568" s="413"/>
      <c r="V568" s="413"/>
      <c r="W568" s="413"/>
      <c r="X568" s="413"/>
      <c r="Y568" s="413"/>
      <c r="Z568" s="413"/>
      <c r="AA568" s="413"/>
      <c r="AB568" s="413"/>
      <c r="AC568" s="413"/>
      <c r="AD568" s="413"/>
      <c r="AE568" s="413"/>
      <c r="AF568" s="413"/>
      <c r="AG568" s="413"/>
      <c r="AH568" s="413"/>
      <c r="AI568" s="413"/>
    </row>
    <row r="569">
      <c r="A569" s="412"/>
      <c r="B569" s="413"/>
      <c r="C569" s="413"/>
      <c r="D569" s="413"/>
      <c r="E569" s="413"/>
      <c r="F569" s="413"/>
      <c r="G569" s="413"/>
      <c r="H569" s="413"/>
      <c r="I569" s="413"/>
      <c r="J569" s="413"/>
      <c r="K569" s="413"/>
      <c r="L569" s="413"/>
      <c r="M569" s="413"/>
      <c r="N569" s="413"/>
      <c r="O569" s="413"/>
      <c r="P569" s="413"/>
      <c r="Q569" s="413"/>
      <c r="R569" s="413"/>
      <c r="S569" s="413"/>
      <c r="T569" s="413"/>
      <c r="U569" s="413"/>
      <c r="V569" s="413"/>
      <c r="W569" s="413"/>
      <c r="X569" s="413"/>
      <c r="Y569" s="413"/>
      <c r="Z569" s="413"/>
      <c r="AA569" s="413"/>
      <c r="AB569" s="413"/>
      <c r="AC569" s="413"/>
      <c r="AD569" s="413"/>
      <c r="AE569" s="413"/>
      <c r="AF569" s="413"/>
      <c r="AG569" s="413"/>
      <c r="AH569" s="413"/>
      <c r="AI569" s="413"/>
    </row>
    <row r="570">
      <c r="A570" s="412"/>
      <c r="B570" s="413"/>
      <c r="C570" s="413"/>
      <c r="D570" s="413"/>
      <c r="E570" s="413"/>
      <c r="F570" s="413"/>
      <c r="G570" s="413"/>
      <c r="H570" s="413"/>
      <c r="I570" s="413"/>
      <c r="J570" s="413"/>
      <c r="K570" s="413"/>
      <c r="L570" s="413"/>
      <c r="M570" s="413"/>
      <c r="N570" s="413"/>
      <c r="O570" s="413"/>
      <c r="P570" s="413"/>
      <c r="Q570" s="413"/>
      <c r="R570" s="413"/>
      <c r="S570" s="413"/>
      <c r="T570" s="413"/>
      <c r="U570" s="413"/>
      <c r="V570" s="413"/>
      <c r="W570" s="413"/>
      <c r="X570" s="413"/>
      <c r="Y570" s="413"/>
      <c r="Z570" s="413"/>
      <c r="AA570" s="413"/>
      <c r="AB570" s="413"/>
      <c r="AC570" s="413"/>
      <c r="AD570" s="413"/>
      <c r="AE570" s="413"/>
      <c r="AF570" s="413"/>
      <c r="AG570" s="413"/>
      <c r="AH570" s="413"/>
      <c r="AI570" s="413"/>
    </row>
    <row r="571">
      <c r="A571" s="412"/>
      <c r="B571" s="413"/>
      <c r="C571" s="413"/>
      <c r="D571" s="413"/>
      <c r="E571" s="413"/>
      <c r="F571" s="413"/>
      <c r="G571" s="413"/>
      <c r="H571" s="413"/>
      <c r="I571" s="413"/>
      <c r="J571" s="413"/>
      <c r="K571" s="413"/>
      <c r="L571" s="413"/>
      <c r="M571" s="413"/>
      <c r="N571" s="413"/>
      <c r="O571" s="413"/>
      <c r="P571" s="413"/>
      <c r="Q571" s="413"/>
      <c r="R571" s="413"/>
      <c r="S571" s="413"/>
      <c r="T571" s="413"/>
      <c r="U571" s="413"/>
      <c r="V571" s="413"/>
      <c r="W571" s="413"/>
      <c r="X571" s="413"/>
      <c r="Y571" s="413"/>
      <c r="Z571" s="413"/>
      <c r="AA571" s="413"/>
      <c r="AB571" s="413"/>
      <c r="AC571" s="413"/>
      <c r="AD571" s="413"/>
      <c r="AE571" s="413"/>
      <c r="AF571" s="413"/>
      <c r="AG571" s="413"/>
      <c r="AH571" s="413"/>
      <c r="AI571" s="413"/>
    </row>
    <row r="572">
      <c r="A572" s="412"/>
      <c r="B572" s="413"/>
      <c r="C572" s="413"/>
      <c r="D572" s="413"/>
      <c r="E572" s="413"/>
      <c r="F572" s="413"/>
      <c r="G572" s="413"/>
      <c r="H572" s="413"/>
      <c r="I572" s="413"/>
      <c r="J572" s="413"/>
      <c r="K572" s="413"/>
      <c r="L572" s="413"/>
      <c r="M572" s="413"/>
      <c r="N572" s="413"/>
      <c r="O572" s="413"/>
      <c r="P572" s="413"/>
      <c r="Q572" s="413"/>
      <c r="R572" s="413"/>
      <c r="S572" s="413"/>
      <c r="T572" s="413"/>
      <c r="U572" s="413"/>
      <c r="V572" s="413"/>
      <c r="W572" s="413"/>
      <c r="X572" s="413"/>
      <c r="Y572" s="413"/>
      <c r="Z572" s="413"/>
      <c r="AA572" s="413"/>
      <c r="AB572" s="413"/>
      <c r="AC572" s="413"/>
      <c r="AD572" s="413"/>
      <c r="AE572" s="413"/>
      <c r="AF572" s="413"/>
      <c r="AG572" s="413"/>
      <c r="AH572" s="413"/>
      <c r="AI572" s="413"/>
    </row>
    <row r="573">
      <c r="A573" s="412"/>
      <c r="B573" s="413"/>
      <c r="C573" s="413"/>
      <c r="D573" s="413"/>
      <c r="E573" s="413"/>
      <c r="F573" s="413"/>
      <c r="G573" s="413"/>
      <c r="H573" s="413"/>
      <c r="I573" s="413"/>
      <c r="J573" s="413"/>
      <c r="K573" s="413"/>
      <c r="L573" s="413"/>
      <c r="M573" s="413"/>
      <c r="N573" s="413"/>
      <c r="O573" s="413"/>
      <c r="P573" s="413"/>
      <c r="Q573" s="413"/>
      <c r="R573" s="413"/>
      <c r="S573" s="413"/>
      <c r="T573" s="413"/>
      <c r="U573" s="413"/>
      <c r="V573" s="413"/>
      <c r="W573" s="413"/>
      <c r="X573" s="413"/>
      <c r="Y573" s="413"/>
      <c r="Z573" s="413"/>
      <c r="AA573" s="413"/>
      <c r="AB573" s="413"/>
      <c r="AC573" s="413"/>
      <c r="AD573" s="413"/>
      <c r="AE573" s="413"/>
      <c r="AF573" s="413"/>
      <c r="AG573" s="413"/>
      <c r="AH573" s="413"/>
      <c r="AI573" s="413"/>
    </row>
    <row r="574">
      <c r="A574" s="412"/>
      <c r="B574" s="413"/>
      <c r="C574" s="413"/>
      <c r="D574" s="413"/>
      <c r="E574" s="413"/>
      <c r="F574" s="413"/>
      <c r="G574" s="413"/>
      <c r="H574" s="413"/>
      <c r="I574" s="413"/>
      <c r="J574" s="413"/>
      <c r="K574" s="413"/>
      <c r="L574" s="413"/>
      <c r="M574" s="413"/>
      <c r="N574" s="413"/>
      <c r="O574" s="413"/>
      <c r="P574" s="413"/>
      <c r="Q574" s="413"/>
      <c r="R574" s="413"/>
      <c r="S574" s="413"/>
      <c r="T574" s="413"/>
      <c r="U574" s="413"/>
      <c r="V574" s="413"/>
      <c r="W574" s="413"/>
      <c r="X574" s="413"/>
      <c r="Y574" s="413"/>
      <c r="Z574" s="413"/>
      <c r="AA574" s="413"/>
      <c r="AB574" s="413"/>
      <c r="AC574" s="413"/>
      <c r="AD574" s="413"/>
      <c r="AE574" s="413"/>
      <c r="AF574" s="413"/>
      <c r="AG574" s="413"/>
      <c r="AH574" s="413"/>
      <c r="AI574" s="413"/>
    </row>
    <row r="575">
      <c r="A575" s="412"/>
      <c r="B575" s="413"/>
      <c r="C575" s="413"/>
      <c r="D575" s="413"/>
      <c r="E575" s="413"/>
      <c r="F575" s="413"/>
      <c r="G575" s="413"/>
      <c r="H575" s="413"/>
      <c r="I575" s="413"/>
      <c r="J575" s="413"/>
      <c r="K575" s="413"/>
      <c r="L575" s="413"/>
      <c r="M575" s="413"/>
      <c r="N575" s="413"/>
      <c r="O575" s="413"/>
      <c r="P575" s="413"/>
      <c r="Q575" s="413"/>
      <c r="R575" s="413"/>
      <c r="S575" s="413"/>
      <c r="T575" s="413"/>
      <c r="U575" s="413"/>
      <c r="V575" s="413"/>
      <c r="W575" s="413"/>
      <c r="X575" s="413"/>
      <c r="Y575" s="413"/>
      <c r="Z575" s="413"/>
      <c r="AA575" s="413"/>
      <c r="AB575" s="413"/>
      <c r="AC575" s="413"/>
      <c r="AD575" s="413"/>
      <c r="AE575" s="413"/>
      <c r="AF575" s="413"/>
      <c r="AG575" s="413"/>
      <c r="AH575" s="413"/>
      <c r="AI575" s="413"/>
    </row>
    <row r="576">
      <c r="A576" s="412"/>
      <c r="B576" s="413"/>
      <c r="C576" s="413"/>
      <c r="D576" s="413"/>
      <c r="E576" s="413"/>
      <c r="F576" s="413"/>
      <c r="G576" s="413"/>
      <c r="H576" s="413"/>
      <c r="I576" s="413"/>
      <c r="J576" s="413"/>
      <c r="K576" s="413"/>
      <c r="L576" s="413"/>
      <c r="M576" s="413"/>
      <c r="N576" s="413"/>
      <c r="O576" s="413"/>
      <c r="P576" s="413"/>
      <c r="Q576" s="413"/>
      <c r="R576" s="413"/>
      <c r="S576" s="413"/>
      <c r="T576" s="413"/>
      <c r="U576" s="413"/>
      <c r="V576" s="413"/>
      <c r="W576" s="413"/>
      <c r="X576" s="413"/>
      <c r="Y576" s="413"/>
      <c r="Z576" s="413"/>
      <c r="AA576" s="413"/>
      <c r="AB576" s="413"/>
      <c r="AC576" s="413"/>
      <c r="AD576" s="413"/>
      <c r="AE576" s="413"/>
      <c r="AF576" s="413"/>
      <c r="AG576" s="413"/>
      <c r="AH576" s="413"/>
      <c r="AI576" s="413"/>
    </row>
    <row r="577">
      <c r="A577" s="412"/>
      <c r="B577" s="413"/>
      <c r="C577" s="413"/>
      <c r="D577" s="413"/>
      <c r="E577" s="413"/>
      <c r="F577" s="413"/>
      <c r="G577" s="413"/>
      <c r="H577" s="413"/>
      <c r="I577" s="413"/>
      <c r="J577" s="413"/>
      <c r="K577" s="413"/>
      <c r="L577" s="413"/>
      <c r="M577" s="413"/>
      <c r="N577" s="413"/>
      <c r="O577" s="413"/>
      <c r="P577" s="413"/>
      <c r="Q577" s="413"/>
      <c r="R577" s="413"/>
      <c r="S577" s="413"/>
      <c r="T577" s="413"/>
      <c r="U577" s="413"/>
      <c r="V577" s="413"/>
      <c r="W577" s="413"/>
      <c r="X577" s="413"/>
      <c r="Y577" s="413"/>
      <c r="Z577" s="413"/>
      <c r="AA577" s="413"/>
      <c r="AB577" s="413"/>
      <c r="AC577" s="413"/>
      <c r="AD577" s="413"/>
      <c r="AE577" s="413"/>
      <c r="AF577" s="413"/>
      <c r="AG577" s="413"/>
      <c r="AH577" s="413"/>
      <c r="AI577" s="413"/>
    </row>
    <row r="578">
      <c r="A578" s="412"/>
      <c r="B578" s="413"/>
      <c r="C578" s="413"/>
      <c r="D578" s="413"/>
      <c r="E578" s="413"/>
      <c r="F578" s="413"/>
      <c r="G578" s="413"/>
      <c r="H578" s="413"/>
      <c r="I578" s="413"/>
      <c r="J578" s="413"/>
      <c r="K578" s="413"/>
      <c r="L578" s="413"/>
      <c r="M578" s="413"/>
      <c r="N578" s="413"/>
      <c r="O578" s="413"/>
      <c r="P578" s="413"/>
      <c r="Q578" s="413"/>
      <c r="R578" s="413"/>
      <c r="S578" s="413"/>
      <c r="T578" s="413"/>
      <c r="U578" s="413"/>
      <c r="V578" s="413"/>
      <c r="W578" s="413"/>
      <c r="X578" s="413"/>
      <c r="Y578" s="413"/>
      <c r="Z578" s="413"/>
      <c r="AA578" s="413"/>
      <c r="AB578" s="413"/>
      <c r="AC578" s="413"/>
      <c r="AD578" s="413"/>
      <c r="AE578" s="413"/>
      <c r="AF578" s="413"/>
      <c r="AG578" s="413"/>
      <c r="AH578" s="413"/>
      <c r="AI578" s="413"/>
    </row>
    <row r="579">
      <c r="A579" s="412"/>
      <c r="B579" s="413"/>
      <c r="C579" s="413"/>
      <c r="D579" s="413"/>
      <c r="E579" s="413"/>
      <c r="F579" s="413"/>
      <c r="G579" s="413"/>
      <c r="H579" s="413"/>
      <c r="I579" s="413"/>
      <c r="J579" s="413"/>
      <c r="K579" s="413"/>
      <c r="L579" s="413"/>
      <c r="M579" s="413"/>
      <c r="N579" s="413"/>
      <c r="O579" s="413"/>
      <c r="P579" s="413"/>
      <c r="Q579" s="413"/>
      <c r="R579" s="413"/>
      <c r="S579" s="413"/>
      <c r="T579" s="413"/>
      <c r="U579" s="413"/>
      <c r="V579" s="413"/>
      <c r="W579" s="413"/>
      <c r="X579" s="413"/>
      <c r="Y579" s="413"/>
      <c r="Z579" s="413"/>
      <c r="AA579" s="413"/>
      <c r="AB579" s="413"/>
      <c r="AC579" s="413"/>
      <c r="AD579" s="413"/>
      <c r="AE579" s="413"/>
      <c r="AF579" s="413"/>
      <c r="AG579" s="413"/>
      <c r="AH579" s="413"/>
      <c r="AI579" s="413"/>
    </row>
    <row r="580">
      <c r="A580" s="412"/>
      <c r="B580" s="413"/>
      <c r="C580" s="413"/>
      <c r="D580" s="413"/>
      <c r="E580" s="413"/>
      <c r="F580" s="413"/>
      <c r="G580" s="413"/>
      <c r="H580" s="413"/>
      <c r="I580" s="413"/>
      <c r="J580" s="413"/>
      <c r="K580" s="413"/>
      <c r="L580" s="413"/>
      <c r="M580" s="413"/>
      <c r="N580" s="413"/>
      <c r="O580" s="413"/>
      <c r="P580" s="413"/>
      <c r="Q580" s="413"/>
      <c r="R580" s="413"/>
      <c r="S580" s="413"/>
      <c r="T580" s="413"/>
      <c r="U580" s="413"/>
      <c r="V580" s="413"/>
      <c r="W580" s="413"/>
      <c r="X580" s="413"/>
      <c r="Y580" s="413"/>
      <c r="Z580" s="413"/>
      <c r="AA580" s="413"/>
      <c r="AB580" s="413"/>
      <c r="AC580" s="413"/>
      <c r="AD580" s="413"/>
      <c r="AE580" s="413"/>
      <c r="AF580" s="413"/>
      <c r="AG580" s="413"/>
      <c r="AH580" s="413"/>
      <c r="AI580" s="413"/>
    </row>
    <row r="581">
      <c r="A581" s="412"/>
      <c r="B581" s="413"/>
      <c r="C581" s="413"/>
      <c r="D581" s="413"/>
      <c r="E581" s="413"/>
      <c r="F581" s="413"/>
      <c r="G581" s="413"/>
      <c r="H581" s="413"/>
      <c r="I581" s="413"/>
      <c r="J581" s="413"/>
      <c r="K581" s="413"/>
      <c r="L581" s="413"/>
      <c r="M581" s="413"/>
      <c r="N581" s="413"/>
      <c r="O581" s="413"/>
      <c r="P581" s="413"/>
      <c r="Q581" s="413"/>
      <c r="R581" s="413"/>
      <c r="S581" s="413"/>
      <c r="T581" s="413"/>
      <c r="U581" s="413"/>
      <c r="V581" s="413"/>
      <c r="W581" s="413"/>
      <c r="X581" s="413"/>
      <c r="Y581" s="413"/>
      <c r="Z581" s="413"/>
      <c r="AA581" s="413"/>
      <c r="AB581" s="413"/>
      <c r="AC581" s="413"/>
      <c r="AD581" s="413"/>
      <c r="AE581" s="413"/>
      <c r="AF581" s="413"/>
      <c r="AG581" s="413"/>
      <c r="AH581" s="413"/>
      <c r="AI581" s="413"/>
    </row>
    <row r="582">
      <c r="A582" s="412"/>
      <c r="B582" s="413"/>
      <c r="C582" s="413"/>
      <c r="D582" s="413"/>
      <c r="E582" s="413"/>
      <c r="F582" s="413"/>
      <c r="G582" s="413"/>
      <c r="H582" s="413"/>
      <c r="I582" s="413"/>
      <c r="J582" s="413"/>
      <c r="K582" s="413"/>
      <c r="L582" s="413"/>
      <c r="M582" s="413"/>
      <c r="N582" s="413"/>
      <c r="O582" s="413"/>
      <c r="P582" s="413"/>
      <c r="Q582" s="413"/>
      <c r="R582" s="413"/>
      <c r="S582" s="413"/>
      <c r="T582" s="413"/>
      <c r="U582" s="413"/>
      <c r="V582" s="413"/>
      <c r="W582" s="413"/>
      <c r="X582" s="413"/>
      <c r="Y582" s="413"/>
      <c r="Z582" s="413"/>
      <c r="AA582" s="413"/>
      <c r="AB582" s="413"/>
      <c r="AC582" s="413"/>
      <c r="AD582" s="413"/>
      <c r="AE582" s="413"/>
      <c r="AF582" s="413"/>
      <c r="AG582" s="413"/>
      <c r="AH582" s="413"/>
      <c r="AI582" s="413"/>
    </row>
    <row r="583">
      <c r="A583" s="412"/>
      <c r="B583" s="413"/>
      <c r="C583" s="413"/>
      <c r="D583" s="413"/>
      <c r="E583" s="413"/>
      <c r="F583" s="413"/>
      <c r="G583" s="413"/>
      <c r="H583" s="413"/>
      <c r="I583" s="413"/>
      <c r="J583" s="413"/>
      <c r="K583" s="413"/>
      <c r="L583" s="413"/>
      <c r="M583" s="413"/>
      <c r="N583" s="413"/>
      <c r="O583" s="413"/>
      <c r="P583" s="413"/>
      <c r="Q583" s="413"/>
      <c r="R583" s="413"/>
      <c r="S583" s="413"/>
      <c r="T583" s="413"/>
      <c r="U583" s="413"/>
      <c r="V583" s="413"/>
      <c r="W583" s="413"/>
      <c r="X583" s="413"/>
      <c r="Y583" s="413"/>
      <c r="Z583" s="413"/>
      <c r="AA583" s="413"/>
      <c r="AB583" s="413"/>
      <c r="AC583" s="413"/>
      <c r="AD583" s="413"/>
      <c r="AE583" s="413"/>
      <c r="AF583" s="413"/>
      <c r="AG583" s="413"/>
      <c r="AH583" s="413"/>
      <c r="AI583" s="413"/>
    </row>
    <row r="584">
      <c r="A584" s="412"/>
      <c r="B584" s="413"/>
      <c r="C584" s="413"/>
      <c r="D584" s="413"/>
      <c r="E584" s="413"/>
      <c r="F584" s="413"/>
      <c r="G584" s="413"/>
      <c r="H584" s="413"/>
      <c r="I584" s="413"/>
      <c r="J584" s="413"/>
      <c r="K584" s="413"/>
      <c r="L584" s="413"/>
      <c r="M584" s="413"/>
      <c r="N584" s="413"/>
      <c r="O584" s="413"/>
      <c r="P584" s="413"/>
      <c r="Q584" s="413"/>
      <c r="R584" s="413"/>
      <c r="S584" s="413"/>
      <c r="T584" s="413"/>
      <c r="U584" s="413"/>
      <c r="V584" s="413"/>
      <c r="W584" s="413"/>
      <c r="X584" s="413"/>
      <c r="Y584" s="413"/>
      <c r="Z584" s="413"/>
      <c r="AA584" s="413"/>
      <c r="AB584" s="413"/>
      <c r="AC584" s="413"/>
      <c r="AD584" s="413"/>
      <c r="AE584" s="413"/>
      <c r="AF584" s="413"/>
      <c r="AG584" s="413"/>
      <c r="AH584" s="413"/>
      <c r="AI584" s="413"/>
    </row>
    <row r="585">
      <c r="A585" s="412"/>
      <c r="B585" s="413"/>
      <c r="C585" s="413"/>
      <c r="D585" s="413"/>
      <c r="E585" s="413"/>
      <c r="F585" s="413"/>
      <c r="G585" s="413"/>
      <c r="H585" s="413"/>
      <c r="I585" s="413"/>
      <c r="J585" s="413"/>
      <c r="K585" s="413"/>
      <c r="L585" s="413"/>
      <c r="M585" s="413"/>
      <c r="N585" s="413"/>
      <c r="O585" s="413"/>
      <c r="P585" s="413"/>
      <c r="Q585" s="413"/>
      <c r="R585" s="413"/>
      <c r="S585" s="413"/>
      <c r="T585" s="413"/>
      <c r="U585" s="413"/>
      <c r="V585" s="413"/>
      <c r="W585" s="413"/>
      <c r="X585" s="413"/>
      <c r="Y585" s="413"/>
      <c r="Z585" s="413"/>
      <c r="AA585" s="413"/>
      <c r="AB585" s="413"/>
      <c r="AC585" s="413"/>
      <c r="AD585" s="413"/>
      <c r="AE585" s="413"/>
      <c r="AF585" s="413"/>
      <c r="AG585" s="413"/>
      <c r="AH585" s="413"/>
      <c r="AI585" s="413"/>
    </row>
    <row r="586">
      <c r="A586" s="412"/>
      <c r="B586" s="413"/>
      <c r="C586" s="413"/>
      <c r="D586" s="413"/>
      <c r="E586" s="413"/>
      <c r="F586" s="413"/>
      <c r="G586" s="413"/>
      <c r="H586" s="413"/>
      <c r="I586" s="413"/>
      <c r="J586" s="413"/>
      <c r="K586" s="413"/>
      <c r="L586" s="413"/>
      <c r="M586" s="413"/>
      <c r="N586" s="413"/>
      <c r="O586" s="413"/>
      <c r="P586" s="413"/>
      <c r="Q586" s="413"/>
      <c r="R586" s="413"/>
      <c r="S586" s="413"/>
      <c r="T586" s="413"/>
      <c r="U586" s="413"/>
      <c r="V586" s="413"/>
      <c r="W586" s="413"/>
      <c r="X586" s="413"/>
      <c r="Y586" s="413"/>
      <c r="Z586" s="413"/>
      <c r="AA586" s="413"/>
      <c r="AB586" s="413"/>
      <c r="AC586" s="413"/>
      <c r="AD586" s="413"/>
      <c r="AE586" s="413"/>
      <c r="AF586" s="413"/>
      <c r="AG586" s="413"/>
      <c r="AH586" s="413"/>
      <c r="AI586" s="413"/>
    </row>
    <row r="587">
      <c r="A587" s="412"/>
      <c r="B587" s="413"/>
      <c r="C587" s="413"/>
      <c r="D587" s="413"/>
      <c r="E587" s="413"/>
      <c r="F587" s="413"/>
      <c r="G587" s="413"/>
      <c r="H587" s="413"/>
      <c r="I587" s="413"/>
      <c r="J587" s="413"/>
      <c r="K587" s="413"/>
      <c r="L587" s="413"/>
      <c r="M587" s="413"/>
      <c r="N587" s="413"/>
      <c r="O587" s="413"/>
      <c r="P587" s="413"/>
      <c r="Q587" s="413"/>
      <c r="R587" s="413"/>
      <c r="S587" s="413"/>
      <c r="T587" s="413"/>
      <c r="U587" s="413"/>
      <c r="V587" s="413"/>
      <c r="W587" s="413"/>
      <c r="X587" s="413"/>
      <c r="Y587" s="413"/>
      <c r="Z587" s="413"/>
      <c r="AA587" s="413"/>
      <c r="AB587" s="413"/>
      <c r="AC587" s="413"/>
      <c r="AD587" s="413"/>
      <c r="AE587" s="413"/>
      <c r="AF587" s="413"/>
      <c r="AG587" s="413"/>
      <c r="AH587" s="413"/>
      <c r="AI587" s="413"/>
    </row>
    <row r="588">
      <c r="A588" s="412"/>
      <c r="B588" s="413"/>
      <c r="C588" s="413"/>
      <c r="D588" s="413"/>
      <c r="E588" s="413"/>
      <c r="F588" s="413"/>
      <c r="G588" s="413"/>
      <c r="H588" s="413"/>
      <c r="I588" s="413"/>
      <c r="J588" s="413"/>
      <c r="K588" s="413"/>
      <c r="L588" s="413"/>
      <c r="M588" s="413"/>
      <c r="N588" s="413"/>
      <c r="O588" s="413"/>
      <c r="P588" s="413"/>
      <c r="Q588" s="413"/>
      <c r="R588" s="413"/>
      <c r="S588" s="413"/>
      <c r="T588" s="413"/>
      <c r="U588" s="413"/>
      <c r="V588" s="413"/>
      <c r="W588" s="413"/>
      <c r="X588" s="413"/>
      <c r="Y588" s="413"/>
      <c r="Z588" s="413"/>
      <c r="AA588" s="413"/>
      <c r="AB588" s="413"/>
      <c r="AC588" s="413"/>
      <c r="AD588" s="413"/>
      <c r="AE588" s="413"/>
      <c r="AF588" s="413"/>
      <c r="AG588" s="413"/>
      <c r="AH588" s="413"/>
      <c r="AI588" s="413"/>
    </row>
    <row r="589">
      <c r="A589" s="412"/>
      <c r="B589" s="413"/>
      <c r="C589" s="413"/>
      <c r="D589" s="413"/>
      <c r="E589" s="413"/>
      <c r="F589" s="413"/>
      <c r="G589" s="413"/>
      <c r="H589" s="413"/>
      <c r="I589" s="413"/>
      <c r="J589" s="413"/>
      <c r="K589" s="413"/>
      <c r="L589" s="413"/>
      <c r="M589" s="413"/>
      <c r="N589" s="413"/>
      <c r="O589" s="413"/>
      <c r="P589" s="413"/>
      <c r="Q589" s="413"/>
      <c r="R589" s="413"/>
      <c r="S589" s="413"/>
      <c r="T589" s="413"/>
      <c r="U589" s="413"/>
      <c r="V589" s="413"/>
      <c r="W589" s="413"/>
      <c r="X589" s="413"/>
      <c r="Y589" s="413"/>
      <c r="Z589" s="413"/>
      <c r="AA589" s="413"/>
      <c r="AB589" s="413"/>
      <c r="AC589" s="413"/>
      <c r="AD589" s="413"/>
      <c r="AE589" s="413"/>
      <c r="AF589" s="413"/>
      <c r="AG589" s="413"/>
      <c r="AH589" s="413"/>
      <c r="AI589" s="413"/>
    </row>
    <row r="590">
      <c r="A590" s="412"/>
      <c r="B590" s="413"/>
      <c r="C590" s="413"/>
      <c r="D590" s="413"/>
      <c r="E590" s="413"/>
      <c r="F590" s="413"/>
      <c r="G590" s="413"/>
      <c r="H590" s="413"/>
      <c r="I590" s="413"/>
      <c r="J590" s="413"/>
      <c r="K590" s="413"/>
      <c r="L590" s="413"/>
      <c r="M590" s="413"/>
      <c r="N590" s="413"/>
      <c r="O590" s="413"/>
      <c r="P590" s="413"/>
      <c r="Q590" s="413"/>
      <c r="R590" s="413"/>
      <c r="S590" s="413"/>
      <c r="T590" s="413"/>
      <c r="U590" s="413"/>
      <c r="V590" s="413"/>
      <c r="W590" s="413"/>
      <c r="X590" s="413"/>
      <c r="Y590" s="413"/>
      <c r="Z590" s="413"/>
      <c r="AA590" s="413"/>
      <c r="AB590" s="413"/>
      <c r="AC590" s="413"/>
      <c r="AD590" s="413"/>
      <c r="AE590" s="413"/>
      <c r="AF590" s="413"/>
      <c r="AG590" s="413"/>
      <c r="AH590" s="413"/>
      <c r="AI590" s="413"/>
    </row>
    <row r="591">
      <c r="A591" s="412"/>
      <c r="B591" s="413"/>
      <c r="C591" s="413"/>
      <c r="D591" s="413"/>
      <c r="E591" s="413"/>
      <c r="F591" s="413"/>
      <c r="G591" s="413"/>
      <c r="H591" s="413"/>
      <c r="I591" s="413"/>
      <c r="J591" s="413"/>
      <c r="K591" s="413"/>
      <c r="L591" s="413"/>
      <c r="M591" s="413"/>
      <c r="N591" s="413"/>
      <c r="O591" s="413"/>
      <c r="P591" s="413"/>
      <c r="Q591" s="413"/>
      <c r="R591" s="413"/>
      <c r="S591" s="413"/>
      <c r="T591" s="413"/>
      <c r="U591" s="413"/>
      <c r="V591" s="413"/>
      <c r="W591" s="413"/>
      <c r="X591" s="413"/>
      <c r="Y591" s="413"/>
      <c r="Z591" s="413"/>
      <c r="AA591" s="413"/>
      <c r="AB591" s="413"/>
      <c r="AC591" s="413"/>
      <c r="AD591" s="413"/>
      <c r="AE591" s="413"/>
      <c r="AF591" s="413"/>
      <c r="AG591" s="413"/>
      <c r="AH591" s="413"/>
      <c r="AI591" s="413"/>
    </row>
    <row r="592">
      <c r="A592" s="412"/>
      <c r="B592" s="413"/>
      <c r="C592" s="413"/>
      <c r="D592" s="413"/>
      <c r="E592" s="413"/>
      <c r="F592" s="413"/>
      <c r="G592" s="413"/>
      <c r="H592" s="413"/>
      <c r="I592" s="413"/>
      <c r="J592" s="413"/>
      <c r="K592" s="413"/>
      <c r="L592" s="413"/>
      <c r="M592" s="413"/>
      <c r="N592" s="413"/>
      <c r="O592" s="413"/>
      <c r="P592" s="413"/>
      <c r="Q592" s="413"/>
      <c r="R592" s="413"/>
      <c r="S592" s="413"/>
      <c r="T592" s="413"/>
      <c r="U592" s="413"/>
      <c r="V592" s="413"/>
      <c r="W592" s="413"/>
      <c r="X592" s="413"/>
      <c r="Y592" s="413"/>
      <c r="Z592" s="413"/>
      <c r="AA592" s="413"/>
      <c r="AB592" s="413"/>
      <c r="AC592" s="413"/>
      <c r="AD592" s="413"/>
      <c r="AE592" s="413"/>
      <c r="AF592" s="413"/>
      <c r="AG592" s="413"/>
      <c r="AH592" s="413"/>
      <c r="AI592" s="413"/>
    </row>
    <row r="593">
      <c r="A593" s="412"/>
      <c r="B593" s="413"/>
      <c r="C593" s="413"/>
      <c r="D593" s="413"/>
      <c r="E593" s="413"/>
      <c r="F593" s="413"/>
      <c r="G593" s="413"/>
      <c r="H593" s="413"/>
      <c r="I593" s="413"/>
      <c r="J593" s="413"/>
      <c r="K593" s="413"/>
      <c r="L593" s="413"/>
      <c r="M593" s="413"/>
      <c r="N593" s="413"/>
      <c r="O593" s="413"/>
      <c r="P593" s="413"/>
      <c r="Q593" s="413"/>
      <c r="R593" s="413"/>
      <c r="S593" s="413"/>
      <c r="T593" s="413"/>
      <c r="U593" s="413"/>
      <c r="V593" s="413"/>
      <c r="W593" s="413"/>
      <c r="X593" s="413"/>
      <c r="Y593" s="413"/>
      <c r="Z593" s="413"/>
      <c r="AA593" s="413"/>
      <c r="AB593" s="413"/>
      <c r="AC593" s="413"/>
      <c r="AD593" s="413"/>
      <c r="AE593" s="413"/>
      <c r="AF593" s="413"/>
      <c r="AG593" s="413"/>
      <c r="AH593" s="413"/>
      <c r="AI593" s="413"/>
    </row>
    <row r="594">
      <c r="A594" s="412"/>
      <c r="B594" s="413"/>
      <c r="C594" s="413"/>
      <c r="D594" s="413"/>
      <c r="E594" s="413"/>
      <c r="F594" s="413"/>
      <c r="G594" s="413"/>
      <c r="H594" s="413"/>
      <c r="I594" s="413"/>
      <c r="J594" s="413"/>
      <c r="K594" s="413"/>
      <c r="L594" s="413"/>
      <c r="M594" s="413"/>
      <c r="N594" s="413"/>
      <c r="O594" s="413"/>
      <c r="P594" s="413"/>
      <c r="Q594" s="413"/>
      <c r="R594" s="413"/>
      <c r="S594" s="413"/>
      <c r="T594" s="413"/>
      <c r="U594" s="413"/>
      <c r="V594" s="413"/>
      <c r="W594" s="413"/>
      <c r="X594" s="413"/>
      <c r="Y594" s="413"/>
      <c r="Z594" s="413"/>
      <c r="AA594" s="413"/>
      <c r="AB594" s="413"/>
      <c r="AC594" s="413"/>
      <c r="AD594" s="413"/>
      <c r="AE594" s="413"/>
      <c r="AF594" s="413"/>
      <c r="AG594" s="413"/>
      <c r="AH594" s="413"/>
      <c r="AI594" s="413"/>
    </row>
    <row r="595">
      <c r="A595" s="412"/>
      <c r="B595" s="413"/>
      <c r="C595" s="413"/>
      <c r="D595" s="413"/>
      <c r="E595" s="413"/>
      <c r="F595" s="413"/>
      <c r="G595" s="413"/>
      <c r="H595" s="413"/>
      <c r="I595" s="413"/>
      <c r="J595" s="413"/>
      <c r="K595" s="413"/>
      <c r="L595" s="413"/>
      <c r="M595" s="413"/>
      <c r="N595" s="413"/>
      <c r="O595" s="413"/>
      <c r="P595" s="413"/>
      <c r="Q595" s="413"/>
      <c r="R595" s="413"/>
      <c r="S595" s="413"/>
      <c r="T595" s="413"/>
      <c r="U595" s="413"/>
      <c r="V595" s="413"/>
      <c r="W595" s="413"/>
      <c r="X595" s="413"/>
      <c r="Y595" s="413"/>
      <c r="Z595" s="413"/>
      <c r="AA595" s="413"/>
      <c r="AB595" s="413"/>
      <c r="AC595" s="413"/>
      <c r="AD595" s="413"/>
      <c r="AE595" s="413"/>
      <c r="AF595" s="413"/>
      <c r="AG595" s="413"/>
      <c r="AH595" s="413"/>
      <c r="AI595" s="413"/>
    </row>
    <row r="596">
      <c r="A596" s="412"/>
      <c r="B596" s="413"/>
      <c r="C596" s="413"/>
      <c r="D596" s="413"/>
      <c r="E596" s="413"/>
      <c r="F596" s="413"/>
      <c r="G596" s="413"/>
      <c r="H596" s="413"/>
      <c r="I596" s="413"/>
      <c r="J596" s="413"/>
      <c r="K596" s="413"/>
      <c r="L596" s="413"/>
      <c r="M596" s="413"/>
      <c r="N596" s="413"/>
      <c r="O596" s="413"/>
      <c r="P596" s="413"/>
      <c r="Q596" s="413"/>
      <c r="R596" s="413"/>
      <c r="S596" s="413"/>
      <c r="T596" s="413"/>
      <c r="U596" s="413"/>
      <c r="V596" s="413"/>
      <c r="W596" s="413"/>
      <c r="X596" s="413"/>
      <c r="Y596" s="413"/>
      <c r="Z596" s="413"/>
      <c r="AA596" s="413"/>
      <c r="AB596" s="413"/>
      <c r="AC596" s="413"/>
      <c r="AD596" s="413"/>
      <c r="AE596" s="413"/>
      <c r="AF596" s="413"/>
      <c r="AG596" s="413"/>
      <c r="AH596" s="413"/>
      <c r="AI596" s="413"/>
    </row>
    <row r="597">
      <c r="A597" s="412"/>
      <c r="B597" s="413"/>
      <c r="C597" s="413"/>
      <c r="D597" s="413"/>
      <c r="E597" s="413"/>
      <c r="F597" s="413"/>
      <c r="G597" s="413"/>
      <c r="H597" s="413"/>
      <c r="I597" s="413"/>
      <c r="J597" s="413"/>
      <c r="K597" s="413"/>
      <c r="L597" s="413"/>
      <c r="M597" s="413"/>
      <c r="N597" s="413"/>
      <c r="O597" s="413"/>
      <c r="P597" s="413"/>
      <c r="Q597" s="413"/>
      <c r="R597" s="413"/>
      <c r="S597" s="413"/>
      <c r="T597" s="413"/>
      <c r="U597" s="413"/>
      <c r="V597" s="413"/>
      <c r="W597" s="413"/>
      <c r="X597" s="413"/>
      <c r="Y597" s="413"/>
      <c r="Z597" s="413"/>
      <c r="AA597" s="413"/>
      <c r="AB597" s="413"/>
      <c r="AC597" s="413"/>
      <c r="AD597" s="413"/>
      <c r="AE597" s="413"/>
      <c r="AF597" s="413"/>
      <c r="AG597" s="413"/>
      <c r="AH597" s="413"/>
      <c r="AI597" s="413"/>
    </row>
    <row r="598">
      <c r="A598" s="412"/>
      <c r="B598" s="413"/>
      <c r="C598" s="413"/>
      <c r="D598" s="413"/>
      <c r="E598" s="413"/>
      <c r="F598" s="413"/>
      <c r="G598" s="413"/>
      <c r="H598" s="413"/>
      <c r="I598" s="413"/>
      <c r="J598" s="413"/>
      <c r="K598" s="413"/>
      <c r="L598" s="413"/>
      <c r="M598" s="413"/>
      <c r="N598" s="413"/>
      <c r="O598" s="413"/>
      <c r="P598" s="413"/>
      <c r="Q598" s="413"/>
      <c r="R598" s="413"/>
      <c r="S598" s="413"/>
      <c r="T598" s="413"/>
      <c r="U598" s="413"/>
      <c r="V598" s="413"/>
      <c r="W598" s="413"/>
      <c r="X598" s="413"/>
      <c r="Y598" s="413"/>
      <c r="Z598" s="413"/>
      <c r="AA598" s="413"/>
      <c r="AB598" s="413"/>
      <c r="AC598" s="413"/>
      <c r="AD598" s="413"/>
      <c r="AE598" s="413"/>
      <c r="AF598" s="413"/>
      <c r="AG598" s="413"/>
      <c r="AH598" s="413"/>
      <c r="AI598" s="413"/>
    </row>
    <row r="599">
      <c r="A599" s="412"/>
      <c r="B599" s="413"/>
      <c r="C599" s="413"/>
      <c r="D599" s="413"/>
      <c r="E599" s="413"/>
      <c r="F599" s="413"/>
      <c r="G599" s="413"/>
      <c r="H599" s="413"/>
      <c r="I599" s="413"/>
      <c r="J599" s="413"/>
      <c r="K599" s="413"/>
      <c r="L599" s="413"/>
      <c r="M599" s="413"/>
      <c r="N599" s="413"/>
      <c r="O599" s="413"/>
      <c r="P599" s="413"/>
      <c r="Q599" s="413"/>
      <c r="R599" s="413"/>
      <c r="S599" s="413"/>
      <c r="T599" s="413"/>
      <c r="U599" s="413"/>
      <c r="V599" s="413"/>
      <c r="W599" s="413"/>
      <c r="X599" s="413"/>
      <c r="Y599" s="413"/>
      <c r="Z599" s="413"/>
      <c r="AA599" s="413"/>
      <c r="AB599" s="413"/>
      <c r="AC599" s="413"/>
      <c r="AD599" s="413"/>
      <c r="AE599" s="413"/>
      <c r="AF599" s="413"/>
      <c r="AG599" s="413"/>
      <c r="AH599" s="413"/>
      <c r="AI599" s="413"/>
    </row>
    <row r="600">
      <c r="A600" s="412"/>
      <c r="B600" s="413"/>
      <c r="C600" s="413"/>
      <c r="D600" s="413"/>
      <c r="E600" s="413"/>
      <c r="F600" s="413"/>
      <c r="G600" s="413"/>
      <c r="H600" s="413"/>
      <c r="I600" s="413"/>
      <c r="J600" s="413"/>
      <c r="K600" s="413"/>
      <c r="L600" s="413"/>
      <c r="M600" s="413"/>
      <c r="N600" s="413"/>
      <c r="O600" s="413"/>
      <c r="P600" s="413"/>
      <c r="Q600" s="413"/>
      <c r="R600" s="413"/>
      <c r="S600" s="413"/>
      <c r="T600" s="413"/>
      <c r="U600" s="413"/>
      <c r="V600" s="413"/>
      <c r="W600" s="413"/>
      <c r="X600" s="413"/>
      <c r="Y600" s="413"/>
      <c r="Z600" s="413"/>
      <c r="AA600" s="413"/>
      <c r="AB600" s="413"/>
      <c r="AC600" s="413"/>
      <c r="AD600" s="413"/>
      <c r="AE600" s="413"/>
      <c r="AF600" s="413"/>
      <c r="AG600" s="413"/>
      <c r="AH600" s="413"/>
      <c r="AI600" s="413"/>
    </row>
    <row r="601">
      <c r="A601" s="412"/>
      <c r="B601" s="413"/>
      <c r="C601" s="413"/>
      <c r="D601" s="413"/>
      <c r="E601" s="413"/>
      <c r="F601" s="413"/>
      <c r="G601" s="413"/>
      <c r="H601" s="413"/>
      <c r="I601" s="413"/>
      <c r="J601" s="413"/>
      <c r="K601" s="413"/>
      <c r="L601" s="413"/>
      <c r="M601" s="413"/>
      <c r="N601" s="413"/>
      <c r="O601" s="413"/>
      <c r="P601" s="413"/>
      <c r="Q601" s="413"/>
      <c r="R601" s="413"/>
      <c r="S601" s="413"/>
      <c r="T601" s="413"/>
      <c r="U601" s="413"/>
      <c r="V601" s="413"/>
      <c r="W601" s="413"/>
      <c r="X601" s="413"/>
      <c r="Y601" s="413"/>
      <c r="Z601" s="413"/>
      <c r="AA601" s="413"/>
      <c r="AB601" s="413"/>
      <c r="AC601" s="413"/>
      <c r="AD601" s="413"/>
      <c r="AE601" s="413"/>
      <c r="AF601" s="413"/>
      <c r="AG601" s="413"/>
      <c r="AH601" s="413"/>
      <c r="AI601" s="413"/>
    </row>
    <row r="602">
      <c r="A602" s="412"/>
      <c r="B602" s="413"/>
      <c r="C602" s="413"/>
      <c r="D602" s="413"/>
      <c r="E602" s="413"/>
      <c r="F602" s="413"/>
      <c r="G602" s="413"/>
      <c r="H602" s="413"/>
      <c r="I602" s="413"/>
      <c r="J602" s="413"/>
      <c r="K602" s="413"/>
      <c r="L602" s="413"/>
      <c r="M602" s="413"/>
      <c r="N602" s="413"/>
      <c r="O602" s="413"/>
      <c r="P602" s="413"/>
      <c r="Q602" s="413"/>
      <c r="R602" s="413"/>
      <c r="S602" s="413"/>
      <c r="T602" s="413"/>
      <c r="U602" s="413"/>
      <c r="V602" s="413"/>
      <c r="W602" s="413"/>
      <c r="X602" s="413"/>
      <c r="Y602" s="413"/>
      <c r="Z602" s="413"/>
      <c r="AA602" s="413"/>
      <c r="AB602" s="413"/>
      <c r="AC602" s="413"/>
      <c r="AD602" s="413"/>
      <c r="AE602" s="413"/>
      <c r="AF602" s="413"/>
      <c r="AG602" s="413"/>
      <c r="AH602" s="413"/>
      <c r="AI602" s="413"/>
    </row>
    <row r="603">
      <c r="A603" s="412"/>
      <c r="B603" s="413"/>
      <c r="C603" s="413"/>
      <c r="D603" s="413"/>
      <c r="E603" s="413"/>
      <c r="F603" s="413"/>
      <c r="G603" s="413"/>
      <c r="H603" s="413"/>
      <c r="I603" s="413"/>
      <c r="J603" s="413"/>
      <c r="K603" s="413"/>
      <c r="L603" s="413"/>
      <c r="M603" s="413"/>
      <c r="N603" s="413"/>
      <c r="O603" s="413"/>
      <c r="P603" s="413"/>
      <c r="Q603" s="413"/>
      <c r="R603" s="413"/>
      <c r="S603" s="413"/>
      <c r="T603" s="413"/>
      <c r="U603" s="413"/>
      <c r="V603" s="413"/>
      <c r="W603" s="413"/>
      <c r="X603" s="413"/>
      <c r="Y603" s="413"/>
      <c r="Z603" s="413"/>
      <c r="AA603" s="413"/>
      <c r="AB603" s="413"/>
      <c r="AC603" s="413"/>
      <c r="AD603" s="413"/>
      <c r="AE603" s="413"/>
      <c r="AF603" s="413"/>
      <c r="AG603" s="413"/>
      <c r="AH603" s="413"/>
      <c r="AI603" s="413"/>
    </row>
    <row r="604">
      <c r="A604" s="412"/>
      <c r="B604" s="413"/>
      <c r="C604" s="413"/>
      <c r="D604" s="413"/>
      <c r="E604" s="413"/>
      <c r="F604" s="413"/>
      <c r="G604" s="413"/>
      <c r="H604" s="413"/>
      <c r="I604" s="413"/>
      <c r="J604" s="413"/>
      <c r="K604" s="413"/>
      <c r="L604" s="413"/>
      <c r="M604" s="413"/>
      <c r="N604" s="413"/>
      <c r="O604" s="413"/>
      <c r="P604" s="413"/>
      <c r="Q604" s="413"/>
      <c r="R604" s="413"/>
      <c r="S604" s="413"/>
      <c r="T604" s="413"/>
      <c r="U604" s="413"/>
      <c r="V604" s="413"/>
      <c r="W604" s="413"/>
      <c r="X604" s="413"/>
      <c r="Y604" s="413"/>
      <c r="Z604" s="413"/>
      <c r="AA604" s="413"/>
      <c r="AB604" s="413"/>
      <c r="AC604" s="413"/>
      <c r="AD604" s="413"/>
      <c r="AE604" s="413"/>
      <c r="AF604" s="413"/>
      <c r="AG604" s="413"/>
      <c r="AH604" s="413"/>
      <c r="AI604" s="413"/>
    </row>
    <row r="605">
      <c r="A605" s="412"/>
      <c r="B605" s="413"/>
      <c r="C605" s="413"/>
      <c r="D605" s="413"/>
      <c r="E605" s="413"/>
      <c r="F605" s="413"/>
      <c r="G605" s="413"/>
      <c r="H605" s="413"/>
      <c r="I605" s="413"/>
      <c r="J605" s="413"/>
      <c r="K605" s="413"/>
      <c r="L605" s="413"/>
      <c r="M605" s="413"/>
      <c r="N605" s="413"/>
      <c r="O605" s="413"/>
      <c r="P605" s="413"/>
      <c r="Q605" s="413"/>
      <c r="R605" s="413"/>
      <c r="S605" s="413"/>
      <c r="T605" s="413"/>
      <c r="U605" s="413"/>
      <c r="V605" s="413"/>
      <c r="W605" s="413"/>
      <c r="X605" s="413"/>
      <c r="Y605" s="413"/>
      <c r="Z605" s="413"/>
      <c r="AA605" s="413"/>
      <c r="AB605" s="413"/>
      <c r="AC605" s="413"/>
      <c r="AD605" s="413"/>
      <c r="AE605" s="413"/>
      <c r="AF605" s="413"/>
      <c r="AG605" s="413"/>
      <c r="AH605" s="413"/>
      <c r="AI605" s="413"/>
    </row>
    <row r="606">
      <c r="A606" s="412"/>
      <c r="B606" s="413"/>
      <c r="C606" s="413"/>
      <c r="D606" s="413"/>
      <c r="E606" s="413"/>
      <c r="F606" s="413"/>
      <c r="G606" s="413"/>
      <c r="H606" s="413"/>
      <c r="I606" s="413"/>
      <c r="J606" s="413"/>
      <c r="K606" s="413"/>
      <c r="L606" s="413"/>
      <c r="M606" s="413"/>
      <c r="N606" s="413"/>
      <c r="O606" s="413"/>
      <c r="P606" s="413"/>
      <c r="Q606" s="413"/>
      <c r="R606" s="413"/>
      <c r="S606" s="413"/>
      <c r="T606" s="413"/>
      <c r="U606" s="413"/>
      <c r="V606" s="413"/>
      <c r="W606" s="413"/>
      <c r="X606" s="413"/>
      <c r="Y606" s="413"/>
      <c r="Z606" s="413"/>
      <c r="AA606" s="413"/>
      <c r="AB606" s="413"/>
      <c r="AC606" s="413"/>
      <c r="AD606" s="413"/>
      <c r="AE606" s="413"/>
      <c r="AF606" s="413"/>
      <c r="AG606" s="413"/>
      <c r="AH606" s="413"/>
      <c r="AI606" s="413"/>
    </row>
    <row r="607">
      <c r="A607" s="412"/>
      <c r="B607" s="413"/>
      <c r="C607" s="413"/>
      <c r="D607" s="413"/>
      <c r="E607" s="413"/>
      <c r="F607" s="413"/>
      <c r="G607" s="413"/>
      <c r="H607" s="413"/>
      <c r="I607" s="413"/>
      <c r="J607" s="413"/>
      <c r="K607" s="413"/>
      <c r="L607" s="413"/>
      <c r="M607" s="413"/>
      <c r="N607" s="413"/>
      <c r="O607" s="413"/>
      <c r="P607" s="413"/>
      <c r="Q607" s="413"/>
      <c r="R607" s="413"/>
      <c r="S607" s="413"/>
      <c r="T607" s="413"/>
      <c r="U607" s="413"/>
      <c r="V607" s="413"/>
      <c r="W607" s="413"/>
      <c r="X607" s="413"/>
      <c r="Y607" s="413"/>
      <c r="Z607" s="413"/>
      <c r="AA607" s="413"/>
      <c r="AB607" s="413"/>
      <c r="AC607" s="413"/>
      <c r="AD607" s="413"/>
      <c r="AE607" s="413"/>
      <c r="AF607" s="413"/>
      <c r="AG607" s="413"/>
      <c r="AH607" s="413"/>
      <c r="AI607" s="413"/>
    </row>
    <row r="608">
      <c r="A608" s="412"/>
      <c r="B608" s="413"/>
      <c r="C608" s="413"/>
      <c r="D608" s="413"/>
      <c r="E608" s="413"/>
      <c r="F608" s="413"/>
      <c r="G608" s="413"/>
      <c r="H608" s="413"/>
      <c r="I608" s="413"/>
      <c r="J608" s="413"/>
      <c r="K608" s="413"/>
      <c r="L608" s="413"/>
      <c r="M608" s="413"/>
      <c r="N608" s="413"/>
      <c r="O608" s="413"/>
      <c r="P608" s="413"/>
      <c r="Q608" s="413"/>
      <c r="R608" s="413"/>
      <c r="S608" s="413"/>
      <c r="T608" s="413"/>
      <c r="U608" s="413"/>
      <c r="V608" s="413"/>
      <c r="W608" s="413"/>
      <c r="X608" s="413"/>
      <c r="Y608" s="413"/>
      <c r="Z608" s="413"/>
      <c r="AA608" s="413"/>
      <c r="AB608" s="413"/>
      <c r="AC608" s="413"/>
      <c r="AD608" s="413"/>
      <c r="AE608" s="413"/>
      <c r="AF608" s="413"/>
      <c r="AG608" s="413"/>
      <c r="AH608" s="413"/>
      <c r="AI608" s="413"/>
    </row>
    <row r="609">
      <c r="A609" s="412"/>
      <c r="B609" s="413"/>
      <c r="C609" s="413"/>
      <c r="D609" s="413"/>
      <c r="E609" s="413"/>
      <c r="F609" s="413"/>
      <c r="G609" s="413"/>
      <c r="H609" s="413"/>
      <c r="I609" s="413"/>
      <c r="J609" s="413"/>
      <c r="K609" s="413"/>
      <c r="L609" s="413"/>
      <c r="M609" s="413"/>
      <c r="N609" s="413"/>
      <c r="O609" s="413"/>
      <c r="P609" s="413"/>
      <c r="Q609" s="413"/>
      <c r="R609" s="413"/>
      <c r="S609" s="413"/>
      <c r="T609" s="413"/>
      <c r="U609" s="413"/>
      <c r="V609" s="413"/>
      <c r="W609" s="413"/>
      <c r="X609" s="413"/>
      <c r="Y609" s="413"/>
      <c r="Z609" s="413"/>
      <c r="AA609" s="413"/>
      <c r="AB609" s="413"/>
      <c r="AC609" s="413"/>
      <c r="AD609" s="413"/>
      <c r="AE609" s="413"/>
      <c r="AF609" s="413"/>
      <c r="AG609" s="413"/>
      <c r="AH609" s="413"/>
      <c r="AI609" s="413"/>
    </row>
    <row r="610">
      <c r="A610" s="412"/>
      <c r="B610" s="413"/>
      <c r="C610" s="413"/>
      <c r="D610" s="413"/>
      <c r="E610" s="413"/>
      <c r="F610" s="413"/>
      <c r="G610" s="413"/>
      <c r="H610" s="413"/>
      <c r="I610" s="413"/>
      <c r="J610" s="413"/>
      <c r="K610" s="413"/>
      <c r="L610" s="413"/>
      <c r="M610" s="413"/>
      <c r="N610" s="413"/>
      <c r="O610" s="413"/>
      <c r="P610" s="413"/>
      <c r="Q610" s="413"/>
      <c r="R610" s="413"/>
      <c r="S610" s="413"/>
      <c r="T610" s="413"/>
      <c r="U610" s="413"/>
      <c r="V610" s="413"/>
      <c r="W610" s="413"/>
      <c r="X610" s="413"/>
      <c r="Y610" s="413"/>
      <c r="Z610" s="413"/>
      <c r="AA610" s="413"/>
      <c r="AB610" s="413"/>
      <c r="AC610" s="413"/>
      <c r="AD610" s="413"/>
      <c r="AE610" s="413"/>
      <c r="AF610" s="413"/>
      <c r="AG610" s="413"/>
      <c r="AH610" s="413"/>
      <c r="AI610" s="413"/>
    </row>
    <row r="611">
      <c r="A611" s="412"/>
      <c r="B611" s="413"/>
      <c r="C611" s="413"/>
      <c r="D611" s="413"/>
      <c r="E611" s="413"/>
      <c r="F611" s="413"/>
      <c r="G611" s="413"/>
      <c r="H611" s="413"/>
      <c r="I611" s="413"/>
      <c r="J611" s="413"/>
      <c r="K611" s="413"/>
      <c r="L611" s="413"/>
      <c r="M611" s="413"/>
      <c r="N611" s="413"/>
      <c r="O611" s="413"/>
      <c r="P611" s="413"/>
      <c r="Q611" s="413"/>
      <c r="R611" s="413"/>
      <c r="S611" s="413"/>
      <c r="T611" s="413"/>
      <c r="U611" s="413"/>
      <c r="V611" s="413"/>
      <c r="W611" s="413"/>
      <c r="X611" s="413"/>
      <c r="Y611" s="413"/>
      <c r="Z611" s="413"/>
      <c r="AA611" s="413"/>
      <c r="AB611" s="413"/>
      <c r="AC611" s="413"/>
      <c r="AD611" s="413"/>
      <c r="AE611" s="413"/>
      <c r="AF611" s="413"/>
      <c r="AG611" s="413"/>
      <c r="AH611" s="413"/>
      <c r="AI611" s="413"/>
    </row>
    <row r="612">
      <c r="A612" s="412"/>
      <c r="B612" s="413"/>
      <c r="C612" s="413"/>
      <c r="D612" s="413"/>
      <c r="E612" s="413"/>
      <c r="F612" s="413"/>
      <c r="G612" s="413"/>
      <c r="H612" s="413"/>
      <c r="I612" s="413"/>
      <c r="J612" s="413"/>
      <c r="K612" s="413"/>
      <c r="L612" s="413"/>
      <c r="M612" s="413"/>
      <c r="N612" s="413"/>
      <c r="O612" s="413"/>
      <c r="P612" s="413"/>
      <c r="Q612" s="413"/>
      <c r="R612" s="413"/>
      <c r="S612" s="413"/>
      <c r="T612" s="413"/>
      <c r="U612" s="413"/>
      <c r="V612" s="413"/>
      <c r="W612" s="413"/>
      <c r="X612" s="413"/>
      <c r="Y612" s="413"/>
      <c r="Z612" s="413"/>
      <c r="AA612" s="413"/>
      <c r="AB612" s="413"/>
      <c r="AC612" s="413"/>
      <c r="AD612" s="413"/>
      <c r="AE612" s="413"/>
      <c r="AF612" s="413"/>
      <c r="AG612" s="413"/>
      <c r="AH612" s="413"/>
      <c r="AI612" s="413"/>
    </row>
    <row r="613">
      <c r="A613" s="412"/>
      <c r="B613" s="413"/>
      <c r="C613" s="413"/>
      <c r="D613" s="413"/>
      <c r="E613" s="413"/>
      <c r="F613" s="413"/>
      <c r="G613" s="413"/>
      <c r="H613" s="413"/>
      <c r="I613" s="413"/>
      <c r="J613" s="413"/>
      <c r="K613" s="413"/>
      <c r="L613" s="413"/>
      <c r="M613" s="413"/>
      <c r="N613" s="413"/>
      <c r="O613" s="413"/>
      <c r="P613" s="413"/>
      <c r="Q613" s="413"/>
      <c r="R613" s="413"/>
      <c r="S613" s="413"/>
      <c r="T613" s="413"/>
      <c r="U613" s="413"/>
      <c r="V613" s="413"/>
      <c r="W613" s="413"/>
      <c r="X613" s="413"/>
      <c r="Y613" s="413"/>
      <c r="Z613" s="413"/>
      <c r="AA613" s="413"/>
      <c r="AB613" s="413"/>
      <c r="AC613" s="413"/>
      <c r="AD613" s="413"/>
      <c r="AE613" s="413"/>
      <c r="AF613" s="413"/>
      <c r="AG613" s="413"/>
      <c r="AH613" s="413"/>
      <c r="AI613" s="413"/>
    </row>
    <row r="614">
      <c r="A614" s="412"/>
      <c r="B614" s="413"/>
      <c r="C614" s="413"/>
      <c r="D614" s="413"/>
      <c r="E614" s="413"/>
      <c r="F614" s="413"/>
      <c r="G614" s="413"/>
      <c r="H614" s="413"/>
      <c r="I614" s="413"/>
      <c r="J614" s="413"/>
      <c r="K614" s="413"/>
      <c r="L614" s="413"/>
      <c r="M614" s="413"/>
      <c r="N614" s="413"/>
      <c r="O614" s="413"/>
      <c r="P614" s="413"/>
      <c r="Q614" s="413"/>
      <c r="R614" s="413"/>
      <c r="S614" s="413"/>
      <c r="T614" s="413"/>
      <c r="U614" s="413"/>
      <c r="V614" s="413"/>
      <c r="W614" s="413"/>
      <c r="X614" s="413"/>
      <c r="Y614" s="413"/>
      <c r="Z614" s="413"/>
      <c r="AA614" s="413"/>
      <c r="AB614" s="413"/>
      <c r="AC614" s="413"/>
      <c r="AD614" s="413"/>
      <c r="AE614" s="413"/>
      <c r="AF614" s="413"/>
      <c r="AG614" s="413"/>
      <c r="AH614" s="413"/>
      <c r="AI614" s="413"/>
    </row>
    <row r="615">
      <c r="A615" s="412"/>
      <c r="B615" s="413"/>
      <c r="C615" s="413"/>
      <c r="D615" s="413"/>
      <c r="E615" s="413"/>
      <c r="F615" s="413"/>
      <c r="G615" s="413"/>
      <c r="H615" s="413"/>
      <c r="I615" s="413"/>
      <c r="J615" s="413"/>
      <c r="K615" s="413"/>
      <c r="L615" s="413"/>
      <c r="M615" s="413"/>
      <c r="N615" s="413"/>
      <c r="O615" s="413"/>
      <c r="P615" s="413"/>
      <c r="Q615" s="413"/>
      <c r="R615" s="413"/>
      <c r="S615" s="413"/>
      <c r="T615" s="413"/>
      <c r="U615" s="413"/>
      <c r="V615" s="413"/>
      <c r="W615" s="413"/>
      <c r="X615" s="413"/>
      <c r="Y615" s="413"/>
      <c r="Z615" s="413"/>
      <c r="AA615" s="413"/>
      <c r="AB615" s="413"/>
      <c r="AC615" s="413"/>
      <c r="AD615" s="413"/>
      <c r="AE615" s="413"/>
      <c r="AF615" s="413"/>
      <c r="AG615" s="413"/>
      <c r="AH615" s="413"/>
      <c r="AI615" s="413"/>
    </row>
    <row r="616">
      <c r="A616" s="412"/>
      <c r="B616" s="413"/>
      <c r="C616" s="413"/>
      <c r="D616" s="413"/>
      <c r="E616" s="413"/>
      <c r="F616" s="413"/>
      <c r="G616" s="413"/>
      <c r="H616" s="413"/>
      <c r="I616" s="413"/>
      <c r="J616" s="413"/>
      <c r="K616" s="413"/>
      <c r="L616" s="413"/>
      <c r="M616" s="413"/>
      <c r="N616" s="413"/>
      <c r="O616" s="413"/>
      <c r="P616" s="413"/>
      <c r="Q616" s="413"/>
      <c r="R616" s="413"/>
      <c r="S616" s="413"/>
      <c r="T616" s="413"/>
      <c r="U616" s="413"/>
      <c r="V616" s="413"/>
      <c r="W616" s="413"/>
      <c r="X616" s="413"/>
      <c r="Y616" s="413"/>
      <c r="Z616" s="413"/>
      <c r="AA616" s="413"/>
      <c r="AB616" s="413"/>
      <c r="AC616" s="413"/>
      <c r="AD616" s="413"/>
      <c r="AE616" s="413"/>
      <c r="AF616" s="413"/>
      <c r="AG616" s="413"/>
      <c r="AH616" s="413"/>
      <c r="AI616" s="413"/>
    </row>
    <row r="617">
      <c r="A617" s="412"/>
      <c r="B617" s="413"/>
      <c r="C617" s="413"/>
      <c r="D617" s="413"/>
      <c r="E617" s="413"/>
      <c r="F617" s="413"/>
      <c r="G617" s="413"/>
      <c r="H617" s="413"/>
      <c r="I617" s="413"/>
      <c r="J617" s="413"/>
      <c r="K617" s="413"/>
      <c r="L617" s="413"/>
      <c r="M617" s="413"/>
      <c r="N617" s="413"/>
      <c r="O617" s="413"/>
      <c r="P617" s="413"/>
      <c r="Q617" s="413"/>
      <c r="R617" s="413"/>
      <c r="S617" s="413"/>
      <c r="T617" s="413"/>
      <c r="U617" s="413"/>
      <c r="V617" s="413"/>
      <c r="W617" s="413"/>
      <c r="X617" s="413"/>
      <c r="Y617" s="413"/>
      <c r="Z617" s="413"/>
      <c r="AA617" s="413"/>
      <c r="AB617" s="413"/>
      <c r="AC617" s="413"/>
      <c r="AD617" s="413"/>
      <c r="AE617" s="413"/>
      <c r="AF617" s="413"/>
      <c r="AG617" s="413"/>
      <c r="AH617" s="413"/>
      <c r="AI617" s="413"/>
    </row>
    <row r="618">
      <c r="A618" s="412"/>
      <c r="B618" s="413"/>
      <c r="C618" s="413"/>
      <c r="D618" s="413"/>
      <c r="E618" s="413"/>
      <c r="F618" s="413"/>
      <c r="G618" s="413"/>
      <c r="H618" s="413"/>
      <c r="I618" s="413"/>
      <c r="J618" s="413"/>
      <c r="K618" s="413"/>
      <c r="L618" s="413"/>
      <c r="M618" s="413"/>
      <c r="N618" s="413"/>
      <c r="O618" s="413"/>
      <c r="P618" s="413"/>
      <c r="Q618" s="413"/>
      <c r="R618" s="413"/>
      <c r="S618" s="413"/>
      <c r="T618" s="413"/>
      <c r="U618" s="413"/>
      <c r="V618" s="413"/>
      <c r="W618" s="413"/>
      <c r="X618" s="413"/>
      <c r="Y618" s="413"/>
      <c r="Z618" s="413"/>
      <c r="AA618" s="413"/>
      <c r="AB618" s="413"/>
      <c r="AC618" s="413"/>
      <c r="AD618" s="413"/>
      <c r="AE618" s="413"/>
      <c r="AF618" s="413"/>
      <c r="AG618" s="413"/>
      <c r="AH618" s="413"/>
      <c r="AI618" s="413"/>
    </row>
    <row r="619">
      <c r="A619" s="412"/>
      <c r="B619" s="413"/>
      <c r="C619" s="413"/>
      <c r="D619" s="413"/>
      <c r="E619" s="413"/>
      <c r="F619" s="413"/>
      <c r="G619" s="413"/>
      <c r="H619" s="413"/>
      <c r="I619" s="413"/>
      <c r="J619" s="413"/>
      <c r="K619" s="413"/>
      <c r="L619" s="413"/>
      <c r="M619" s="413"/>
      <c r="N619" s="413"/>
      <c r="O619" s="413"/>
      <c r="P619" s="413"/>
      <c r="Q619" s="413"/>
      <c r="R619" s="413"/>
      <c r="S619" s="413"/>
      <c r="T619" s="413"/>
      <c r="U619" s="413"/>
      <c r="V619" s="413"/>
      <c r="W619" s="413"/>
      <c r="X619" s="413"/>
      <c r="Y619" s="413"/>
      <c r="Z619" s="413"/>
      <c r="AA619" s="413"/>
      <c r="AB619" s="413"/>
      <c r="AC619" s="413"/>
      <c r="AD619" s="413"/>
      <c r="AE619" s="413"/>
      <c r="AF619" s="413"/>
      <c r="AG619" s="413"/>
      <c r="AH619" s="413"/>
      <c r="AI619" s="413"/>
    </row>
    <row r="620">
      <c r="A620" s="412"/>
      <c r="B620" s="413"/>
      <c r="C620" s="413"/>
      <c r="D620" s="413"/>
      <c r="E620" s="413"/>
      <c r="F620" s="413"/>
      <c r="G620" s="413"/>
      <c r="H620" s="413"/>
      <c r="I620" s="413"/>
      <c r="J620" s="413"/>
      <c r="K620" s="413"/>
      <c r="L620" s="413"/>
      <c r="M620" s="413"/>
      <c r="N620" s="413"/>
      <c r="O620" s="413"/>
      <c r="P620" s="413"/>
      <c r="Q620" s="413"/>
      <c r="R620" s="413"/>
      <c r="S620" s="413"/>
      <c r="T620" s="413"/>
      <c r="U620" s="413"/>
      <c r="V620" s="413"/>
      <c r="W620" s="413"/>
      <c r="X620" s="413"/>
      <c r="Y620" s="413"/>
      <c r="Z620" s="413"/>
      <c r="AA620" s="413"/>
      <c r="AB620" s="413"/>
      <c r="AC620" s="413"/>
      <c r="AD620" s="413"/>
      <c r="AE620" s="413"/>
      <c r="AF620" s="413"/>
      <c r="AG620" s="413"/>
      <c r="AH620" s="413"/>
      <c r="AI620" s="413"/>
    </row>
    <row r="621">
      <c r="A621" s="412"/>
      <c r="B621" s="413"/>
      <c r="C621" s="413"/>
      <c r="D621" s="413"/>
      <c r="E621" s="413"/>
      <c r="F621" s="413"/>
      <c r="G621" s="413"/>
      <c r="H621" s="413"/>
      <c r="I621" s="413"/>
      <c r="J621" s="413"/>
      <c r="K621" s="413"/>
      <c r="L621" s="413"/>
      <c r="M621" s="413"/>
      <c r="N621" s="413"/>
      <c r="O621" s="413"/>
      <c r="P621" s="413"/>
      <c r="Q621" s="413"/>
      <c r="R621" s="413"/>
      <c r="S621" s="413"/>
      <c r="T621" s="413"/>
      <c r="U621" s="413"/>
      <c r="V621" s="413"/>
      <c r="W621" s="413"/>
      <c r="X621" s="413"/>
      <c r="Y621" s="413"/>
      <c r="Z621" s="413"/>
      <c r="AA621" s="413"/>
      <c r="AB621" s="413"/>
      <c r="AC621" s="413"/>
      <c r="AD621" s="413"/>
      <c r="AE621" s="413"/>
      <c r="AF621" s="413"/>
      <c r="AG621" s="413"/>
      <c r="AH621" s="413"/>
      <c r="AI621" s="413"/>
    </row>
    <row r="622">
      <c r="A622" s="412"/>
      <c r="B622" s="413"/>
      <c r="C622" s="413"/>
      <c r="D622" s="413"/>
      <c r="E622" s="413"/>
      <c r="F622" s="413"/>
      <c r="G622" s="413"/>
      <c r="H622" s="413"/>
      <c r="I622" s="413"/>
      <c r="J622" s="413"/>
      <c r="K622" s="413"/>
      <c r="L622" s="413"/>
      <c r="M622" s="413"/>
      <c r="N622" s="413"/>
      <c r="O622" s="413"/>
      <c r="P622" s="413"/>
      <c r="Q622" s="413"/>
      <c r="R622" s="413"/>
      <c r="S622" s="413"/>
      <c r="T622" s="413"/>
      <c r="U622" s="413"/>
      <c r="V622" s="413"/>
      <c r="W622" s="413"/>
      <c r="X622" s="413"/>
      <c r="Y622" s="413"/>
      <c r="Z622" s="413"/>
      <c r="AA622" s="413"/>
      <c r="AB622" s="413"/>
      <c r="AC622" s="413"/>
      <c r="AD622" s="413"/>
      <c r="AE622" s="413"/>
      <c r="AF622" s="413"/>
      <c r="AG622" s="413"/>
      <c r="AH622" s="413"/>
      <c r="AI622" s="413"/>
    </row>
    <row r="623">
      <c r="A623" s="412"/>
      <c r="B623" s="413"/>
      <c r="C623" s="413"/>
      <c r="D623" s="413"/>
      <c r="E623" s="413"/>
      <c r="F623" s="413"/>
      <c r="G623" s="413"/>
      <c r="H623" s="413"/>
      <c r="I623" s="413"/>
      <c r="J623" s="413"/>
      <c r="K623" s="413"/>
      <c r="L623" s="413"/>
      <c r="M623" s="413"/>
      <c r="N623" s="413"/>
      <c r="O623" s="413"/>
      <c r="P623" s="413"/>
      <c r="Q623" s="413"/>
      <c r="R623" s="413"/>
      <c r="S623" s="413"/>
      <c r="T623" s="413"/>
      <c r="U623" s="413"/>
      <c r="V623" s="413"/>
      <c r="W623" s="413"/>
      <c r="X623" s="413"/>
      <c r="Y623" s="413"/>
      <c r="Z623" s="413"/>
      <c r="AA623" s="413"/>
      <c r="AB623" s="413"/>
      <c r="AC623" s="413"/>
      <c r="AD623" s="413"/>
      <c r="AE623" s="413"/>
      <c r="AF623" s="413"/>
      <c r="AG623" s="413"/>
      <c r="AH623" s="413"/>
      <c r="AI623" s="413"/>
    </row>
    <row r="624">
      <c r="A624" s="412"/>
      <c r="B624" s="413"/>
      <c r="C624" s="413"/>
      <c r="D624" s="413"/>
      <c r="E624" s="413"/>
      <c r="F624" s="413"/>
      <c r="G624" s="413"/>
      <c r="H624" s="413"/>
      <c r="I624" s="413"/>
      <c r="J624" s="413"/>
      <c r="K624" s="413"/>
      <c r="L624" s="413"/>
      <c r="M624" s="413"/>
      <c r="N624" s="413"/>
      <c r="O624" s="413"/>
      <c r="P624" s="413"/>
      <c r="Q624" s="413"/>
      <c r="R624" s="413"/>
      <c r="S624" s="413"/>
      <c r="T624" s="413"/>
      <c r="U624" s="413"/>
      <c r="V624" s="413"/>
      <c r="W624" s="413"/>
      <c r="X624" s="413"/>
      <c r="Y624" s="413"/>
      <c r="Z624" s="413"/>
      <c r="AA624" s="413"/>
      <c r="AB624" s="413"/>
      <c r="AC624" s="413"/>
      <c r="AD624" s="413"/>
      <c r="AE624" s="413"/>
      <c r="AF624" s="413"/>
      <c r="AG624" s="413"/>
      <c r="AH624" s="413"/>
      <c r="AI624" s="413"/>
    </row>
    <row r="625">
      <c r="A625" s="412"/>
      <c r="B625" s="413"/>
      <c r="C625" s="413"/>
      <c r="D625" s="413"/>
      <c r="E625" s="413"/>
      <c r="F625" s="413"/>
      <c r="G625" s="413"/>
      <c r="H625" s="413"/>
      <c r="I625" s="413"/>
      <c r="J625" s="413"/>
      <c r="K625" s="413"/>
      <c r="L625" s="413"/>
      <c r="M625" s="413"/>
      <c r="N625" s="413"/>
      <c r="O625" s="413"/>
      <c r="P625" s="413"/>
      <c r="Q625" s="413"/>
      <c r="R625" s="413"/>
      <c r="S625" s="413"/>
      <c r="T625" s="413"/>
      <c r="U625" s="413"/>
      <c r="V625" s="413"/>
      <c r="W625" s="413"/>
      <c r="X625" s="413"/>
      <c r="Y625" s="413"/>
      <c r="Z625" s="413"/>
      <c r="AA625" s="413"/>
      <c r="AB625" s="413"/>
      <c r="AC625" s="413"/>
      <c r="AD625" s="413"/>
      <c r="AE625" s="413"/>
      <c r="AF625" s="413"/>
      <c r="AG625" s="413"/>
      <c r="AH625" s="413"/>
      <c r="AI625" s="413"/>
    </row>
    <row r="626">
      <c r="A626" s="412"/>
      <c r="B626" s="413"/>
      <c r="C626" s="413"/>
      <c r="D626" s="413"/>
      <c r="E626" s="413"/>
      <c r="F626" s="413"/>
      <c r="G626" s="413"/>
      <c r="H626" s="413"/>
      <c r="I626" s="413"/>
      <c r="J626" s="413"/>
      <c r="K626" s="413"/>
      <c r="L626" s="413"/>
      <c r="M626" s="413"/>
      <c r="N626" s="413"/>
      <c r="O626" s="413"/>
      <c r="P626" s="413"/>
      <c r="Q626" s="413"/>
      <c r="R626" s="413"/>
      <c r="S626" s="413"/>
      <c r="T626" s="413"/>
      <c r="U626" s="413"/>
      <c r="V626" s="413"/>
      <c r="W626" s="413"/>
      <c r="X626" s="413"/>
      <c r="Y626" s="413"/>
      <c r="Z626" s="413"/>
      <c r="AA626" s="413"/>
      <c r="AB626" s="413"/>
      <c r="AC626" s="413"/>
      <c r="AD626" s="413"/>
      <c r="AE626" s="413"/>
      <c r="AF626" s="413"/>
      <c r="AG626" s="413"/>
      <c r="AH626" s="413"/>
      <c r="AI626" s="413"/>
    </row>
    <row r="627">
      <c r="A627" s="412"/>
      <c r="B627" s="413"/>
      <c r="C627" s="413"/>
      <c r="D627" s="413"/>
      <c r="E627" s="413"/>
      <c r="F627" s="413"/>
      <c r="G627" s="413"/>
      <c r="H627" s="413"/>
      <c r="I627" s="413"/>
      <c r="J627" s="413"/>
      <c r="K627" s="413"/>
      <c r="L627" s="413"/>
      <c r="M627" s="413"/>
      <c r="N627" s="413"/>
      <c r="O627" s="413"/>
      <c r="P627" s="413"/>
      <c r="Q627" s="413"/>
      <c r="R627" s="413"/>
      <c r="S627" s="413"/>
      <c r="T627" s="413"/>
      <c r="U627" s="413"/>
      <c r="V627" s="413"/>
      <c r="W627" s="413"/>
      <c r="X627" s="413"/>
      <c r="Y627" s="413"/>
      <c r="Z627" s="413"/>
      <c r="AA627" s="413"/>
      <c r="AB627" s="413"/>
      <c r="AC627" s="413"/>
      <c r="AD627" s="413"/>
      <c r="AE627" s="413"/>
      <c r="AF627" s="413"/>
      <c r="AG627" s="413"/>
      <c r="AH627" s="413"/>
      <c r="AI627" s="413"/>
    </row>
    <row r="628">
      <c r="A628" s="412"/>
      <c r="B628" s="413"/>
      <c r="C628" s="413"/>
      <c r="D628" s="413"/>
      <c r="E628" s="413"/>
      <c r="F628" s="413"/>
      <c r="G628" s="413"/>
      <c r="H628" s="413"/>
      <c r="I628" s="413"/>
      <c r="J628" s="413"/>
      <c r="K628" s="413"/>
      <c r="L628" s="413"/>
      <c r="M628" s="413"/>
      <c r="N628" s="413"/>
      <c r="O628" s="413"/>
      <c r="P628" s="413"/>
      <c r="Q628" s="413"/>
      <c r="R628" s="413"/>
      <c r="S628" s="413"/>
      <c r="T628" s="413"/>
      <c r="U628" s="413"/>
      <c r="V628" s="413"/>
      <c r="W628" s="413"/>
      <c r="X628" s="413"/>
      <c r="Y628" s="413"/>
      <c r="Z628" s="413"/>
      <c r="AA628" s="413"/>
      <c r="AB628" s="413"/>
      <c r="AC628" s="413"/>
      <c r="AD628" s="413"/>
      <c r="AE628" s="413"/>
      <c r="AF628" s="413"/>
      <c r="AG628" s="413"/>
      <c r="AH628" s="413"/>
      <c r="AI628" s="413"/>
    </row>
    <row r="629">
      <c r="A629" s="412"/>
      <c r="B629" s="413"/>
      <c r="C629" s="413"/>
      <c r="D629" s="413"/>
      <c r="E629" s="413"/>
      <c r="F629" s="413"/>
      <c r="G629" s="413"/>
      <c r="H629" s="413"/>
      <c r="I629" s="413"/>
      <c r="J629" s="413"/>
      <c r="K629" s="413"/>
      <c r="L629" s="413"/>
      <c r="M629" s="413"/>
      <c r="N629" s="413"/>
      <c r="O629" s="413"/>
      <c r="P629" s="413"/>
      <c r="Q629" s="413"/>
      <c r="R629" s="413"/>
      <c r="S629" s="413"/>
      <c r="T629" s="413"/>
      <c r="U629" s="413"/>
      <c r="V629" s="413"/>
      <c r="W629" s="413"/>
      <c r="X629" s="413"/>
      <c r="Y629" s="413"/>
      <c r="Z629" s="413"/>
      <c r="AA629" s="413"/>
      <c r="AB629" s="413"/>
      <c r="AC629" s="413"/>
      <c r="AD629" s="413"/>
      <c r="AE629" s="413"/>
      <c r="AF629" s="413"/>
      <c r="AG629" s="413"/>
      <c r="AH629" s="413"/>
      <c r="AI629" s="413"/>
    </row>
    <row r="630">
      <c r="A630" s="412"/>
      <c r="B630" s="413"/>
      <c r="C630" s="413"/>
      <c r="D630" s="413"/>
      <c r="E630" s="413"/>
      <c r="F630" s="413"/>
      <c r="G630" s="413"/>
      <c r="H630" s="413"/>
      <c r="I630" s="413"/>
      <c r="J630" s="413"/>
      <c r="K630" s="413"/>
      <c r="L630" s="413"/>
      <c r="M630" s="413"/>
      <c r="N630" s="413"/>
      <c r="O630" s="413"/>
      <c r="P630" s="413"/>
      <c r="Q630" s="413"/>
      <c r="R630" s="413"/>
      <c r="S630" s="413"/>
      <c r="T630" s="413"/>
      <c r="U630" s="413"/>
      <c r="V630" s="413"/>
      <c r="W630" s="413"/>
      <c r="X630" s="413"/>
      <c r="Y630" s="413"/>
      <c r="Z630" s="413"/>
      <c r="AA630" s="413"/>
      <c r="AB630" s="413"/>
      <c r="AC630" s="413"/>
      <c r="AD630" s="413"/>
      <c r="AE630" s="413"/>
      <c r="AF630" s="413"/>
      <c r="AG630" s="413"/>
      <c r="AH630" s="413"/>
      <c r="AI630" s="413"/>
    </row>
    <row r="631">
      <c r="A631" s="412"/>
      <c r="B631" s="413"/>
      <c r="C631" s="413"/>
      <c r="D631" s="413"/>
      <c r="E631" s="413"/>
      <c r="F631" s="413"/>
      <c r="G631" s="413"/>
      <c r="H631" s="413"/>
      <c r="I631" s="413"/>
      <c r="J631" s="413"/>
      <c r="K631" s="413"/>
      <c r="L631" s="413"/>
      <c r="M631" s="413"/>
      <c r="N631" s="413"/>
      <c r="O631" s="413"/>
      <c r="P631" s="413"/>
      <c r="Q631" s="413"/>
      <c r="R631" s="413"/>
      <c r="S631" s="413"/>
      <c r="T631" s="413"/>
      <c r="U631" s="413"/>
      <c r="V631" s="413"/>
      <c r="W631" s="413"/>
      <c r="X631" s="413"/>
      <c r="Y631" s="413"/>
      <c r="Z631" s="413"/>
      <c r="AA631" s="413"/>
      <c r="AB631" s="413"/>
      <c r="AC631" s="413"/>
      <c r="AD631" s="413"/>
      <c r="AE631" s="413"/>
      <c r="AF631" s="413"/>
      <c r="AG631" s="413"/>
      <c r="AH631" s="413"/>
      <c r="AI631" s="413"/>
    </row>
    <row r="632">
      <c r="A632" s="412"/>
      <c r="B632" s="413"/>
      <c r="C632" s="413"/>
      <c r="D632" s="413"/>
      <c r="E632" s="413"/>
      <c r="F632" s="413"/>
      <c r="G632" s="413"/>
      <c r="H632" s="413"/>
      <c r="I632" s="413"/>
      <c r="J632" s="413"/>
      <c r="K632" s="413"/>
      <c r="L632" s="413"/>
      <c r="M632" s="413"/>
      <c r="N632" s="413"/>
      <c r="O632" s="413"/>
      <c r="P632" s="413"/>
      <c r="Q632" s="413"/>
      <c r="R632" s="413"/>
      <c r="S632" s="413"/>
      <c r="T632" s="413"/>
      <c r="U632" s="413"/>
      <c r="V632" s="413"/>
      <c r="W632" s="413"/>
      <c r="X632" s="413"/>
      <c r="Y632" s="413"/>
      <c r="Z632" s="413"/>
      <c r="AA632" s="413"/>
      <c r="AB632" s="413"/>
      <c r="AC632" s="413"/>
      <c r="AD632" s="413"/>
      <c r="AE632" s="413"/>
      <c r="AF632" s="413"/>
      <c r="AG632" s="413"/>
      <c r="AH632" s="413"/>
      <c r="AI632" s="413"/>
    </row>
    <row r="633">
      <c r="A633" s="412"/>
      <c r="B633" s="413"/>
      <c r="C633" s="413"/>
      <c r="D633" s="413"/>
      <c r="E633" s="413"/>
      <c r="F633" s="413"/>
      <c r="G633" s="413"/>
      <c r="H633" s="413"/>
      <c r="I633" s="413"/>
      <c r="J633" s="413"/>
      <c r="K633" s="413"/>
      <c r="L633" s="413"/>
      <c r="M633" s="413"/>
      <c r="N633" s="413"/>
      <c r="O633" s="413"/>
      <c r="P633" s="413"/>
      <c r="Q633" s="413"/>
      <c r="R633" s="413"/>
      <c r="S633" s="413"/>
      <c r="T633" s="413"/>
      <c r="U633" s="413"/>
      <c r="V633" s="413"/>
      <c r="W633" s="413"/>
      <c r="X633" s="413"/>
      <c r="Y633" s="413"/>
      <c r="Z633" s="413"/>
      <c r="AA633" s="413"/>
      <c r="AB633" s="413"/>
      <c r="AC633" s="413"/>
      <c r="AD633" s="413"/>
      <c r="AE633" s="413"/>
      <c r="AF633" s="413"/>
      <c r="AG633" s="413"/>
      <c r="AH633" s="413"/>
      <c r="AI633" s="413"/>
    </row>
    <row r="634">
      <c r="A634" s="412"/>
      <c r="B634" s="413"/>
      <c r="C634" s="413"/>
      <c r="D634" s="413"/>
      <c r="E634" s="413"/>
      <c r="F634" s="413"/>
      <c r="G634" s="413"/>
      <c r="H634" s="413"/>
      <c r="I634" s="413"/>
      <c r="J634" s="413"/>
      <c r="K634" s="413"/>
      <c r="L634" s="413"/>
      <c r="M634" s="413"/>
      <c r="N634" s="413"/>
      <c r="O634" s="413"/>
      <c r="P634" s="413"/>
      <c r="Q634" s="413"/>
      <c r="R634" s="413"/>
      <c r="S634" s="413"/>
      <c r="T634" s="413"/>
      <c r="U634" s="413"/>
      <c r="V634" s="413"/>
      <c r="W634" s="413"/>
      <c r="X634" s="413"/>
      <c r="Y634" s="413"/>
      <c r="Z634" s="413"/>
      <c r="AA634" s="413"/>
      <c r="AB634" s="413"/>
      <c r="AC634" s="413"/>
      <c r="AD634" s="413"/>
      <c r="AE634" s="413"/>
      <c r="AF634" s="413"/>
      <c r="AG634" s="413"/>
      <c r="AH634" s="413"/>
      <c r="AI634" s="413"/>
    </row>
    <row r="635">
      <c r="A635" s="412"/>
      <c r="B635" s="413"/>
      <c r="C635" s="413"/>
      <c r="D635" s="413"/>
      <c r="E635" s="413"/>
      <c r="F635" s="413"/>
      <c r="G635" s="413"/>
      <c r="H635" s="413"/>
      <c r="I635" s="413"/>
      <c r="J635" s="413"/>
      <c r="K635" s="413"/>
      <c r="L635" s="413"/>
      <c r="M635" s="413"/>
      <c r="N635" s="413"/>
      <c r="O635" s="413"/>
      <c r="P635" s="413"/>
      <c r="Q635" s="413"/>
      <c r="R635" s="413"/>
      <c r="S635" s="413"/>
      <c r="T635" s="413"/>
      <c r="U635" s="413"/>
      <c r="V635" s="413"/>
      <c r="W635" s="413"/>
      <c r="X635" s="413"/>
      <c r="Y635" s="413"/>
      <c r="Z635" s="413"/>
      <c r="AA635" s="413"/>
      <c r="AB635" s="413"/>
      <c r="AC635" s="413"/>
      <c r="AD635" s="413"/>
      <c r="AE635" s="413"/>
      <c r="AF635" s="413"/>
      <c r="AG635" s="413"/>
      <c r="AH635" s="413"/>
      <c r="AI635" s="413"/>
    </row>
    <row r="636">
      <c r="A636" s="412"/>
      <c r="B636" s="413"/>
      <c r="C636" s="413"/>
      <c r="D636" s="413"/>
      <c r="E636" s="413"/>
      <c r="F636" s="413"/>
      <c r="G636" s="413"/>
      <c r="H636" s="413"/>
      <c r="I636" s="413"/>
      <c r="J636" s="413"/>
      <c r="K636" s="413"/>
      <c r="L636" s="413"/>
      <c r="M636" s="413"/>
      <c r="N636" s="413"/>
      <c r="O636" s="413"/>
      <c r="P636" s="413"/>
      <c r="Q636" s="413"/>
      <c r="R636" s="413"/>
      <c r="S636" s="413"/>
      <c r="T636" s="413"/>
      <c r="U636" s="413"/>
      <c r="V636" s="413"/>
      <c r="W636" s="413"/>
      <c r="X636" s="413"/>
      <c r="Y636" s="413"/>
      <c r="Z636" s="413"/>
      <c r="AA636" s="413"/>
      <c r="AB636" s="413"/>
      <c r="AC636" s="413"/>
      <c r="AD636" s="413"/>
      <c r="AE636" s="413"/>
      <c r="AF636" s="413"/>
      <c r="AG636" s="413"/>
      <c r="AH636" s="413"/>
      <c r="AI636" s="413"/>
    </row>
    <row r="637">
      <c r="A637" s="412"/>
      <c r="B637" s="413"/>
      <c r="C637" s="413"/>
      <c r="D637" s="413"/>
      <c r="E637" s="413"/>
      <c r="F637" s="413"/>
      <c r="G637" s="413"/>
      <c r="H637" s="413"/>
      <c r="I637" s="413"/>
      <c r="J637" s="413"/>
      <c r="K637" s="413"/>
      <c r="L637" s="413"/>
      <c r="M637" s="413"/>
      <c r="N637" s="413"/>
      <c r="O637" s="413"/>
      <c r="P637" s="413"/>
      <c r="Q637" s="413"/>
      <c r="R637" s="413"/>
      <c r="S637" s="413"/>
      <c r="T637" s="413"/>
      <c r="U637" s="413"/>
      <c r="V637" s="413"/>
      <c r="W637" s="413"/>
      <c r="X637" s="413"/>
      <c r="Y637" s="413"/>
      <c r="Z637" s="413"/>
      <c r="AA637" s="413"/>
      <c r="AB637" s="413"/>
      <c r="AC637" s="413"/>
      <c r="AD637" s="413"/>
      <c r="AE637" s="413"/>
      <c r="AF637" s="413"/>
      <c r="AG637" s="413"/>
      <c r="AH637" s="413"/>
      <c r="AI637" s="413"/>
    </row>
    <row r="638">
      <c r="A638" s="412"/>
      <c r="B638" s="413"/>
      <c r="C638" s="413"/>
      <c r="D638" s="413"/>
      <c r="E638" s="413"/>
      <c r="F638" s="413"/>
      <c r="G638" s="413"/>
      <c r="H638" s="413"/>
      <c r="I638" s="413"/>
      <c r="J638" s="413"/>
      <c r="K638" s="413"/>
      <c r="L638" s="413"/>
      <c r="M638" s="413"/>
      <c r="N638" s="413"/>
      <c r="O638" s="413"/>
      <c r="P638" s="413"/>
      <c r="Q638" s="413"/>
      <c r="R638" s="413"/>
      <c r="S638" s="413"/>
      <c r="T638" s="413"/>
      <c r="U638" s="413"/>
      <c r="V638" s="413"/>
      <c r="W638" s="413"/>
      <c r="X638" s="413"/>
      <c r="Y638" s="413"/>
      <c r="Z638" s="413"/>
      <c r="AA638" s="413"/>
      <c r="AB638" s="413"/>
      <c r="AC638" s="413"/>
      <c r="AD638" s="413"/>
      <c r="AE638" s="413"/>
      <c r="AF638" s="413"/>
      <c r="AG638" s="413"/>
      <c r="AH638" s="413"/>
      <c r="AI638" s="413"/>
    </row>
    <row r="639">
      <c r="A639" s="412"/>
      <c r="B639" s="413"/>
      <c r="C639" s="413"/>
      <c r="D639" s="413"/>
      <c r="E639" s="413"/>
      <c r="F639" s="413"/>
      <c r="G639" s="413"/>
      <c r="H639" s="413"/>
      <c r="I639" s="413"/>
      <c r="J639" s="413"/>
      <c r="K639" s="413"/>
      <c r="L639" s="413"/>
      <c r="M639" s="413"/>
      <c r="N639" s="413"/>
      <c r="O639" s="413"/>
      <c r="P639" s="413"/>
      <c r="Q639" s="413"/>
      <c r="R639" s="413"/>
      <c r="S639" s="413"/>
      <c r="T639" s="413"/>
      <c r="U639" s="413"/>
      <c r="V639" s="413"/>
      <c r="W639" s="413"/>
      <c r="X639" s="413"/>
      <c r="Y639" s="413"/>
      <c r="Z639" s="413"/>
      <c r="AA639" s="413"/>
      <c r="AB639" s="413"/>
      <c r="AC639" s="413"/>
      <c r="AD639" s="413"/>
      <c r="AE639" s="413"/>
      <c r="AF639" s="413"/>
      <c r="AG639" s="413"/>
      <c r="AH639" s="413"/>
      <c r="AI639" s="413"/>
    </row>
    <row r="640">
      <c r="A640" s="412"/>
      <c r="B640" s="413"/>
      <c r="C640" s="413"/>
      <c r="D640" s="413"/>
      <c r="E640" s="413"/>
      <c r="F640" s="413"/>
      <c r="G640" s="413"/>
      <c r="H640" s="413"/>
      <c r="I640" s="413"/>
      <c r="J640" s="413"/>
      <c r="K640" s="413"/>
      <c r="L640" s="413"/>
      <c r="M640" s="413"/>
      <c r="N640" s="413"/>
      <c r="O640" s="413"/>
      <c r="P640" s="413"/>
      <c r="Q640" s="413"/>
      <c r="R640" s="413"/>
      <c r="S640" s="413"/>
      <c r="T640" s="413"/>
      <c r="U640" s="413"/>
      <c r="V640" s="413"/>
      <c r="W640" s="413"/>
      <c r="X640" s="413"/>
      <c r="Y640" s="413"/>
      <c r="Z640" s="413"/>
      <c r="AA640" s="413"/>
      <c r="AB640" s="413"/>
      <c r="AC640" s="413"/>
      <c r="AD640" s="413"/>
      <c r="AE640" s="413"/>
      <c r="AF640" s="413"/>
      <c r="AG640" s="413"/>
      <c r="AH640" s="413"/>
      <c r="AI640" s="413"/>
    </row>
    <row r="641">
      <c r="A641" s="412"/>
      <c r="B641" s="413"/>
      <c r="C641" s="413"/>
      <c r="D641" s="413"/>
      <c r="E641" s="413"/>
      <c r="F641" s="413"/>
      <c r="G641" s="413"/>
      <c r="H641" s="413"/>
      <c r="I641" s="413"/>
      <c r="J641" s="413"/>
      <c r="K641" s="413"/>
      <c r="L641" s="413"/>
      <c r="M641" s="413"/>
      <c r="N641" s="413"/>
      <c r="O641" s="413"/>
      <c r="P641" s="413"/>
      <c r="Q641" s="413"/>
      <c r="R641" s="413"/>
      <c r="S641" s="413"/>
      <c r="T641" s="413"/>
      <c r="U641" s="413"/>
      <c r="V641" s="413"/>
      <c r="W641" s="413"/>
      <c r="X641" s="413"/>
      <c r="Y641" s="413"/>
      <c r="Z641" s="413"/>
      <c r="AA641" s="413"/>
      <c r="AB641" s="413"/>
      <c r="AC641" s="413"/>
      <c r="AD641" s="413"/>
      <c r="AE641" s="413"/>
      <c r="AF641" s="413"/>
      <c r="AG641" s="413"/>
      <c r="AH641" s="413"/>
      <c r="AI641" s="413"/>
    </row>
    <row r="642">
      <c r="A642" s="412"/>
      <c r="B642" s="413"/>
      <c r="C642" s="413"/>
      <c r="D642" s="413"/>
      <c r="E642" s="413"/>
      <c r="F642" s="413"/>
      <c r="G642" s="413"/>
      <c r="H642" s="413"/>
      <c r="I642" s="413"/>
      <c r="J642" s="413"/>
      <c r="K642" s="413"/>
      <c r="L642" s="413"/>
      <c r="M642" s="413"/>
      <c r="N642" s="413"/>
      <c r="O642" s="413"/>
      <c r="P642" s="413"/>
      <c r="Q642" s="413"/>
      <c r="R642" s="413"/>
      <c r="S642" s="413"/>
      <c r="T642" s="413"/>
      <c r="U642" s="413"/>
      <c r="V642" s="413"/>
      <c r="W642" s="413"/>
      <c r="X642" s="413"/>
      <c r="Y642" s="413"/>
      <c r="Z642" s="413"/>
      <c r="AA642" s="413"/>
      <c r="AB642" s="413"/>
      <c r="AC642" s="413"/>
      <c r="AD642" s="413"/>
      <c r="AE642" s="413"/>
      <c r="AF642" s="413"/>
      <c r="AG642" s="413"/>
      <c r="AH642" s="413"/>
      <c r="AI642" s="413"/>
    </row>
    <row r="643">
      <c r="A643" s="412"/>
      <c r="B643" s="413"/>
      <c r="C643" s="413"/>
      <c r="D643" s="413"/>
      <c r="E643" s="413"/>
      <c r="F643" s="413"/>
      <c r="G643" s="413"/>
      <c r="H643" s="413"/>
      <c r="I643" s="413"/>
      <c r="J643" s="413"/>
      <c r="K643" s="413"/>
      <c r="L643" s="413"/>
      <c r="M643" s="413"/>
      <c r="N643" s="413"/>
      <c r="O643" s="413"/>
      <c r="P643" s="413"/>
      <c r="Q643" s="413"/>
      <c r="R643" s="413"/>
      <c r="S643" s="413"/>
      <c r="T643" s="413"/>
      <c r="U643" s="413"/>
      <c r="V643" s="413"/>
      <c r="W643" s="413"/>
      <c r="X643" s="413"/>
      <c r="Y643" s="413"/>
      <c r="Z643" s="413"/>
      <c r="AA643" s="413"/>
      <c r="AB643" s="413"/>
      <c r="AC643" s="413"/>
      <c r="AD643" s="413"/>
      <c r="AE643" s="413"/>
      <c r="AF643" s="413"/>
      <c r="AG643" s="413"/>
      <c r="AH643" s="413"/>
      <c r="AI643" s="413"/>
    </row>
    <row r="644">
      <c r="A644" s="412"/>
      <c r="B644" s="413"/>
      <c r="C644" s="413"/>
      <c r="D644" s="413"/>
      <c r="E644" s="413"/>
      <c r="F644" s="413"/>
      <c r="G644" s="413"/>
      <c r="H644" s="413"/>
      <c r="I644" s="413"/>
      <c r="J644" s="413"/>
      <c r="K644" s="413"/>
      <c r="L644" s="413"/>
      <c r="M644" s="413"/>
      <c r="N644" s="413"/>
      <c r="O644" s="413"/>
      <c r="P644" s="413"/>
      <c r="Q644" s="413"/>
      <c r="R644" s="413"/>
      <c r="S644" s="413"/>
      <c r="T644" s="413"/>
      <c r="U644" s="413"/>
      <c r="V644" s="413"/>
      <c r="W644" s="413"/>
      <c r="X644" s="413"/>
      <c r="Y644" s="413"/>
      <c r="Z644" s="413"/>
      <c r="AA644" s="413"/>
      <c r="AB644" s="413"/>
      <c r="AC644" s="413"/>
      <c r="AD644" s="413"/>
      <c r="AE644" s="413"/>
      <c r="AF644" s="413"/>
      <c r="AG644" s="413"/>
      <c r="AH644" s="413"/>
      <c r="AI644" s="413"/>
    </row>
    <row r="645">
      <c r="A645" s="412"/>
      <c r="B645" s="413"/>
      <c r="C645" s="413"/>
      <c r="D645" s="413"/>
      <c r="E645" s="413"/>
      <c r="F645" s="413"/>
      <c r="G645" s="413"/>
      <c r="H645" s="413"/>
      <c r="I645" s="413"/>
      <c r="J645" s="413"/>
      <c r="K645" s="413"/>
      <c r="L645" s="413"/>
      <c r="M645" s="413"/>
      <c r="N645" s="413"/>
      <c r="O645" s="413"/>
      <c r="P645" s="413"/>
      <c r="Q645" s="413"/>
      <c r="R645" s="413"/>
      <c r="S645" s="413"/>
      <c r="T645" s="413"/>
      <c r="U645" s="413"/>
      <c r="V645" s="413"/>
      <c r="W645" s="413"/>
      <c r="X645" s="413"/>
      <c r="Y645" s="413"/>
      <c r="Z645" s="413"/>
      <c r="AA645" s="413"/>
      <c r="AB645" s="413"/>
      <c r="AC645" s="413"/>
      <c r="AD645" s="413"/>
      <c r="AE645" s="413"/>
      <c r="AF645" s="413"/>
      <c r="AG645" s="413"/>
      <c r="AH645" s="413"/>
      <c r="AI645" s="413"/>
    </row>
    <row r="646">
      <c r="A646" s="412"/>
      <c r="B646" s="413"/>
      <c r="C646" s="413"/>
      <c r="D646" s="413"/>
      <c r="E646" s="413"/>
      <c r="F646" s="413"/>
      <c r="G646" s="413"/>
      <c r="H646" s="413"/>
      <c r="I646" s="413"/>
      <c r="J646" s="413"/>
      <c r="K646" s="413"/>
      <c r="L646" s="413"/>
      <c r="M646" s="413"/>
      <c r="N646" s="413"/>
      <c r="O646" s="413"/>
      <c r="P646" s="413"/>
      <c r="Q646" s="413"/>
      <c r="R646" s="413"/>
      <c r="S646" s="413"/>
      <c r="T646" s="413"/>
      <c r="U646" s="413"/>
      <c r="V646" s="413"/>
      <c r="W646" s="413"/>
      <c r="X646" s="413"/>
      <c r="Y646" s="413"/>
      <c r="Z646" s="413"/>
      <c r="AA646" s="413"/>
      <c r="AB646" s="413"/>
      <c r="AC646" s="413"/>
      <c r="AD646" s="413"/>
      <c r="AE646" s="413"/>
      <c r="AF646" s="413"/>
      <c r="AG646" s="413"/>
      <c r="AH646" s="413"/>
      <c r="AI646" s="413"/>
    </row>
    <row r="647">
      <c r="A647" s="412"/>
      <c r="B647" s="413"/>
      <c r="C647" s="413"/>
      <c r="D647" s="413"/>
      <c r="E647" s="413"/>
      <c r="F647" s="413"/>
      <c r="G647" s="413"/>
      <c r="H647" s="413"/>
      <c r="I647" s="413"/>
      <c r="J647" s="413"/>
      <c r="K647" s="413"/>
      <c r="L647" s="413"/>
      <c r="M647" s="413"/>
      <c r="N647" s="413"/>
      <c r="O647" s="413"/>
      <c r="P647" s="413"/>
      <c r="Q647" s="413"/>
      <c r="R647" s="413"/>
      <c r="S647" s="413"/>
      <c r="T647" s="413"/>
      <c r="U647" s="413"/>
      <c r="V647" s="413"/>
      <c r="W647" s="413"/>
      <c r="X647" s="413"/>
      <c r="Y647" s="413"/>
      <c r="Z647" s="413"/>
      <c r="AA647" s="413"/>
      <c r="AB647" s="413"/>
      <c r="AC647" s="413"/>
      <c r="AD647" s="413"/>
      <c r="AE647" s="413"/>
      <c r="AF647" s="413"/>
      <c r="AG647" s="413"/>
      <c r="AH647" s="413"/>
      <c r="AI647" s="413"/>
    </row>
    <row r="648">
      <c r="A648" s="412"/>
      <c r="B648" s="413"/>
      <c r="C648" s="413"/>
      <c r="D648" s="413"/>
      <c r="E648" s="413"/>
      <c r="F648" s="413"/>
      <c r="G648" s="413"/>
      <c r="H648" s="413"/>
      <c r="I648" s="413"/>
      <c r="J648" s="413"/>
      <c r="K648" s="413"/>
      <c r="L648" s="413"/>
      <c r="M648" s="413"/>
      <c r="N648" s="413"/>
      <c r="O648" s="413"/>
      <c r="P648" s="413"/>
      <c r="Q648" s="413"/>
      <c r="R648" s="413"/>
      <c r="S648" s="413"/>
      <c r="T648" s="413"/>
      <c r="U648" s="413"/>
      <c r="V648" s="413"/>
      <c r="W648" s="413"/>
      <c r="X648" s="413"/>
      <c r="Y648" s="413"/>
      <c r="Z648" s="413"/>
      <c r="AA648" s="413"/>
      <c r="AB648" s="413"/>
      <c r="AC648" s="413"/>
      <c r="AD648" s="413"/>
      <c r="AE648" s="413"/>
      <c r="AF648" s="413"/>
      <c r="AG648" s="413"/>
      <c r="AH648" s="413"/>
      <c r="AI648" s="413"/>
    </row>
    <row r="649">
      <c r="A649" s="412"/>
      <c r="B649" s="413"/>
      <c r="C649" s="413"/>
      <c r="D649" s="413"/>
      <c r="E649" s="413"/>
      <c r="F649" s="413"/>
      <c r="G649" s="413"/>
      <c r="H649" s="413"/>
      <c r="I649" s="413"/>
      <c r="J649" s="413"/>
      <c r="K649" s="413"/>
      <c r="L649" s="413"/>
      <c r="M649" s="413"/>
      <c r="N649" s="413"/>
      <c r="O649" s="413"/>
      <c r="P649" s="413"/>
      <c r="Q649" s="413"/>
      <c r="R649" s="413"/>
      <c r="S649" s="413"/>
      <c r="T649" s="413"/>
      <c r="U649" s="413"/>
      <c r="V649" s="413"/>
      <c r="W649" s="413"/>
      <c r="X649" s="413"/>
      <c r="Y649" s="413"/>
      <c r="Z649" s="413"/>
      <c r="AA649" s="413"/>
      <c r="AB649" s="413"/>
      <c r="AC649" s="413"/>
      <c r="AD649" s="413"/>
      <c r="AE649" s="413"/>
      <c r="AF649" s="413"/>
      <c r="AG649" s="413"/>
      <c r="AH649" s="413"/>
      <c r="AI649" s="413"/>
    </row>
    <row r="650">
      <c r="A650" s="412"/>
      <c r="B650" s="413"/>
      <c r="C650" s="413"/>
      <c r="D650" s="413"/>
      <c r="E650" s="413"/>
      <c r="F650" s="413"/>
      <c r="G650" s="413"/>
      <c r="H650" s="413"/>
      <c r="I650" s="413"/>
      <c r="J650" s="413"/>
      <c r="K650" s="413"/>
      <c r="L650" s="413"/>
      <c r="M650" s="413"/>
      <c r="N650" s="413"/>
      <c r="O650" s="413"/>
      <c r="P650" s="413"/>
      <c r="Q650" s="413"/>
      <c r="R650" s="413"/>
      <c r="S650" s="413"/>
      <c r="T650" s="413"/>
      <c r="U650" s="413"/>
      <c r="V650" s="413"/>
      <c r="W650" s="413"/>
      <c r="X650" s="413"/>
      <c r="Y650" s="413"/>
      <c r="Z650" s="413"/>
      <c r="AA650" s="413"/>
      <c r="AB650" s="413"/>
      <c r="AC650" s="413"/>
      <c r="AD650" s="413"/>
      <c r="AE650" s="413"/>
      <c r="AF650" s="413"/>
      <c r="AG650" s="413"/>
      <c r="AH650" s="413"/>
      <c r="AI650" s="413"/>
    </row>
    <row r="651">
      <c r="A651" s="412"/>
      <c r="B651" s="413"/>
      <c r="C651" s="413"/>
      <c r="D651" s="413"/>
      <c r="E651" s="413"/>
      <c r="F651" s="413"/>
      <c r="G651" s="413"/>
      <c r="H651" s="413"/>
      <c r="I651" s="413"/>
      <c r="J651" s="413"/>
      <c r="K651" s="413"/>
      <c r="L651" s="413"/>
      <c r="M651" s="413"/>
      <c r="N651" s="413"/>
      <c r="O651" s="413"/>
      <c r="P651" s="413"/>
      <c r="Q651" s="413"/>
      <c r="R651" s="413"/>
      <c r="S651" s="413"/>
      <c r="T651" s="413"/>
      <c r="U651" s="413"/>
      <c r="V651" s="413"/>
      <c r="W651" s="413"/>
      <c r="X651" s="413"/>
      <c r="Y651" s="413"/>
      <c r="Z651" s="413"/>
      <c r="AA651" s="413"/>
      <c r="AB651" s="413"/>
      <c r="AC651" s="413"/>
      <c r="AD651" s="413"/>
      <c r="AE651" s="413"/>
      <c r="AF651" s="413"/>
      <c r="AG651" s="413"/>
      <c r="AH651" s="413"/>
      <c r="AI651" s="413"/>
    </row>
    <row r="652">
      <c r="A652" s="412"/>
      <c r="B652" s="413"/>
      <c r="C652" s="413"/>
      <c r="D652" s="413"/>
      <c r="E652" s="413"/>
      <c r="F652" s="413"/>
      <c r="G652" s="413"/>
      <c r="H652" s="413"/>
      <c r="I652" s="413"/>
      <c r="J652" s="413"/>
      <c r="K652" s="413"/>
      <c r="L652" s="413"/>
      <c r="M652" s="413"/>
      <c r="N652" s="413"/>
      <c r="O652" s="413"/>
      <c r="P652" s="413"/>
      <c r="Q652" s="413"/>
      <c r="R652" s="413"/>
      <c r="S652" s="413"/>
      <c r="T652" s="413"/>
      <c r="U652" s="413"/>
      <c r="V652" s="413"/>
      <c r="W652" s="413"/>
      <c r="X652" s="413"/>
      <c r="Y652" s="413"/>
      <c r="Z652" s="413"/>
      <c r="AA652" s="413"/>
      <c r="AB652" s="413"/>
      <c r="AC652" s="413"/>
      <c r="AD652" s="413"/>
      <c r="AE652" s="413"/>
      <c r="AF652" s="413"/>
      <c r="AG652" s="413"/>
      <c r="AH652" s="413"/>
      <c r="AI652" s="413"/>
    </row>
    <row r="653">
      <c r="A653" s="412"/>
      <c r="B653" s="413"/>
      <c r="C653" s="413"/>
      <c r="D653" s="413"/>
      <c r="E653" s="413"/>
      <c r="F653" s="413"/>
      <c r="G653" s="413"/>
      <c r="H653" s="413"/>
      <c r="I653" s="413"/>
      <c r="J653" s="413"/>
      <c r="K653" s="413"/>
      <c r="L653" s="413"/>
      <c r="M653" s="413"/>
      <c r="N653" s="413"/>
      <c r="O653" s="413"/>
      <c r="P653" s="413"/>
      <c r="Q653" s="413"/>
      <c r="R653" s="413"/>
      <c r="S653" s="413"/>
      <c r="T653" s="413"/>
      <c r="U653" s="413"/>
      <c r="V653" s="413"/>
      <c r="W653" s="413"/>
      <c r="X653" s="413"/>
      <c r="Y653" s="413"/>
      <c r="Z653" s="413"/>
      <c r="AA653" s="413"/>
      <c r="AB653" s="413"/>
      <c r="AC653" s="413"/>
      <c r="AD653" s="413"/>
      <c r="AE653" s="413"/>
      <c r="AF653" s="413"/>
      <c r="AG653" s="413"/>
      <c r="AH653" s="413"/>
      <c r="AI653" s="413"/>
    </row>
    <row r="654">
      <c r="A654" s="412"/>
      <c r="B654" s="413"/>
      <c r="C654" s="413"/>
      <c r="D654" s="413"/>
      <c r="E654" s="413"/>
      <c r="F654" s="413"/>
      <c r="G654" s="413"/>
      <c r="H654" s="413"/>
      <c r="I654" s="413"/>
      <c r="J654" s="413"/>
      <c r="K654" s="413"/>
      <c r="L654" s="413"/>
      <c r="M654" s="413"/>
      <c r="N654" s="413"/>
      <c r="O654" s="413"/>
      <c r="P654" s="413"/>
      <c r="Q654" s="413"/>
      <c r="R654" s="413"/>
      <c r="S654" s="413"/>
      <c r="T654" s="413"/>
      <c r="U654" s="413"/>
      <c r="V654" s="413"/>
      <c r="W654" s="413"/>
      <c r="X654" s="413"/>
      <c r="Y654" s="413"/>
      <c r="Z654" s="413"/>
      <c r="AA654" s="413"/>
      <c r="AB654" s="413"/>
      <c r="AC654" s="413"/>
      <c r="AD654" s="413"/>
      <c r="AE654" s="413"/>
      <c r="AF654" s="413"/>
      <c r="AG654" s="413"/>
      <c r="AH654" s="413"/>
      <c r="AI654" s="413"/>
    </row>
    <row r="655">
      <c r="A655" s="412"/>
      <c r="B655" s="413"/>
      <c r="C655" s="413"/>
      <c r="D655" s="413"/>
      <c r="E655" s="413"/>
      <c r="F655" s="413"/>
      <c r="G655" s="413"/>
      <c r="H655" s="413"/>
      <c r="I655" s="413"/>
      <c r="J655" s="413"/>
      <c r="K655" s="413"/>
      <c r="L655" s="413"/>
      <c r="M655" s="413"/>
      <c r="N655" s="413"/>
      <c r="O655" s="413"/>
      <c r="P655" s="413"/>
      <c r="Q655" s="413"/>
      <c r="R655" s="413"/>
      <c r="S655" s="413"/>
      <c r="T655" s="413"/>
      <c r="U655" s="413"/>
      <c r="V655" s="413"/>
      <c r="W655" s="413"/>
      <c r="X655" s="413"/>
      <c r="Y655" s="413"/>
      <c r="Z655" s="413"/>
      <c r="AA655" s="413"/>
      <c r="AB655" s="413"/>
      <c r="AC655" s="413"/>
      <c r="AD655" s="413"/>
      <c r="AE655" s="413"/>
      <c r="AF655" s="413"/>
      <c r="AG655" s="413"/>
      <c r="AH655" s="413"/>
      <c r="AI655" s="413"/>
    </row>
    <row r="656">
      <c r="A656" s="412"/>
      <c r="B656" s="413"/>
      <c r="C656" s="413"/>
      <c r="D656" s="413"/>
      <c r="E656" s="413"/>
      <c r="F656" s="413"/>
      <c r="G656" s="413"/>
      <c r="H656" s="413"/>
      <c r="I656" s="413"/>
      <c r="J656" s="413"/>
      <c r="K656" s="413"/>
      <c r="L656" s="413"/>
      <c r="M656" s="413"/>
      <c r="N656" s="413"/>
      <c r="O656" s="413"/>
      <c r="P656" s="413"/>
      <c r="Q656" s="413"/>
      <c r="R656" s="413"/>
      <c r="S656" s="413"/>
      <c r="T656" s="413"/>
      <c r="U656" s="413"/>
      <c r="V656" s="413"/>
      <c r="W656" s="413"/>
      <c r="X656" s="413"/>
      <c r="Y656" s="413"/>
      <c r="Z656" s="413"/>
      <c r="AA656" s="413"/>
      <c r="AB656" s="413"/>
      <c r="AC656" s="413"/>
      <c r="AD656" s="413"/>
      <c r="AE656" s="413"/>
      <c r="AF656" s="413"/>
      <c r="AG656" s="413"/>
      <c r="AH656" s="413"/>
      <c r="AI656" s="413"/>
    </row>
    <row r="657">
      <c r="A657" s="412"/>
      <c r="B657" s="413"/>
      <c r="C657" s="413"/>
      <c r="D657" s="413"/>
      <c r="E657" s="413"/>
      <c r="F657" s="413"/>
      <c r="G657" s="413"/>
      <c r="H657" s="413"/>
      <c r="I657" s="413"/>
      <c r="J657" s="413"/>
      <c r="K657" s="413"/>
      <c r="L657" s="413"/>
      <c r="M657" s="413"/>
      <c r="N657" s="413"/>
      <c r="O657" s="413"/>
      <c r="P657" s="413"/>
      <c r="Q657" s="413"/>
      <c r="R657" s="413"/>
      <c r="S657" s="413"/>
      <c r="T657" s="413"/>
      <c r="U657" s="413"/>
      <c r="V657" s="413"/>
      <c r="W657" s="413"/>
      <c r="X657" s="413"/>
      <c r="Y657" s="413"/>
      <c r="Z657" s="413"/>
      <c r="AA657" s="413"/>
      <c r="AB657" s="413"/>
      <c r="AC657" s="413"/>
      <c r="AD657" s="413"/>
      <c r="AE657" s="413"/>
      <c r="AF657" s="413"/>
      <c r="AG657" s="413"/>
      <c r="AH657" s="413"/>
      <c r="AI657" s="413"/>
    </row>
    <row r="658">
      <c r="A658" s="412"/>
      <c r="B658" s="413"/>
      <c r="C658" s="413"/>
      <c r="D658" s="413"/>
      <c r="E658" s="413"/>
      <c r="F658" s="413"/>
      <c r="G658" s="413"/>
      <c r="H658" s="413"/>
      <c r="I658" s="413"/>
      <c r="J658" s="413"/>
      <c r="K658" s="413"/>
      <c r="L658" s="413"/>
      <c r="M658" s="413"/>
      <c r="N658" s="413"/>
      <c r="O658" s="413"/>
      <c r="P658" s="413"/>
      <c r="Q658" s="413"/>
      <c r="R658" s="413"/>
      <c r="S658" s="413"/>
      <c r="T658" s="413"/>
      <c r="U658" s="413"/>
      <c r="V658" s="413"/>
      <c r="W658" s="413"/>
      <c r="X658" s="413"/>
      <c r="Y658" s="413"/>
      <c r="Z658" s="413"/>
      <c r="AA658" s="413"/>
      <c r="AB658" s="413"/>
      <c r="AC658" s="413"/>
      <c r="AD658" s="413"/>
      <c r="AE658" s="413"/>
      <c r="AF658" s="413"/>
      <c r="AG658" s="413"/>
      <c r="AH658" s="413"/>
      <c r="AI658" s="413"/>
    </row>
    <row r="659">
      <c r="A659" s="412"/>
      <c r="B659" s="413"/>
      <c r="C659" s="413"/>
      <c r="D659" s="413"/>
      <c r="E659" s="413"/>
      <c r="F659" s="413"/>
      <c r="G659" s="413"/>
      <c r="H659" s="413"/>
      <c r="I659" s="413"/>
      <c r="J659" s="413"/>
      <c r="K659" s="413"/>
      <c r="L659" s="413"/>
      <c r="M659" s="413"/>
      <c r="N659" s="413"/>
      <c r="O659" s="413"/>
      <c r="P659" s="413"/>
      <c r="Q659" s="413"/>
      <c r="R659" s="413"/>
      <c r="S659" s="413"/>
      <c r="T659" s="413"/>
      <c r="U659" s="413"/>
      <c r="V659" s="413"/>
      <c r="W659" s="413"/>
      <c r="X659" s="413"/>
      <c r="Y659" s="413"/>
      <c r="Z659" s="413"/>
      <c r="AA659" s="413"/>
      <c r="AB659" s="413"/>
      <c r="AC659" s="413"/>
      <c r="AD659" s="413"/>
      <c r="AE659" s="413"/>
      <c r="AF659" s="413"/>
      <c r="AG659" s="413"/>
      <c r="AH659" s="413"/>
      <c r="AI659" s="413"/>
    </row>
    <row r="660">
      <c r="A660" s="412"/>
      <c r="B660" s="413"/>
      <c r="C660" s="413"/>
      <c r="D660" s="413"/>
      <c r="E660" s="413"/>
      <c r="F660" s="413"/>
      <c r="G660" s="413"/>
      <c r="H660" s="413"/>
      <c r="I660" s="413"/>
      <c r="J660" s="413"/>
      <c r="K660" s="413"/>
      <c r="L660" s="413"/>
      <c r="M660" s="413"/>
      <c r="N660" s="413"/>
      <c r="O660" s="413"/>
      <c r="P660" s="413"/>
      <c r="Q660" s="413"/>
      <c r="R660" s="413"/>
      <c r="S660" s="413"/>
      <c r="T660" s="413"/>
      <c r="U660" s="413"/>
      <c r="V660" s="413"/>
      <c r="W660" s="413"/>
      <c r="X660" s="413"/>
      <c r="Y660" s="413"/>
      <c r="Z660" s="413"/>
      <c r="AA660" s="413"/>
      <c r="AB660" s="413"/>
      <c r="AC660" s="413"/>
      <c r="AD660" s="413"/>
      <c r="AE660" s="413"/>
      <c r="AF660" s="413"/>
      <c r="AG660" s="413"/>
      <c r="AH660" s="413"/>
      <c r="AI660" s="413"/>
    </row>
    <row r="661">
      <c r="A661" s="412"/>
      <c r="B661" s="413"/>
      <c r="C661" s="413"/>
      <c r="D661" s="413"/>
      <c r="E661" s="413"/>
      <c r="F661" s="413"/>
      <c r="G661" s="413"/>
      <c r="H661" s="413"/>
      <c r="I661" s="413"/>
      <c r="J661" s="413"/>
      <c r="K661" s="413"/>
      <c r="L661" s="413"/>
      <c r="M661" s="413"/>
      <c r="N661" s="413"/>
      <c r="O661" s="413"/>
      <c r="P661" s="413"/>
      <c r="Q661" s="413"/>
      <c r="R661" s="413"/>
      <c r="S661" s="413"/>
      <c r="T661" s="413"/>
      <c r="U661" s="413"/>
      <c r="V661" s="413"/>
      <c r="W661" s="413"/>
      <c r="X661" s="413"/>
      <c r="Y661" s="413"/>
      <c r="Z661" s="413"/>
      <c r="AA661" s="413"/>
      <c r="AB661" s="413"/>
      <c r="AC661" s="413"/>
      <c r="AD661" s="413"/>
      <c r="AE661" s="413"/>
      <c r="AF661" s="413"/>
      <c r="AG661" s="413"/>
      <c r="AH661" s="413"/>
      <c r="AI661" s="413"/>
    </row>
    <row r="662">
      <c r="A662" s="412"/>
      <c r="B662" s="413"/>
      <c r="C662" s="413"/>
      <c r="D662" s="413"/>
      <c r="E662" s="413"/>
      <c r="F662" s="413"/>
      <c r="G662" s="413"/>
      <c r="H662" s="413"/>
      <c r="I662" s="413"/>
      <c r="J662" s="413"/>
      <c r="K662" s="413"/>
      <c r="L662" s="413"/>
      <c r="M662" s="413"/>
      <c r="N662" s="413"/>
      <c r="O662" s="413"/>
      <c r="P662" s="413"/>
      <c r="Q662" s="413"/>
      <c r="R662" s="413"/>
      <c r="S662" s="413"/>
      <c r="T662" s="413"/>
      <c r="U662" s="413"/>
      <c r="V662" s="413"/>
      <c r="W662" s="413"/>
      <c r="X662" s="413"/>
      <c r="Y662" s="413"/>
      <c r="Z662" s="413"/>
      <c r="AA662" s="413"/>
      <c r="AB662" s="413"/>
      <c r="AC662" s="413"/>
      <c r="AD662" s="413"/>
      <c r="AE662" s="413"/>
      <c r="AF662" s="413"/>
      <c r="AG662" s="413"/>
      <c r="AH662" s="413"/>
      <c r="AI662" s="413"/>
    </row>
    <row r="663">
      <c r="A663" s="412"/>
      <c r="B663" s="413"/>
      <c r="C663" s="413"/>
      <c r="D663" s="413"/>
      <c r="E663" s="413"/>
      <c r="F663" s="413"/>
      <c r="G663" s="413"/>
      <c r="H663" s="413"/>
      <c r="I663" s="413"/>
      <c r="J663" s="413"/>
      <c r="K663" s="413"/>
      <c r="L663" s="413"/>
      <c r="M663" s="413"/>
      <c r="N663" s="413"/>
      <c r="O663" s="413"/>
      <c r="P663" s="413"/>
      <c r="Q663" s="413"/>
      <c r="R663" s="413"/>
      <c r="S663" s="413"/>
      <c r="T663" s="413"/>
      <c r="U663" s="413"/>
      <c r="V663" s="413"/>
      <c r="W663" s="413"/>
      <c r="X663" s="413"/>
      <c r="Y663" s="413"/>
      <c r="Z663" s="413"/>
      <c r="AA663" s="413"/>
      <c r="AB663" s="413"/>
      <c r="AC663" s="413"/>
      <c r="AD663" s="413"/>
      <c r="AE663" s="413"/>
      <c r="AF663" s="413"/>
      <c r="AG663" s="413"/>
      <c r="AH663" s="413"/>
      <c r="AI663" s="413"/>
    </row>
    <row r="664">
      <c r="A664" s="412"/>
      <c r="B664" s="413"/>
      <c r="C664" s="413"/>
      <c r="D664" s="413"/>
      <c r="E664" s="413"/>
      <c r="F664" s="413"/>
      <c r="G664" s="413"/>
      <c r="H664" s="413"/>
      <c r="I664" s="413"/>
      <c r="J664" s="413"/>
      <c r="K664" s="413"/>
      <c r="L664" s="413"/>
      <c r="M664" s="413"/>
      <c r="N664" s="413"/>
      <c r="O664" s="413"/>
      <c r="P664" s="413"/>
      <c r="Q664" s="413"/>
      <c r="R664" s="413"/>
      <c r="S664" s="413"/>
      <c r="T664" s="413"/>
      <c r="U664" s="413"/>
      <c r="V664" s="413"/>
      <c r="W664" s="413"/>
      <c r="X664" s="413"/>
      <c r="Y664" s="413"/>
      <c r="Z664" s="413"/>
      <c r="AA664" s="413"/>
      <c r="AB664" s="413"/>
      <c r="AC664" s="413"/>
      <c r="AD664" s="413"/>
      <c r="AE664" s="413"/>
      <c r="AF664" s="413"/>
      <c r="AG664" s="413"/>
      <c r="AH664" s="413"/>
      <c r="AI664" s="413"/>
    </row>
    <row r="665">
      <c r="A665" s="412"/>
      <c r="B665" s="413"/>
      <c r="C665" s="413"/>
      <c r="D665" s="413"/>
      <c r="E665" s="413"/>
      <c r="F665" s="413"/>
      <c r="G665" s="413"/>
      <c r="H665" s="413"/>
      <c r="I665" s="413"/>
      <c r="J665" s="413"/>
      <c r="K665" s="413"/>
      <c r="L665" s="413"/>
      <c r="M665" s="413"/>
      <c r="N665" s="413"/>
      <c r="O665" s="413"/>
      <c r="P665" s="413"/>
      <c r="Q665" s="413"/>
      <c r="R665" s="413"/>
      <c r="S665" s="413"/>
      <c r="T665" s="413"/>
      <c r="U665" s="413"/>
      <c r="V665" s="413"/>
      <c r="W665" s="413"/>
      <c r="X665" s="413"/>
      <c r="Y665" s="413"/>
      <c r="Z665" s="413"/>
      <c r="AA665" s="413"/>
      <c r="AB665" s="413"/>
      <c r="AC665" s="413"/>
      <c r="AD665" s="413"/>
      <c r="AE665" s="413"/>
      <c r="AF665" s="413"/>
      <c r="AG665" s="413"/>
      <c r="AH665" s="413"/>
      <c r="AI665" s="413"/>
    </row>
    <row r="666">
      <c r="A666" s="412"/>
      <c r="B666" s="413"/>
      <c r="C666" s="413"/>
      <c r="D666" s="413"/>
      <c r="E666" s="413"/>
      <c r="F666" s="413"/>
      <c r="G666" s="413"/>
      <c r="H666" s="413"/>
      <c r="I666" s="413"/>
      <c r="J666" s="413"/>
      <c r="K666" s="413"/>
      <c r="L666" s="413"/>
      <c r="M666" s="413"/>
      <c r="N666" s="413"/>
      <c r="O666" s="413"/>
      <c r="P666" s="413"/>
      <c r="Q666" s="413"/>
      <c r="R666" s="413"/>
      <c r="S666" s="413"/>
      <c r="T666" s="413"/>
      <c r="U666" s="413"/>
      <c r="V666" s="413"/>
      <c r="W666" s="413"/>
      <c r="X666" s="413"/>
      <c r="Y666" s="413"/>
      <c r="Z666" s="413"/>
      <c r="AA666" s="413"/>
      <c r="AB666" s="413"/>
      <c r="AC666" s="413"/>
      <c r="AD666" s="413"/>
      <c r="AE666" s="413"/>
      <c r="AF666" s="413"/>
      <c r="AG666" s="413"/>
      <c r="AH666" s="413"/>
      <c r="AI666" s="413"/>
    </row>
    <row r="667">
      <c r="A667" s="412"/>
      <c r="B667" s="413"/>
      <c r="C667" s="413"/>
      <c r="D667" s="413"/>
      <c r="E667" s="413"/>
      <c r="F667" s="413"/>
      <c r="G667" s="413"/>
      <c r="H667" s="413"/>
      <c r="I667" s="413"/>
      <c r="J667" s="413"/>
      <c r="K667" s="413"/>
      <c r="L667" s="413"/>
      <c r="M667" s="413"/>
      <c r="N667" s="413"/>
      <c r="O667" s="413"/>
      <c r="P667" s="413"/>
      <c r="Q667" s="413"/>
      <c r="R667" s="413"/>
      <c r="S667" s="413"/>
      <c r="T667" s="413"/>
      <c r="U667" s="413"/>
      <c r="V667" s="413"/>
      <c r="W667" s="413"/>
      <c r="X667" s="413"/>
      <c r="Y667" s="413"/>
      <c r="Z667" s="413"/>
      <c r="AA667" s="413"/>
      <c r="AB667" s="413"/>
      <c r="AC667" s="413"/>
      <c r="AD667" s="413"/>
      <c r="AE667" s="413"/>
      <c r="AF667" s="413"/>
      <c r="AG667" s="413"/>
      <c r="AH667" s="413"/>
      <c r="AI667" s="413"/>
    </row>
    <row r="668">
      <c r="A668" s="412"/>
      <c r="B668" s="413"/>
      <c r="C668" s="413"/>
      <c r="D668" s="413"/>
      <c r="E668" s="413"/>
      <c r="F668" s="413"/>
      <c r="G668" s="413"/>
      <c r="H668" s="413"/>
      <c r="I668" s="413"/>
      <c r="J668" s="413"/>
      <c r="K668" s="413"/>
      <c r="L668" s="413"/>
      <c r="M668" s="413"/>
      <c r="N668" s="413"/>
      <c r="O668" s="413"/>
      <c r="P668" s="413"/>
      <c r="Q668" s="413"/>
      <c r="R668" s="413"/>
      <c r="S668" s="413"/>
      <c r="T668" s="413"/>
      <c r="U668" s="413"/>
      <c r="V668" s="413"/>
      <c r="W668" s="413"/>
      <c r="X668" s="413"/>
      <c r="Y668" s="413"/>
      <c r="Z668" s="413"/>
      <c r="AA668" s="413"/>
      <c r="AB668" s="413"/>
      <c r="AC668" s="413"/>
      <c r="AD668" s="413"/>
      <c r="AE668" s="413"/>
      <c r="AF668" s="413"/>
      <c r="AG668" s="413"/>
      <c r="AH668" s="413"/>
      <c r="AI668" s="413"/>
    </row>
    <row r="669">
      <c r="A669" s="412"/>
      <c r="B669" s="413"/>
      <c r="C669" s="413"/>
      <c r="D669" s="413"/>
      <c r="E669" s="413"/>
      <c r="F669" s="413"/>
      <c r="G669" s="413"/>
      <c r="H669" s="413"/>
      <c r="I669" s="413"/>
      <c r="J669" s="413"/>
      <c r="K669" s="413"/>
      <c r="L669" s="413"/>
      <c r="M669" s="413"/>
      <c r="N669" s="413"/>
      <c r="O669" s="413"/>
      <c r="P669" s="413"/>
      <c r="Q669" s="413"/>
      <c r="R669" s="413"/>
      <c r="S669" s="413"/>
      <c r="T669" s="413"/>
      <c r="U669" s="413"/>
      <c r="V669" s="413"/>
      <c r="W669" s="413"/>
      <c r="X669" s="413"/>
      <c r="Y669" s="413"/>
      <c r="Z669" s="413"/>
      <c r="AA669" s="413"/>
      <c r="AB669" s="413"/>
      <c r="AC669" s="413"/>
      <c r="AD669" s="413"/>
      <c r="AE669" s="413"/>
      <c r="AF669" s="413"/>
      <c r="AG669" s="413"/>
      <c r="AH669" s="413"/>
      <c r="AI669" s="413"/>
    </row>
    <row r="670">
      <c r="A670" s="412"/>
      <c r="B670" s="413"/>
      <c r="C670" s="413"/>
      <c r="D670" s="413"/>
      <c r="E670" s="413"/>
      <c r="F670" s="413"/>
      <c r="G670" s="413"/>
      <c r="H670" s="413"/>
      <c r="I670" s="413"/>
      <c r="J670" s="413"/>
      <c r="K670" s="413"/>
      <c r="L670" s="413"/>
      <c r="M670" s="413"/>
      <c r="N670" s="413"/>
      <c r="O670" s="413"/>
      <c r="P670" s="413"/>
      <c r="Q670" s="413"/>
      <c r="R670" s="413"/>
      <c r="S670" s="413"/>
      <c r="T670" s="413"/>
      <c r="U670" s="413"/>
      <c r="V670" s="413"/>
      <c r="W670" s="413"/>
      <c r="X670" s="413"/>
      <c r="Y670" s="413"/>
      <c r="Z670" s="413"/>
      <c r="AA670" s="413"/>
      <c r="AB670" s="413"/>
      <c r="AC670" s="413"/>
      <c r="AD670" s="413"/>
      <c r="AE670" s="413"/>
      <c r="AF670" s="413"/>
      <c r="AG670" s="413"/>
      <c r="AH670" s="413"/>
      <c r="AI670" s="413"/>
    </row>
    <row r="671">
      <c r="A671" s="412"/>
      <c r="B671" s="413"/>
      <c r="C671" s="413"/>
      <c r="D671" s="413"/>
      <c r="E671" s="413"/>
      <c r="F671" s="413"/>
      <c r="G671" s="413"/>
      <c r="H671" s="413"/>
      <c r="I671" s="413"/>
      <c r="J671" s="413"/>
      <c r="K671" s="413"/>
      <c r="L671" s="413"/>
      <c r="M671" s="413"/>
      <c r="N671" s="413"/>
      <c r="O671" s="413"/>
      <c r="P671" s="413"/>
      <c r="Q671" s="413"/>
      <c r="R671" s="413"/>
      <c r="S671" s="413"/>
      <c r="T671" s="413"/>
      <c r="U671" s="413"/>
      <c r="V671" s="413"/>
      <c r="W671" s="413"/>
      <c r="X671" s="413"/>
      <c r="Y671" s="413"/>
      <c r="Z671" s="413"/>
      <c r="AA671" s="413"/>
      <c r="AB671" s="413"/>
      <c r="AC671" s="413"/>
      <c r="AD671" s="413"/>
      <c r="AE671" s="413"/>
      <c r="AF671" s="413"/>
      <c r="AG671" s="413"/>
      <c r="AH671" s="413"/>
      <c r="AI671" s="413"/>
    </row>
    <row r="672">
      <c r="A672" s="412"/>
      <c r="B672" s="413"/>
      <c r="C672" s="413"/>
      <c r="D672" s="413"/>
      <c r="E672" s="413"/>
      <c r="F672" s="413"/>
      <c r="G672" s="413"/>
      <c r="H672" s="413"/>
      <c r="I672" s="413"/>
      <c r="J672" s="413"/>
      <c r="K672" s="413"/>
      <c r="L672" s="413"/>
      <c r="M672" s="413"/>
      <c r="N672" s="413"/>
      <c r="O672" s="413"/>
      <c r="P672" s="413"/>
      <c r="Q672" s="413"/>
      <c r="R672" s="413"/>
      <c r="S672" s="413"/>
      <c r="T672" s="413"/>
      <c r="U672" s="413"/>
      <c r="V672" s="413"/>
      <c r="W672" s="413"/>
      <c r="X672" s="413"/>
      <c r="Y672" s="413"/>
      <c r="Z672" s="413"/>
      <c r="AA672" s="413"/>
      <c r="AB672" s="413"/>
      <c r="AC672" s="413"/>
      <c r="AD672" s="413"/>
      <c r="AE672" s="413"/>
      <c r="AF672" s="413"/>
      <c r="AG672" s="413"/>
      <c r="AH672" s="413"/>
      <c r="AI672" s="413"/>
    </row>
    <row r="673">
      <c r="A673" s="412"/>
      <c r="B673" s="413"/>
      <c r="C673" s="413"/>
      <c r="D673" s="413"/>
      <c r="E673" s="413"/>
      <c r="F673" s="413"/>
      <c r="G673" s="413"/>
      <c r="H673" s="413"/>
      <c r="I673" s="413"/>
      <c r="J673" s="413"/>
      <c r="K673" s="413"/>
      <c r="L673" s="413"/>
      <c r="M673" s="413"/>
      <c r="N673" s="413"/>
      <c r="O673" s="413"/>
      <c r="P673" s="413"/>
      <c r="Q673" s="413"/>
      <c r="R673" s="413"/>
      <c r="S673" s="413"/>
      <c r="T673" s="413"/>
      <c r="U673" s="413"/>
      <c r="V673" s="413"/>
      <c r="W673" s="413"/>
      <c r="X673" s="413"/>
      <c r="Y673" s="413"/>
      <c r="Z673" s="413"/>
      <c r="AA673" s="413"/>
      <c r="AB673" s="413"/>
      <c r="AC673" s="413"/>
      <c r="AD673" s="413"/>
      <c r="AE673" s="413"/>
      <c r="AF673" s="413"/>
      <c r="AG673" s="413"/>
      <c r="AH673" s="413"/>
      <c r="AI673" s="413"/>
    </row>
    <row r="674">
      <c r="A674" s="412"/>
      <c r="B674" s="413"/>
      <c r="C674" s="413"/>
      <c r="D674" s="413"/>
      <c r="E674" s="413"/>
      <c r="F674" s="413"/>
      <c r="G674" s="413"/>
      <c r="H674" s="413"/>
      <c r="I674" s="413"/>
      <c r="J674" s="413"/>
      <c r="K674" s="413"/>
      <c r="L674" s="413"/>
      <c r="M674" s="413"/>
      <c r="N674" s="413"/>
      <c r="O674" s="413"/>
      <c r="P674" s="413"/>
      <c r="Q674" s="413"/>
      <c r="R674" s="413"/>
      <c r="S674" s="413"/>
      <c r="T674" s="413"/>
      <c r="U674" s="413"/>
      <c r="V674" s="413"/>
      <c r="W674" s="413"/>
      <c r="X674" s="413"/>
      <c r="Y674" s="413"/>
      <c r="Z674" s="413"/>
      <c r="AA674" s="413"/>
      <c r="AB674" s="413"/>
      <c r="AC674" s="413"/>
      <c r="AD674" s="413"/>
      <c r="AE674" s="413"/>
      <c r="AF674" s="413"/>
      <c r="AG674" s="413"/>
      <c r="AH674" s="413"/>
      <c r="AI674" s="413"/>
    </row>
    <row r="675">
      <c r="A675" s="412"/>
      <c r="B675" s="413"/>
      <c r="C675" s="413"/>
      <c r="D675" s="413"/>
      <c r="E675" s="413"/>
      <c r="F675" s="413"/>
      <c r="G675" s="413"/>
      <c r="H675" s="413"/>
      <c r="I675" s="413"/>
      <c r="J675" s="413"/>
      <c r="K675" s="413"/>
      <c r="L675" s="413"/>
      <c r="M675" s="413"/>
      <c r="N675" s="413"/>
      <c r="O675" s="413"/>
      <c r="P675" s="413"/>
      <c r="Q675" s="413"/>
      <c r="R675" s="413"/>
      <c r="S675" s="413"/>
      <c r="T675" s="413"/>
      <c r="U675" s="413"/>
      <c r="V675" s="413"/>
      <c r="W675" s="413"/>
      <c r="X675" s="413"/>
      <c r="Y675" s="413"/>
      <c r="Z675" s="413"/>
      <c r="AA675" s="413"/>
      <c r="AB675" s="413"/>
      <c r="AC675" s="413"/>
      <c r="AD675" s="413"/>
      <c r="AE675" s="413"/>
      <c r="AF675" s="413"/>
      <c r="AG675" s="413"/>
      <c r="AH675" s="413"/>
      <c r="AI675" s="413"/>
    </row>
    <row r="676">
      <c r="A676" s="412"/>
      <c r="B676" s="413"/>
      <c r="C676" s="413"/>
      <c r="D676" s="413"/>
      <c r="E676" s="413"/>
      <c r="F676" s="413"/>
      <c r="G676" s="413"/>
      <c r="H676" s="413"/>
      <c r="I676" s="413"/>
      <c r="J676" s="413"/>
      <c r="K676" s="413"/>
      <c r="L676" s="413"/>
      <c r="M676" s="413"/>
      <c r="N676" s="413"/>
      <c r="O676" s="413"/>
      <c r="P676" s="413"/>
      <c r="Q676" s="413"/>
      <c r="R676" s="413"/>
      <c r="S676" s="413"/>
      <c r="T676" s="413"/>
      <c r="U676" s="413"/>
      <c r="V676" s="413"/>
      <c r="W676" s="413"/>
      <c r="X676" s="413"/>
      <c r="Y676" s="413"/>
      <c r="Z676" s="413"/>
      <c r="AA676" s="413"/>
      <c r="AB676" s="413"/>
      <c r="AC676" s="413"/>
      <c r="AD676" s="413"/>
      <c r="AE676" s="413"/>
      <c r="AF676" s="413"/>
      <c r="AG676" s="413"/>
      <c r="AH676" s="413"/>
      <c r="AI676" s="413"/>
    </row>
    <row r="677">
      <c r="A677" s="412"/>
      <c r="B677" s="413"/>
      <c r="C677" s="413"/>
      <c r="D677" s="413"/>
      <c r="E677" s="413"/>
      <c r="F677" s="413"/>
      <c r="G677" s="413"/>
      <c r="H677" s="413"/>
      <c r="I677" s="413"/>
      <c r="J677" s="413"/>
      <c r="K677" s="413"/>
      <c r="L677" s="413"/>
      <c r="M677" s="413"/>
      <c r="N677" s="413"/>
      <c r="O677" s="413"/>
      <c r="P677" s="413"/>
      <c r="Q677" s="413"/>
      <c r="R677" s="413"/>
      <c r="S677" s="413"/>
      <c r="T677" s="413"/>
      <c r="U677" s="413"/>
      <c r="V677" s="413"/>
      <c r="W677" s="413"/>
      <c r="X677" s="413"/>
      <c r="Y677" s="413"/>
      <c r="Z677" s="413"/>
      <c r="AA677" s="413"/>
      <c r="AB677" s="413"/>
      <c r="AC677" s="413"/>
      <c r="AD677" s="413"/>
      <c r="AE677" s="413"/>
      <c r="AF677" s="413"/>
      <c r="AG677" s="413"/>
      <c r="AH677" s="413"/>
      <c r="AI677" s="413"/>
    </row>
    <row r="678">
      <c r="A678" s="412"/>
      <c r="B678" s="413"/>
      <c r="C678" s="413"/>
      <c r="D678" s="413"/>
      <c r="E678" s="413"/>
      <c r="F678" s="413"/>
      <c r="G678" s="413"/>
      <c r="H678" s="413"/>
      <c r="I678" s="413"/>
      <c r="J678" s="413"/>
      <c r="K678" s="413"/>
      <c r="L678" s="413"/>
      <c r="M678" s="413"/>
      <c r="N678" s="413"/>
      <c r="O678" s="413"/>
      <c r="P678" s="413"/>
      <c r="Q678" s="413"/>
      <c r="R678" s="413"/>
      <c r="S678" s="413"/>
      <c r="T678" s="413"/>
      <c r="U678" s="413"/>
      <c r="V678" s="413"/>
      <c r="W678" s="413"/>
      <c r="X678" s="413"/>
      <c r="Y678" s="413"/>
      <c r="Z678" s="413"/>
      <c r="AA678" s="413"/>
      <c r="AB678" s="413"/>
      <c r="AC678" s="413"/>
      <c r="AD678" s="413"/>
      <c r="AE678" s="413"/>
      <c r="AF678" s="413"/>
      <c r="AG678" s="413"/>
      <c r="AH678" s="413"/>
      <c r="AI678" s="413"/>
    </row>
    <row r="679">
      <c r="A679" s="412"/>
      <c r="B679" s="413"/>
      <c r="C679" s="413"/>
      <c r="D679" s="413"/>
      <c r="E679" s="413"/>
      <c r="F679" s="413"/>
      <c r="G679" s="413"/>
      <c r="H679" s="413"/>
      <c r="I679" s="413"/>
      <c r="J679" s="413"/>
      <c r="K679" s="413"/>
      <c r="L679" s="413"/>
      <c r="M679" s="413"/>
      <c r="N679" s="413"/>
      <c r="O679" s="413"/>
      <c r="P679" s="413"/>
      <c r="Q679" s="413"/>
      <c r="R679" s="413"/>
      <c r="S679" s="413"/>
      <c r="T679" s="413"/>
      <c r="U679" s="413"/>
      <c r="V679" s="413"/>
      <c r="W679" s="413"/>
      <c r="X679" s="413"/>
      <c r="Y679" s="413"/>
      <c r="Z679" s="413"/>
      <c r="AA679" s="413"/>
      <c r="AB679" s="413"/>
      <c r="AC679" s="413"/>
      <c r="AD679" s="413"/>
      <c r="AE679" s="413"/>
      <c r="AF679" s="413"/>
      <c r="AG679" s="413"/>
      <c r="AH679" s="413"/>
      <c r="AI679" s="413"/>
    </row>
    <row r="680">
      <c r="A680" s="412"/>
      <c r="B680" s="413"/>
      <c r="C680" s="413"/>
      <c r="D680" s="413"/>
      <c r="E680" s="413"/>
      <c r="F680" s="413"/>
      <c r="G680" s="413"/>
      <c r="H680" s="413"/>
      <c r="I680" s="413"/>
      <c r="J680" s="413"/>
      <c r="K680" s="413"/>
      <c r="L680" s="413"/>
      <c r="M680" s="413"/>
      <c r="N680" s="413"/>
      <c r="O680" s="413"/>
      <c r="P680" s="413"/>
      <c r="Q680" s="413"/>
      <c r="R680" s="413"/>
      <c r="S680" s="413"/>
      <c r="T680" s="413"/>
      <c r="U680" s="413"/>
      <c r="V680" s="413"/>
      <c r="W680" s="413"/>
      <c r="X680" s="413"/>
      <c r="Y680" s="413"/>
      <c r="Z680" s="413"/>
      <c r="AA680" s="413"/>
      <c r="AB680" s="413"/>
      <c r="AC680" s="413"/>
      <c r="AD680" s="413"/>
      <c r="AE680" s="413"/>
      <c r="AF680" s="413"/>
      <c r="AG680" s="413"/>
      <c r="AH680" s="413"/>
      <c r="AI680" s="413"/>
    </row>
    <row r="681">
      <c r="A681" s="412"/>
      <c r="B681" s="413"/>
      <c r="C681" s="413"/>
      <c r="D681" s="413"/>
      <c r="E681" s="413"/>
      <c r="F681" s="413"/>
      <c r="G681" s="413"/>
      <c r="H681" s="413"/>
      <c r="I681" s="413"/>
      <c r="J681" s="413"/>
      <c r="K681" s="413"/>
      <c r="L681" s="413"/>
      <c r="M681" s="413"/>
      <c r="N681" s="413"/>
      <c r="O681" s="413"/>
      <c r="P681" s="413"/>
      <c r="Q681" s="413"/>
      <c r="R681" s="413"/>
      <c r="S681" s="413"/>
      <c r="T681" s="413"/>
      <c r="U681" s="413"/>
      <c r="V681" s="413"/>
      <c r="W681" s="413"/>
      <c r="X681" s="413"/>
      <c r="Y681" s="413"/>
      <c r="Z681" s="413"/>
      <c r="AA681" s="413"/>
      <c r="AB681" s="413"/>
      <c r="AC681" s="413"/>
      <c r="AD681" s="413"/>
      <c r="AE681" s="413"/>
      <c r="AF681" s="413"/>
      <c r="AG681" s="413"/>
      <c r="AH681" s="413"/>
      <c r="AI681" s="413"/>
    </row>
    <row r="682">
      <c r="A682" s="412"/>
      <c r="B682" s="413"/>
      <c r="C682" s="413"/>
      <c r="D682" s="413"/>
      <c r="E682" s="413"/>
      <c r="F682" s="413"/>
      <c r="G682" s="413"/>
      <c r="H682" s="413"/>
      <c r="I682" s="413"/>
      <c r="J682" s="413"/>
      <c r="K682" s="413"/>
      <c r="L682" s="413"/>
      <c r="M682" s="413"/>
      <c r="N682" s="413"/>
      <c r="O682" s="413"/>
      <c r="P682" s="413"/>
      <c r="Q682" s="413"/>
      <c r="R682" s="413"/>
      <c r="S682" s="413"/>
      <c r="T682" s="413"/>
      <c r="U682" s="413"/>
      <c r="V682" s="413"/>
      <c r="W682" s="413"/>
      <c r="X682" s="413"/>
      <c r="Y682" s="413"/>
      <c r="Z682" s="413"/>
      <c r="AA682" s="413"/>
      <c r="AB682" s="413"/>
      <c r="AC682" s="413"/>
      <c r="AD682" s="413"/>
      <c r="AE682" s="413"/>
      <c r="AF682" s="413"/>
      <c r="AG682" s="413"/>
      <c r="AH682" s="413"/>
      <c r="AI682" s="413"/>
    </row>
    <row r="683">
      <c r="A683" s="412"/>
      <c r="B683" s="413"/>
      <c r="C683" s="413"/>
      <c r="D683" s="413"/>
      <c r="E683" s="413"/>
      <c r="F683" s="413"/>
      <c r="G683" s="413"/>
      <c r="H683" s="413"/>
      <c r="I683" s="413"/>
      <c r="J683" s="413"/>
      <c r="K683" s="413"/>
      <c r="L683" s="413"/>
      <c r="M683" s="413"/>
      <c r="N683" s="413"/>
      <c r="O683" s="413"/>
      <c r="P683" s="413"/>
      <c r="Q683" s="413"/>
      <c r="R683" s="413"/>
      <c r="S683" s="413"/>
      <c r="T683" s="413"/>
      <c r="U683" s="413"/>
      <c r="V683" s="413"/>
      <c r="W683" s="413"/>
      <c r="X683" s="413"/>
      <c r="Y683" s="413"/>
      <c r="Z683" s="413"/>
      <c r="AA683" s="413"/>
      <c r="AB683" s="413"/>
      <c r="AC683" s="413"/>
      <c r="AD683" s="413"/>
      <c r="AE683" s="413"/>
      <c r="AF683" s="413"/>
      <c r="AG683" s="413"/>
      <c r="AH683" s="413"/>
      <c r="AI683" s="413"/>
    </row>
    <row r="684">
      <c r="A684" s="412"/>
      <c r="B684" s="413"/>
      <c r="C684" s="413"/>
      <c r="D684" s="413"/>
      <c r="E684" s="413"/>
      <c r="F684" s="413"/>
      <c r="G684" s="413"/>
      <c r="H684" s="413"/>
      <c r="I684" s="413"/>
      <c r="J684" s="413"/>
      <c r="K684" s="413"/>
      <c r="L684" s="413"/>
      <c r="M684" s="413"/>
      <c r="N684" s="413"/>
      <c r="O684" s="413"/>
      <c r="P684" s="413"/>
      <c r="Q684" s="413"/>
      <c r="R684" s="413"/>
      <c r="S684" s="413"/>
      <c r="T684" s="413"/>
      <c r="U684" s="413"/>
      <c r="V684" s="413"/>
      <c r="W684" s="413"/>
      <c r="X684" s="413"/>
      <c r="Y684" s="413"/>
      <c r="Z684" s="413"/>
      <c r="AA684" s="413"/>
      <c r="AB684" s="413"/>
      <c r="AC684" s="413"/>
      <c r="AD684" s="413"/>
      <c r="AE684" s="413"/>
      <c r="AF684" s="413"/>
      <c r="AG684" s="413"/>
      <c r="AH684" s="413"/>
      <c r="AI684" s="413"/>
    </row>
    <row r="685">
      <c r="A685" s="412"/>
      <c r="B685" s="413"/>
      <c r="C685" s="413"/>
      <c r="D685" s="413"/>
      <c r="E685" s="413"/>
      <c r="F685" s="413"/>
      <c r="G685" s="413"/>
      <c r="H685" s="413"/>
      <c r="I685" s="413"/>
      <c r="J685" s="413"/>
      <c r="K685" s="413"/>
      <c r="L685" s="413"/>
      <c r="M685" s="413"/>
      <c r="N685" s="413"/>
      <c r="O685" s="413"/>
      <c r="P685" s="413"/>
      <c r="Q685" s="413"/>
      <c r="R685" s="413"/>
      <c r="S685" s="413"/>
      <c r="T685" s="413"/>
      <c r="U685" s="413"/>
      <c r="V685" s="413"/>
      <c r="W685" s="413"/>
      <c r="X685" s="413"/>
      <c r="Y685" s="413"/>
      <c r="Z685" s="413"/>
      <c r="AA685" s="413"/>
      <c r="AB685" s="413"/>
      <c r="AC685" s="413"/>
      <c r="AD685" s="413"/>
      <c r="AE685" s="413"/>
      <c r="AF685" s="413"/>
      <c r="AG685" s="413"/>
      <c r="AH685" s="413"/>
      <c r="AI685" s="413"/>
    </row>
    <row r="686">
      <c r="A686" s="412"/>
      <c r="B686" s="413"/>
      <c r="C686" s="413"/>
      <c r="D686" s="413"/>
      <c r="E686" s="413"/>
      <c r="F686" s="413"/>
      <c r="G686" s="413"/>
      <c r="H686" s="413"/>
      <c r="I686" s="413"/>
      <c r="J686" s="413"/>
      <c r="K686" s="413"/>
      <c r="L686" s="413"/>
      <c r="M686" s="413"/>
      <c r="N686" s="413"/>
      <c r="O686" s="413"/>
      <c r="P686" s="413"/>
      <c r="Q686" s="413"/>
      <c r="R686" s="413"/>
      <c r="S686" s="413"/>
      <c r="T686" s="413"/>
      <c r="U686" s="413"/>
      <c r="V686" s="413"/>
      <c r="W686" s="413"/>
      <c r="X686" s="413"/>
      <c r="Y686" s="413"/>
      <c r="Z686" s="413"/>
      <c r="AA686" s="413"/>
      <c r="AB686" s="413"/>
      <c r="AC686" s="413"/>
      <c r="AD686" s="413"/>
      <c r="AE686" s="413"/>
      <c r="AF686" s="413"/>
      <c r="AG686" s="413"/>
      <c r="AH686" s="413"/>
      <c r="AI686" s="413"/>
    </row>
    <row r="687">
      <c r="A687" s="412"/>
      <c r="B687" s="413"/>
      <c r="C687" s="413"/>
      <c r="D687" s="413"/>
      <c r="E687" s="413"/>
      <c r="F687" s="413"/>
      <c r="G687" s="413"/>
      <c r="H687" s="413"/>
      <c r="I687" s="413"/>
      <c r="J687" s="413"/>
      <c r="K687" s="413"/>
      <c r="L687" s="413"/>
      <c r="M687" s="413"/>
      <c r="N687" s="413"/>
      <c r="O687" s="413"/>
      <c r="P687" s="413"/>
      <c r="Q687" s="413"/>
      <c r="R687" s="413"/>
      <c r="S687" s="413"/>
      <c r="T687" s="413"/>
      <c r="U687" s="413"/>
      <c r="V687" s="413"/>
      <c r="W687" s="413"/>
      <c r="X687" s="413"/>
      <c r="Y687" s="413"/>
      <c r="Z687" s="413"/>
      <c r="AA687" s="413"/>
      <c r="AB687" s="413"/>
      <c r="AC687" s="413"/>
      <c r="AD687" s="413"/>
      <c r="AE687" s="413"/>
      <c r="AF687" s="413"/>
      <c r="AG687" s="413"/>
      <c r="AH687" s="413"/>
      <c r="AI687" s="413"/>
    </row>
    <row r="688">
      <c r="A688" s="412"/>
      <c r="B688" s="413"/>
      <c r="C688" s="413"/>
      <c r="D688" s="413"/>
      <c r="E688" s="413"/>
      <c r="F688" s="413"/>
      <c r="G688" s="413"/>
      <c r="H688" s="413"/>
      <c r="I688" s="413"/>
      <c r="J688" s="413"/>
      <c r="K688" s="413"/>
      <c r="L688" s="413"/>
      <c r="M688" s="413"/>
      <c r="N688" s="413"/>
      <c r="O688" s="413"/>
      <c r="P688" s="413"/>
      <c r="Q688" s="413"/>
      <c r="R688" s="413"/>
      <c r="S688" s="413"/>
      <c r="T688" s="413"/>
      <c r="U688" s="413"/>
      <c r="V688" s="413"/>
      <c r="W688" s="413"/>
      <c r="X688" s="413"/>
      <c r="Y688" s="413"/>
      <c r="Z688" s="413"/>
      <c r="AA688" s="413"/>
      <c r="AB688" s="413"/>
      <c r="AC688" s="413"/>
      <c r="AD688" s="413"/>
      <c r="AE688" s="413"/>
      <c r="AF688" s="413"/>
      <c r="AG688" s="413"/>
      <c r="AH688" s="413"/>
      <c r="AI688" s="413"/>
    </row>
    <row r="689">
      <c r="A689" s="412"/>
      <c r="B689" s="413"/>
      <c r="C689" s="413"/>
      <c r="D689" s="413"/>
      <c r="E689" s="413"/>
      <c r="F689" s="413"/>
      <c r="G689" s="413"/>
      <c r="H689" s="413"/>
      <c r="I689" s="413"/>
      <c r="J689" s="413"/>
      <c r="K689" s="413"/>
      <c r="L689" s="413"/>
      <c r="M689" s="413"/>
      <c r="N689" s="413"/>
      <c r="O689" s="413"/>
      <c r="P689" s="413"/>
      <c r="Q689" s="413"/>
      <c r="R689" s="413"/>
      <c r="S689" s="413"/>
      <c r="T689" s="413"/>
      <c r="U689" s="413"/>
      <c r="V689" s="413"/>
      <c r="W689" s="413"/>
      <c r="X689" s="413"/>
      <c r="Y689" s="413"/>
      <c r="Z689" s="413"/>
      <c r="AA689" s="413"/>
      <c r="AB689" s="413"/>
      <c r="AC689" s="413"/>
      <c r="AD689" s="413"/>
      <c r="AE689" s="413"/>
      <c r="AF689" s="413"/>
      <c r="AG689" s="413"/>
      <c r="AH689" s="413"/>
      <c r="AI689" s="413"/>
    </row>
    <row r="690">
      <c r="A690" s="412"/>
      <c r="B690" s="413"/>
      <c r="C690" s="413"/>
      <c r="D690" s="413"/>
      <c r="E690" s="413"/>
      <c r="F690" s="413"/>
      <c r="G690" s="413"/>
      <c r="H690" s="413"/>
      <c r="I690" s="413"/>
      <c r="J690" s="413"/>
      <c r="K690" s="413"/>
      <c r="L690" s="413"/>
      <c r="M690" s="413"/>
      <c r="N690" s="413"/>
      <c r="O690" s="413"/>
      <c r="P690" s="413"/>
      <c r="Q690" s="413"/>
      <c r="R690" s="413"/>
      <c r="S690" s="413"/>
      <c r="T690" s="413"/>
      <c r="U690" s="413"/>
      <c r="V690" s="413"/>
      <c r="W690" s="413"/>
      <c r="X690" s="413"/>
      <c r="Y690" s="413"/>
      <c r="Z690" s="413"/>
      <c r="AA690" s="413"/>
      <c r="AB690" s="413"/>
      <c r="AC690" s="413"/>
      <c r="AD690" s="413"/>
      <c r="AE690" s="413"/>
      <c r="AF690" s="413"/>
      <c r="AG690" s="413"/>
      <c r="AH690" s="413"/>
      <c r="AI690" s="413"/>
    </row>
    <row r="691">
      <c r="A691" s="412"/>
      <c r="B691" s="413"/>
      <c r="C691" s="413"/>
      <c r="D691" s="413"/>
      <c r="E691" s="413"/>
      <c r="F691" s="413"/>
      <c r="G691" s="413"/>
      <c r="H691" s="413"/>
      <c r="I691" s="413"/>
      <c r="J691" s="413"/>
      <c r="K691" s="413"/>
      <c r="L691" s="413"/>
      <c r="M691" s="413"/>
      <c r="N691" s="413"/>
      <c r="O691" s="413"/>
      <c r="P691" s="413"/>
      <c r="Q691" s="413"/>
      <c r="R691" s="413"/>
      <c r="S691" s="413"/>
      <c r="T691" s="413"/>
      <c r="U691" s="413"/>
      <c r="V691" s="413"/>
      <c r="W691" s="413"/>
      <c r="X691" s="413"/>
      <c r="Y691" s="413"/>
      <c r="Z691" s="413"/>
      <c r="AA691" s="413"/>
      <c r="AB691" s="413"/>
      <c r="AC691" s="413"/>
      <c r="AD691" s="413"/>
      <c r="AE691" s="413"/>
      <c r="AF691" s="413"/>
      <c r="AG691" s="413"/>
      <c r="AH691" s="413"/>
      <c r="AI691" s="413"/>
    </row>
    <row r="692">
      <c r="A692" s="412"/>
      <c r="B692" s="413"/>
      <c r="C692" s="413"/>
      <c r="D692" s="413"/>
      <c r="E692" s="413"/>
      <c r="F692" s="413"/>
      <c r="G692" s="413"/>
      <c r="H692" s="413"/>
      <c r="I692" s="413"/>
      <c r="J692" s="413"/>
      <c r="K692" s="413"/>
      <c r="L692" s="413"/>
      <c r="M692" s="413"/>
      <c r="N692" s="413"/>
      <c r="O692" s="413"/>
      <c r="P692" s="413"/>
      <c r="Q692" s="413"/>
      <c r="R692" s="413"/>
      <c r="S692" s="413"/>
      <c r="T692" s="413"/>
      <c r="U692" s="413"/>
      <c r="V692" s="413"/>
      <c r="W692" s="413"/>
      <c r="X692" s="413"/>
      <c r="Y692" s="413"/>
      <c r="Z692" s="413"/>
      <c r="AA692" s="413"/>
      <c r="AB692" s="413"/>
      <c r="AC692" s="413"/>
      <c r="AD692" s="413"/>
      <c r="AE692" s="413"/>
      <c r="AF692" s="413"/>
      <c r="AG692" s="413"/>
      <c r="AH692" s="413"/>
      <c r="AI692" s="413"/>
    </row>
    <row r="693">
      <c r="A693" s="412"/>
      <c r="B693" s="413"/>
      <c r="C693" s="413"/>
      <c r="D693" s="413"/>
      <c r="E693" s="413"/>
      <c r="F693" s="413"/>
      <c r="G693" s="413"/>
      <c r="H693" s="413"/>
      <c r="I693" s="413"/>
      <c r="J693" s="413"/>
      <c r="K693" s="413"/>
      <c r="L693" s="413"/>
      <c r="M693" s="413"/>
      <c r="N693" s="413"/>
      <c r="O693" s="413"/>
      <c r="P693" s="413"/>
      <c r="Q693" s="413"/>
      <c r="R693" s="413"/>
      <c r="S693" s="413"/>
      <c r="T693" s="413"/>
      <c r="U693" s="413"/>
      <c r="V693" s="413"/>
      <c r="W693" s="413"/>
      <c r="X693" s="413"/>
      <c r="Y693" s="413"/>
      <c r="Z693" s="413"/>
      <c r="AA693" s="413"/>
      <c r="AB693" s="413"/>
      <c r="AC693" s="413"/>
      <c r="AD693" s="413"/>
      <c r="AE693" s="413"/>
      <c r="AF693" s="413"/>
      <c r="AG693" s="413"/>
      <c r="AH693" s="413"/>
      <c r="AI693" s="413"/>
    </row>
    <row r="694">
      <c r="A694" s="412"/>
      <c r="B694" s="413"/>
      <c r="C694" s="413"/>
      <c r="D694" s="413"/>
      <c r="E694" s="413"/>
      <c r="F694" s="413"/>
      <c r="G694" s="413"/>
      <c r="H694" s="413"/>
      <c r="I694" s="413"/>
      <c r="J694" s="413"/>
      <c r="K694" s="413"/>
      <c r="L694" s="413"/>
      <c r="M694" s="413"/>
      <c r="N694" s="413"/>
      <c r="O694" s="413"/>
      <c r="P694" s="413"/>
      <c r="Q694" s="413"/>
      <c r="R694" s="413"/>
      <c r="S694" s="413"/>
      <c r="T694" s="413"/>
      <c r="U694" s="413"/>
      <c r="V694" s="413"/>
      <c r="W694" s="413"/>
      <c r="X694" s="413"/>
      <c r="Y694" s="413"/>
      <c r="Z694" s="413"/>
      <c r="AA694" s="413"/>
      <c r="AB694" s="413"/>
      <c r="AC694" s="413"/>
      <c r="AD694" s="413"/>
      <c r="AE694" s="413"/>
      <c r="AF694" s="413"/>
      <c r="AG694" s="413"/>
      <c r="AH694" s="413"/>
      <c r="AI694" s="413"/>
    </row>
    <row r="695">
      <c r="A695" s="412"/>
      <c r="B695" s="413"/>
      <c r="C695" s="413"/>
      <c r="D695" s="413"/>
      <c r="E695" s="413"/>
      <c r="F695" s="413"/>
      <c r="G695" s="413"/>
      <c r="H695" s="413"/>
      <c r="I695" s="413"/>
      <c r="J695" s="413"/>
      <c r="K695" s="413"/>
      <c r="L695" s="413"/>
      <c r="M695" s="413"/>
      <c r="N695" s="413"/>
      <c r="O695" s="413"/>
      <c r="P695" s="413"/>
      <c r="Q695" s="413"/>
      <c r="R695" s="413"/>
      <c r="S695" s="413"/>
      <c r="T695" s="413"/>
      <c r="U695" s="413"/>
      <c r="V695" s="413"/>
      <c r="W695" s="413"/>
      <c r="X695" s="413"/>
      <c r="Y695" s="413"/>
      <c r="Z695" s="413"/>
      <c r="AA695" s="413"/>
      <c r="AB695" s="413"/>
      <c r="AC695" s="413"/>
      <c r="AD695" s="413"/>
      <c r="AE695" s="413"/>
      <c r="AF695" s="413"/>
      <c r="AG695" s="413"/>
      <c r="AH695" s="413"/>
      <c r="AI695" s="413"/>
    </row>
    <row r="696">
      <c r="A696" s="412"/>
      <c r="B696" s="413"/>
      <c r="C696" s="413"/>
      <c r="D696" s="413"/>
      <c r="E696" s="413"/>
      <c r="F696" s="413"/>
      <c r="G696" s="413"/>
      <c r="H696" s="413"/>
      <c r="I696" s="413"/>
      <c r="J696" s="413"/>
      <c r="K696" s="413"/>
      <c r="L696" s="413"/>
      <c r="M696" s="413"/>
      <c r="N696" s="413"/>
      <c r="O696" s="413"/>
      <c r="P696" s="413"/>
      <c r="Q696" s="413"/>
      <c r="R696" s="413"/>
      <c r="S696" s="413"/>
      <c r="T696" s="413"/>
      <c r="U696" s="413"/>
      <c r="V696" s="413"/>
      <c r="W696" s="413"/>
      <c r="X696" s="413"/>
      <c r="Y696" s="413"/>
      <c r="Z696" s="413"/>
      <c r="AA696" s="413"/>
      <c r="AB696" s="413"/>
      <c r="AC696" s="413"/>
      <c r="AD696" s="413"/>
      <c r="AE696" s="413"/>
      <c r="AF696" s="413"/>
      <c r="AG696" s="413"/>
      <c r="AH696" s="413"/>
      <c r="AI696" s="413"/>
    </row>
    <row r="697">
      <c r="A697" s="412"/>
      <c r="B697" s="413"/>
      <c r="C697" s="413"/>
      <c r="D697" s="413"/>
      <c r="E697" s="413"/>
      <c r="F697" s="413"/>
      <c r="G697" s="413"/>
      <c r="H697" s="413"/>
      <c r="I697" s="413"/>
      <c r="J697" s="413"/>
      <c r="K697" s="413"/>
      <c r="L697" s="413"/>
      <c r="M697" s="413"/>
      <c r="N697" s="413"/>
      <c r="O697" s="413"/>
      <c r="P697" s="413"/>
      <c r="Q697" s="413"/>
      <c r="R697" s="413"/>
      <c r="S697" s="413"/>
      <c r="T697" s="413"/>
      <c r="U697" s="413"/>
      <c r="V697" s="413"/>
      <c r="W697" s="413"/>
      <c r="X697" s="413"/>
      <c r="Y697" s="413"/>
      <c r="Z697" s="413"/>
      <c r="AA697" s="413"/>
      <c r="AB697" s="413"/>
      <c r="AC697" s="413"/>
      <c r="AD697" s="413"/>
      <c r="AE697" s="413"/>
      <c r="AF697" s="413"/>
      <c r="AG697" s="413"/>
      <c r="AH697" s="413"/>
      <c r="AI697" s="413"/>
    </row>
    <row r="698">
      <c r="A698" s="412"/>
      <c r="B698" s="413"/>
      <c r="C698" s="413"/>
      <c r="D698" s="413"/>
      <c r="E698" s="413"/>
      <c r="F698" s="413"/>
      <c r="G698" s="413"/>
      <c r="H698" s="413"/>
      <c r="I698" s="413"/>
      <c r="J698" s="413"/>
      <c r="K698" s="413"/>
      <c r="L698" s="413"/>
      <c r="M698" s="413"/>
      <c r="N698" s="413"/>
      <c r="O698" s="413"/>
      <c r="P698" s="413"/>
      <c r="Q698" s="413"/>
      <c r="R698" s="413"/>
      <c r="S698" s="413"/>
      <c r="T698" s="413"/>
      <c r="U698" s="413"/>
      <c r="V698" s="413"/>
      <c r="W698" s="413"/>
      <c r="X698" s="413"/>
      <c r="Y698" s="413"/>
      <c r="Z698" s="413"/>
      <c r="AA698" s="413"/>
      <c r="AB698" s="413"/>
      <c r="AC698" s="413"/>
      <c r="AD698" s="413"/>
      <c r="AE698" s="413"/>
      <c r="AF698" s="413"/>
      <c r="AG698" s="413"/>
      <c r="AH698" s="413"/>
      <c r="AI698" s="413"/>
    </row>
    <row r="699">
      <c r="A699" s="412"/>
      <c r="B699" s="413"/>
      <c r="C699" s="413"/>
      <c r="D699" s="413"/>
      <c r="E699" s="413"/>
      <c r="F699" s="413"/>
      <c r="G699" s="413"/>
      <c r="H699" s="413"/>
      <c r="I699" s="413"/>
      <c r="J699" s="413"/>
      <c r="K699" s="413"/>
      <c r="L699" s="413"/>
      <c r="M699" s="413"/>
      <c r="N699" s="413"/>
      <c r="O699" s="413"/>
      <c r="P699" s="413"/>
      <c r="Q699" s="413"/>
      <c r="R699" s="413"/>
      <c r="S699" s="413"/>
      <c r="T699" s="413"/>
      <c r="U699" s="413"/>
      <c r="V699" s="413"/>
      <c r="W699" s="413"/>
      <c r="X699" s="413"/>
      <c r="Y699" s="413"/>
      <c r="Z699" s="413"/>
      <c r="AA699" s="413"/>
      <c r="AB699" s="413"/>
      <c r="AC699" s="413"/>
      <c r="AD699" s="413"/>
      <c r="AE699" s="413"/>
      <c r="AF699" s="413"/>
      <c r="AG699" s="413"/>
      <c r="AH699" s="413"/>
      <c r="AI699" s="413"/>
    </row>
    <row r="700">
      <c r="A700" s="412"/>
      <c r="B700" s="413"/>
      <c r="C700" s="413"/>
      <c r="D700" s="413"/>
      <c r="E700" s="413"/>
      <c r="F700" s="413"/>
      <c r="G700" s="413"/>
      <c r="H700" s="413"/>
      <c r="I700" s="413"/>
      <c r="J700" s="413"/>
      <c r="K700" s="413"/>
      <c r="L700" s="413"/>
      <c r="M700" s="413"/>
      <c r="N700" s="413"/>
      <c r="O700" s="413"/>
      <c r="P700" s="413"/>
      <c r="Q700" s="413"/>
      <c r="R700" s="413"/>
      <c r="S700" s="413"/>
      <c r="T700" s="413"/>
      <c r="U700" s="413"/>
      <c r="V700" s="413"/>
      <c r="W700" s="413"/>
      <c r="X700" s="413"/>
      <c r="Y700" s="413"/>
      <c r="Z700" s="413"/>
      <c r="AA700" s="413"/>
      <c r="AB700" s="413"/>
      <c r="AC700" s="413"/>
      <c r="AD700" s="413"/>
      <c r="AE700" s="413"/>
      <c r="AF700" s="413"/>
      <c r="AG700" s="413"/>
      <c r="AH700" s="413"/>
      <c r="AI700" s="413"/>
    </row>
    <row r="701">
      <c r="A701" s="412"/>
      <c r="B701" s="413"/>
      <c r="C701" s="413"/>
      <c r="D701" s="413"/>
      <c r="E701" s="413"/>
      <c r="F701" s="413"/>
      <c r="G701" s="413"/>
      <c r="H701" s="413"/>
      <c r="I701" s="413"/>
      <c r="J701" s="413"/>
      <c r="K701" s="413"/>
      <c r="L701" s="413"/>
      <c r="M701" s="413"/>
      <c r="N701" s="413"/>
      <c r="O701" s="413"/>
      <c r="P701" s="413"/>
      <c r="Q701" s="413"/>
      <c r="R701" s="413"/>
      <c r="S701" s="413"/>
      <c r="T701" s="413"/>
      <c r="U701" s="413"/>
      <c r="V701" s="413"/>
      <c r="W701" s="413"/>
      <c r="X701" s="413"/>
      <c r="Y701" s="413"/>
      <c r="Z701" s="413"/>
      <c r="AA701" s="413"/>
      <c r="AB701" s="413"/>
      <c r="AC701" s="413"/>
      <c r="AD701" s="413"/>
      <c r="AE701" s="413"/>
      <c r="AF701" s="413"/>
      <c r="AG701" s="413"/>
      <c r="AH701" s="413"/>
      <c r="AI701" s="413"/>
    </row>
    <row r="702">
      <c r="A702" s="412"/>
      <c r="B702" s="413"/>
      <c r="C702" s="413"/>
      <c r="D702" s="413"/>
      <c r="E702" s="413"/>
      <c r="F702" s="413"/>
      <c r="G702" s="413"/>
      <c r="H702" s="413"/>
      <c r="I702" s="413"/>
      <c r="J702" s="413"/>
      <c r="K702" s="413"/>
      <c r="L702" s="413"/>
      <c r="M702" s="413"/>
      <c r="N702" s="413"/>
      <c r="O702" s="413"/>
      <c r="P702" s="413"/>
      <c r="Q702" s="413"/>
      <c r="R702" s="413"/>
      <c r="S702" s="413"/>
      <c r="T702" s="413"/>
      <c r="U702" s="413"/>
      <c r="V702" s="413"/>
      <c r="W702" s="413"/>
      <c r="X702" s="413"/>
      <c r="Y702" s="413"/>
      <c r="Z702" s="413"/>
      <c r="AA702" s="413"/>
      <c r="AB702" s="413"/>
      <c r="AC702" s="413"/>
      <c r="AD702" s="413"/>
      <c r="AE702" s="413"/>
      <c r="AF702" s="413"/>
      <c r="AG702" s="413"/>
      <c r="AH702" s="413"/>
      <c r="AI702" s="413"/>
    </row>
    <row r="703">
      <c r="A703" s="412"/>
      <c r="B703" s="413"/>
      <c r="C703" s="413"/>
      <c r="D703" s="413"/>
      <c r="E703" s="413"/>
      <c r="F703" s="413"/>
      <c r="G703" s="413"/>
      <c r="H703" s="413"/>
      <c r="I703" s="413"/>
      <c r="J703" s="413"/>
      <c r="K703" s="413"/>
      <c r="L703" s="413"/>
      <c r="M703" s="413"/>
      <c r="N703" s="413"/>
      <c r="O703" s="413"/>
      <c r="P703" s="413"/>
      <c r="Q703" s="413"/>
      <c r="R703" s="413"/>
      <c r="S703" s="413"/>
      <c r="T703" s="413"/>
      <c r="U703" s="413"/>
      <c r="V703" s="413"/>
      <c r="W703" s="413"/>
      <c r="X703" s="413"/>
      <c r="Y703" s="413"/>
      <c r="Z703" s="413"/>
      <c r="AA703" s="413"/>
      <c r="AB703" s="413"/>
      <c r="AC703" s="413"/>
      <c r="AD703" s="413"/>
      <c r="AE703" s="413"/>
      <c r="AF703" s="413"/>
      <c r="AG703" s="413"/>
      <c r="AH703" s="413"/>
      <c r="AI703" s="413"/>
    </row>
    <row r="704">
      <c r="A704" s="412"/>
      <c r="B704" s="413"/>
      <c r="C704" s="413"/>
      <c r="D704" s="413"/>
      <c r="E704" s="413"/>
      <c r="F704" s="413"/>
      <c r="G704" s="413"/>
      <c r="H704" s="413"/>
      <c r="I704" s="413"/>
      <c r="J704" s="413"/>
      <c r="K704" s="413"/>
      <c r="L704" s="413"/>
      <c r="M704" s="413"/>
      <c r="N704" s="413"/>
      <c r="O704" s="413"/>
      <c r="P704" s="413"/>
      <c r="Q704" s="413"/>
      <c r="R704" s="413"/>
      <c r="S704" s="413"/>
      <c r="T704" s="413"/>
      <c r="U704" s="413"/>
      <c r="V704" s="413"/>
      <c r="W704" s="413"/>
      <c r="X704" s="413"/>
      <c r="Y704" s="413"/>
      <c r="Z704" s="413"/>
      <c r="AA704" s="413"/>
      <c r="AB704" s="413"/>
      <c r="AC704" s="413"/>
      <c r="AD704" s="413"/>
      <c r="AE704" s="413"/>
      <c r="AF704" s="413"/>
      <c r="AG704" s="413"/>
      <c r="AH704" s="413"/>
      <c r="AI704" s="413"/>
    </row>
    <row r="705">
      <c r="A705" s="412"/>
      <c r="B705" s="413"/>
      <c r="C705" s="413"/>
      <c r="D705" s="413"/>
      <c r="E705" s="413"/>
      <c r="F705" s="413"/>
      <c r="G705" s="413"/>
      <c r="H705" s="413"/>
      <c r="I705" s="413"/>
      <c r="J705" s="413"/>
      <c r="K705" s="413"/>
      <c r="L705" s="413"/>
      <c r="M705" s="413"/>
      <c r="N705" s="413"/>
      <c r="O705" s="413"/>
      <c r="P705" s="413"/>
      <c r="Q705" s="413"/>
      <c r="R705" s="413"/>
      <c r="S705" s="413"/>
      <c r="T705" s="413"/>
      <c r="U705" s="413"/>
      <c r="V705" s="413"/>
      <c r="W705" s="413"/>
      <c r="X705" s="413"/>
      <c r="Y705" s="413"/>
      <c r="Z705" s="413"/>
      <c r="AA705" s="413"/>
      <c r="AB705" s="413"/>
      <c r="AC705" s="413"/>
      <c r="AD705" s="413"/>
      <c r="AE705" s="413"/>
      <c r="AF705" s="413"/>
      <c r="AG705" s="413"/>
      <c r="AH705" s="413"/>
      <c r="AI705" s="413"/>
    </row>
    <row r="706">
      <c r="A706" s="412"/>
      <c r="B706" s="413"/>
      <c r="C706" s="413"/>
      <c r="D706" s="413"/>
      <c r="E706" s="413"/>
      <c r="F706" s="413"/>
      <c r="G706" s="413"/>
      <c r="H706" s="413"/>
      <c r="I706" s="413"/>
      <c r="J706" s="413"/>
      <c r="K706" s="413"/>
      <c r="L706" s="413"/>
      <c r="M706" s="413"/>
      <c r="N706" s="413"/>
      <c r="O706" s="413"/>
      <c r="P706" s="413"/>
      <c r="Q706" s="413"/>
      <c r="R706" s="413"/>
      <c r="S706" s="413"/>
      <c r="T706" s="413"/>
      <c r="U706" s="413"/>
      <c r="V706" s="413"/>
      <c r="W706" s="413"/>
      <c r="X706" s="413"/>
      <c r="Y706" s="413"/>
      <c r="Z706" s="413"/>
      <c r="AA706" s="413"/>
      <c r="AB706" s="413"/>
      <c r="AC706" s="413"/>
      <c r="AD706" s="413"/>
      <c r="AE706" s="413"/>
      <c r="AF706" s="413"/>
      <c r="AG706" s="413"/>
      <c r="AH706" s="413"/>
      <c r="AI706" s="413"/>
    </row>
    <row r="707">
      <c r="A707" s="412"/>
      <c r="B707" s="413"/>
      <c r="C707" s="413"/>
      <c r="D707" s="413"/>
      <c r="E707" s="413"/>
      <c r="F707" s="413"/>
      <c r="G707" s="413"/>
      <c r="H707" s="413"/>
      <c r="I707" s="413"/>
      <c r="J707" s="413"/>
      <c r="K707" s="413"/>
      <c r="L707" s="413"/>
      <c r="M707" s="413"/>
      <c r="N707" s="413"/>
      <c r="O707" s="413"/>
      <c r="P707" s="413"/>
      <c r="Q707" s="413"/>
      <c r="R707" s="413"/>
      <c r="S707" s="413"/>
      <c r="T707" s="413"/>
      <c r="U707" s="413"/>
      <c r="V707" s="413"/>
      <c r="W707" s="413"/>
      <c r="X707" s="413"/>
      <c r="Y707" s="413"/>
      <c r="Z707" s="413"/>
      <c r="AA707" s="413"/>
      <c r="AB707" s="413"/>
      <c r="AC707" s="413"/>
      <c r="AD707" s="413"/>
      <c r="AE707" s="413"/>
      <c r="AF707" s="413"/>
      <c r="AG707" s="413"/>
      <c r="AH707" s="413"/>
      <c r="AI707" s="413"/>
    </row>
    <row r="708">
      <c r="A708" s="412"/>
      <c r="B708" s="413"/>
      <c r="C708" s="413"/>
      <c r="D708" s="413"/>
      <c r="E708" s="413"/>
      <c r="F708" s="413"/>
      <c r="G708" s="413"/>
      <c r="H708" s="413"/>
      <c r="I708" s="413"/>
      <c r="J708" s="413"/>
      <c r="K708" s="413"/>
      <c r="L708" s="413"/>
      <c r="M708" s="413"/>
      <c r="N708" s="413"/>
      <c r="O708" s="413"/>
      <c r="P708" s="413"/>
      <c r="Q708" s="413"/>
      <c r="R708" s="413"/>
      <c r="S708" s="413"/>
      <c r="T708" s="413"/>
      <c r="U708" s="413"/>
      <c r="V708" s="413"/>
      <c r="W708" s="413"/>
      <c r="X708" s="413"/>
      <c r="Y708" s="413"/>
      <c r="Z708" s="413"/>
      <c r="AA708" s="413"/>
      <c r="AB708" s="413"/>
      <c r="AC708" s="413"/>
      <c r="AD708" s="413"/>
      <c r="AE708" s="413"/>
      <c r="AF708" s="413"/>
      <c r="AG708" s="413"/>
      <c r="AH708" s="413"/>
      <c r="AI708" s="413"/>
    </row>
    <row r="709">
      <c r="A709" s="412"/>
      <c r="B709" s="413"/>
      <c r="C709" s="413"/>
      <c r="D709" s="413"/>
      <c r="E709" s="413"/>
      <c r="F709" s="413"/>
      <c r="G709" s="413"/>
      <c r="H709" s="413"/>
      <c r="I709" s="413"/>
      <c r="J709" s="413"/>
      <c r="K709" s="413"/>
      <c r="L709" s="413"/>
      <c r="M709" s="413"/>
      <c r="N709" s="413"/>
      <c r="O709" s="413"/>
      <c r="P709" s="413"/>
      <c r="Q709" s="413"/>
      <c r="R709" s="413"/>
      <c r="S709" s="413"/>
      <c r="T709" s="413"/>
      <c r="U709" s="413"/>
      <c r="V709" s="413"/>
      <c r="W709" s="413"/>
      <c r="X709" s="413"/>
      <c r="Y709" s="413"/>
      <c r="Z709" s="413"/>
      <c r="AA709" s="413"/>
      <c r="AB709" s="413"/>
      <c r="AC709" s="413"/>
      <c r="AD709" s="413"/>
      <c r="AE709" s="413"/>
      <c r="AF709" s="413"/>
      <c r="AG709" s="413"/>
      <c r="AH709" s="413"/>
      <c r="AI709" s="413"/>
    </row>
    <row r="710">
      <c r="A710" s="412"/>
      <c r="B710" s="413"/>
      <c r="C710" s="413"/>
      <c r="D710" s="413"/>
      <c r="E710" s="413"/>
      <c r="F710" s="413"/>
      <c r="G710" s="413"/>
      <c r="H710" s="413"/>
      <c r="I710" s="413"/>
      <c r="J710" s="413"/>
      <c r="K710" s="413"/>
      <c r="L710" s="413"/>
      <c r="M710" s="413"/>
      <c r="N710" s="413"/>
      <c r="O710" s="413"/>
      <c r="P710" s="413"/>
      <c r="Q710" s="413"/>
      <c r="R710" s="413"/>
      <c r="S710" s="413"/>
      <c r="T710" s="413"/>
      <c r="U710" s="413"/>
      <c r="V710" s="413"/>
      <c r="W710" s="413"/>
      <c r="X710" s="413"/>
      <c r="Y710" s="413"/>
      <c r="Z710" s="413"/>
      <c r="AA710" s="413"/>
      <c r="AB710" s="413"/>
      <c r="AC710" s="413"/>
      <c r="AD710" s="413"/>
      <c r="AE710" s="413"/>
      <c r="AF710" s="413"/>
      <c r="AG710" s="413"/>
      <c r="AH710" s="413"/>
      <c r="AI710" s="413"/>
    </row>
    <row r="711">
      <c r="A711" s="412"/>
      <c r="B711" s="413"/>
      <c r="C711" s="413"/>
      <c r="D711" s="413"/>
      <c r="E711" s="413"/>
      <c r="F711" s="413"/>
      <c r="G711" s="413"/>
      <c r="H711" s="413"/>
      <c r="I711" s="413"/>
      <c r="J711" s="413"/>
      <c r="K711" s="413"/>
      <c r="L711" s="413"/>
      <c r="M711" s="413"/>
      <c r="N711" s="413"/>
      <c r="O711" s="413"/>
      <c r="P711" s="413"/>
      <c r="Q711" s="413"/>
      <c r="R711" s="413"/>
      <c r="S711" s="413"/>
      <c r="T711" s="413"/>
      <c r="U711" s="413"/>
      <c r="V711" s="413"/>
      <c r="W711" s="413"/>
      <c r="X711" s="413"/>
      <c r="Y711" s="413"/>
      <c r="Z711" s="413"/>
      <c r="AA711" s="413"/>
      <c r="AB711" s="413"/>
      <c r="AC711" s="413"/>
      <c r="AD711" s="413"/>
      <c r="AE711" s="413"/>
      <c r="AF711" s="413"/>
      <c r="AG711" s="413"/>
      <c r="AH711" s="413"/>
      <c r="AI711" s="413"/>
    </row>
    <row r="712">
      <c r="A712" s="412"/>
      <c r="B712" s="413"/>
      <c r="C712" s="413"/>
      <c r="D712" s="413"/>
      <c r="E712" s="413"/>
      <c r="F712" s="413"/>
      <c r="G712" s="413"/>
      <c r="H712" s="413"/>
      <c r="I712" s="413"/>
      <c r="J712" s="413"/>
      <c r="K712" s="413"/>
      <c r="L712" s="413"/>
      <c r="M712" s="413"/>
      <c r="N712" s="413"/>
      <c r="O712" s="413"/>
      <c r="P712" s="413"/>
      <c r="Q712" s="413"/>
      <c r="R712" s="413"/>
      <c r="S712" s="413"/>
      <c r="T712" s="413"/>
      <c r="U712" s="413"/>
      <c r="V712" s="413"/>
      <c r="W712" s="413"/>
      <c r="X712" s="413"/>
      <c r="Y712" s="413"/>
      <c r="Z712" s="413"/>
      <c r="AA712" s="413"/>
      <c r="AB712" s="413"/>
      <c r="AC712" s="413"/>
      <c r="AD712" s="413"/>
      <c r="AE712" s="413"/>
      <c r="AF712" s="413"/>
      <c r="AG712" s="413"/>
      <c r="AH712" s="413"/>
      <c r="AI712" s="413"/>
    </row>
    <row r="713">
      <c r="A713" s="412"/>
      <c r="B713" s="413"/>
      <c r="C713" s="413"/>
      <c r="D713" s="413"/>
      <c r="E713" s="413"/>
      <c r="F713" s="413"/>
      <c r="G713" s="413"/>
      <c r="H713" s="413"/>
      <c r="I713" s="413"/>
      <c r="J713" s="413"/>
      <c r="K713" s="413"/>
      <c r="L713" s="413"/>
      <c r="M713" s="413"/>
      <c r="N713" s="413"/>
      <c r="O713" s="413"/>
      <c r="P713" s="413"/>
      <c r="Q713" s="413"/>
      <c r="R713" s="413"/>
      <c r="S713" s="413"/>
      <c r="T713" s="413"/>
      <c r="U713" s="413"/>
      <c r="V713" s="413"/>
      <c r="W713" s="413"/>
      <c r="X713" s="413"/>
      <c r="Y713" s="413"/>
      <c r="Z713" s="413"/>
      <c r="AA713" s="413"/>
      <c r="AB713" s="413"/>
      <c r="AC713" s="413"/>
      <c r="AD713" s="413"/>
      <c r="AE713" s="413"/>
      <c r="AF713" s="413"/>
      <c r="AG713" s="413"/>
      <c r="AH713" s="413"/>
      <c r="AI713" s="413"/>
    </row>
    <row r="714">
      <c r="A714" s="412"/>
      <c r="B714" s="413"/>
      <c r="C714" s="413"/>
      <c r="D714" s="413"/>
      <c r="E714" s="413"/>
      <c r="F714" s="413"/>
      <c r="G714" s="413"/>
      <c r="H714" s="413"/>
      <c r="I714" s="413"/>
      <c r="J714" s="413"/>
      <c r="K714" s="413"/>
      <c r="L714" s="413"/>
      <c r="M714" s="413"/>
      <c r="N714" s="413"/>
      <c r="O714" s="413"/>
      <c r="P714" s="413"/>
      <c r="Q714" s="413"/>
      <c r="R714" s="413"/>
      <c r="S714" s="413"/>
      <c r="T714" s="413"/>
      <c r="U714" s="413"/>
      <c r="V714" s="413"/>
      <c r="W714" s="413"/>
      <c r="X714" s="413"/>
      <c r="Y714" s="413"/>
      <c r="Z714" s="413"/>
      <c r="AA714" s="413"/>
      <c r="AB714" s="413"/>
      <c r="AC714" s="413"/>
      <c r="AD714" s="413"/>
      <c r="AE714" s="413"/>
      <c r="AF714" s="413"/>
      <c r="AG714" s="413"/>
      <c r="AH714" s="413"/>
      <c r="AI714" s="413"/>
    </row>
    <row r="715">
      <c r="A715" s="412"/>
      <c r="B715" s="413"/>
      <c r="C715" s="413"/>
      <c r="D715" s="413"/>
      <c r="E715" s="413"/>
      <c r="F715" s="413"/>
      <c r="G715" s="413"/>
      <c r="H715" s="413"/>
      <c r="I715" s="413"/>
      <c r="J715" s="413"/>
      <c r="K715" s="413"/>
      <c r="L715" s="413"/>
      <c r="M715" s="413"/>
      <c r="N715" s="413"/>
      <c r="O715" s="413"/>
      <c r="P715" s="413"/>
      <c r="Q715" s="413"/>
      <c r="R715" s="413"/>
      <c r="S715" s="413"/>
      <c r="T715" s="413"/>
      <c r="U715" s="413"/>
      <c r="V715" s="413"/>
      <c r="W715" s="413"/>
      <c r="X715" s="413"/>
      <c r="Y715" s="413"/>
      <c r="Z715" s="413"/>
      <c r="AA715" s="413"/>
      <c r="AB715" s="413"/>
      <c r="AC715" s="413"/>
      <c r="AD715" s="413"/>
      <c r="AE715" s="413"/>
      <c r="AF715" s="413"/>
      <c r="AG715" s="413"/>
      <c r="AH715" s="413"/>
      <c r="AI715" s="413"/>
    </row>
    <row r="716">
      <c r="A716" s="412"/>
      <c r="B716" s="413"/>
      <c r="C716" s="413"/>
      <c r="D716" s="413"/>
      <c r="E716" s="413"/>
      <c r="F716" s="413"/>
      <c r="G716" s="413"/>
      <c r="H716" s="413"/>
      <c r="I716" s="413"/>
      <c r="J716" s="413"/>
      <c r="K716" s="413"/>
      <c r="L716" s="413"/>
      <c r="M716" s="413"/>
      <c r="N716" s="413"/>
      <c r="O716" s="413"/>
      <c r="P716" s="413"/>
      <c r="Q716" s="413"/>
      <c r="R716" s="413"/>
      <c r="S716" s="413"/>
      <c r="T716" s="413"/>
      <c r="U716" s="413"/>
      <c r="V716" s="413"/>
      <c r="W716" s="413"/>
      <c r="X716" s="413"/>
      <c r="Y716" s="413"/>
      <c r="Z716" s="413"/>
      <c r="AA716" s="413"/>
      <c r="AB716" s="413"/>
      <c r="AC716" s="413"/>
      <c r="AD716" s="413"/>
      <c r="AE716" s="413"/>
      <c r="AF716" s="413"/>
      <c r="AG716" s="413"/>
      <c r="AH716" s="413"/>
      <c r="AI716" s="413"/>
    </row>
    <row r="717">
      <c r="A717" s="412"/>
      <c r="B717" s="413"/>
      <c r="C717" s="413"/>
      <c r="D717" s="413"/>
      <c r="E717" s="413"/>
      <c r="F717" s="413"/>
      <c r="G717" s="413"/>
      <c r="H717" s="413"/>
      <c r="I717" s="413"/>
      <c r="J717" s="413"/>
      <c r="K717" s="413"/>
      <c r="L717" s="413"/>
      <c r="M717" s="413"/>
      <c r="N717" s="413"/>
      <c r="O717" s="413"/>
      <c r="P717" s="413"/>
      <c r="Q717" s="413"/>
      <c r="R717" s="413"/>
      <c r="S717" s="413"/>
      <c r="T717" s="413"/>
      <c r="U717" s="413"/>
      <c r="V717" s="413"/>
      <c r="W717" s="413"/>
      <c r="X717" s="413"/>
      <c r="Y717" s="413"/>
      <c r="Z717" s="413"/>
      <c r="AA717" s="413"/>
      <c r="AB717" s="413"/>
      <c r="AC717" s="413"/>
      <c r="AD717" s="413"/>
      <c r="AE717" s="413"/>
      <c r="AF717" s="413"/>
      <c r="AG717" s="413"/>
      <c r="AH717" s="413"/>
      <c r="AI717" s="413"/>
    </row>
    <row r="718">
      <c r="A718" s="412"/>
      <c r="B718" s="413"/>
      <c r="C718" s="413"/>
      <c r="D718" s="413"/>
      <c r="E718" s="413"/>
      <c r="F718" s="413"/>
      <c r="G718" s="413"/>
      <c r="H718" s="413"/>
      <c r="I718" s="413"/>
      <c r="J718" s="413"/>
      <c r="K718" s="413"/>
      <c r="L718" s="413"/>
      <c r="M718" s="413"/>
      <c r="N718" s="413"/>
      <c r="O718" s="413"/>
      <c r="P718" s="413"/>
      <c r="Q718" s="413"/>
      <c r="R718" s="413"/>
      <c r="S718" s="413"/>
      <c r="T718" s="413"/>
      <c r="U718" s="413"/>
      <c r="V718" s="413"/>
      <c r="W718" s="413"/>
      <c r="X718" s="413"/>
      <c r="Y718" s="413"/>
      <c r="Z718" s="413"/>
      <c r="AA718" s="413"/>
      <c r="AB718" s="413"/>
      <c r="AC718" s="413"/>
      <c r="AD718" s="413"/>
      <c r="AE718" s="413"/>
      <c r="AF718" s="413"/>
      <c r="AG718" s="413"/>
      <c r="AH718" s="413"/>
      <c r="AI718" s="413"/>
    </row>
    <row r="719">
      <c r="A719" s="412"/>
      <c r="B719" s="413"/>
      <c r="C719" s="413"/>
      <c r="D719" s="413"/>
      <c r="E719" s="413"/>
      <c r="F719" s="413"/>
      <c r="G719" s="413"/>
      <c r="H719" s="413"/>
      <c r="I719" s="413"/>
      <c r="J719" s="413"/>
      <c r="K719" s="413"/>
      <c r="L719" s="413"/>
      <c r="M719" s="413"/>
      <c r="N719" s="413"/>
      <c r="O719" s="413"/>
      <c r="P719" s="413"/>
      <c r="Q719" s="413"/>
      <c r="R719" s="413"/>
      <c r="S719" s="413"/>
      <c r="T719" s="413"/>
      <c r="U719" s="413"/>
      <c r="V719" s="413"/>
      <c r="W719" s="413"/>
      <c r="X719" s="413"/>
      <c r="Y719" s="413"/>
      <c r="Z719" s="413"/>
      <c r="AA719" s="413"/>
      <c r="AB719" s="413"/>
      <c r="AC719" s="413"/>
      <c r="AD719" s="413"/>
      <c r="AE719" s="413"/>
      <c r="AF719" s="413"/>
      <c r="AG719" s="413"/>
      <c r="AH719" s="413"/>
      <c r="AI719" s="413"/>
    </row>
    <row r="720">
      <c r="A720" s="412"/>
      <c r="B720" s="413"/>
      <c r="C720" s="413"/>
      <c r="D720" s="413"/>
      <c r="E720" s="413"/>
      <c r="F720" s="413"/>
      <c r="G720" s="413"/>
      <c r="H720" s="413"/>
      <c r="I720" s="413"/>
      <c r="J720" s="413"/>
      <c r="K720" s="413"/>
      <c r="L720" s="413"/>
      <c r="M720" s="413"/>
      <c r="N720" s="413"/>
      <c r="O720" s="413"/>
      <c r="P720" s="413"/>
      <c r="Q720" s="413"/>
      <c r="R720" s="413"/>
      <c r="S720" s="413"/>
      <c r="T720" s="413"/>
      <c r="U720" s="413"/>
      <c r="V720" s="413"/>
      <c r="W720" s="413"/>
      <c r="X720" s="413"/>
      <c r="Y720" s="413"/>
      <c r="Z720" s="413"/>
      <c r="AA720" s="413"/>
      <c r="AB720" s="413"/>
      <c r="AC720" s="413"/>
      <c r="AD720" s="413"/>
      <c r="AE720" s="413"/>
      <c r="AF720" s="413"/>
      <c r="AG720" s="413"/>
      <c r="AH720" s="413"/>
      <c r="AI720" s="413"/>
    </row>
    <row r="721">
      <c r="A721" s="412"/>
      <c r="B721" s="413"/>
      <c r="C721" s="413"/>
      <c r="D721" s="413"/>
      <c r="E721" s="413"/>
      <c r="F721" s="413"/>
      <c r="G721" s="413"/>
      <c r="H721" s="413"/>
      <c r="I721" s="413"/>
      <c r="J721" s="413"/>
      <c r="K721" s="413"/>
      <c r="L721" s="413"/>
      <c r="M721" s="413"/>
      <c r="N721" s="413"/>
      <c r="O721" s="413"/>
      <c r="P721" s="413"/>
      <c r="Q721" s="413"/>
      <c r="R721" s="413"/>
      <c r="S721" s="413"/>
      <c r="T721" s="413"/>
      <c r="U721" s="413"/>
      <c r="V721" s="413"/>
      <c r="W721" s="413"/>
      <c r="X721" s="413"/>
      <c r="Y721" s="413"/>
      <c r="Z721" s="413"/>
      <c r="AA721" s="413"/>
      <c r="AB721" s="413"/>
      <c r="AC721" s="413"/>
      <c r="AD721" s="413"/>
      <c r="AE721" s="413"/>
      <c r="AF721" s="413"/>
      <c r="AG721" s="413"/>
      <c r="AH721" s="413"/>
      <c r="AI721" s="413"/>
    </row>
    <row r="722">
      <c r="A722" s="412"/>
      <c r="B722" s="413"/>
      <c r="C722" s="413"/>
      <c r="D722" s="413"/>
      <c r="E722" s="413"/>
      <c r="F722" s="413"/>
      <c r="G722" s="413"/>
      <c r="H722" s="413"/>
      <c r="I722" s="413"/>
      <c r="J722" s="413"/>
      <c r="K722" s="413"/>
      <c r="L722" s="413"/>
      <c r="M722" s="413"/>
      <c r="N722" s="413"/>
      <c r="O722" s="413"/>
      <c r="P722" s="413"/>
      <c r="Q722" s="413"/>
      <c r="R722" s="413"/>
      <c r="S722" s="413"/>
      <c r="T722" s="413"/>
      <c r="U722" s="413"/>
      <c r="V722" s="413"/>
      <c r="W722" s="413"/>
      <c r="X722" s="413"/>
      <c r="Y722" s="413"/>
      <c r="Z722" s="413"/>
      <c r="AA722" s="413"/>
      <c r="AB722" s="413"/>
      <c r="AC722" s="413"/>
      <c r="AD722" s="413"/>
      <c r="AE722" s="413"/>
      <c r="AF722" s="413"/>
      <c r="AG722" s="413"/>
      <c r="AH722" s="413"/>
      <c r="AI722" s="413"/>
    </row>
    <row r="723">
      <c r="A723" s="412"/>
      <c r="B723" s="413"/>
      <c r="C723" s="413"/>
      <c r="D723" s="413"/>
      <c r="E723" s="413"/>
      <c r="F723" s="413"/>
      <c r="G723" s="413"/>
      <c r="H723" s="413"/>
      <c r="I723" s="413"/>
      <c r="J723" s="413"/>
      <c r="K723" s="413"/>
      <c r="L723" s="413"/>
      <c r="M723" s="413"/>
      <c r="N723" s="413"/>
      <c r="O723" s="413"/>
      <c r="P723" s="413"/>
      <c r="Q723" s="413"/>
      <c r="R723" s="413"/>
      <c r="S723" s="413"/>
      <c r="T723" s="413"/>
      <c r="U723" s="413"/>
      <c r="V723" s="413"/>
      <c r="W723" s="413"/>
      <c r="X723" s="413"/>
      <c r="Y723" s="413"/>
      <c r="Z723" s="413"/>
      <c r="AA723" s="413"/>
      <c r="AB723" s="413"/>
      <c r="AC723" s="413"/>
      <c r="AD723" s="413"/>
      <c r="AE723" s="413"/>
      <c r="AF723" s="413"/>
      <c r="AG723" s="413"/>
      <c r="AH723" s="413"/>
      <c r="AI723" s="413"/>
    </row>
    <row r="724">
      <c r="A724" s="412"/>
      <c r="B724" s="413"/>
      <c r="C724" s="413"/>
      <c r="D724" s="413"/>
      <c r="E724" s="413"/>
      <c r="F724" s="413"/>
      <c r="G724" s="413"/>
      <c r="H724" s="413"/>
      <c r="I724" s="413"/>
      <c r="J724" s="413"/>
      <c r="K724" s="413"/>
      <c r="L724" s="413"/>
      <c r="M724" s="413"/>
      <c r="N724" s="413"/>
      <c r="O724" s="413"/>
      <c r="P724" s="413"/>
      <c r="Q724" s="413"/>
      <c r="R724" s="413"/>
      <c r="S724" s="413"/>
      <c r="T724" s="413"/>
      <c r="U724" s="413"/>
      <c r="V724" s="413"/>
      <c r="W724" s="413"/>
      <c r="X724" s="413"/>
      <c r="Y724" s="413"/>
      <c r="Z724" s="413"/>
      <c r="AA724" s="413"/>
      <c r="AB724" s="413"/>
      <c r="AC724" s="413"/>
      <c r="AD724" s="413"/>
      <c r="AE724" s="413"/>
      <c r="AF724" s="413"/>
      <c r="AG724" s="413"/>
      <c r="AH724" s="413"/>
      <c r="AI724" s="413"/>
    </row>
    <row r="725">
      <c r="A725" s="412"/>
      <c r="B725" s="413"/>
      <c r="C725" s="413"/>
      <c r="D725" s="413"/>
      <c r="E725" s="413"/>
      <c r="F725" s="413"/>
      <c r="G725" s="413"/>
      <c r="H725" s="413"/>
      <c r="I725" s="413"/>
      <c r="J725" s="413"/>
      <c r="K725" s="413"/>
      <c r="L725" s="413"/>
      <c r="M725" s="413"/>
      <c r="N725" s="413"/>
      <c r="O725" s="413"/>
      <c r="P725" s="413"/>
      <c r="Q725" s="413"/>
      <c r="R725" s="413"/>
      <c r="S725" s="413"/>
      <c r="T725" s="413"/>
      <c r="U725" s="413"/>
      <c r="V725" s="413"/>
      <c r="W725" s="413"/>
      <c r="X725" s="413"/>
      <c r="Y725" s="413"/>
      <c r="Z725" s="413"/>
      <c r="AA725" s="413"/>
      <c r="AB725" s="413"/>
      <c r="AC725" s="413"/>
      <c r="AD725" s="413"/>
      <c r="AE725" s="413"/>
      <c r="AF725" s="413"/>
      <c r="AG725" s="413"/>
      <c r="AH725" s="413"/>
      <c r="AI725" s="413"/>
    </row>
    <row r="726">
      <c r="A726" s="412"/>
      <c r="B726" s="413"/>
      <c r="C726" s="413"/>
      <c r="D726" s="413"/>
      <c r="E726" s="413"/>
      <c r="F726" s="413"/>
      <c r="G726" s="413"/>
      <c r="H726" s="413"/>
      <c r="I726" s="413"/>
      <c r="J726" s="413"/>
      <c r="K726" s="413"/>
      <c r="L726" s="413"/>
      <c r="M726" s="413"/>
      <c r="N726" s="413"/>
      <c r="O726" s="413"/>
      <c r="P726" s="413"/>
      <c r="Q726" s="413"/>
      <c r="R726" s="413"/>
      <c r="S726" s="413"/>
      <c r="T726" s="413"/>
      <c r="U726" s="413"/>
      <c r="V726" s="413"/>
      <c r="W726" s="413"/>
      <c r="X726" s="413"/>
      <c r="Y726" s="413"/>
      <c r="Z726" s="413"/>
      <c r="AA726" s="413"/>
      <c r="AB726" s="413"/>
      <c r="AC726" s="413"/>
      <c r="AD726" s="413"/>
      <c r="AE726" s="413"/>
      <c r="AF726" s="413"/>
      <c r="AG726" s="413"/>
      <c r="AH726" s="413"/>
      <c r="AI726" s="413"/>
    </row>
    <row r="727">
      <c r="A727" s="412"/>
      <c r="B727" s="413"/>
      <c r="C727" s="413"/>
      <c r="D727" s="413"/>
      <c r="E727" s="413"/>
      <c r="F727" s="413"/>
      <c r="G727" s="413"/>
      <c r="H727" s="413"/>
      <c r="I727" s="413"/>
      <c r="J727" s="413"/>
      <c r="K727" s="413"/>
      <c r="L727" s="413"/>
      <c r="M727" s="413"/>
      <c r="N727" s="413"/>
      <c r="O727" s="413"/>
      <c r="P727" s="413"/>
      <c r="Q727" s="413"/>
      <c r="R727" s="413"/>
      <c r="S727" s="413"/>
      <c r="T727" s="413"/>
      <c r="U727" s="413"/>
      <c r="V727" s="413"/>
      <c r="W727" s="413"/>
      <c r="X727" s="413"/>
      <c r="Y727" s="413"/>
      <c r="Z727" s="413"/>
      <c r="AA727" s="413"/>
      <c r="AB727" s="413"/>
      <c r="AC727" s="413"/>
      <c r="AD727" s="413"/>
      <c r="AE727" s="413"/>
      <c r="AF727" s="413"/>
      <c r="AG727" s="413"/>
      <c r="AH727" s="413"/>
      <c r="AI727" s="413"/>
    </row>
    <row r="728">
      <c r="A728" s="412"/>
      <c r="B728" s="413"/>
      <c r="C728" s="413"/>
      <c r="D728" s="413"/>
      <c r="E728" s="413"/>
      <c r="F728" s="413"/>
      <c r="G728" s="413"/>
      <c r="H728" s="413"/>
      <c r="I728" s="413"/>
      <c r="J728" s="413"/>
      <c r="K728" s="413"/>
      <c r="L728" s="413"/>
      <c r="M728" s="413"/>
      <c r="N728" s="413"/>
      <c r="O728" s="413"/>
      <c r="P728" s="413"/>
      <c r="Q728" s="413"/>
      <c r="R728" s="413"/>
      <c r="S728" s="413"/>
      <c r="T728" s="413"/>
      <c r="U728" s="413"/>
      <c r="V728" s="413"/>
      <c r="W728" s="413"/>
      <c r="X728" s="413"/>
      <c r="Y728" s="413"/>
      <c r="Z728" s="413"/>
      <c r="AA728" s="413"/>
      <c r="AB728" s="413"/>
      <c r="AC728" s="413"/>
      <c r="AD728" s="413"/>
      <c r="AE728" s="413"/>
      <c r="AF728" s="413"/>
      <c r="AG728" s="413"/>
      <c r="AH728" s="413"/>
      <c r="AI728" s="413"/>
    </row>
    <row r="729">
      <c r="A729" s="412"/>
      <c r="B729" s="413"/>
      <c r="C729" s="413"/>
      <c r="D729" s="413"/>
      <c r="E729" s="413"/>
      <c r="F729" s="413"/>
      <c r="G729" s="413"/>
      <c r="H729" s="413"/>
      <c r="I729" s="413"/>
      <c r="J729" s="413"/>
      <c r="K729" s="413"/>
      <c r="L729" s="413"/>
      <c r="M729" s="413"/>
      <c r="N729" s="413"/>
      <c r="O729" s="413"/>
      <c r="P729" s="413"/>
      <c r="Q729" s="413"/>
      <c r="R729" s="413"/>
      <c r="S729" s="413"/>
      <c r="T729" s="413"/>
      <c r="U729" s="413"/>
      <c r="V729" s="413"/>
      <c r="W729" s="413"/>
      <c r="X729" s="413"/>
      <c r="Y729" s="413"/>
      <c r="Z729" s="413"/>
      <c r="AA729" s="413"/>
      <c r="AB729" s="413"/>
      <c r="AC729" s="413"/>
      <c r="AD729" s="413"/>
      <c r="AE729" s="413"/>
      <c r="AF729" s="413"/>
      <c r="AG729" s="413"/>
      <c r="AH729" s="413"/>
      <c r="AI729" s="413"/>
    </row>
    <row r="730">
      <c r="A730" s="412"/>
      <c r="B730" s="413"/>
      <c r="C730" s="413"/>
      <c r="D730" s="413"/>
      <c r="E730" s="413"/>
      <c r="F730" s="413"/>
      <c r="G730" s="413"/>
      <c r="H730" s="413"/>
      <c r="I730" s="413"/>
      <c r="J730" s="413"/>
      <c r="K730" s="413"/>
      <c r="L730" s="413"/>
      <c r="M730" s="413"/>
      <c r="N730" s="413"/>
      <c r="O730" s="413"/>
      <c r="P730" s="413"/>
      <c r="Q730" s="413"/>
      <c r="R730" s="413"/>
      <c r="S730" s="413"/>
      <c r="T730" s="413"/>
      <c r="U730" s="413"/>
      <c r="V730" s="413"/>
      <c r="W730" s="413"/>
      <c r="X730" s="413"/>
      <c r="Y730" s="413"/>
      <c r="Z730" s="413"/>
      <c r="AA730" s="413"/>
      <c r="AB730" s="413"/>
      <c r="AC730" s="413"/>
      <c r="AD730" s="413"/>
      <c r="AE730" s="413"/>
      <c r="AF730" s="413"/>
      <c r="AG730" s="413"/>
      <c r="AH730" s="413"/>
      <c r="AI730" s="413"/>
    </row>
    <row r="731">
      <c r="A731" s="412"/>
      <c r="B731" s="413"/>
      <c r="C731" s="413"/>
      <c r="D731" s="413"/>
      <c r="E731" s="413"/>
      <c r="F731" s="413"/>
      <c r="G731" s="413"/>
      <c r="H731" s="413"/>
      <c r="I731" s="413"/>
      <c r="J731" s="413"/>
      <c r="K731" s="413"/>
      <c r="L731" s="413"/>
      <c r="M731" s="413"/>
      <c r="N731" s="413"/>
      <c r="O731" s="413"/>
      <c r="P731" s="413"/>
      <c r="Q731" s="413"/>
      <c r="R731" s="413"/>
      <c r="S731" s="413"/>
      <c r="T731" s="413"/>
      <c r="U731" s="413"/>
      <c r="V731" s="413"/>
      <c r="W731" s="413"/>
      <c r="X731" s="413"/>
      <c r="Y731" s="413"/>
      <c r="Z731" s="413"/>
      <c r="AA731" s="413"/>
      <c r="AB731" s="413"/>
      <c r="AC731" s="413"/>
      <c r="AD731" s="413"/>
      <c r="AE731" s="413"/>
      <c r="AF731" s="413"/>
      <c r="AG731" s="413"/>
      <c r="AH731" s="413"/>
      <c r="AI731" s="413"/>
    </row>
    <row r="732">
      <c r="A732" s="412"/>
      <c r="B732" s="413"/>
      <c r="C732" s="413"/>
      <c r="D732" s="413"/>
      <c r="E732" s="413"/>
      <c r="F732" s="413"/>
      <c r="G732" s="413"/>
      <c r="H732" s="413"/>
      <c r="I732" s="413"/>
      <c r="J732" s="413"/>
      <c r="K732" s="413"/>
      <c r="L732" s="413"/>
      <c r="M732" s="413"/>
      <c r="N732" s="413"/>
      <c r="O732" s="413"/>
      <c r="P732" s="413"/>
      <c r="Q732" s="413"/>
      <c r="R732" s="413"/>
      <c r="S732" s="413"/>
      <c r="T732" s="413"/>
      <c r="U732" s="413"/>
      <c r="V732" s="413"/>
      <c r="W732" s="413"/>
      <c r="X732" s="413"/>
      <c r="Y732" s="413"/>
      <c r="Z732" s="413"/>
      <c r="AA732" s="413"/>
      <c r="AB732" s="413"/>
      <c r="AC732" s="413"/>
      <c r="AD732" s="413"/>
      <c r="AE732" s="413"/>
      <c r="AF732" s="413"/>
      <c r="AG732" s="413"/>
      <c r="AH732" s="413"/>
      <c r="AI732" s="413"/>
    </row>
    <row r="733">
      <c r="A733" s="412"/>
      <c r="B733" s="413"/>
      <c r="C733" s="413"/>
      <c r="D733" s="413"/>
      <c r="E733" s="413"/>
      <c r="F733" s="413"/>
      <c r="G733" s="413"/>
      <c r="H733" s="413"/>
      <c r="I733" s="413"/>
      <c r="J733" s="413"/>
      <c r="K733" s="413"/>
      <c r="L733" s="413"/>
      <c r="M733" s="413"/>
      <c r="N733" s="413"/>
      <c r="O733" s="413"/>
      <c r="P733" s="413"/>
      <c r="Q733" s="413"/>
      <c r="R733" s="413"/>
      <c r="S733" s="413"/>
      <c r="T733" s="413"/>
      <c r="U733" s="413"/>
      <c r="V733" s="413"/>
      <c r="W733" s="413"/>
      <c r="X733" s="413"/>
      <c r="Y733" s="413"/>
      <c r="Z733" s="413"/>
      <c r="AA733" s="413"/>
      <c r="AB733" s="413"/>
      <c r="AC733" s="413"/>
      <c r="AD733" s="413"/>
      <c r="AE733" s="413"/>
      <c r="AF733" s="413"/>
      <c r="AG733" s="413"/>
      <c r="AH733" s="413"/>
      <c r="AI733" s="413"/>
    </row>
    <row r="734">
      <c r="A734" s="412"/>
      <c r="B734" s="413"/>
      <c r="C734" s="413"/>
      <c r="D734" s="413"/>
      <c r="E734" s="413"/>
      <c r="F734" s="413"/>
      <c r="G734" s="413"/>
      <c r="H734" s="413"/>
      <c r="I734" s="413"/>
      <c r="J734" s="413"/>
      <c r="K734" s="413"/>
      <c r="L734" s="413"/>
      <c r="M734" s="413"/>
      <c r="N734" s="413"/>
      <c r="O734" s="413"/>
      <c r="P734" s="413"/>
      <c r="Q734" s="413"/>
      <c r="R734" s="413"/>
      <c r="S734" s="413"/>
      <c r="T734" s="413"/>
      <c r="U734" s="413"/>
      <c r="V734" s="413"/>
      <c r="W734" s="413"/>
      <c r="X734" s="413"/>
      <c r="Y734" s="413"/>
      <c r="Z734" s="413"/>
      <c r="AA734" s="413"/>
      <c r="AB734" s="413"/>
      <c r="AC734" s="413"/>
      <c r="AD734" s="413"/>
      <c r="AE734" s="413"/>
      <c r="AF734" s="413"/>
      <c r="AG734" s="413"/>
      <c r="AH734" s="413"/>
      <c r="AI734" s="413"/>
    </row>
    <row r="735">
      <c r="A735" s="412"/>
      <c r="B735" s="413"/>
      <c r="C735" s="413"/>
      <c r="D735" s="413"/>
      <c r="E735" s="413"/>
      <c r="F735" s="413"/>
      <c r="G735" s="413"/>
      <c r="H735" s="413"/>
      <c r="I735" s="413"/>
      <c r="J735" s="413"/>
      <c r="K735" s="413"/>
      <c r="L735" s="413"/>
      <c r="M735" s="413"/>
      <c r="N735" s="413"/>
      <c r="O735" s="413"/>
      <c r="P735" s="413"/>
      <c r="Q735" s="413"/>
      <c r="R735" s="413"/>
      <c r="S735" s="413"/>
      <c r="T735" s="413"/>
      <c r="U735" s="413"/>
      <c r="V735" s="413"/>
      <c r="W735" s="413"/>
      <c r="X735" s="413"/>
      <c r="Y735" s="413"/>
      <c r="Z735" s="413"/>
      <c r="AA735" s="413"/>
      <c r="AB735" s="413"/>
      <c r="AC735" s="413"/>
      <c r="AD735" s="413"/>
      <c r="AE735" s="413"/>
      <c r="AF735" s="413"/>
      <c r="AG735" s="413"/>
      <c r="AH735" s="413"/>
      <c r="AI735" s="413"/>
    </row>
    <row r="736">
      <c r="A736" s="412"/>
      <c r="B736" s="413"/>
      <c r="C736" s="413"/>
      <c r="D736" s="413"/>
      <c r="E736" s="413"/>
      <c r="F736" s="413"/>
      <c r="G736" s="413"/>
      <c r="H736" s="413"/>
      <c r="I736" s="413"/>
      <c r="J736" s="413"/>
      <c r="K736" s="413"/>
      <c r="L736" s="413"/>
      <c r="M736" s="413"/>
      <c r="N736" s="413"/>
      <c r="O736" s="413"/>
      <c r="P736" s="413"/>
      <c r="Q736" s="413"/>
      <c r="R736" s="413"/>
      <c r="S736" s="413"/>
      <c r="T736" s="413"/>
      <c r="U736" s="413"/>
      <c r="V736" s="413"/>
      <c r="W736" s="413"/>
      <c r="X736" s="413"/>
      <c r="Y736" s="413"/>
      <c r="Z736" s="413"/>
      <c r="AA736" s="413"/>
      <c r="AB736" s="413"/>
      <c r="AC736" s="413"/>
      <c r="AD736" s="413"/>
      <c r="AE736" s="413"/>
      <c r="AF736" s="413"/>
      <c r="AG736" s="413"/>
      <c r="AH736" s="413"/>
      <c r="AI736" s="413"/>
    </row>
    <row r="737">
      <c r="A737" s="412"/>
      <c r="B737" s="413"/>
      <c r="C737" s="413"/>
      <c r="D737" s="413"/>
      <c r="E737" s="413"/>
      <c r="F737" s="413"/>
      <c r="G737" s="413"/>
      <c r="H737" s="413"/>
      <c r="I737" s="413"/>
      <c r="J737" s="413"/>
      <c r="K737" s="413"/>
      <c r="L737" s="413"/>
      <c r="M737" s="413"/>
      <c r="N737" s="413"/>
      <c r="O737" s="413"/>
      <c r="P737" s="413"/>
      <c r="Q737" s="413"/>
      <c r="R737" s="413"/>
      <c r="S737" s="413"/>
      <c r="T737" s="413"/>
      <c r="U737" s="413"/>
      <c r="V737" s="413"/>
      <c r="W737" s="413"/>
      <c r="X737" s="413"/>
      <c r="Y737" s="413"/>
      <c r="Z737" s="413"/>
      <c r="AA737" s="413"/>
      <c r="AB737" s="413"/>
      <c r="AC737" s="413"/>
      <c r="AD737" s="413"/>
      <c r="AE737" s="413"/>
      <c r="AF737" s="413"/>
      <c r="AG737" s="413"/>
      <c r="AH737" s="413"/>
      <c r="AI737" s="413"/>
    </row>
    <row r="738">
      <c r="A738" s="412"/>
      <c r="B738" s="413"/>
      <c r="C738" s="413"/>
      <c r="D738" s="413"/>
      <c r="E738" s="413"/>
      <c r="F738" s="413"/>
      <c r="G738" s="413"/>
      <c r="H738" s="413"/>
      <c r="I738" s="413"/>
      <c r="J738" s="413"/>
      <c r="K738" s="413"/>
      <c r="L738" s="413"/>
      <c r="M738" s="413"/>
      <c r="N738" s="413"/>
      <c r="O738" s="413"/>
      <c r="P738" s="413"/>
      <c r="Q738" s="413"/>
      <c r="R738" s="413"/>
      <c r="S738" s="413"/>
      <c r="T738" s="413"/>
      <c r="U738" s="413"/>
      <c r="V738" s="413"/>
      <c r="W738" s="413"/>
      <c r="X738" s="413"/>
      <c r="Y738" s="413"/>
      <c r="Z738" s="413"/>
      <c r="AA738" s="413"/>
      <c r="AB738" s="413"/>
      <c r="AC738" s="413"/>
      <c r="AD738" s="413"/>
      <c r="AE738" s="413"/>
      <c r="AF738" s="413"/>
      <c r="AG738" s="413"/>
      <c r="AH738" s="413"/>
      <c r="AI738" s="413"/>
    </row>
    <row r="739">
      <c r="A739" s="412"/>
      <c r="B739" s="413"/>
      <c r="C739" s="413"/>
      <c r="D739" s="413"/>
      <c r="E739" s="413"/>
      <c r="F739" s="413"/>
      <c r="G739" s="413"/>
      <c r="H739" s="413"/>
      <c r="I739" s="413"/>
      <c r="J739" s="413"/>
      <c r="K739" s="413"/>
      <c r="L739" s="413"/>
      <c r="M739" s="413"/>
      <c r="N739" s="413"/>
      <c r="O739" s="413"/>
      <c r="P739" s="413"/>
      <c r="Q739" s="413"/>
      <c r="R739" s="413"/>
      <c r="S739" s="413"/>
      <c r="T739" s="413"/>
      <c r="U739" s="413"/>
      <c r="V739" s="413"/>
      <c r="W739" s="413"/>
      <c r="X739" s="413"/>
      <c r="Y739" s="413"/>
      <c r="Z739" s="413"/>
      <c r="AA739" s="413"/>
      <c r="AB739" s="413"/>
      <c r="AC739" s="413"/>
      <c r="AD739" s="413"/>
      <c r="AE739" s="413"/>
      <c r="AF739" s="413"/>
      <c r="AG739" s="413"/>
      <c r="AH739" s="413"/>
      <c r="AI739" s="413"/>
    </row>
    <row r="740">
      <c r="A740" s="412"/>
      <c r="B740" s="413"/>
      <c r="C740" s="413"/>
      <c r="D740" s="413"/>
      <c r="E740" s="413"/>
      <c r="F740" s="413"/>
      <c r="G740" s="413"/>
      <c r="H740" s="413"/>
      <c r="I740" s="413"/>
      <c r="J740" s="413"/>
      <c r="K740" s="413"/>
      <c r="L740" s="413"/>
      <c r="M740" s="413"/>
      <c r="N740" s="413"/>
      <c r="O740" s="413"/>
      <c r="P740" s="413"/>
      <c r="Q740" s="413"/>
      <c r="R740" s="413"/>
      <c r="S740" s="413"/>
      <c r="T740" s="413"/>
      <c r="U740" s="413"/>
      <c r="V740" s="413"/>
      <c r="W740" s="413"/>
      <c r="X740" s="413"/>
      <c r="Y740" s="413"/>
      <c r="Z740" s="413"/>
      <c r="AA740" s="413"/>
      <c r="AB740" s="413"/>
      <c r="AC740" s="413"/>
      <c r="AD740" s="413"/>
      <c r="AE740" s="413"/>
      <c r="AF740" s="413"/>
      <c r="AG740" s="413"/>
      <c r="AH740" s="413"/>
      <c r="AI740" s="413"/>
    </row>
    <row r="741">
      <c r="A741" s="412"/>
      <c r="B741" s="413"/>
      <c r="C741" s="413"/>
      <c r="D741" s="413"/>
      <c r="E741" s="413"/>
      <c r="F741" s="413"/>
      <c r="G741" s="413"/>
      <c r="H741" s="413"/>
      <c r="I741" s="413"/>
      <c r="J741" s="413"/>
      <c r="K741" s="413"/>
      <c r="L741" s="413"/>
      <c r="M741" s="413"/>
      <c r="N741" s="413"/>
      <c r="O741" s="413"/>
      <c r="P741" s="413"/>
      <c r="Q741" s="413"/>
      <c r="R741" s="413"/>
      <c r="S741" s="413"/>
      <c r="T741" s="413"/>
      <c r="U741" s="413"/>
      <c r="V741" s="413"/>
      <c r="W741" s="413"/>
      <c r="X741" s="413"/>
      <c r="Y741" s="413"/>
      <c r="Z741" s="413"/>
      <c r="AA741" s="413"/>
      <c r="AB741" s="413"/>
      <c r="AC741" s="413"/>
      <c r="AD741" s="413"/>
      <c r="AE741" s="413"/>
      <c r="AF741" s="413"/>
      <c r="AG741" s="413"/>
      <c r="AH741" s="413"/>
      <c r="AI741" s="413"/>
    </row>
    <row r="742">
      <c r="A742" s="412"/>
      <c r="B742" s="413"/>
      <c r="C742" s="413"/>
      <c r="D742" s="413"/>
      <c r="E742" s="413"/>
      <c r="F742" s="413"/>
      <c r="G742" s="413"/>
      <c r="H742" s="413"/>
      <c r="I742" s="413"/>
      <c r="J742" s="413"/>
      <c r="K742" s="413"/>
      <c r="L742" s="413"/>
      <c r="M742" s="413"/>
      <c r="N742" s="413"/>
      <c r="O742" s="413"/>
      <c r="P742" s="413"/>
      <c r="Q742" s="413"/>
      <c r="R742" s="413"/>
      <c r="S742" s="413"/>
      <c r="T742" s="413"/>
      <c r="U742" s="413"/>
      <c r="V742" s="413"/>
      <c r="W742" s="413"/>
      <c r="X742" s="413"/>
      <c r="Y742" s="413"/>
      <c r="Z742" s="413"/>
      <c r="AA742" s="413"/>
      <c r="AB742" s="413"/>
      <c r="AC742" s="413"/>
      <c r="AD742" s="413"/>
      <c r="AE742" s="413"/>
      <c r="AF742" s="413"/>
      <c r="AG742" s="413"/>
      <c r="AH742" s="413"/>
      <c r="AI742" s="413"/>
    </row>
    <row r="743">
      <c r="A743" s="412"/>
      <c r="B743" s="413"/>
      <c r="C743" s="413"/>
      <c r="D743" s="413"/>
      <c r="E743" s="413"/>
      <c r="F743" s="413"/>
      <c r="G743" s="413"/>
      <c r="H743" s="413"/>
      <c r="I743" s="413"/>
      <c r="J743" s="413"/>
      <c r="K743" s="413"/>
      <c r="L743" s="413"/>
      <c r="M743" s="413"/>
      <c r="N743" s="413"/>
      <c r="O743" s="413"/>
      <c r="P743" s="413"/>
      <c r="Q743" s="413"/>
      <c r="R743" s="413"/>
      <c r="S743" s="413"/>
      <c r="T743" s="413"/>
      <c r="U743" s="413"/>
      <c r="V743" s="413"/>
      <c r="W743" s="413"/>
      <c r="X743" s="413"/>
      <c r="Y743" s="413"/>
      <c r="Z743" s="413"/>
      <c r="AA743" s="413"/>
      <c r="AB743" s="413"/>
      <c r="AC743" s="413"/>
      <c r="AD743" s="413"/>
      <c r="AE743" s="413"/>
      <c r="AF743" s="413"/>
      <c r="AG743" s="413"/>
      <c r="AH743" s="413"/>
      <c r="AI743" s="413"/>
    </row>
    <row r="744">
      <c r="A744" s="412"/>
      <c r="B744" s="413"/>
      <c r="C744" s="413"/>
      <c r="D744" s="413"/>
      <c r="E744" s="413"/>
      <c r="F744" s="413"/>
      <c r="G744" s="413"/>
      <c r="H744" s="413"/>
      <c r="I744" s="413"/>
      <c r="J744" s="413"/>
      <c r="K744" s="413"/>
      <c r="L744" s="413"/>
      <c r="M744" s="413"/>
      <c r="N744" s="413"/>
      <c r="O744" s="413"/>
      <c r="P744" s="413"/>
      <c r="Q744" s="413"/>
      <c r="R744" s="413"/>
      <c r="S744" s="413"/>
      <c r="T744" s="413"/>
      <c r="U744" s="413"/>
      <c r="V744" s="413"/>
      <c r="W744" s="413"/>
      <c r="X744" s="413"/>
      <c r="Y744" s="413"/>
      <c r="Z744" s="413"/>
      <c r="AA744" s="413"/>
      <c r="AB744" s="413"/>
      <c r="AC744" s="413"/>
      <c r="AD744" s="413"/>
      <c r="AE744" s="413"/>
      <c r="AF744" s="413"/>
      <c r="AG744" s="413"/>
      <c r="AH744" s="413"/>
      <c r="AI744" s="413"/>
    </row>
    <row r="745">
      <c r="A745" s="412"/>
      <c r="B745" s="413"/>
      <c r="C745" s="413"/>
      <c r="D745" s="413"/>
      <c r="E745" s="413"/>
      <c r="F745" s="413"/>
      <c r="G745" s="413"/>
      <c r="H745" s="413"/>
      <c r="I745" s="413"/>
      <c r="J745" s="413"/>
      <c r="K745" s="413"/>
      <c r="L745" s="413"/>
      <c r="M745" s="413"/>
      <c r="N745" s="413"/>
      <c r="O745" s="413"/>
      <c r="P745" s="413"/>
      <c r="Q745" s="413"/>
      <c r="R745" s="413"/>
      <c r="S745" s="413"/>
      <c r="T745" s="413"/>
      <c r="U745" s="413"/>
      <c r="V745" s="413"/>
      <c r="W745" s="413"/>
      <c r="X745" s="413"/>
      <c r="Y745" s="413"/>
      <c r="Z745" s="413"/>
      <c r="AA745" s="413"/>
      <c r="AB745" s="413"/>
      <c r="AC745" s="413"/>
      <c r="AD745" s="413"/>
      <c r="AE745" s="413"/>
      <c r="AF745" s="413"/>
      <c r="AG745" s="413"/>
      <c r="AH745" s="413"/>
      <c r="AI745" s="413"/>
    </row>
    <row r="746">
      <c r="A746" s="412"/>
      <c r="B746" s="413"/>
      <c r="C746" s="413"/>
      <c r="D746" s="413"/>
      <c r="E746" s="413"/>
      <c r="F746" s="413"/>
      <c r="G746" s="413"/>
      <c r="H746" s="413"/>
      <c r="I746" s="413"/>
      <c r="J746" s="413"/>
      <c r="K746" s="413"/>
      <c r="L746" s="413"/>
      <c r="M746" s="413"/>
      <c r="N746" s="413"/>
      <c r="O746" s="413"/>
      <c r="P746" s="413"/>
      <c r="Q746" s="413"/>
      <c r="R746" s="413"/>
      <c r="S746" s="413"/>
      <c r="T746" s="413"/>
      <c r="U746" s="413"/>
      <c r="V746" s="413"/>
      <c r="W746" s="413"/>
      <c r="X746" s="413"/>
      <c r="Y746" s="413"/>
      <c r="Z746" s="413"/>
      <c r="AA746" s="413"/>
      <c r="AB746" s="413"/>
      <c r="AC746" s="413"/>
      <c r="AD746" s="413"/>
      <c r="AE746" s="413"/>
      <c r="AF746" s="413"/>
      <c r="AG746" s="413"/>
      <c r="AH746" s="413"/>
      <c r="AI746" s="413"/>
    </row>
    <row r="747">
      <c r="A747" s="412"/>
      <c r="B747" s="413"/>
      <c r="C747" s="413"/>
      <c r="D747" s="413"/>
      <c r="E747" s="413"/>
      <c r="F747" s="413"/>
      <c r="G747" s="413"/>
      <c r="H747" s="413"/>
      <c r="I747" s="413"/>
      <c r="J747" s="413"/>
      <c r="K747" s="413"/>
      <c r="L747" s="413"/>
      <c r="M747" s="413"/>
      <c r="N747" s="413"/>
      <c r="O747" s="413"/>
      <c r="P747" s="413"/>
      <c r="Q747" s="413"/>
      <c r="R747" s="413"/>
      <c r="S747" s="413"/>
      <c r="T747" s="413"/>
      <c r="U747" s="413"/>
      <c r="V747" s="413"/>
      <c r="W747" s="413"/>
      <c r="X747" s="413"/>
      <c r="Y747" s="413"/>
      <c r="Z747" s="413"/>
      <c r="AA747" s="413"/>
      <c r="AB747" s="413"/>
      <c r="AC747" s="413"/>
      <c r="AD747" s="413"/>
      <c r="AE747" s="413"/>
      <c r="AF747" s="413"/>
      <c r="AG747" s="413"/>
      <c r="AH747" s="413"/>
      <c r="AI747" s="413"/>
    </row>
    <row r="748">
      <c r="A748" s="412"/>
      <c r="B748" s="413"/>
      <c r="C748" s="413"/>
      <c r="D748" s="413"/>
      <c r="E748" s="413"/>
      <c r="F748" s="413"/>
      <c r="G748" s="413"/>
      <c r="H748" s="413"/>
      <c r="I748" s="413"/>
      <c r="J748" s="413"/>
      <c r="K748" s="413"/>
      <c r="L748" s="413"/>
      <c r="M748" s="413"/>
      <c r="N748" s="413"/>
      <c r="O748" s="413"/>
      <c r="P748" s="413"/>
      <c r="Q748" s="413"/>
      <c r="R748" s="413"/>
      <c r="S748" s="413"/>
      <c r="T748" s="413"/>
      <c r="U748" s="413"/>
      <c r="V748" s="413"/>
      <c r="W748" s="413"/>
      <c r="X748" s="413"/>
      <c r="Y748" s="413"/>
      <c r="Z748" s="413"/>
      <c r="AA748" s="413"/>
      <c r="AB748" s="413"/>
      <c r="AC748" s="413"/>
      <c r="AD748" s="413"/>
      <c r="AE748" s="413"/>
      <c r="AF748" s="413"/>
      <c r="AG748" s="413"/>
      <c r="AH748" s="413"/>
      <c r="AI748" s="413"/>
    </row>
    <row r="749">
      <c r="A749" s="412"/>
      <c r="B749" s="413"/>
      <c r="C749" s="413"/>
      <c r="D749" s="413"/>
      <c r="E749" s="413"/>
      <c r="F749" s="413"/>
      <c r="G749" s="413"/>
      <c r="H749" s="413"/>
      <c r="I749" s="413"/>
      <c r="J749" s="413"/>
      <c r="K749" s="413"/>
      <c r="L749" s="413"/>
      <c r="M749" s="413"/>
      <c r="N749" s="413"/>
      <c r="O749" s="413"/>
      <c r="P749" s="413"/>
      <c r="Q749" s="413"/>
      <c r="R749" s="413"/>
      <c r="S749" s="413"/>
      <c r="T749" s="413"/>
      <c r="U749" s="413"/>
      <c r="V749" s="413"/>
      <c r="W749" s="413"/>
      <c r="X749" s="413"/>
      <c r="Y749" s="413"/>
      <c r="Z749" s="413"/>
      <c r="AA749" s="413"/>
      <c r="AB749" s="413"/>
      <c r="AC749" s="413"/>
      <c r="AD749" s="413"/>
      <c r="AE749" s="413"/>
      <c r="AF749" s="413"/>
      <c r="AG749" s="413"/>
      <c r="AH749" s="413"/>
      <c r="AI749" s="413"/>
    </row>
    <row r="750">
      <c r="A750" s="412"/>
      <c r="B750" s="413"/>
      <c r="C750" s="413"/>
      <c r="D750" s="413"/>
      <c r="E750" s="413"/>
      <c r="F750" s="413"/>
      <c r="G750" s="413"/>
      <c r="H750" s="413"/>
      <c r="I750" s="413"/>
      <c r="J750" s="413"/>
      <c r="K750" s="413"/>
      <c r="L750" s="413"/>
      <c r="M750" s="413"/>
      <c r="N750" s="413"/>
      <c r="O750" s="413"/>
      <c r="P750" s="413"/>
      <c r="Q750" s="413"/>
      <c r="R750" s="413"/>
      <c r="S750" s="413"/>
      <c r="T750" s="413"/>
      <c r="U750" s="413"/>
      <c r="V750" s="413"/>
      <c r="W750" s="413"/>
      <c r="X750" s="413"/>
      <c r="Y750" s="413"/>
      <c r="Z750" s="413"/>
      <c r="AA750" s="413"/>
      <c r="AB750" s="413"/>
      <c r="AC750" s="413"/>
      <c r="AD750" s="413"/>
      <c r="AE750" s="413"/>
      <c r="AF750" s="413"/>
      <c r="AG750" s="413"/>
      <c r="AH750" s="413"/>
      <c r="AI750" s="413"/>
    </row>
    <row r="751">
      <c r="A751" s="412"/>
      <c r="B751" s="413"/>
      <c r="C751" s="413"/>
      <c r="D751" s="413"/>
      <c r="E751" s="413"/>
      <c r="F751" s="413"/>
      <c r="G751" s="413"/>
      <c r="H751" s="413"/>
      <c r="I751" s="413"/>
      <c r="J751" s="413"/>
      <c r="K751" s="413"/>
      <c r="L751" s="413"/>
      <c r="M751" s="413"/>
      <c r="N751" s="413"/>
      <c r="O751" s="413"/>
      <c r="P751" s="413"/>
      <c r="Q751" s="413"/>
      <c r="R751" s="413"/>
      <c r="S751" s="413"/>
      <c r="T751" s="413"/>
      <c r="U751" s="413"/>
      <c r="V751" s="413"/>
      <c r="W751" s="413"/>
      <c r="X751" s="413"/>
      <c r="Y751" s="413"/>
      <c r="Z751" s="413"/>
      <c r="AA751" s="413"/>
      <c r="AB751" s="413"/>
      <c r="AC751" s="413"/>
      <c r="AD751" s="413"/>
      <c r="AE751" s="413"/>
      <c r="AF751" s="413"/>
      <c r="AG751" s="413"/>
      <c r="AH751" s="413"/>
      <c r="AI751" s="413"/>
    </row>
    <row r="752">
      <c r="A752" s="412"/>
      <c r="B752" s="413"/>
      <c r="C752" s="413"/>
      <c r="D752" s="413"/>
      <c r="E752" s="413"/>
      <c r="F752" s="413"/>
      <c r="G752" s="413"/>
      <c r="H752" s="413"/>
      <c r="I752" s="413"/>
      <c r="J752" s="413"/>
      <c r="K752" s="413"/>
      <c r="L752" s="413"/>
      <c r="M752" s="413"/>
      <c r="N752" s="413"/>
      <c r="O752" s="413"/>
      <c r="P752" s="413"/>
      <c r="Q752" s="413"/>
      <c r="R752" s="413"/>
      <c r="S752" s="413"/>
      <c r="T752" s="413"/>
      <c r="U752" s="413"/>
      <c r="V752" s="413"/>
      <c r="W752" s="413"/>
      <c r="X752" s="413"/>
      <c r="Y752" s="413"/>
      <c r="Z752" s="413"/>
      <c r="AA752" s="413"/>
      <c r="AB752" s="413"/>
      <c r="AC752" s="413"/>
      <c r="AD752" s="413"/>
      <c r="AE752" s="413"/>
      <c r="AF752" s="413"/>
      <c r="AG752" s="413"/>
      <c r="AH752" s="413"/>
      <c r="AI752" s="413"/>
    </row>
    <row r="753">
      <c r="A753" s="412"/>
      <c r="B753" s="413"/>
      <c r="C753" s="413"/>
      <c r="D753" s="413"/>
      <c r="E753" s="413"/>
      <c r="F753" s="413"/>
      <c r="G753" s="413"/>
      <c r="H753" s="413"/>
      <c r="I753" s="413"/>
      <c r="J753" s="413"/>
      <c r="K753" s="413"/>
      <c r="L753" s="413"/>
      <c r="M753" s="413"/>
      <c r="N753" s="413"/>
      <c r="O753" s="413"/>
      <c r="P753" s="413"/>
      <c r="Q753" s="413"/>
      <c r="R753" s="413"/>
      <c r="S753" s="413"/>
      <c r="T753" s="413"/>
      <c r="U753" s="413"/>
      <c r="V753" s="413"/>
      <c r="W753" s="413"/>
      <c r="X753" s="413"/>
      <c r="Y753" s="413"/>
      <c r="Z753" s="413"/>
      <c r="AA753" s="413"/>
      <c r="AB753" s="413"/>
      <c r="AC753" s="413"/>
      <c r="AD753" s="413"/>
      <c r="AE753" s="413"/>
      <c r="AF753" s="413"/>
      <c r="AG753" s="413"/>
      <c r="AH753" s="413"/>
      <c r="AI753" s="413"/>
    </row>
    <row r="754">
      <c r="A754" s="412"/>
      <c r="B754" s="413"/>
      <c r="C754" s="413"/>
      <c r="D754" s="413"/>
      <c r="E754" s="413"/>
      <c r="F754" s="413"/>
      <c r="G754" s="413"/>
      <c r="H754" s="413"/>
      <c r="I754" s="413"/>
      <c r="J754" s="413"/>
      <c r="K754" s="413"/>
      <c r="L754" s="413"/>
      <c r="M754" s="413"/>
      <c r="N754" s="413"/>
      <c r="O754" s="413"/>
      <c r="P754" s="413"/>
      <c r="Q754" s="413"/>
      <c r="R754" s="413"/>
      <c r="S754" s="413"/>
      <c r="T754" s="413"/>
      <c r="U754" s="413"/>
      <c r="V754" s="413"/>
      <c r="W754" s="413"/>
      <c r="X754" s="413"/>
      <c r="Y754" s="413"/>
      <c r="Z754" s="413"/>
      <c r="AA754" s="413"/>
      <c r="AB754" s="413"/>
      <c r="AC754" s="413"/>
      <c r="AD754" s="413"/>
      <c r="AE754" s="413"/>
      <c r="AF754" s="413"/>
      <c r="AG754" s="413"/>
      <c r="AH754" s="413"/>
      <c r="AI754" s="413"/>
    </row>
    <row r="755">
      <c r="A755" s="412"/>
      <c r="B755" s="413"/>
      <c r="C755" s="413"/>
      <c r="D755" s="413"/>
      <c r="E755" s="413"/>
      <c r="F755" s="413"/>
      <c r="G755" s="413"/>
      <c r="H755" s="413"/>
      <c r="I755" s="413"/>
      <c r="J755" s="413"/>
      <c r="K755" s="413"/>
      <c r="L755" s="413"/>
      <c r="M755" s="413"/>
      <c r="N755" s="413"/>
      <c r="O755" s="413"/>
      <c r="P755" s="413"/>
      <c r="Q755" s="413"/>
      <c r="R755" s="413"/>
      <c r="S755" s="413"/>
      <c r="T755" s="413"/>
      <c r="U755" s="413"/>
      <c r="V755" s="413"/>
      <c r="W755" s="413"/>
      <c r="X755" s="413"/>
      <c r="Y755" s="413"/>
      <c r="Z755" s="413"/>
      <c r="AA755" s="413"/>
      <c r="AB755" s="413"/>
      <c r="AC755" s="413"/>
      <c r="AD755" s="413"/>
      <c r="AE755" s="413"/>
      <c r="AF755" s="413"/>
      <c r="AG755" s="413"/>
      <c r="AH755" s="413"/>
      <c r="AI755" s="413"/>
    </row>
    <row r="756">
      <c r="A756" s="412"/>
      <c r="B756" s="413"/>
      <c r="C756" s="413"/>
      <c r="D756" s="413"/>
      <c r="E756" s="413"/>
      <c r="F756" s="413"/>
      <c r="G756" s="413"/>
      <c r="H756" s="413"/>
      <c r="I756" s="413"/>
      <c r="J756" s="413"/>
      <c r="K756" s="413"/>
      <c r="L756" s="413"/>
      <c r="M756" s="413"/>
      <c r="N756" s="413"/>
      <c r="O756" s="413"/>
      <c r="P756" s="413"/>
      <c r="Q756" s="413"/>
      <c r="R756" s="413"/>
      <c r="S756" s="413"/>
      <c r="T756" s="413"/>
      <c r="U756" s="413"/>
      <c r="V756" s="413"/>
      <c r="W756" s="413"/>
      <c r="X756" s="413"/>
      <c r="Y756" s="413"/>
      <c r="Z756" s="413"/>
      <c r="AA756" s="413"/>
      <c r="AB756" s="413"/>
      <c r="AC756" s="413"/>
      <c r="AD756" s="413"/>
      <c r="AE756" s="413"/>
      <c r="AF756" s="413"/>
      <c r="AG756" s="413"/>
      <c r="AH756" s="413"/>
      <c r="AI756" s="413"/>
    </row>
    <row r="757">
      <c r="A757" s="412"/>
      <c r="B757" s="413"/>
      <c r="C757" s="413"/>
      <c r="D757" s="413"/>
      <c r="E757" s="413"/>
      <c r="F757" s="413"/>
      <c r="G757" s="413"/>
      <c r="H757" s="413"/>
      <c r="I757" s="413"/>
      <c r="J757" s="413"/>
      <c r="K757" s="413"/>
      <c r="L757" s="413"/>
      <c r="M757" s="413"/>
      <c r="N757" s="413"/>
      <c r="O757" s="413"/>
      <c r="P757" s="413"/>
      <c r="Q757" s="413"/>
      <c r="R757" s="413"/>
      <c r="S757" s="413"/>
      <c r="T757" s="413"/>
      <c r="U757" s="413"/>
      <c r="V757" s="413"/>
      <c r="W757" s="413"/>
      <c r="X757" s="413"/>
      <c r="Y757" s="413"/>
      <c r="Z757" s="413"/>
      <c r="AA757" s="413"/>
      <c r="AB757" s="413"/>
      <c r="AC757" s="413"/>
      <c r="AD757" s="413"/>
      <c r="AE757" s="413"/>
      <c r="AF757" s="413"/>
      <c r="AG757" s="413"/>
      <c r="AH757" s="413"/>
      <c r="AI757" s="413"/>
    </row>
    <row r="758">
      <c r="A758" s="412"/>
      <c r="B758" s="413"/>
      <c r="C758" s="413"/>
      <c r="D758" s="413"/>
      <c r="E758" s="413"/>
      <c r="F758" s="413"/>
      <c r="G758" s="413"/>
      <c r="H758" s="413"/>
      <c r="I758" s="413"/>
      <c r="J758" s="413"/>
      <c r="K758" s="413"/>
      <c r="L758" s="413"/>
      <c r="M758" s="413"/>
      <c r="N758" s="413"/>
      <c r="O758" s="413"/>
      <c r="P758" s="413"/>
      <c r="Q758" s="413"/>
      <c r="R758" s="413"/>
      <c r="S758" s="413"/>
      <c r="T758" s="413"/>
      <c r="U758" s="413"/>
      <c r="V758" s="413"/>
      <c r="W758" s="413"/>
      <c r="X758" s="413"/>
      <c r="Y758" s="413"/>
      <c r="Z758" s="413"/>
      <c r="AA758" s="413"/>
      <c r="AB758" s="413"/>
      <c r="AC758" s="413"/>
      <c r="AD758" s="413"/>
      <c r="AE758" s="413"/>
      <c r="AF758" s="413"/>
      <c r="AG758" s="413"/>
      <c r="AH758" s="413"/>
      <c r="AI758" s="413"/>
    </row>
    <row r="759">
      <c r="A759" s="412"/>
      <c r="B759" s="413"/>
      <c r="C759" s="413"/>
      <c r="D759" s="413"/>
      <c r="E759" s="413"/>
      <c r="F759" s="413"/>
      <c r="G759" s="413"/>
      <c r="H759" s="413"/>
      <c r="I759" s="413"/>
      <c r="J759" s="413"/>
      <c r="K759" s="413"/>
      <c r="L759" s="413"/>
      <c r="M759" s="413"/>
      <c r="N759" s="413"/>
      <c r="O759" s="413"/>
      <c r="P759" s="413"/>
      <c r="Q759" s="413"/>
      <c r="R759" s="413"/>
      <c r="S759" s="413"/>
      <c r="T759" s="413"/>
      <c r="U759" s="413"/>
      <c r="V759" s="413"/>
      <c r="W759" s="413"/>
      <c r="X759" s="413"/>
      <c r="Y759" s="413"/>
      <c r="Z759" s="413"/>
      <c r="AA759" s="413"/>
      <c r="AB759" s="413"/>
      <c r="AC759" s="413"/>
      <c r="AD759" s="413"/>
      <c r="AE759" s="413"/>
      <c r="AF759" s="413"/>
      <c r="AG759" s="413"/>
      <c r="AH759" s="413"/>
      <c r="AI759" s="413"/>
    </row>
    <row r="760">
      <c r="A760" s="412"/>
      <c r="B760" s="413"/>
      <c r="C760" s="413"/>
      <c r="D760" s="413"/>
      <c r="E760" s="413"/>
      <c r="F760" s="413"/>
      <c r="G760" s="413"/>
      <c r="H760" s="413"/>
      <c r="I760" s="413"/>
      <c r="J760" s="413"/>
      <c r="K760" s="413"/>
      <c r="L760" s="413"/>
      <c r="M760" s="413"/>
      <c r="N760" s="413"/>
      <c r="O760" s="413"/>
      <c r="P760" s="413"/>
      <c r="Q760" s="413"/>
      <c r="R760" s="413"/>
      <c r="S760" s="413"/>
      <c r="T760" s="413"/>
      <c r="U760" s="413"/>
      <c r="V760" s="413"/>
      <c r="W760" s="413"/>
      <c r="X760" s="413"/>
      <c r="Y760" s="413"/>
      <c r="Z760" s="413"/>
      <c r="AA760" s="413"/>
      <c r="AB760" s="413"/>
      <c r="AC760" s="413"/>
      <c r="AD760" s="413"/>
      <c r="AE760" s="413"/>
      <c r="AF760" s="413"/>
      <c r="AG760" s="413"/>
      <c r="AH760" s="413"/>
      <c r="AI760" s="413"/>
    </row>
    <row r="761">
      <c r="A761" s="412"/>
      <c r="B761" s="413"/>
      <c r="C761" s="413"/>
      <c r="D761" s="413"/>
      <c r="E761" s="413"/>
      <c r="F761" s="413"/>
      <c r="G761" s="413"/>
      <c r="H761" s="413"/>
      <c r="I761" s="413"/>
      <c r="J761" s="413"/>
      <c r="K761" s="413"/>
      <c r="L761" s="413"/>
      <c r="M761" s="413"/>
      <c r="N761" s="413"/>
      <c r="O761" s="413"/>
      <c r="P761" s="413"/>
      <c r="Q761" s="413"/>
      <c r="R761" s="413"/>
      <c r="S761" s="413"/>
      <c r="T761" s="413"/>
      <c r="U761" s="413"/>
      <c r="V761" s="413"/>
      <c r="W761" s="413"/>
      <c r="X761" s="413"/>
      <c r="Y761" s="413"/>
      <c r="Z761" s="413"/>
      <c r="AA761" s="413"/>
      <c r="AB761" s="413"/>
      <c r="AC761" s="413"/>
      <c r="AD761" s="413"/>
      <c r="AE761" s="413"/>
      <c r="AF761" s="413"/>
      <c r="AG761" s="413"/>
      <c r="AH761" s="413"/>
      <c r="AI761" s="413"/>
    </row>
    <row r="762">
      <c r="A762" s="412"/>
      <c r="B762" s="413"/>
      <c r="C762" s="413"/>
      <c r="D762" s="413"/>
      <c r="E762" s="413"/>
      <c r="F762" s="413"/>
      <c r="G762" s="413"/>
      <c r="H762" s="413"/>
      <c r="I762" s="413"/>
      <c r="J762" s="413"/>
      <c r="K762" s="413"/>
      <c r="L762" s="413"/>
      <c r="M762" s="413"/>
      <c r="N762" s="413"/>
      <c r="O762" s="413"/>
      <c r="P762" s="413"/>
      <c r="Q762" s="413"/>
      <c r="R762" s="413"/>
      <c r="S762" s="413"/>
      <c r="T762" s="413"/>
      <c r="U762" s="413"/>
      <c r="V762" s="413"/>
      <c r="W762" s="413"/>
      <c r="X762" s="413"/>
      <c r="Y762" s="413"/>
      <c r="Z762" s="413"/>
      <c r="AA762" s="413"/>
      <c r="AB762" s="413"/>
      <c r="AC762" s="413"/>
      <c r="AD762" s="413"/>
      <c r="AE762" s="413"/>
      <c r="AF762" s="413"/>
      <c r="AG762" s="413"/>
      <c r="AH762" s="413"/>
      <c r="AI762" s="413"/>
    </row>
    <row r="763">
      <c r="A763" s="412"/>
      <c r="B763" s="413"/>
      <c r="C763" s="413"/>
      <c r="D763" s="413"/>
      <c r="E763" s="413"/>
      <c r="F763" s="413"/>
      <c r="G763" s="413"/>
      <c r="H763" s="413"/>
      <c r="I763" s="413"/>
      <c r="J763" s="413"/>
      <c r="K763" s="413"/>
      <c r="L763" s="413"/>
      <c r="M763" s="413"/>
      <c r="N763" s="413"/>
      <c r="O763" s="413"/>
      <c r="P763" s="413"/>
      <c r="Q763" s="413"/>
      <c r="R763" s="413"/>
      <c r="S763" s="413"/>
      <c r="T763" s="413"/>
      <c r="U763" s="413"/>
      <c r="V763" s="413"/>
      <c r="W763" s="413"/>
      <c r="X763" s="413"/>
      <c r="Y763" s="413"/>
      <c r="Z763" s="413"/>
      <c r="AA763" s="413"/>
      <c r="AB763" s="413"/>
      <c r="AC763" s="413"/>
      <c r="AD763" s="413"/>
      <c r="AE763" s="413"/>
      <c r="AF763" s="413"/>
      <c r="AG763" s="413"/>
      <c r="AH763" s="413"/>
      <c r="AI763" s="413"/>
    </row>
    <row r="764">
      <c r="A764" s="412"/>
      <c r="B764" s="413"/>
      <c r="C764" s="413"/>
      <c r="D764" s="413"/>
      <c r="E764" s="413"/>
      <c r="F764" s="413"/>
      <c r="G764" s="413"/>
      <c r="H764" s="413"/>
      <c r="I764" s="413"/>
      <c r="J764" s="413"/>
      <c r="K764" s="413"/>
      <c r="L764" s="413"/>
      <c r="M764" s="413"/>
      <c r="N764" s="413"/>
      <c r="O764" s="413"/>
      <c r="P764" s="413"/>
      <c r="Q764" s="413"/>
      <c r="R764" s="413"/>
      <c r="S764" s="413"/>
      <c r="T764" s="413"/>
      <c r="U764" s="413"/>
      <c r="V764" s="413"/>
      <c r="W764" s="413"/>
      <c r="X764" s="413"/>
      <c r="Y764" s="413"/>
      <c r="Z764" s="413"/>
      <c r="AA764" s="413"/>
      <c r="AB764" s="413"/>
      <c r="AC764" s="413"/>
      <c r="AD764" s="413"/>
      <c r="AE764" s="413"/>
      <c r="AF764" s="413"/>
      <c r="AG764" s="413"/>
      <c r="AH764" s="413"/>
      <c r="AI764" s="413"/>
    </row>
    <row r="765">
      <c r="A765" s="412"/>
      <c r="B765" s="413"/>
      <c r="C765" s="413"/>
      <c r="D765" s="413"/>
      <c r="E765" s="413"/>
      <c r="F765" s="413"/>
      <c r="G765" s="413"/>
      <c r="H765" s="413"/>
      <c r="I765" s="413"/>
      <c r="J765" s="413"/>
      <c r="K765" s="413"/>
      <c r="L765" s="413"/>
      <c r="M765" s="413"/>
      <c r="N765" s="413"/>
      <c r="O765" s="413"/>
      <c r="P765" s="413"/>
      <c r="Q765" s="413"/>
      <c r="R765" s="413"/>
      <c r="S765" s="413"/>
      <c r="T765" s="413"/>
      <c r="U765" s="413"/>
      <c r="V765" s="413"/>
      <c r="W765" s="413"/>
      <c r="X765" s="413"/>
      <c r="Y765" s="413"/>
      <c r="Z765" s="413"/>
      <c r="AA765" s="413"/>
      <c r="AB765" s="413"/>
      <c r="AC765" s="413"/>
      <c r="AD765" s="413"/>
      <c r="AE765" s="413"/>
      <c r="AF765" s="413"/>
      <c r="AG765" s="413"/>
      <c r="AH765" s="413"/>
      <c r="AI765" s="413"/>
    </row>
    <row r="766">
      <c r="A766" s="412"/>
      <c r="B766" s="413"/>
      <c r="C766" s="413"/>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row>
    <row r="767">
      <c r="A767" s="412"/>
      <c r="B767" s="413"/>
      <c r="C767" s="413"/>
      <c r="D767" s="413"/>
      <c r="E767" s="413"/>
      <c r="F767" s="413"/>
      <c r="G767" s="413"/>
      <c r="H767" s="413"/>
      <c r="I767" s="413"/>
      <c r="J767" s="413"/>
      <c r="K767" s="413"/>
      <c r="L767" s="413"/>
      <c r="M767" s="413"/>
      <c r="N767" s="413"/>
      <c r="O767" s="413"/>
      <c r="P767" s="413"/>
      <c r="Q767" s="413"/>
      <c r="R767" s="413"/>
      <c r="S767" s="413"/>
      <c r="T767" s="413"/>
      <c r="U767" s="413"/>
      <c r="V767" s="413"/>
      <c r="W767" s="413"/>
      <c r="X767" s="413"/>
      <c r="Y767" s="413"/>
      <c r="Z767" s="413"/>
      <c r="AA767" s="413"/>
      <c r="AB767" s="413"/>
      <c r="AC767" s="413"/>
      <c r="AD767" s="413"/>
      <c r="AE767" s="413"/>
      <c r="AF767" s="413"/>
      <c r="AG767" s="413"/>
      <c r="AH767" s="413"/>
      <c r="AI767" s="413"/>
    </row>
    <row r="768">
      <c r="A768" s="412"/>
      <c r="B768" s="413"/>
      <c r="C768" s="413"/>
      <c r="D768" s="413"/>
      <c r="E768" s="413"/>
      <c r="F768" s="413"/>
      <c r="G768" s="413"/>
      <c r="H768" s="413"/>
      <c r="I768" s="413"/>
      <c r="J768" s="413"/>
      <c r="K768" s="413"/>
      <c r="L768" s="413"/>
      <c r="M768" s="413"/>
      <c r="N768" s="413"/>
      <c r="O768" s="413"/>
      <c r="P768" s="413"/>
      <c r="Q768" s="413"/>
      <c r="R768" s="413"/>
      <c r="S768" s="413"/>
      <c r="T768" s="413"/>
      <c r="U768" s="413"/>
      <c r="V768" s="413"/>
      <c r="W768" s="413"/>
      <c r="X768" s="413"/>
      <c r="Y768" s="413"/>
      <c r="Z768" s="413"/>
      <c r="AA768" s="413"/>
      <c r="AB768" s="413"/>
      <c r="AC768" s="413"/>
      <c r="AD768" s="413"/>
      <c r="AE768" s="413"/>
      <c r="AF768" s="413"/>
      <c r="AG768" s="413"/>
      <c r="AH768" s="413"/>
      <c r="AI768" s="413"/>
    </row>
    <row r="769">
      <c r="A769" s="412"/>
      <c r="B769" s="413"/>
      <c r="C769" s="413"/>
      <c r="D769" s="413"/>
      <c r="E769" s="413"/>
      <c r="F769" s="413"/>
      <c r="G769" s="413"/>
      <c r="H769" s="413"/>
      <c r="I769" s="413"/>
      <c r="J769" s="413"/>
      <c r="K769" s="413"/>
      <c r="L769" s="413"/>
      <c r="M769" s="413"/>
      <c r="N769" s="413"/>
      <c r="O769" s="413"/>
      <c r="P769" s="413"/>
      <c r="Q769" s="413"/>
      <c r="R769" s="413"/>
      <c r="S769" s="413"/>
      <c r="T769" s="413"/>
      <c r="U769" s="413"/>
      <c r="V769" s="413"/>
      <c r="W769" s="413"/>
      <c r="X769" s="413"/>
      <c r="Y769" s="413"/>
      <c r="Z769" s="413"/>
      <c r="AA769" s="413"/>
      <c r="AB769" s="413"/>
      <c r="AC769" s="413"/>
      <c r="AD769" s="413"/>
      <c r="AE769" s="413"/>
      <c r="AF769" s="413"/>
      <c r="AG769" s="413"/>
      <c r="AH769" s="413"/>
      <c r="AI769" s="413"/>
    </row>
    <row r="770">
      <c r="A770" s="412"/>
      <c r="B770" s="413"/>
      <c r="C770" s="413"/>
      <c r="D770" s="413"/>
      <c r="E770" s="413"/>
      <c r="F770" s="413"/>
      <c r="G770" s="413"/>
      <c r="H770" s="413"/>
      <c r="I770" s="413"/>
      <c r="J770" s="413"/>
      <c r="K770" s="413"/>
      <c r="L770" s="413"/>
      <c r="M770" s="413"/>
      <c r="N770" s="413"/>
      <c r="O770" s="413"/>
      <c r="P770" s="413"/>
      <c r="Q770" s="413"/>
      <c r="R770" s="413"/>
      <c r="S770" s="413"/>
      <c r="T770" s="413"/>
      <c r="U770" s="413"/>
      <c r="V770" s="413"/>
      <c r="W770" s="413"/>
      <c r="X770" s="413"/>
      <c r="Y770" s="413"/>
      <c r="Z770" s="413"/>
      <c r="AA770" s="413"/>
      <c r="AB770" s="413"/>
      <c r="AC770" s="413"/>
      <c r="AD770" s="413"/>
      <c r="AE770" s="413"/>
      <c r="AF770" s="413"/>
      <c r="AG770" s="413"/>
      <c r="AH770" s="413"/>
      <c r="AI770" s="413"/>
    </row>
    <row r="771">
      <c r="A771" s="412"/>
      <c r="B771" s="413"/>
      <c r="C771" s="413"/>
      <c r="D771" s="413"/>
      <c r="E771" s="413"/>
      <c r="F771" s="413"/>
      <c r="G771" s="413"/>
      <c r="H771" s="413"/>
      <c r="I771" s="413"/>
      <c r="J771" s="413"/>
      <c r="K771" s="413"/>
      <c r="L771" s="413"/>
      <c r="M771" s="413"/>
      <c r="N771" s="413"/>
      <c r="O771" s="413"/>
      <c r="P771" s="413"/>
      <c r="Q771" s="413"/>
      <c r="R771" s="413"/>
      <c r="S771" s="413"/>
      <c r="T771" s="413"/>
      <c r="U771" s="413"/>
      <c r="V771" s="413"/>
      <c r="W771" s="413"/>
      <c r="X771" s="413"/>
      <c r="Y771" s="413"/>
      <c r="Z771" s="413"/>
      <c r="AA771" s="413"/>
      <c r="AB771" s="413"/>
      <c r="AC771" s="413"/>
      <c r="AD771" s="413"/>
      <c r="AE771" s="413"/>
      <c r="AF771" s="413"/>
      <c r="AG771" s="413"/>
      <c r="AH771" s="413"/>
      <c r="AI771" s="413"/>
    </row>
    <row r="772">
      <c r="A772" s="412"/>
      <c r="B772" s="413"/>
      <c r="C772" s="413"/>
      <c r="D772" s="413"/>
      <c r="E772" s="413"/>
      <c r="F772" s="413"/>
      <c r="G772" s="413"/>
      <c r="H772" s="413"/>
      <c r="I772" s="413"/>
      <c r="J772" s="413"/>
      <c r="K772" s="413"/>
      <c r="L772" s="413"/>
      <c r="M772" s="413"/>
      <c r="N772" s="413"/>
      <c r="O772" s="413"/>
      <c r="P772" s="413"/>
      <c r="Q772" s="413"/>
      <c r="R772" s="413"/>
      <c r="S772" s="413"/>
      <c r="T772" s="413"/>
      <c r="U772" s="413"/>
      <c r="V772" s="413"/>
      <c r="W772" s="413"/>
      <c r="X772" s="413"/>
      <c r="Y772" s="413"/>
      <c r="Z772" s="413"/>
      <c r="AA772" s="413"/>
      <c r="AB772" s="413"/>
      <c r="AC772" s="413"/>
      <c r="AD772" s="413"/>
      <c r="AE772" s="413"/>
      <c r="AF772" s="413"/>
      <c r="AG772" s="413"/>
      <c r="AH772" s="413"/>
      <c r="AI772" s="413"/>
    </row>
    <row r="773">
      <c r="A773" s="412"/>
      <c r="B773" s="413"/>
      <c r="C773" s="413"/>
      <c r="D773" s="413"/>
      <c r="E773" s="413"/>
      <c r="F773" s="413"/>
      <c r="G773" s="413"/>
      <c r="H773" s="413"/>
      <c r="I773" s="413"/>
      <c r="J773" s="413"/>
      <c r="K773" s="413"/>
      <c r="L773" s="413"/>
      <c r="M773" s="413"/>
      <c r="N773" s="413"/>
      <c r="O773" s="413"/>
      <c r="P773" s="413"/>
      <c r="Q773" s="413"/>
      <c r="R773" s="413"/>
      <c r="S773" s="413"/>
      <c r="T773" s="413"/>
      <c r="U773" s="413"/>
      <c r="V773" s="413"/>
      <c r="W773" s="413"/>
      <c r="X773" s="413"/>
      <c r="Y773" s="413"/>
      <c r="Z773" s="413"/>
      <c r="AA773" s="413"/>
      <c r="AB773" s="413"/>
      <c r="AC773" s="413"/>
      <c r="AD773" s="413"/>
      <c r="AE773" s="413"/>
      <c r="AF773" s="413"/>
      <c r="AG773" s="413"/>
      <c r="AH773" s="413"/>
      <c r="AI773" s="413"/>
    </row>
    <row r="774">
      <c r="A774" s="412"/>
      <c r="B774" s="413"/>
      <c r="C774" s="413"/>
      <c r="D774" s="413"/>
      <c r="E774" s="413"/>
      <c r="F774" s="413"/>
      <c r="G774" s="413"/>
      <c r="H774" s="413"/>
      <c r="I774" s="413"/>
      <c r="J774" s="413"/>
      <c r="K774" s="413"/>
      <c r="L774" s="413"/>
      <c r="M774" s="413"/>
      <c r="N774" s="413"/>
      <c r="O774" s="413"/>
      <c r="P774" s="413"/>
      <c r="Q774" s="413"/>
      <c r="R774" s="413"/>
      <c r="S774" s="413"/>
      <c r="T774" s="413"/>
      <c r="U774" s="413"/>
      <c r="V774" s="413"/>
      <c r="W774" s="413"/>
      <c r="X774" s="413"/>
      <c r="Y774" s="413"/>
      <c r="Z774" s="413"/>
      <c r="AA774" s="413"/>
      <c r="AB774" s="413"/>
      <c r="AC774" s="413"/>
      <c r="AD774" s="413"/>
      <c r="AE774" s="413"/>
      <c r="AF774" s="413"/>
      <c r="AG774" s="413"/>
      <c r="AH774" s="413"/>
      <c r="AI774" s="413"/>
    </row>
    <row r="775">
      <c r="A775" s="412"/>
      <c r="B775" s="413"/>
      <c r="C775" s="413"/>
      <c r="D775" s="413"/>
      <c r="E775" s="413"/>
      <c r="F775" s="413"/>
      <c r="G775" s="413"/>
      <c r="H775" s="413"/>
      <c r="I775" s="413"/>
      <c r="J775" s="413"/>
      <c r="K775" s="413"/>
      <c r="L775" s="413"/>
      <c r="M775" s="413"/>
      <c r="N775" s="413"/>
      <c r="O775" s="413"/>
      <c r="P775" s="413"/>
      <c r="Q775" s="413"/>
      <c r="R775" s="413"/>
      <c r="S775" s="413"/>
      <c r="T775" s="413"/>
      <c r="U775" s="413"/>
      <c r="V775" s="413"/>
      <c r="W775" s="413"/>
      <c r="X775" s="413"/>
      <c r="Y775" s="413"/>
      <c r="Z775" s="413"/>
      <c r="AA775" s="413"/>
      <c r="AB775" s="413"/>
      <c r="AC775" s="413"/>
      <c r="AD775" s="413"/>
      <c r="AE775" s="413"/>
      <c r="AF775" s="413"/>
      <c r="AG775" s="413"/>
      <c r="AH775" s="413"/>
      <c r="AI775" s="413"/>
    </row>
    <row r="776">
      <c r="A776" s="412"/>
      <c r="B776" s="413"/>
      <c r="C776" s="413"/>
      <c r="D776" s="413"/>
      <c r="E776" s="413"/>
      <c r="F776" s="413"/>
      <c r="G776" s="413"/>
      <c r="H776" s="413"/>
      <c r="I776" s="413"/>
      <c r="J776" s="413"/>
      <c r="K776" s="413"/>
      <c r="L776" s="413"/>
      <c r="M776" s="413"/>
      <c r="N776" s="413"/>
      <c r="O776" s="413"/>
      <c r="P776" s="413"/>
      <c r="Q776" s="413"/>
      <c r="R776" s="413"/>
      <c r="S776" s="413"/>
      <c r="T776" s="413"/>
      <c r="U776" s="413"/>
      <c r="V776" s="413"/>
      <c r="W776" s="413"/>
      <c r="X776" s="413"/>
      <c r="Y776" s="413"/>
      <c r="Z776" s="413"/>
      <c r="AA776" s="413"/>
      <c r="AB776" s="413"/>
      <c r="AC776" s="413"/>
      <c r="AD776" s="413"/>
      <c r="AE776" s="413"/>
      <c r="AF776" s="413"/>
      <c r="AG776" s="413"/>
      <c r="AH776" s="413"/>
      <c r="AI776" s="413"/>
    </row>
    <row r="777">
      <c r="A777" s="412"/>
      <c r="B777" s="413"/>
      <c r="C777" s="413"/>
      <c r="D777" s="413"/>
      <c r="E777" s="413"/>
      <c r="F777" s="413"/>
      <c r="G777" s="413"/>
      <c r="H777" s="413"/>
      <c r="I777" s="413"/>
      <c r="J777" s="413"/>
      <c r="K777" s="413"/>
      <c r="L777" s="413"/>
      <c r="M777" s="413"/>
      <c r="N777" s="413"/>
      <c r="O777" s="413"/>
      <c r="P777" s="413"/>
      <c r="Q777" s="413"/>
      <c r="R777" s="413"/>
      <c r="S777" s="413"/>
      <c r="T777" s="413"/>
      <c r="U777" s="413"/>
      <c r="V777" s="413"/>
      <c r="W777" s="413"/>
      <c r="X777" s="413"/>
      <c r="Y777" s="413"/>
      <c r="Z777" s="413"/>
      <c r="AA777" s="413"/>
      <c r="AB777" s="413"/>
      <c r="AC777" s="413"/>
      <c r="AD777" s="413"/>
      <c r="AE777" s="413"/>
      <c r="AF777" s="413"/>
      <c r="AG777" s="413"/>
      <c r="AH777" s="413"/>
      <c r="AI777" s="413"/>
    </row>
    <row r="778">
      <c r="A778" s="412"/>
      <c r="B778" s="413"/>
      <c r="C778" s="413"/>
      <c r="D778" s="413"/>
      <c r="E778" s="413"/>
      <c r="F778" s="413"/>
      <c r="G778" s="413"/>
      <c r="H778" s="413"/>
      <c r="I778" s="413"/>
      <c r="J778" s="413"/>
      <c r="K778" s="413"/>
      <c r="L778" s="413"/>
      <c r="M778" s="413"/>
      <c r="N778" s="413"/>
      <c r="O778" s="413"/>
      <c r="P778" s="413"/>
      <c r="Q778" s="413"/>
      <c r="R778" s="413"/>
      <c r="S778" s="413"/>
      <c r="T778" s="413"/>
      <c r="U778" s="413"/>
      <c r="V778" s="413"/>
      <c r="W778" s="413"/>
      <c r="X778" s="413"/>
      <c r="Y778" s="413"/>
      <c r="Z778" s="413"/>
      <c r="AA778" s="413"/>
      <c r="AB778" s="413"/>
      <c r="AC778" s="413"/>
      <c r="AD778" s="413"/>
      <c r="AE778" s="413"/>
      <c r="AF778" s="413"/>
      <c r="AG778" s="413"/>
      <c r="AH778" s="413"/>
      <c r="AI778" s="413"/>
    </row>
    <row r="779">
      <c r="A779" s="412"/>
      <c r="B779" s="413"/>
      <c r="C779" s="413"/>
      <c r="D779" s="413"/>
      <c r="E779" s="413"/>
      <c r="F779" s="413"/>
      <c r="G779" s="413"/>
      <c r="H779" s="413"/>
      <c r="I779" s="413"/>
      <c r="J779" s="413"/>
      <c r="K779" s="413"/>
      <c r="L779" s="413"/>
      <c r="M779" s="413"/>
      <c r="N779" s="413"/>
      <c r="O779" s="413"/>
      <c r="P779" s="413"/>
      <c r="Q779" s="413"/>
      <c r="R779" s="413"/>
      <c r="S779" s="413"/>
      <c r="T779" s="413"/>
      <c r="U779" s="413"/>
      <c r="V779" s="413"/>
      <c r="W779" s="413"/>
      <c r="X779" s="413"/>
      <c r="Y779" s="413"/>
      <c r="Z779" s="413"/>
      <c r="AA779" s="413"/>
      <c r="AB779" s="413"/>
      <c r="AC779" s="413"/>
      <c r="AD779" s="413"/>
      <c r="AE779" s="413"/>
      <c r="AF779" s="413"/>
      <c r="AG779" s="413"/>
      <c r="AH779" s="413"/>
      <c r="AI779" s="413"/>
    </row>
    <row r="780">
      <c r="A780" s="412"/>
      <c r="B780" s="413"/>
      <c r="C780" s="413"/>
      <c r="D780" s="413"/>
      <c r="E780" s="413"/>
      <c r="F780" s="413"/>
      <c r="G780" s="413"/>
      <c r="H780" s="413"/>
      <c r="I780" s="413"/>
      <c r="J780" s="413"/>
      <c r="K780" s="413"/>
      <c r="L780" s="413"/>
      <c r="M780" s="413"/>
      <c r="N780" s="413"/>
      <c r="O780" s="413"/>
      <c r="P780" s="413"/>
      <c r="Q780" s="413"/>
      <c r="R780" s="413"/>
      <c r="S780" s="413"/>
      <c r="T780" s="413"/>
      <c r="U780" s="413"/>
      <c r="V780" s="413"/>
      <c r="W780" s="413"/>
      <c r="X780" s="413"/>
      <c r="Y780" s="413"/>
      <c r="Z780" s="413"/>
      <c r="AA780" s="413"/>
      <c r="AB780" s="413"/>
      <c r="AC780" s="413"/>
      <c r="AD780" s="413"/>
      <c r="AE780" s="413"/>
      <c r="AF780" s="413"/>
      <c r="AG780" s="413"/>
      <c r="AH780" s="413"/>
      <c r="AI780" s="413"/>
    </row>
    <row r="781">
      <c r="A781" s="412"/>
      <c r="B781" s="413"/>
      <c r="C781" s="413"/>
      <c r="D781" s="413"/>
      <c r="E781" s="413"/>
      <c r="F781" s="413"/>
      <c r="G781" s="413"/>
      <c r="H781" s="413"/>
      <c r="I781" s="413"/>
      <c r="J781" s="413"/>
      <c r="K781" s="413"/>
      <c r="L781" s="413"/>
      <c r="M781" s="413"/>
      <c r="N781" s="413"/>
      <c r="O781" s="413"/>
      <c r="P781" s="413"/>
      <c r="Q781" s="413"/>
      <c r="R781" s="413"/>
      <c r="S781" s="413"/>
      <c r="T781" s="413"/>
      <c r="U781" s="413"/>
      <c r="V781" s="413"/>
      <c r="W781" s="413"/>
      <c r="X781" s="413"/>
      <c r="Y781" s="413"/>
      <c r="Z781" s="413"/>
      <c r="AA781" s="413"/>
      <c r="AB781" s="413"/>
      <c r="AC781" s="413"/>
      <c r="AD781" s="413"/>
      <c r="AE781" s="413"/>
      <c r="AF781" s="413"/>
      <c r="AG781" s="413"/>
      <c r="AH781" s="413"/>
      <c r="AI781" s="413"/>
    </row>
    <row r="782">
      <c r="A782" s="412"/>
      <c r="B782" s="413"/>
      <c r="C782" s="413"/>
      <c r="D782" s="413"/>
      <c r="E782" s="413"/>
      <c r="F782" s="413"/>
      <c r="G782" s="413"/>
      <c r="H782" s="413"/>
      <c r="I782" s="413"/>
      <c r="J782" s="413"/>
      <c r="K782" s="413"/>
      <c r="L782" s="413"/>
      <c r="M782" s="413"/>
      <c r="N782" s="413"/>
      <c r="O782" s="413"/>
      <c r="P782" s="413"/>
      <c r="Q782" s="413"/>
      <c r="R782" s="413"/>
      <c r="S782" s="413"/>
      <c r="T782" s="413"/>
      <c r="U782" s="413"/>
      <c r="V782" s="413"/>
      <c r="W782" s="413"/>
      <c r="X782" s="413"/>
      <c r="Y782" s="413"/>
      <c r="Z782" s="413"/>
      <c r="AA782" s="413"/>
      <c r="AB782" s="413"/>
      <c r="AC782" s="413"/>
      <c r="AD782" s="413"/>
      <c r="AE782" s="413"/>
      <c r="AF782" s="413"/>
      <c r="AG782" s="413"/>
      <c r="AH782" s="413"/>
      <c r="AI782" s="413"/>
    </row>
    <row r="783">
      <c r="A783" s="412"/>
      <c r="B783" s="413"/>
      <c r="C783" s="413"/>
      <c r="D783" s="413"/>
      <c r="E783" s="413"/>
      <c r="F783" s="413"/>
      <c r="G783" s="413"/>
      <c r="H783" s="413"/>
      <c r="I783" s="413"/>
      <c r="J783" s="413"/>
      <c r="K783" s="413"/>
      <c r="L783" s="413"/>
      <c r="M783" s="413"/>
      <c r="N783" s="413"/>
      <c r="O783" s="413"/>
      <c r="P783" s="413"/>
      <c r="Q783" s="413"/>
      <c r="R783" s="413"/>
      <c r="S783" s="413"/>
      <c r="T783" s="413"/>
      <c r="U783" s="413"/>
      <c r="V783" s="413"/>
      <c r="W783" s="413"/>
      <c r="X783" s="413"/>
      <c r="Y783" s="413"/>
      <c r="Z783" s="413"/>
      <c r="AA783" s="413"/>
      <c r="AB783" s="413"/>
      <c r="AC783" s="413"/>
      <c r="AD783" s="413"/>
      <c r="AE783" s="413"/>
      <c r="AF783" s="413"/>
      <c r="AG783" s="413"/>
      <c r="AH783" s="413"/>
      <c r="AI783" s="413"/>
    </row>
    <row r="784">
      <c r="A784" s="412"/>
      <c r="B784" s="413"/>
      <c r="C784" s="413"/>
      <c r="D784" s="413"/>
      <c r="E784" s="413"/>
      <c r="F784" s="413"/>
      <c r="G784" s="413"/>
      <c r="H784" s="413"/>
      <c r="I784" s="413"/>
      <c r="J784" s="413"/>
      <c r="K784" s="413"/>
      <c r="L784" s="413"/>
      <c r="M784" s="413"/>
      <c r="N784" s="413"/>
      <c r="O784" s="413"/>
      <c r="P784" s="413"/>
      <c r="Q784" s="413"/>
      <c r="R784" s="413"/>
      <c r="S784" s="413"/>
      <c r="T784" s="413"/>
      <c r="U784" s="413"/>
      <c r="V784" s="413"/>
      <c r="W784" s="413"/>
      <c r="X784" s="413"/>
      <c r="Y784" s="413"/>
      <c r="Z784" s="413"/>
      <c r="AA784" s="413"/>
      <c r="AB784" s="413"/>
      <c r="AC784" s="413"/>
      <c r="AD784" s="413"/>
      <c r="AE784" s="413"/>
      <c r="AF784" s="413"/>
      <c r="AG784" s="413"/>
      <c r="AH784" s="413"/>
      <c r="AI784" s="413"/>
    </row>
    <row r="785">
      <c r="A785" s="412"/>
      <c r="B785" s="413"/>
      <c r="C785" s="413"/>
      <c r="D785" s="413"/>
      <c r="E785" s="413"/>
      <c r="F785" s="413"/>
      <c r="G785" s="413"/>
      <c r="H785" s="413"/>
      <c r="I785" s="413"/>
      <c r="J785" s="413"/>
      <c r="K785" s="413"/>
      <c r="L785" s="413"/>
      <c r="M785" s="413"/>
      <c r="N785" s="413"/>
      <c r="O785" s="413"/>
      <c r="P785" s="413"/>
      <c r="Q785" s="413"/>
      <c r="R785" s="413"/>
      <c r="S785" s="413"/>
      <c r="T785" s="413"/>
      <c r="U785" s="413"/>
      <c r="V785" s="413"/>
      <c r="W785" s="413"/>
      <c r="X785" s="413"/>
      <c r="Y785" s="413"/>
      <c r="Z785" s="413"/>
      <c r="AA785" s="413"/>
      <c r="AB785" s="413"/>
      <c r="AC785" s="413"/>
      <c r="AD785" s="413"/>
      <c r="AE785" s="413"/>
      <c r="AF785" s="413"/>
      <c r="AG785" s="413"/>
      <c r="AH785" s="413"/>
      <c r="AI785" s="413"/>
    </row>
    <row r="786">
      <c r="A786" s="412"/>
      <c r="B786" s="413"/>
      <c r="C786" s="413"/>
      <c r="D786" s="413"/>
      <c r="E786" s="413"/>
      <c r="F786" s="413"/>
      <c r="G786" s="413"/>
      <c r="H786" s="413"/>
      <c r="I786" s="413"/>
      <c r="J786" s="413"/>
      <c r="K786" s="413"/>
      <c r="L786" s="413"/>
      <c r="M786" s="413"/>
      <c r="N786" s="413"/>
      <c r="O786" s="413"/>
      <c r="P786" s="413"/>
      <c r="Q786" s="413"/>
      <c r="R786" s="413"/>
      <c r="S786" s="413"/>
      <c r="T786" s="413"/>
      <c r="U786" s="413"/>
      <c r="V786" s="413"/>
      <c r="W786" s="413"/>
      <c r="X786" s="413"/>
      <c r="Y786" s="413"/>
      <c r="Z786" s="413"/>
      <c r="AA786" s="413"/>
      <c r="AB786" s="413"/>
      <c r="AC786" s="413"/>
      <c r="AD786" s="413"/>
      <c r="AE786" s="413"/>
      <c r="AF786" s="413"/>
      <c r="AG786" s="413"/>
      <c r="AH786" s="413"/>
      <c r="AI786" s="413"/>
    </row>
    <row r="787">
      <c r="A787" s="412"/>
      <c r="B787" s="413"/>
      <c r="C787" s="413"/>
      <c r="D787" s="413"/>
      <c r="E787" s="413"/>
      <c r="F787" s="413"/>
      <c r="G787" s="413"/>
      <c r="H787" s="413"/>
      <c r="I787" s="413"/>
      <c r="J787" s="413"/>
      <c r="K787" s="413"/>
      <c r="L787" s="413"/>
      <c r="M787" s="413"/>
      <c r="N787" s="413"/>
      <c r="O787" s="413"/>
      <c r="P787" s="413"/>
      <c r="Q787" s="413"/>
      <c r="R787" s="413"/>
      <c r="S787" s="413"/>
      <c r="T787" s="413"/>
      <c r="U787" s="413"/>
      <c r="V787" s="413"/>
      <c r="W787" s="413"/>
      <c r="X787" s="413"/>
      <c r="Y787" s="413"/>
      <c r="Z787" s="413"/>
      <c r="AA787" s="413"/>
      <c r="AB787" s="413"/>
      <c r="AC787" s="413"/>
      <c r="AD787" s="413"/>
      <c r="AE787" s="413"/>
      <c r="AF787" s="413"/>
      <c r="AG787" s="413"/>
      <c r="AH787" s="413"/>
      <c r="AI787" s="413"/>
    </row>
    <row r="788">
      <c r="A788" s="412"/>
      <c r="B788" s="413"/>
      <c r="C788" s="413"/>
      <c r="D788" s="413"/>
      <c r="E788" s="413"/>
      <c r="F788" s="413"/>
      <c r="G788" s="413"/>
      <c r="H788" s="413"/>
      <c r="I788" s="413"/>
      <c r="J788" s="413"/>
      <c r="K788" s="413"/>
      <c r="L788" s="413"/>
      <c r="M788" s="413"/>
      <c r="N788" s="413"/>
      <c r="O788" s="413"/>
      <c r="P788" s="413"/>
      <c r="Q788" s="413"/>
      <c r="R788" s="413"/>
      <c r="S788" s="413"/>
      <c r="T788" s="413"/>
      <c r="U788" s="413"/>
      <c r="V788" s="413"/>
      <c r="W788" s="413"/>
      <c r="X788" s="413"/>
      <c r="Y788" s="413"/>
      <c r="Z788" s="413"/>
      <c r="AA788" s="413"/>
      <c r="AB788" s="413"/>
      <c r="AC788" s="413"/>
      <c r="AD788" s="413"/>
      <c r="AE788" s="413"/>
      <c r="AF788" s="413"/>
      <c r="AG788" s="413"/>
      <c r="AH788" s="413"/>
      <c r="AI788" s="413"/>
    </row>
    <row r="789">
      <c r="A789" s="412"/>
      <c r="B789" s="413"/>
      <c r="C789" s="413"/>
      <c r="D789" s="413"/>
      <c r="E789" s="413"/>
      <c r="F789" s="413"/>
      <c r="G789" s="413"/>
      <c r="H789" s="413"/>
      <c r="I789" s="413"/>
      <c r="J789" s="413"/>
      <c r="K789" s="413"/>
      <c r="L789" s="413"/>
      <c r="M789" s="413"/>
      <c r="N789" s="413"/>
      <c r="O789" s="413"/>
      <c r="P789" s="413"/>
      <c r="Q789" s="413"/>
      <c r="R789" s="413"/>
      <c r="S789" s="413"/>
      <c r="T789" s="413"/>
      <c r="U789" s="413"/>
      <c r="V789" s="413"/>
      <c r="W789" s="413"/>
      <c r="X789" s="413"/>
      <c r="Y789" s="413"/>
      <c r="Z789" s="413"/>
      <c r="AA789" s="413"/>
      <c r="AB789" s="413"/>
      <c r="AC789" s="413"/>
      <c r="AD789" s="413"/>
      <c r="AE789" s="413"/>
      <c r="AF789" s="413"/>
      <c r="AG789" s="413"/>
      <c r="AH789" s="413"/>
      <c r="AI789" s="413"/>
    </row>
    <row r="790">
      <c r="A790" s="412"/>
      <c r="B790" s="413"/>
      <c r="C790" s="413"/>
      <c r="D790" s="413"/>
      <c r="E790" s="413"/>
      <c r="F790" s="413"/>
      <c r="G790" s="413"/>
      <c r="H790" s="413"/>
      <c r="I790" s="413"/>
      <c r="J790" s="413"/>
      <c r="K790" s="413"/>
      <c r="L790" s="413"/>
      <c r="M790" s="413"/>
      <c r="N790" s="413"/>
      <c r="O790" s="413"/>
      <c r="P790" s="413"/>
      <c r="Q790" s="413"/>
      <c r="R790" s="413"/>
      <c r="S790" s="413"/>
      <c r="T790" s="413"/>
      <c r="U790" s="413"/>
      <c r="V790" s="413"/>
      <c r="W790" s="413"/>
      <c r="X790" s="413"/>
      <c r="Y790" s="413"/>
      <c r="Z790" s="413"/>
      <c r="AA790" s="413"/>
      <c r="AB790" s="413"/>
      <c r="AC790" s="413"/>
      <c r="AD790" s="413"/>
      <c r="AE790" s="413"/>
      <c r="AF790" s="413"/>
      <c r="AG790" s="413"/>
      <c r="AH790" s="413"/>
      <c r="AI790" s="413"/>
    </row>
    <row r="791">
      <c r="A791" s="412"/>
      <c r="B791" s="413"/>
      <c r="C791" s="413"/>
      <c r="D791" s="413"/>
      <c r="E791" s="413"/>
      <c r="F791" s="413"/>
      <c r="G791" s="413"/>
      <c r="H791" s="413"/>
      <c r="I791" s="413"/>
      <c r="J791" s="413"/>
      <c r="K791" s="413"/>
      <c r="L791" s="413"/>
      <c r="M791" s="413"/>
      <c r="N791" s="413"/>
      <c r="O791" s="413"/>
      <c r="P791" s="413"/>
      <c r="Q791" s="413"/>
      <c r="R791" s="413"/>
      <c r="S791" s="413"/>
      <c r="T791" s="413"/>
      <c r="U791" s="413"/>
      <c r="V791" s="413"/>
      <c r="W791" s="413"/>
      <c r="X791" s="413"/>
      <c r="Y791" s="413"/>
      <c r="Z791" s="413"/>
      <c r="AA791" s="413"/>
      <c r="AB791" s="413"/>
      <c r="AC791" s="413"/>
      <c r="AD791" s="413"/>
      <c r="AE791" s="413"/>
      <c r="AF791" s="413"/>
      <c r="AG791" s="413"/>
      <c r="AH791" s="413"/>
      <c r="AI791" s="413"/>
    </row>
    <row r="792">
      <c r="A792" s="412"/>
      <c r="B792" s="413"/>
      <c r="C792" s="413"/>
      <c r="D792" s="413"/>
      <c r="E792" s="413"/>
      <c r="F792" s="413"/>
      <c r="G792" s="413"/>
      <c r="H792" s="413"/>
      <c r="I792" s="413"/>
      <c r="J792" s="413"/>
      <c r="K792" s="413"/>
      <c r="L792" s="413"/>
      <c r="M792" s="413"/>
      <c r="N792" s="413"/>
      <c r="O792" s="413"/>
      <c r="P792" s="413"/>
      <c r="Q792" s="413"/>
      <c r="R792" s="413"/>
      <c r="S792" s="413"/>
      <c r="T792" s="413"/>
      <c r="U792" s="413"/>
      <c r="V792" s="413"/>
      <c r="W792" s="413"/>
      <c r="X792" s="413"/>
      <c r="Y792" s="413"/>
      <c r="Z792" s="413"/>
      <c r="AA792" s="413"/>
      <c r="AB792" s="413"/>
      <c r="AC792" s="413"/>
      <c r="AD792" s="413"/>
      <c r="AE792" s="413"/>
      <c r="AF792" s="413"/>
      <c r="AG792" s="413"/>
      <c r="AH792" s="413"/>
      <c r="AI792" s="413"/>
    </row>
    <row r="793">
      <c r="A793" s="412"/>
      <c r="B793" s="413"/>
      <c r="C793" s="413"/>
      <c r="D793" s="413"/>
      <c r="E793" s="413"/>
      <c r="F793" s="413"/>
      <c r="G793" s="413"/>
      <c r="H793" s="413"/>
      <c r="I793" s="413"/>
      <c r="J793" s="413"/>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row>
    <row r="794">
      <c r="A794" s="412"/>
      <c r="B794" s="413"/>
      <c r="C794" s="413"/>
      <c r="D794" s="413"/>
      <c r="E794" s="413"/>
      <c r="F794" s="413"/>
      <c r="G794" s="413"/>
      <c r="H794" s="413"/>
      <c r="I794" s="413"/>
      <c r="J794" s="413"/>
      <c r="K794" s="413"/>
      <c r="L794" s="413"/>
      <c r="M794" s="413"/>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row>
    <row r="795">
      <c r="A795" s="412"/>
      <c r="B795" s="413"/>
      <c r="C795" s="413"/>
      <c r="D795" s="413"/>
      <c r="E795" s="413"/>
      <c r="F795" s="413"/>
      <c r="G795" s="413"/>
      <c r="H795" s="413"/>
      <c r="I795" s="413"/>
      <c r="J795" s="413"/>
      <c r="K795" s="413"/>
      <c r="L795" s="413"/>
      <c r="M795" s="413"/>
      <c r="N795" s="413"/>
      <c r="O795" s="413"/>
      <c r="P795" s="413"/>
      <c r="Q795" s="413"/>
      <c r="R795" s="413"/>
      <c r="S795" s="413"/>
      <c r="T795" s="413"/>
      <c r="U795" s="413"/>
      <c r="V795" s="413"/>
      <c r="W795" s="413"/>
      <c r="X795" s="413"/>
      <c r="Y795" s="413"/>
      <c r="Z795" s="413"/>
      <c r="AA795" s="413"/>
      <c r="AB795" s="413"/>
      <c r="AC795" s="413"/>
      <c r="AD795" s="413"/>
      <c r="AE795" s="413"/>
      <c r="AF795" s="413"/>
      <c r="AG795" s="413"/>
      <c r="AH795" s="413"/>
      <c r="AI795" s="413"/>
    </row>
    <row r="796">
      <c r="A796" s="412"/>
      <c r="B796" s="413"/>
      <c r="C796" s="413"/>
      <c r="D796" s="413"/>
      <c r="E796" s="413"/>
      <c r="F796" s="413"/>
      <c r="G796" s="413"/>
      <c r="H796" s="413"/>
      <c r="I796" s="413"/>
      <c r="J796" s="413"/>
      <c r="K796" s="413"/>
      <c r="L796" s="413"/>
      <c r="M796" s="413"/>
      <c r="N796" s="413"/>
      <c r="O796" s="413"/>
      <c r="P796" s="413"/>
      <c r="Q796" s="413"/>
      <c r="R796" s="413"/>
      <c r="S796" s="413"/>
      <c r="T796" s="413"/>
      <c r="U796" s="413"/>
      <c r="V796" s="413"/>
      <c r="W796" s="413"/>
      <c r="X796" s="413"/>
      <c r="Y796" s="413"/>
      <c r="Z796" s="413"/>
      <c r="AA796" s="413"/>
      <c r="AB796" s="413"/>
      <c r="AC796" s="413"/>
      <c r="AD796" s="413"/>
      <c r="AE796" s="413"/>
      <c r="AF796" s="413"/>
      <c r="AG796" s="413"/>
      <c r="AH796" s="413"/>
      <c r="AI796" s="413"/>
    </row>
    <row r="797">
      <c r="A797" s="412"/>
      <c r="B797" s="413"/>
      <c r="C797" s="413"/>
      <c r="D797" s="413"/>
      <c r="E797" s="413"/>
      <c r="F797" s="413"/>
      <c r="G797" s="413"/>
      <c r="H797" s="413"/>
      <c r="I797" s="413"/>
      <c r="J797" s="413"/>
      <c r="K797" s="413"/>
      <c r="L797" s="413"/>
      <c r="M797" s="413"/>
      <c r="N797" s="413"/>
      <c r="O797" s="413"/>
      <c r="P797" s="413"/>
      <c r="Q797" s="413"/>
      <c r="R797" s="413"/>
      <c r="S797" s="413"/>
      <c r="T797" s="413"/>
      <c r="U797" s="413"/>
      <c r="V797" s="413"/>
      <c r="W797" s="413"/>
      <c r="X797" s="413"/>
      <c r="Y797" s="413"/>
      <c r="Z797" s="413"/>
      <c r="AA797" s="413"/>
      <c r="AB797" s="413"/>
      <c r="AC797" s="413"/>
      <c r="AD797" s="413"/>
      <c r="AE797" s="413"/>
      <c r="AF797" s="413"/>
      <c r="AG797" s="413"/>
      <c r="AH797" s="413"/>
      <c r="AI797" s="413"/>
    </row>
    <row r="798">
      <c r="A798" s="412"/>
      <c r="B798" s="413"/>
      <c r="C798" s="413"/>
      <c r="D798" s="413"/>
      <c r="E798" s="413"/>
      <c r="F798" s="413"/>
      <c r="G798" s="413"/>
      <c r="H798" s="413"/>
      <c r="I798" s="413"/>
      <c r="J798" s="413"/>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row>
    <row r="799">
      <c r="A799" s="412"/>
      <c r="B799" s="413"/>
      <c r="C799" s="413"/>
      <c r="D799" s="413"/>
      <c r="E799" s="413"/>
      <c r="F799" s="413"/>
      <c r="G799" s="413"/>
      <c r="H799" s="413"/>
      <c r="I799" s="413"/>
      <c r="J799" s="413"/>
      <c r="K799" s="413"/>
      <c r="L799" s="413"/>
      <c r="M799" s="413"/>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row>
    <row r="800">
      <c r="A800" s="412"/>
      <c r="B800" s="413"/>
      <c r="C800" s="413"/>
      <c r="D800" s="413"/>
      <c r="E800" s="413"/>
      <c r="F800" s="413"/>
      <c r="G800" s="413"/>
      <c r="H800" s="413"/>
      <c r="I800" s="413"/>
      <c r="J800" s="413"/>
      <c r="K800" s="413"/>
      <c r="L800" s="413"/>
      <c r="M800" s="413"/>
      <c r="N800" s="413"/>
      <c r="O800" s="413"/>
      <c r="P800" s="413"/>
      <c r="Q800" s="413"/>
      <c r="R800" s="413"/>
      <c r="S800" s="413"/>
      <c r="T800" s="413"/>
      <c r="U800" s="413"/>
      <c r="V800" s="413"/>
      <c r="W800" s="413"/>
      <c r="X800" s="413"/>
      <c r="Y800" s="413"/>
      <c r="Z800" s="413"/>
      <c r="AA800" s="413"/>
      <c r="AB800" s="413"/>
      <c r="AC800" s="413"/>
      <c r="AD800" s="413"/>
      <c r="AE800" s="413"/>
      <c r="AF800" s="413"/>
      <c r="AG800" s="413"/>
      <c r="AH800" s="413"/>
      <c r="AI800" s="413"/>
    </row>
    <row r="801">
      <c r="A801" s="412"/>
      <c r="B801" s="413"/>
      <c r="C801" s="413"/>
      <c r="D801" s="413"/>
      <c r="E801" s="413"/>
      <c r="F801" s="413"/>
      <c r="G801" s="413"/>
      <c r="H801" s="413"/>
      <c r="I801" s="413"/>
      <c r="J801" s="413"/>
      <c r="K801" s="413"/>
      <c r="L801" s="413"/>
      <c r="M801" s="413"/>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row>
    <row r="802">
      <c r="A802" s="412"/>
      <c r="B802" s="413"/>
      <c r="C802" s="413"/>
      <c r="D802" s="413"/>
      <c r="E802" s="413"/>
      <c r="F802" s="413"/>
      <c r="G802" s="413"/>
      <c r="H802" s="413"/>
      <c r="I802" s="413"/>
      <c r="J802" s="413"/>
      <c r="K802" s="413"/>
      <c r="L802" s="413"/>
      <c r="M802" s="413"/>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row>
    <row r="803">
      <c r="A803" s="412"/>
      <c r="B803" s="413"/>
      <c r="C803" s="413"/>
      <c r="D803" s="413"/>
      <c r="E803" s="413"/>
      <c r="F803" s="413"/>
      <c r="G803" s="413"/>
      <c r="H803" s="413"/>
      <c r="I803" s="413"/>
      <c r="J803" s="413"/>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row>
    <row r="804">
      <c r="A804" s="412"/>
      <c r="B804" s="413"/>
      <c r="C804" s="413"/>
      <c r="D804" s="413"/>
      <c r="E804" s="413"/>
      <c r="F804" s="413"/>
      <c r="G804" s="413"/>
      <c r="H804" s="413"/>
      <c r="I804" s="413"/>
      <c r="J804" s="413"/>
      <c r="K804" s="413"/>
      <c r="L804" s="413"/>
      <c r="M804" s="413"/>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row>
    <row r="805">
      <c r="A805" s="412"/>
      <c r="B805" s="413"/>
      <c r="C805" s="413"/>
      <c r="D805" s="413"/>
      <c r="E805" s="413"/>
      <c r="F805" s="413"/>
      <c r="G805" s="413"/>
      <c r="H805" s="413"/>
      <c r="I805" s="413"/>
      <c r="J805" s="413"/>
      <c r="K805" s="413"/>
      <c r="L805" s="413"/>
      <c r="M805" s="413"/>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row>
    <row r="806">
      <c r="A806" s="412"/>
      <c r="B806" s="413"/>
      <c r="C806" s="413"/>
      <c r="D806" s="413"/>
      <c r="E806" s="413"/>
      <c r="F806" s="413"/>
      <c r="G806" s="413"/>
      <c r="H806" s="413"/>
      <c r="I806" s="413"/>
      <c r="J806" s="413"/>
      <c r="K806" s="413"/>
      <c r="L806" s="413"/>
      <c r="M806" s="413"/>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row>
    <row r="807">
      <c r="A807" s="412"/>
      <c r="B807" s="413"/>
      <c r="C807" s="413"/>
      <c r="D807" s="413"/>
      <c r="E807" s="413"/>
      <c r="F807" s="413"/>
      <c r="G807" s="413"/>
      <c r="H807" s="413"/>
      <c r="I807" s="413"/>
      <c r="J807" s="413"/>
      <c r="K807" s="413"/>
      <c r="L807" s="413"/>
      <c r="M807" s="413"/>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row>
    <row r="808">
      <c r="A808" s="412"/>
      <c r="B808" s="413"/>
      <c r="C808" s="413"/>
      <c r="D808" s="413"/>
      <c r="E808" s="413"/>
      <c r="F808" s="413"/>
      <c r="G808" s="413"/>
      <c r="H808" s="413"/>
      <c r="I808" s="413"/>
      <c r="J808" s="413"/>
      <c r="K808" s="413"/>
      <c r="L808" s="413"/>
      <c r="M808" s="413"/>
      <c r="N808" s="413"/>
      <c r="O808" s="413"/>
      <c r="P808" s="413"/>
      <c r="Q808" s="413"/>
      <c r="R808" s="413"/>
      <c r="S808" s="413"/>
      <c r="T808" s="413"/>
      <c r="U808" s="413"/>
      <c r="V808" s="413"/>
      <c r="W808" s="413"/>
      <c r="X808" s="413"/>
      <c r="Y808" s="413"/>
      <c r="Z808" s="413"/>
      <c r="AA808" s="413"/>
      <c r="AB808" s="413"/>
      <c r="AC808" s="413"/>
      <c r="AD808" s="413"/>
      <c r="AE808" s="413"/>
      <c r="AF808" s="413"/>
      <c r="AG808" s="413"/>
      <c r="AH808" s="413"/>
      <c r="AI808" s="413"/>
    </row>
    <row r="809">
      <c r="A809" s="412"/>
      <c r="B809" s="413"/>
      <c r="C809" s="413"/>
      <c r="D809" s="413"/>
      <c r="E809" s="413"/>
      <c r="F809" s="413"/>
      <c r="G809" s="413"/>
      <c r="H809" s="413"/>
      <c r="I809" s="413"/>
      <c r="J809" s="413"/>
      <c r="K809" s="413"/>
      <c r="L809" s="413"/>
      <c r="M809" s="413"/>
      <c r="N809" s="413"/>
      <c r="O809" s="413"/>
      <c r="P809" s="413"/>
      <c r="Q809" s="413"/>
      <c r="R809" s="413"/>
      <c r="S809" s="413"/>
      <c r="T809" s="413"/>
      <c r="U809" s="413"/>
      <c r="V809" s="413"/>
      <c r="W809" s="413"/>
      <c r="X809" s="413"/>
      <c r="Y809" s="413"/>
      <c r="Z809" s="413"/>
      <c r="AA809" s="413"/>
      <c r="AB809" s="413"/>
      <c r="AC809" s="413"/>
      <c r="AD809" s="413"/>
      <c r="AE809" s="413"/>
      <c r="AF809" s="413"/>
      <c r="AG809" s="413"/>
      <c r="AH809" s="413"/>
      <c r="AI809" s="413"/>
    </row>
    <row r="810">
      <c r="A810" s="412"/>
      <c r="B810" s="413"/>
      <c r="C810" s="413"/>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row>
    <row r="811">
      <c r="A811" s="412"/>
      <c r="B811" s="413"/>
      <c r="C811" s="413"/>
      <c r="D811" s="413"/>
      <c r="E811" s="413"/>
      <c r="F811" s="413"/>
      <c r="G811" s="413"/>
      <c r="H811" s="413"/>
      <c r="I811" s="413"/>
      <c r="J811" s="413"/>
      <c r="K811" s="413"/>
      <c r="L811" s="413"/>
      <c r="M811" s="413"/>
      <c r="N811" s="413"/>
      <c r="O811" s="413"/>
      <c r="P811" s="413"/>
      <c r="Q811" s="413"/>
      <c r="R811" s="413"/>
      <c r="S811" s="413"/>
      <c r="T811" s="413"/>
      <c r="U811" s="413"/>
      <c r="V811" s="413"/>
      <c r="W811" s="413"/>
      <c r="X811" s="413"/>
      <c r="Y811" s="413"/>
      <c r="Z811" s="413"/>
      <c r="AA811" s="413"/>
      <c r="AB811" s="413"/>
      <c r="AC811" s="413"/>
      <c r="AD811" s="413"/>
      <c r="AE811" s="413"/>
      <c r="AF811" s="413"/>
      <c r="AG811" s="413"/>
      <c r="AH811" s="413"/>
      <c r="AI811" s="413"/>
    </row>
    <row r="812">
      <c r="A812" s="412"/>
      <c r="B812" s="413"/>
      <c r="C812" s="413"/>
      <c r="D812" s="413"/>
      <c r="E812" s="413"/>
      <c r="F812" s="413"/>
      <c r="G812" s="413"/>
      <c r="H812" s="413"/>
      <c r="I812" s="413"/>
      <c r="J812" s="413"/>
      <c r="K812" s="413"/>
      <c r="L812" s="413"/>
      <c r="M812" s="413"/>
      <c r="N812" s="413"/>
      <c r="O812" s="413"/>
      <c r="P812" s="413"/>
      <c r="Q812" s="413"/>
      <c r="R812" s="413"/>
      <c r="S812" s="413"/>
      <c r="T812" s="413"/>
      <c r="U812" s="413"/>
      <c r="V812" s="413"/>
      <c r="W812" s="413"/>
      <c r="X812" s="413"/>
      <c r="Y812" s="413"/>
      <c r="Z812" s="413"/>
      <c r="AA812" s="413"/>
      <c r="AB812" s="413"/>
      <c r="AC812" s="413"/>
      <c r="AD812" s="413"/>
      <c r="AE812" s="413"/>
      <c r="AF812" s="413"/>
      <c r="AG812" s="413"/>
      <c r="AH812" s="413"/>
      <c r="AI812" s="413"/>
    </row>
    <row r="813">
      <c r="A813" s="412"/>
      <c r="B813" s="413"/>
      <c r="C813" s="413"/>
      <c r="D813" s="413"/>
      <c r="E813" s="413"/>
      <c r="F813" s="413"/>
      <c r="G813" s="413"/>
      <c r="H813" s="413"/>
      <c r="I813" s="413"/>
      <c r="J813" s="413"/>
      <c r="K813" s="413"/>
      <c r="L813" s="413"/>
      <c r="M813" s="413"/>
      <c r="N813" s="413"/>
      <c r="O813" s="413"/>
      <c r="P813" s="413"/>
      <c r="Q813" s="413"/>
      <c r="R813" s="413"/>
      <c r="S813" s="413"/>
      <c r="T813" s="413"/>
      <c r="U813" s="413"/>
      <c r="V813" s="413"/>
      <c r="W813" s="413"/>
      <c r="X813" s="413"/>
      <c r="Y813" s="413"/>
      <c r="Z813" s="413"/>
      <c r="AA813" s="413"/>
      <c r="AB813" s="413"/>
      <c r="AC813" s="413"/>
      <c r="AD813" s="413"/>
      <c r="AE813" s="413"/>
      <c r="AF813" s="413"/>
      <c r="AG813" s="413"/>
      <c r="AH813" s="413"/>
      <c r="AI813" s="413"/>
    </row>
    <row r="814">
      <c r="A814" s="412"/>
      <c r="B814" s="413"/>
      <c r="C814" s="413"/>
      <c r="D814" s="413"/>
      <c r="E814" s="413"/>
      <c r="F814" s="413"/>
      <c r="G814" s="413"/>
      <c r="H814" s="413"/>
      <c r="I814" s="413"/>
      <c r="J814" s="413"/>
      <c r="K814" s="413"/>
      <c r="L814" s="413"/>
      <c r="M814" s="413"/>
      <c r="N814" s="413"/>
      <c r="O814" s="413"/>
      <c r="P814" s="413"/>
      <c r="Q814" s="413"/>
      <c r="R814" s="413"/>
      <c r="S814" s="413"/>
      <c r="T814" s="413"/>
      <c r="U814" s="413"/>
      <c r="V814" s="413"/>
      <c r="W814" s="413"/>
      <c r="X814" s="413"/>
      <c r="Y814" s="413"/>
      <c r="Z814" s="413"/>
      <c r="AA814" s="413"/>
      <c r="AB814" s="413"/>
      <c r="AC814" s="413"/>
      <c r="AD814" s="413"/>
      <c r="AE814" s="413"/>
      <c r="AF814" s="413"/>
      <c r="AG814" s="413"/>
      <c r="AH814" s="413"/>
      <c r="AI814" s="413"/>
    </row>
    <row r="815">
      <c r="A815" s="412"/>
      <c r="B815" s="413"/>
      <c r="C815" s="413"/>
      <c r="D815" s="413"/>
      <c r="E815" s="413"/>
      <c r="F815" s="413"/>
      <c r="G815" s="413"/>
      <c r="H815" s="413"/>
      <c r="I815" s="413"/>
      <c r="J815" s="413"/>
      <c r="K815" s="413"/>
      <c r="L815" s="413"/>
      <c r="M815" s="413"/>
      <c r="N815" s="413"/>
      <c r="O815" s="413"/>
      <c r="P815" s="413"/>
      <c r="Q815" s="413"/>
      <c r="R815" s="413"/>
      <c r="S815" s="413"/>
      <c r="T815" s="413"/>
      <c r="U815" s="413"/>
      <c r="V815" s="413"/>
      <c r="W815" s="413"/>
      <c r="X815" s="413"/>
      <c r="Y815" s="413"/>
      <c r="Z815" s="413"/>
      <c r="AA815" s="413"/>
      <c r="AB815" s="413"/>
      <c r="AC815" s="413"/>
      <c r="AD815" s="413"/>
      <c r="AE815" s="413"/>
      <c r="AF815" s="413"/>
      <c r="AG815" s="413"/>
      <c r="AH815" s="413"/>
      <c r="AI815" s="413"/>
    </row>
    <row r="816">
      <c r="A816" s="412"/>
      <c r="B816" s="413"/>
      <c r="C816" s="413"/>
      <c r="D816" s="413"/>
      <c r="E816" s="413"/>
      <c r="F816" s="413"/>
      <c r="G816" s="413"/>
      <c r="H816" s="413"/>
      <c r="I816" s="413"/>
      <c r="J816" s="413"/>
      <c r="K816" s="413"/>
      <c r="L816" s="413"/>
      <c r="M816" s="413"/>
      <c r="N816" s="413"/>
      <c r="O816" s="413"/>
      <c r="P816" s="413"/>
      <c r="Q816" s="413"/>
      <c r="R816" s="413"/>
      <c r="S816" s="413"/>
      <c r="T816" s="413"/>
      <c r="U816" s="413"/>
      <c r="V816" s="413"/>
      <c r="W816" s="413"/>
      <c r="X816" s="413"/>
      <c r="Y816" s="413"/>
      <c r="Z816" s="413"/>
      <c r="AA816" s="413"/>
      <c r="AB816" s="413"/>
      <c r="AC816" s="413"/>
      <c r="AD816" s="413"/>
      <c r="AE816" s="413"/>
      <c r="AF816" s="413"/>
      <c r="AG816" s="413"/>
      <c r="AH816" s="413"/>
      <c r="AI816" s="413"/>
    </row>
    <row r="817">
      <c r="A817" s="412"/>
      <c r="B817" s="413"/>
      <c r="C817" s="413"/>
      <c r="D817" s="413"/>
      <c r="E817" s="413"/>
      <c r="F817" s="413"/>
      <c r="G817" s="413"/>
      <c r="H817" s="413"/>
      <c r="I817" s="413"/>
      <c r="J817" s="413"/>
      <c r="K817" s="413"/>
      <c r="L817" s="413"/>
      <c r="M817" s="413"/>
      <c r="N817" s="413"/>
      <c r="O817" s="413"/>
      <c r="P817" s="413"/>
      <c r="Q817" s="413"/>
      <c r="R817" s="413"/>
      <c r="S817" s="413"/>
      <c r="T817" s="413"/>
      <c r="U817" s="413"/>
      <c r="V817" s="413"/>
      <c r="W817" s="413"/>
      <c r="X817" s="413"/>
      <c r="Y817" s="413"/>
      <c r="Z817" s="413"/>
      <c r="AA817" s="413"/>
      <c r="AB817" s="413"/>
      <c r="AC817" s="413"/>
      <c r="AD817" s="413"/>
      <c r="AE817" s="413"/>
      <c r="AF817" s="413"/>
      <c r="AG817" s="413"/>
      <c r="AH817" s="413"/>
      <c r="AI817" s="413"/>
    </row>
    <row r="818">
      <c r="A818" s="412"/>
      <c r="B818" s="413"/>
      <c r="C818" s="413"/>
      <c r="D818" s="413"/>
      <c r="E818" s="413"/>
      <c r="F818" s="413"/>
      <c r="G818" s="413"/>
      <c r="H818" s="413"/>
      <c r="I818" s="413"/>
      <c r="J818" s="413"/>
      <c r="K818" s="413"/>
      <c r="L818" s="413"/>
      <c r="M818" s="413"/>
      <c r="N818" s="413"/>
      <c r="O818" s="413"/>
      <c r="P818" s="413"/>
      <c r="Q818" s="413"/>
      <c r="R818" s="413"/>
      <c r="S818" s="413"/>
      <c r="T818" s="413"/>
      <c r="U818" s="413"/>
      <c r="V818" s="413"/>
      <c r="W818" s="413"/>
      <c r="X818" s="413"/>
      <c r="Y818" s="413"/>
      <c r="Z818" s="413"/>
      <c r="AA818" s="413"/>
      <c r="AB818" s="413"/>
      <c r="AC818" s="413"/>
      <c r="AD818" s="413"/>
      <c r="AE818" s="413"/>
      <c r="AF818" s="413"/>
      <c r="AG818" s="413"/>
      <c r="AH818" s="413"/>
      <c r="AI818" s="413"/>
    </row>
    <row r="819">
      <c r="A819" s="412"/>
      <c r="B819" s="413"/>
      <c r="C819" s="413"/>
      <c r="D819" s="413"/>
      <c r="E819" s="413"/>
      <c r="F819" s="413"/>
      <c r="G819" s="413"/>
      <c r="H819" s="413"/>
      <c r="I819" s="413"/>
      <c r="J819" s="413"/>
      <c r="K819" s="413"/>
      <c r="L819" s="413"/>
      <c r="M819" s="413"/>
      <c r="N819" s="413"/>
      <c r="O819" s="413"/>
      <c r="P819" s="413"/>
      <c r="Q819" s="413"/>
      <c r="R819" s="413"/>
      <c r="S819" s="413"/>
      <c r="T819" s="413"/>
      <c r="U819" s="413"/>
      <c r="V819" s="413"/>
      <c r="W819" s="413"/>
      <c r="X819" s="413"/>
      <c r="Y819" s="413"/>
      <c r="Z819" s="413"/>
      <c r="AA819" s="413"/>
      <c r="AB819" s="413"/>
      <c r="AC819" s="413"/>
      <c r="AD819" s="413"/>
      <c r="AE819" s="413"/>
      <c r="AF819" s="413"/>
      <c r="AG819" s="413"/>
      <c r="AH819" s="413"/>
      <c r="AI819" s="413"/>
    </row>
    <row r="820">
      <c r="A820" s="412"/>
      <c r="B820" s="413"/>
      <c r="C820" s="413"/>
      <c r="D820" s="413"/>
      <c r="E820" s="413"/>
      <c r="F820" s="413"/>
      <c r="G820" s="413"/>
      <c r="H820" s="413"/>
      <c r="I820" s="413"/>
      <c r="J820" s="413"/>
      <c r="K820" s="413"/>
      <c r="L820" s="413"/>
      <c r="M820" s="413"/>
      <c r="N820" s="413"/>
      <c r="O820" s="413"/>
      <c r="P820" s="413"/>
      <c r="Q820" s="413"/>
      <c r="R820" s="413"/>
      <c r="S820" s="413"/>
      <c r="T820" s="413"/>
      <c r="U820" s="413"/>
      <c r="V820" s="413"/>
      <c r="W820" s="413"/>
      <c r="X820" s="413"/>
      <c r="Y820" s="413"/>
      <c r="Z820" s="413"/>
      <c r="AA820" s="413"/>
      <c r="AB820" s="413"/>
      <c r="AC820" s="413"/>
      <c r="AD820" s="413"/>
      <c r="AE820" s="413"/>
      <c r="AF820" s="413"/>
      <c r="AG820" s="413"/>
      <c r="AH820" s="413"/>
      <c r="AI820" s="413"/>
    </row>
    <row r="821">
      <c r="A821" s="412"/>
      <c r="B821" s="413"/>
      <c r="C821" s="413"/>
      <c r="D821" s="413"/>
      <c r="E821" s="413"/>
      <c r="F821" s="413"/>
      <c r="G821" s="413"/>
      <c r="H821" s="413"/>
      <c r="I821" s="413"/>
      <c r="J821" s="413"/>
      <c r="K821" s="413"/>
      <c r="L821" s="413"/>
      <c r="M821" s="413"/>
      <c r="N821" s="413"/>
      <c r="O821" s="413"/>
      <c r="P821" s="413"/>
      <c r="Q821" s="413"/>
      <c r="R821" s="413"/>
      <c r="S821" s="413"/>
      <c r="T821" s="413"/>
      <c r="U821" s="413"/>
      <c r="V821" s="413"/>
      <c r="W821" s="413"/>
      <c r="X821" s="413"/>
      <c r="Y821" s="413"/>
      <c r="Z821" s="413"/>
      <c r="AA821" s="413"/>
      <c r="AB821" s="413"/>
      <c r="AC821" s="413"/>
      <c r="AD821" s="413"/>
      <c r="AE821" s="413"/>
      <c r="AF821" s="413"/>
      <c r="AG821" s="413"/>
      <c r="AH821" s="413"/>
      <c r="AI821" s="413"/>
    </row>
    <row r="822">
      <c r="A822" s="412"/>
      <c r="B822" s="413"/>
      <c r="C822" s="413"/>
      <c r="D822" s="413"/>
      <c r="E822" s="413"/>
      <c r="F822" s="413"/>
      <c r="G822" s="413"/>
      <c r="H822" s="413"/>
      <c r="I822" s="413"/>
      <c r="J822" s="413"/>
      <c r="K822" s="413"/>
      <c r="L822" s="413"/>
      <c r="M822" s="413"/>
      <c r="N822" s="413"/>
      <c r="O822" s="413"/>
      <c r="P822" s="413"/>
      <c r="Q822" s="413"/>
      <c r="R822" s="413"/>
      <c r="S822" s="413"/>
      <c r="T822" s="413"/>
      <c r="U822" s="413"/>
      <c r="V822" s="413"/>
      <c r="W822" s="413"/>
      <c r="X822" s="413"/>
      <c r="Y822" s="413"/>
      <c r="Z822" s="413"/>
      <c r="AA822" s="413"/>
      <c r="AB822" s="413"/>
      <c r="AC822" s="413"/>
      <c r="AD822" s="413"/>
      <c r="AE822" s="413"/>
      <c r="AF822" s="413"/>
      <c r="AG822" s="413"/>
      <c r="AH822" s="413"/>
      <c r="AI822" s="413"/>
    </row>
    <row r="823">
      <c r="A823" s="412"/>
      <c r="B823" s="413"/>
      <c r="C823" s="413"/>
      <c r="D823" s="413"/>
      <c r="E823" s="413"/>
      <c r="F823" s="413"/>
      <c r="G823" s="413"/>
      <c r="H823" s="413"/>
      <c r="I823" s="413"/>
      <c r="J823" s="413"/>
      <c r="K823" s="413"/>
      <c r="L823" s="413"/>
      <c r="M823" s="413"/>
      <c r="N823" s="413"/>
      <c r="O823" s="413"/>
      <c r="P823" s="413"/>
      <c r="Q823" s="413"/>
      <c r="R823" s="413"/>
      <c r="S823" s="413"/>
      <c r="T823" s="413"/>
      <c r="U823" s="413"/>
      <c r="V823" s="413"/>
      <c r="W823" s="413"/>
      <c r="X823" s="413"/>
      <c r="Y823" s="413"/>
      <c r="Z823" s="413"/>
      <c r="AA823" s="413"/>
      <c r="AB823" s="413"/>
      <c r="AC823" s="413"/>
      <c r="AD823" s="413"/>
      <c r="AE823" s="413"/>
      <c r="AF823" s="413"/>
      <c r="AG823" s="413"/>
      <c r="AH823" s="413"/>
      <c r="AI823" s="413"/>
    </row>
    <row r="824">
      <c r="A824" s="412"/>
      <c r="B824" s="413"/>
      <c r="C824" s="413"/>
      <c r="D824" s="413"/>
      <c r="E824" s="413"/>
      <c r="F824" s="413"/>
      <c r="G824" s="413"/>
      <c r="H824" s="413"/>
      <c r="I824" s="413"/>
      <c r="J824" s="413"/>
      <c r="K824" s="413"/>
      <c r="L824" s="413"/>
      <c r="M824" s="413"/>
      <c r="N824" s="413"/>
      <c r="O824" s="413"/>
      <c r="P824" s="413"/>
      <c r="Q824" s="413"/>
      <c r="R824" s="413"/>
      <c r="S824" s="413"/>
      <c r="T824" s="413"/>
      <c r="U824" s="413"/>
      <c r="V824" s="413"/>
      <c r="W824" s="413"/>
      <c r="X824" s="413"/>
      <c r="Y824" s="413"/>
      <c r="Z824" s="413"/>
      <c r="AA824" s="413"/>
      <c r="AB824" s="413"/>
      <c r="AC824" s="413"/>
      <c r="AD824" s="413"/>
      <c r="AE824" s="413"/>
      <c r="AF824" s="413"/>
      <c r="AG824" s="413"/>
      <c r="AH824" s="413"/>
      <c r="AI824" s="413"/>
    </row>
    <row r="825">
      <c r="A825" s="412"/>
      <c r="B825" s="413"/>
      <c r="C825" s="413"/>
      <c r="D825" s="413"/>
      <c r="E825" s="413"/>
      <c r="F825" s="413"/>
      <c r="G825" s="413"/>
      <c r="H825" s="413"/>
      <c r="I825" s="413"/>
      <c r="J825" s="413"/>
      <c r="K825" s="413"/>
      <c r="L825" s="413"/>
      <c r="M825" s="413"/>
      <c r="N825" s="413"/>
      <c r="O825" s="413"/>
      <c r="P825" s="413"/>
      <c r="Q825" s="413"/>
      <c r="R825" s="413"/>
      <c r="S825" s="413"/>
      <c r="T825" s="413"/>
      <c r="U825" s="413"/>
      <c r="V825" s="413"/>
      <c r="W825" s="413"/>
      <c r="X825" s="413"/>
      <c r="Y825" s="413"/>
      <c r="Z825" s="413"/>
      <c r="AA825" s="413"/>
      <c r="AB825" s="413"/>
      <c r="AC825" s="413"/>
      <c r="AD825" s="413"/>
      <c r="AE825" s="413"/>
      <c r="AF825" s="413"/>
      <c r="AG825" s="413"/>
      <c r="AH825" s="413"/>
      <c r="AI825" s="413"/>
    </row>
    <row r="826">
      <c r="A826" s="412"/>
      <c r="B826" s="413"/>
      <c r="C826" s="413"/>
      <c r="D826" s="413"/>
      <c r="E826" s="413"/>
      <c r="F826" s="413"/>
      <c r="G826" s="413"/>
      <c r="H826" s="413"/>
      <c r="I826" s="413"/>
      <c r="J826" s="413"/>
      <c r="K826" s="413"/>
      <c r="L826" s="413"/>
      <c r="M826" s="413"/>
      <c r="N826" s="413"/>
      <c r="O826" s="413"/>
      <c r="P826" s="413"/>
      <c r="Q826" s="413"/>
      <c r="R826" s="413"/>
      <c r="S826" s="413"/>
      <c r="T826" s="413"/>
      <c r="U826" s="413"/>
      <c r="V826" s="413"/>
      <c r="W826" s="413"/>
      <c r="X826" s="413"/>
      <c r="Y826" s="413"/>
      <c r="Z826" s="413"/>
      <c r="AA826" s="413"/>
      <c r="AB826" s="413"/>
      <c r="AC826" s="413"/>
      <c r="AD826" s="413"/>
      <c r="AE826" s="413"/>
      <c r="AF826" s="413"/>
      <c r="AG826" s="413"/>
      <c r="AH826" s="413"/>
      <c r="AI826" s="413"/>
    </row>
    <row r="827">
      <c r="A827" s="412"/>
      <c r="B827" s="413"/>
      <c r="C827" s="413"/>
      <c r="D827" s="413"/>
      <c r="E827" s="413"/>
      <c r="F827" s="413"/>
      <c r="G827" s="413"/>
      <c r="H827" s="413"/>
      <c r="I827" s="413"/>
      <c r="J827" s="413"/>
      <c r="K827" s="413"/>
      <c r="L827" s="413"/>
      <c r="M827" s="413"/>
      <c r="N827" s="413"/>
      <c r="O827" s="413"/>
      <c r="P827" s="413"/>
      <c r="Q827" s="413"/>
      <c r="R827" s="413"/>
      <c r="S827" s="413"/>
      <c r="T827" s="413"/>
      <c r="U827" s="413"/>
      <c r="V827" s="413"/>
      <c r="W827" s="413"/>
      <c r="X827" s="413"/>
      <c r="Y827" s="413"/>
      <c r="Z827" s="413"/>
      <c r="AA827" s="413"/>
      <c r="AB827" s="413"/>
      <c r="AC827" s="413"/>
      <c r="AD827" s="413"/>
      <c r="AE827" s="413"/>
      <c r="AF827" s="413"/>
      <c r="AG827" s="413"/>
      <c r="AH827" s="413"/>
      <c r="AI827" s="413"/>
    </row>
    <row r="828">
      <c r="A828" s="412"/>
      <c r="B828" s="413"/>
      <c r="C828" s="413"/>
      <c r="D828" s="413"/>
      <c r="E828" s="413"/>
      <c r="F828" s="413"/>
      <c r="G828" s="413"/>
      <c r="H828" s="413"/>
      <c r="I828" s="413"/>
      <c r="J828" s="413"/>
      <c r="K828" s="413"/>
      <c r="L828" s="413"/>
      <c r="M828" s="413"/>
      <c r="N828" s="413"/>
      <c r="O828" s="413"/>
      <c r="P828" s="413"/>
      <c r="Q828" s="413"/>
      <c r="R828" s="413"/>
      <c r="S828" s="413"/>
      <c r="T828" s="413"/>
      <c r="U828" s="413"/>
      <c r="V828" s="413"/>
      <c r="W828" s="413"/>
      <c r="X828" s="413"/>
      <c r="Y828" s="413"/>
      <c r="Z828" s="413"/>
      <c r="AA828" s="413"/>
      <c r="AB828" s="413"/>
      <c r="AC828" s="413"/>
      <c r="AD828" s="413"/>
      <c r="AE828" s="413"/>
      <c r="AF828" s="413"/>
      <c r="AG828" s="413"/>
      <c r="AH828" s="413"/>
      <c r="AI828" s="413"/>
    </row>
    <row r="829">
      <c r="A829" s="412"/>
      <c r="B829" s="413"/>
      <c r="C829" s="413"/>
      <c r="D829" s="413"/>
      <c r="E829" s="413"/>
      <c r="F829" s="413"/>
      <c r="G829" s="413"/>
      <c r="H829" s="413"/>
      <c r="I829" s="413"/>
      <c r="J829" s="413"/>
      <c r="K829" s="413"/>
      <c r="L829" s="413"/>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row>
    <row r="830">
      <c r="A830" s="412"/>
      <c r="B830" s="413"/>
      <c r="C830" s="413"/>
      <c r="D830" s="413"/>
      <c r="E830" s="413"/>
      <c r="F830" s="413"/>
      <c r="G830" s="413"/>
      <c r="H830" s="413"/>
      <c r="I830" s="413"/>
      <c r="J830" s="413"/>
      <c r="K830" s="413"/>
      <c r="L830" s="413"/>
      <c r="M830" s="413"/>
      <c r="N830" s="413"/>
      <c r="O830" s="413"/>
      <c r="P830" s="413"/>
      <c r="Q830" s="413"/>
      <c r="R830" s="413"/>
      <c r="S830" s="413"/>
      <c r="T830" s="413"/>
      <c r="U830" s="413"/>
      <c r="V830" s="413"/>
      <c r="W830" s="413"/>
      <c r="X830" s="413"/>
      <c r="Y830" s="413"/>
      <c r="Z830" s="413"/>
      <c r="AA830" s="413"/>
      <c r="AB830" s="413"/>
      <c r="AC830" s="413"/>
      <c r="AD830" s="413"/>
      <c r="AE830" s="413"/>
      <c r="AF830" s="413"/>
      <c r="AG830" s="413"/>
      <c r="AH830" s="413"/>
      <c r="AI830" s="413"/>
    </row>
    <row r="831">
      <c r="A831" s="412"/>
      <c r="B831" s="413"/>
      <c r="C831" s="413"/>
      <c r="D831" s="413"/>
      <c r="E831" s="413"/>
      <c r="F831" s="413"/>
      <c r="G831" s="413"/>
      <c r="H831" s="413"/>
      <c r="I831" s="413"/>
      <c r="J831" s="413"/>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413"/>
      <c r="AI831" s="413"/>
    </row>
    <row r="832">
      <c r="A832" s="412"/>
      <c r="B832" s="413"/>
      <c r="C832" s="413"/>
      <c r="D832" s="413"/>
      <c r="E832" s="413"/>
      <c r="F832" s="413"/>
      <c r="G832" s="413"/>
      <c r="H832" s="413"/>
      <c r="I832" s="413"/>
      <c r="J832" s="413"/>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413"/>
      <c r="AI832" s="413"/>
    </row>
    <row r="833">
      <c r="A833" s="412"/>
      <c r="B833" s="413"/>
      <c r="C833" s="413"/>
      <c r="D833" s="413"/>
      <c r="E833" s="413"/>
      <c r="F833" s="413"/>
      <c r="G833" s="413"/>
      <c r="H833" s="413"/>
      <c r="I833" s="413"/>
      <c r="J833" s="413"/>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413"/>
      <c r="AI833" s="413"/>
    </row>
    <row r="834">
      <c r="A834" s="412"/>
      <c r="B834" s="413"/>
      <c r="C834" s="413"/>
      <c r="D834" s="413"/>
      <c r="E834" s="413"/>
      <c r="F834" s="413"/>
      <c r="G834" s="413"/>
      <c r="H834" s="413"/>
      <c r="I834" s="413"/>
      <c r="J834" s="413"/>
      <c r="K834" s="413"/>
      <c r="L834" s="413"/>
      <c r="M834" s="413"/>
      <c r="N834" s="413"/>
      <c r="O834" s="413"/>
      <c r="P834" s="413"/>
      <c r="Q834" s="413"/>
      <c r="R834" s="413"/>
      <c r="S834" s="413"/>
      <c r="T834" s="413"/>
      <c r="U834" s="413"/>
      <c r="V834" s="413"/>
      <c r="W834" s="413"/>
      <c r="X834" s="413"/>
      <c r="Y834" s="413"/>
      <c r="Z834" s="413"/>
      <c r="AA834" s="413"/>
      <c r="AB834" s="413"/>
      <c r="AC834" s="413"/>
      <c r="AD834" s="413"/>
      <c r="AE834" s="413"/>
      <c r="AF834" s="413"/>
      <c r="AG834" s="413"/>
      <c r="AH834" s="413"/>
      <c r="AI834" s="413"/>
    </row>
    <row r="835">
      <c r="A835" s="412"/>
      <c r="B835" s="413"/>
      <c r="C835" s="413"/>
      <c r="D835" s="413"/>
      <c r="E835" s="413"/>
      <c r="F835" s="413"/>
      <c r="G835" s="413"/>
      <c r="H835" s="413"/>
      <c r="I835" s="413"/>
      <c r="J835" s="413"/>
      <c r="K835" s="413"/>
      <c r="L835" s="413"/>
      <c r="M835" s="413"/>
      <c r="N835" s="413"/>
      <c r="O835" s="413"/>
      <c r="P835" s="413"/>
      <c r="Q835" s="413"/>
      <c r="R835" s="413"/>
      <c r="S835" s="413"/>
      <c r="T835" s="413"/>
      <c r="U835" s="413"/>
      <c r="V835" s="413"/>
      <c r="W835" s="413"/>
      <c r="X835" s="413"/>
      <c r="Y835" s="413"/>
      <c r="Z835" s="413"/>
      <c r="AA835" s="413"/>
      <c r="AB835" s="413"/>
      <c r="AC835" s="413"/>
      <c r="AD835" s="413"/>
      <c r="AE835" s="413"/>
      <c r="AF835" s="413"/>
      <c r="AG835" s="413"/>
      <c r="AH835" s="413"/>
      <c r="AI835" s="413"/>
    </row>
    <row r="836">
      <c r="A836" s="412"/>
      <c r="B836" s="413"/>
      <c r="C836" s="413"/>
      <c r="D836" s="413"/>
      <c r="E836" s="413"/>
      <c r="F836" s="413"/>
      <c r="G836" s="413"/>
      <c r="H836" s="413"/>
      <c r="I836" s="413"/>
      <c r="J836" s="413"/>
      <c r="K836" s="413"/>
      <c r="L836" s="413"/>
      <c r="M836" s="413"/>
      <c r="N836" s="413"/>
      <c r="O836" s="413"/>
      <c r="P836" s="413"/>
      <c r="Q836" s="413"/>
      <c r="R836" s="413"/>
      <c r="S836" s="413"/>
      <c r="T836" s="413"/>
      <c r="U836" s="413"/>
      <c r="V836" s="413"/>
      <c r="W836" s="413"/>
      <c r="X836" s="413"/>
      <c r="Y836" s="413"/>
      <c r="Z836" s="413"/>
      <c r="AA836" s="413"/>
      <c r="AB836" s="413"/>
      <c r="AC836" s="413"/>
      <c r="AD836" s="413"/>
      <c r="AE836" s="413"/>
      <c r="AF836" s="413"/>
      <c r="AG836" s="413"/>
      <c r="AH836" s="413"/>
      <c r="AI836" s="413"/>
    </row>
    <row r="837">
      <c r="A837" s="412"/>
      <c r="B837" s="413"/>
      <c r="C837" s="413"/>
      <c r="D837" s="413"/>
      <c r="E837" s="413"/>
      <c r="F837" s="413"/>
      <c r="G837" s="413"/>
      <c r="H837" s="413"/>
      <c r="I837" s="413"/>
      <c r="J837" s="413"/>
      <c r="K837" s="413"/>
      <c r="L837" s="413"/>
      <c r="M837" s="413"/>
      <c r="N837" s="413"/>
      <c r="O837" s="413"/>
      <c r="P837" s="413"/>
      <c r="Q837" s="413"/>
      <c r="R837" s="413"/>
      <c r="S837" s="413"/>
      <c r="T837" s="413"/>
      <c r="U837" s="413"/>
      <c r="V837" s="413"/>
      <c r="W837" s="413"/>
      <c r="X837" s="413"/>
      <c r="Y837" s="413"/>
      <c r="Z837" s="413"/>
      <c r="AA837" s="413"/>
      <c r="AB837" s="413"/>
      <c r="AC837" s="413"/>
      <c r="AD837" s="413"/>
      <c r="AE837" s="413"/>
      <c r="AF837" s="413"/>
      <c r="AG837" s="413"/>
      <c r="AH837" s="413"/>
      <c r="AI837" s="413"/>
    </row>
    <row r="838">
      <c r="A838" s="412"/>
      <c r="B838" s="413"/>
      <c r="C838" s="413"/>
      <c r="D838" s="413"/>
      <c r="E838" s="413"/>
      <c r="F838" s="413"/>
      <c r="G838" s="413"/>
      <c r="H838" s="413"/>
      <c r="I838" s="413"/>
      <c r="J838" s="413"/>
      <c r="K838" s="413"/>
      <c r="L838" s="413"/>
      <c r="M838" s="413"/>
      <c r="N838" s="413"/>
      <c r="O838" s="413"/>
      <c r="P838" s="413"/>
      <c r="Q838" s="413"/>
      <c r="R838" s="413"/>
      <c r="S838" s="413"/>
      <c r="T838" s="413"/>
      <c r="U838" s="413"/>
      <c r="V838" s="413"/>
      <c r="W838" s="413"/>
      <c r="X838" s="413"/>
      <c r="Y838" s="413"/>
      <c r="Z838" s="413"/>
      <c r="AA838" s="413"/>
      <c r="AB838" s="413"/>
      <c r="AC838" s="413"/>
      <c r="AD838" s="413"/>
      <c r="AE838" s="413"/>
      <c r="AF838" s="413"/>
      <c r="AG838" s="413"/>
      <c r="AH838" s="413"/>
      <c r="AI838" s="413"/>
    </row>
    <row r="839">
      <c r="A839" s="412"/>
      <c r="B839" s="413"/>
      <c r="C839" s="413"/>
      <c r="D839" s="413"/>
      <c r="E839" s="413"/>
      <c r="F839" s="413"/>
      <c r="G839" s="413"/>
      <c r="H839" s="413"/>
      <c r="I839" s="413"/>
      <c r="J839" s="413"/>
      <c r="K839" s="413"/>
      <c r="L839" s="413"/>
      <c r="M839" s="413"/>
      <c r="N839" s="413"/>
      <c r="O839" s="413"/>
      <c r="P839" s="413"/>
      <c r="Q839" s="413"/>
      <c r="R839" s="413"/>
      <c r="S839" s="413"/>
      <c r="T839" s="413"/>
      <c r="U839" s="413"/>
      <c r="V839" s="413"/>
      <c r="W839" s="413"/>
      <c r="X839" s="413"/>
      <c r="Y839" s="413"/>
      <c r="Z839" s="413"/>
      <c r="AA839" s="413"/>
      <c r="AB839" s="413"/>
      <c r="AC839" s="413"/>
      <c r="AD839" s="413"/>
      <c r="AE839" s="413"/>
      <c r="AF839" s="413"/>
      <c r="AG839" s="413"/>
      <c r="AH839" s="413"/>
      <c r="AI839" s="413"/>
    </row>
    <row r="840">
      <c r="A840" s="412"/>
      <c r="B840" s="413"/>
      <c r="C840" s="413"/>
      <c r="D840" s="413"/>
      <c r="E840" s="413"/>
      <c r="F840" s="413"/>
      <c r="G840" s="413"/>
      <c r="H840" s="413"/>
      <c r="I840" s="413"/>
      <c r="J840" s="413"/>
      <c r="K840" s="413"/>
      <c r="L840" s="413"/>
      <c r="M840" s="413"/>
      <c r="N840" s="413"/>
      <c r="O840" s="413"/>
      <c r="P840" s="413"/>
      <c r="Q840" s="413"/>
      <c r="R840" s="413"/>
      <c r="S840" s="413"/>
      <c r="T840" s="413"/>
      <c r="U840" s="413"/>
      <c r="V840" s="413"/>
      <c r="W840" s="413"/>
      <c r="X840" s="413"/>
      <c r="Y840" s="413"/>
      <c r="Z840" s="413"/>
      <c r="AA840" s="413"/>
      <c r="AB840" s="413"/>
      <c r="AC840" s="413"/>
      <c r="AD840" s="413"/>
      <c r="AE840" s="413"/>
      <c r="AF840" s="413"/>
      <c r="AG840" s="413"/>
      <c r="AH840" s="413"/>
      <c r="AI840" s="413"/>
    </row>
    <row r="841">
      <c r="A841" s="412"/>
      <c r="B841" s="413"/>
      <c r="C841" s="413"/>
      <c r="D841" s="413"/>
      <c r="E841" s="413"/>
      <c r="F841" s="413"/>
      <c r="G841" s="413"/>
      <c r="H841" s="413"/>
      <c r="I841" s="413"/>
      <c r="J841" s="413"/>
      <c r="K841" s="413"/>
      <c r="L841" s="413"/>
      <c r="M841" s="413"/>
      <c r="N841" s="413"/>
      <c r="O841" s="413"/>
      <c r="P841" s="413"/>
      <c r="Q841" s="413"/>
      <c r="R841" s="413"/>
      <c r="S841" s="413"/>
      <c r="T841" s="413"/>
      <c r="U841" s="413"/>
      <c r="V841" s="413"/>
      <c r="W841" s="413"/>
      <c r="X841" s="413"/>
      <c r="Y841" s="413"/>
      <c r="Z841" s="413"/>
      <c r="AA841" s="413"/>
      <c r="AB841" s="413"/>
      <c r="AC841" s="413"/>
      <c r="AD841" s="413"/>
      <c r="AE841" s="413"/>
      <c r="AF841" s="413"/>
      <c r="AG841" s="413"/>
      <c r="AH841" s="413"/>
      <c r="AI841" s="413"/>
    </row>
    <row r="842">
      <c r="A842" s="412"/>
      <c r="B842" s="413"/>
      <c r="C842" s="413"/>
      <c r="D842" s="413"/>
      <c r="E842" s="413"/>
      <c r="F842" s="413"/>
      <c r="G842" s="413"/>
      <c r="H842" s="413"/>
      <c r="I842" s="413"/>
      <c r="J842" s="413"/>
      <c r="K842" s="413"/>
      <c r="L842" s="413"/>
      <c r="M842" s="413"/>
      <c r="N842" s="413"/>
      <c r="O842" s="413"/>
      <c r="P842" s="413"/>
      <c r="Q842" s="413"/>
      <c r="R842" s="413"/>
      <c r="S842" s="413"/>
      <c r="T842" s="413"/>
      <c r="U842" s="413"/>
      <c r="V842" s="413"/>
      <c r="W842" s="413"/>
      <c r="X842" s="413"/>
      <c r="Y842" s="413"/>
      <c r="Z842" s="413"/>
      <c r="AA842" s="413"/>
      <c r="AB842" s="413"/>
      <c r="AC842" s="413"/>
      <c r="AD842" s="413"/>
      <c r="AE842" s="413"/>
      <c r="AF842" s="413"/>
      <c r="AG842" s="413"/>
      <c r="AH842" s="413"/>
      <c r="AI842" s="413"/>
    </row>
    <row r="843">
      <c r="A843" s="412"/>
      <c r="B843" s="413"/>
      <c r="C843" s="413"/>
      <c r="D843" s="413"/>
      <c r="E843" s="413"/>
      <c r="F843" s="413"/>
      <c r="G843" s="413"/>
      <c r="H843" s="413"/>
      <c r="I843" s="413"/>
      <c r="J843" s="413"/>
      <c r="K843" s="413"/>
      <c r="L843" s="413"/>
      <c r="M843" s="413"/>
      <c r="N843" s="413"/>
      <c r="O843" s="413"/>
      <c r="P843" s="413"/>
      <c r="Q843" s="413"/>
      <c r="R843" s="413"/>
      <c r="S843" s="413"/>
      <c r="T843" s="413"/>
      <c r="U843" s="413"/>
      <c r="V843" s="413"/>
      <c r="W843" s="413"/>
      <c r="X843" s="413"/>
      <c r="Y843" s="413"/>
      <c r="Z843" s="413"/>
      <c r="AA843" s="413"/>
      <c r="AB843" s="413"/>
      <c r="AC843" s="413"/>
      <c r="AD843" s="413"/>
      <c r="AE843" s="413"/>
      <c r="AF843" s="413"/>
      <c r="AG843" s="413"/>
      <c r="AH843" s="413"/>
      <c r="AI843" s="413"/>
    </row>
    <row r="844">
      <c r="A844" s="412"/>
      <c r="B844" s="413"/>
      <c r="C844" s="413"/>
      <c r="D844" s="413"/>
      <c r="E844" s="413"/>
      <c r="F844" s="413"/>
      <c r="G844" s="413"/>
      <c r="H844" s="413"/>
      <c r="I844" s="413"/>
      <c r="J844" s="413"/>
      <c r="K844" s="413"/>
      <c r="L844" s="413"/>
      <c r="M844" s="413"/>
      <c r="N844" s="413"/>
      <c r="O844" s="413"/>
      <c r="P844" s="413"/>
      <c r="Q844" s="413"/>
      <c r="R844" s="413"/>
      <c r="S844" s="413"/>
      <c r="T844" s="413"/>
      <c r="U844" s="413"/>
      <c r="V844" s="413"/>
      <c r="W844" s="413"/>
      <c r="X844" s="413"/>
      <c r="Y844" s="413"/>
      <c r="Z844" s="413"/>
      <c r="AA844" s="413"/>
      <c r="AB844" s="413"/>
      <c r="AC844" s="413"/>
      <c r="AD844" s="413"/>
      <c r="AE844" s="413"/>
      <c r="AF844" s="413"/>
      <c r="AG844" s="413"/>
      <c r="AH844" s="413"/>
      <c r="AI844" s="413"/>
    </row>
    <row r="845">
      <c r="A845" s="412"/>
      <c r="B845" s="413"/>
      <c r="C845" s="413"/>
      <c r="D845" s="413"/>
      <c r="E845" s="413"/>
      <c r="F845" s="413"/>
      <c r="G845" s="413"/>
      <c r="H845" s="413"/>
      <c r="I845" s="413"/>
      <c r="J845" s="413"/>
      <c r="K845" s="413"/>
      <c r="L845" s="413"/>
      <c r="M845" s="413"/>
      <c r="N845" s="413"/>
      <c r="O845" s="413"/>
      <c r="P845" s="413"/>
      <c r="Q845" s="413"/>
      <c r="R845" s="413"/>
      <c r="S845" s="413"/>
      <c r="T845" s="413"/>
      <c r="U845" s="413"/>
      <c r="V845" s="413"/>
      <c r="W845" s="413"/>
      <c r="X845" s="413"/>
      <c r="Y845" s="413"/>
      <c r="Z845" s="413"/>
      <c r="AA845" s="413"/>
      <c r="AB845" s="413"/>
      <c r="AC845" s="413"/>
      <c r="AD845" s="413"/>
      <c r="AE845" s="413"/>
      <c r="AF845" s="413"/>
      <c r="AG845" s="413"/>
      <c r="AH845" s="413"/>
      <c r="AI845" s="413"/>
    </row>
    <row r="846">
      <c r="A846" s="412"/>
      <c r="B846" s="413"/>
      <c r="C846" s="413"/>
      <c r="D846" s="413"/>
      <c r="E846" s="413"/>
      <c r="F846" s="413"/>
      <c r="G846" s="413"/>
      <c r="H846" s="413"/>
      <c r="I846" s="413"/>
      <c r="J846" s="413"/>
      <c r="K846" s="413"/>
      <c r="L846" s="413"/>
      <c r="M846" s="413"/>
      <c r="N846" s="413"/>
      <c r="O846" s="413"/>
      <c r="P846" s="413"/>
      <c r="Q846" s="413"/>
      <c r="R846" s="413"/>
      <c r="S846" s="413"/>
      <c r="T846" s="413"/>
      <c r="U846" s="413"/>
      <c r="V846" s="413"/>
      <c r="W846" s="413"/>
      <c r="X846" s="413"/>
      <c r="Y846" s="413"/>
      <c r="Z846" s="413"/>
      <c r="AA846" s="413"/>
      <c r="AB846" s="413"/>
      <c r="AC846" s="413"/>
      <c r="AD846" s="413"/>
      <c r="AE846" s="413"/>
      <c r="AF846" s="413"/>
      <c r="AG846" s="413"/>
      <c r="AH846" s="413"/>
      <c r="AI846" s="413"/>
    </row>
    <row r="847">
      <c r="A847" s="412"/>
      <c r="B847" s="413"/>
      <c r="C847" s="413"/>
      <c r="D847" s="413"/>
      <c r="E847" s="413"/>
      <c r="F847" s="413"/>
      <c r="G847" s="413"/>
      <c r="H847" s="413"/>
      <c r="I847" s="413"/>
      <c r="J847" s="413"/>
      <c r="K847" s="413"/>
      <c r="L847" s="413"/>
      <c r="M847" s="413"/>
      <c r="N847" s="413"/>
      <c r="O847" s="413"/>
      <c r="P847" s="413"/>
      <c r="Q847" s="413"/>
      <c r="R847" s="413"/>
      <c r="S847" s="413"/>
      <c r="T847" s="413"/>
      <c r="U847" s="413"/>
      <c r="V847" s="413"/>
      <c r="W847" s="413"/>
      <c r="X847" s="413"/>
      <c r="Y847" s="413"/>
      <c r="Z847" s="413"/>
      <c r="AA847" s="413"/>
      <c r="AB847" s="413"/>
      <c r="AC847" s="413"/>
      <c r="AD847" s="413"/>
      <c r="AE847" s="413"/>
      <c r="AF847" s="413"/>
      <c r="AG847" s="413"/>
      <c r="AH847" s="413"/>
      <c r="AI847" s="413"/>
    </row>
    <row r="848">
      <c r="A848" s="412"/>
      <c r="B848" s="413"/>
      <c r="C848" s="413"/>
      <c r="D848" s="413"/>
      <c r="E848" s="413"/>
      <c r="F848" s="413"/>
      <c r="G848" s="413"/>
      <c r="H848" s="413"/>
      <c r="I848" s="413"/>
      <c r="J848" s="413"/>
      <c r="K848" s="413"/>
      <c r="L848" s="413"/>
      <c r="M848" s="413"/>
      <c r="N848" s="413"/>
      <c r="O848" s="413"/>
      <c r="P848" s="413"/>
      <c r="Q848" s="413"/>
      <c r="R848" s="413"/>
      <c r="S848" s="413"/>
      <c r="T848" s="413"/>
      <c r="U848" s="413"/>
      <c r="V848" s="413"/>
      <c r="W848" s="413"/>
      <c r="X848" s="413"/>
      <c r="Y848" s="413"/>
      <c r="Z848" s="413"/>
      <c r="AA848" s="413"/>
      <c r="AB848" s="413"/>
      <c r="AC848" s="413"/>
      <c r="AD848" s="413"/>
      <c r="AE848" s="413"/>
      <c r="AF848" s="413"/>
      <c r="AG848" s="413"/>
      <c r="AH848" s="413"/>
      <c r="AI848" s="413"/>
    </row>
    <row r="849">
      <c r="A849" s="412"/>
      <c r="B849" s="413"/>
      <c r="C849" s="413"/>
      <c r="D849" s="413"/>
      <c r="E849" s="413"/>
      <c r="F849" s="413"/>
      <c r="G849" s="413"/>
      <c r="H849" s="413"/>
      <c r="I849" s="413"/>
      <c r="J849" s="413"/>
      <c r="K849" s="413"/>
      <c r="L849" s="413"/>
      <c r="M849" s="413"/>
      <c r="N849" s="413"/>
      <c r="O849" s="413"/>
      <c r="P849" s="413"/>
      <c r="Q849" s="413"/>
      <c r="R849" s="413"/>
      <c r="S849" s="413"/>
      <c r="T849" s="413"/>
      <c r="U849" s="413"/>
      <c r="V849" s="413"/>
      <c r="W849" s="413"/>
      <c r="X849" s="413"/>
      <c r="Y849" s="413"/>
      <c r="Z849" s="413"/>
      <c r="AA849" s="413"/>
      <c r="AB849" s="413"/>
      <c r="AC849" s="413"/>
      <c r="AD849" s="413"/>
      <c r="AE849" s="413"/>
      <c r="AF849" s="413"/>
      <c r="AG849" s="413"/>
      <c r="AH849" s="413"/>
      <c r="AI849" s="413"/>
    </row>
    <row r="850">
      <c r="A850" s="412"/>
      <c r="B850" s="413"/>
      <c r="C850" s="413"/>
      <c r="D850" s="413"/>
      <c r="E850" s="413"/>
      <c r="F850" s="413"/>
      <c r="G850" s="413"/>
      <c r="H850" s="413"/>
      <c r="I850" s="413"/>
      <c r="J850" s="413"/>
      <c r="K850" s="413"/>
      <c r="L850" s="413"/>
      <c r="M850" s="413"/>
      <c r="N850" s="413"/>
      <c r="O850" s="413"/>
      <c r="P850" s="413"/>
      <c r="Q850" s="413"/>
      <c r="R850" s="413"/>
      <c r="S850" s="413"/>
      <c r="T850" s="413"/>
      <c r="U850" s="413"/>
      <c r="V850" s="413"/>
      <c r="W850" s="413"/>
      <c r="X850" s="413"/>
      <c r="Y850" s="413"/>
      <c r="Z850" s="413"/>
      <c r="AA850" s="413"/>
      <c r="AB850" s="413"/>
      <c r="AC850" s="413"/>
      <c r="AD850" s="413"/>
      <c r="AE850" s="413"/>
      <c r="AF850" s="413"/>
      <c r="AG850" s="413"/>
      <c r="AH850" s="413"/>
      <c r="AI850" s="413"/>
    </row>
    <row r="851">
      <c r="A851" s="412"/>
      <c r="B851" s="413"/>
      <c r="C851" s="413"/>
      <c r="D851" s="413"/>
      <c r="E851" s="413"/>
      <c r="F851" s="413"/>
      <c r="G851" s="413"/>
      <c r="H851" s="413"/>
      <c r="I851" s="413"/>
      <c r="J851" s="413"/>
      <c r="K851" s="413"/>
      <c r="L851" s="413"/>
      <c r="M851" s="413"/>
      <c r="N851" s="413"/>
      <c r="O851" s="413"/>
      <c r="P851" s="413"/>
      <c r="Q851" s="413"/>
      <c r="R851" s="413"/>
      <c r="S851" s="413"/>
      <c r="T851" s="413"/>
      <c r="U851" s="413"/>
      <c r="V851" s="413"/>
      <c r="W851" s="413"/>
      <c r="X851" s="413"/>
      <c r="Y851" s="413"/>
      <c r="Z851" s="413"/>
      <c r="AA851" s="413"/>
      <c r="AB851" s="413"/>
      <c r="AC851" s="413"/>
      <c r="AD851" s="413"/>
      <c r="AE851" s="413"/>
      <c r="AF851" s="413"/>
      <c r="AG851" s="413"/>
      <c r="AH851" s="413"/>
      <c r="AI851" s="413"/>
    </row>
    <row r="852">
      <c r="A852" s="412"/>
      <c r="B852" s="413"/>
      <c r="C852" s="413"/>
      <c r="D852" s="413"/>
      <c r="E852" s="413"/>
      <c r="F852" s="413"/>
      <c r="G852" s="413"/>
      <c r="H852" s="413"/>
      <c r="I852" s="413"/>
      <c r="J852" s="413"/>
      <c r="K852" s="413"/>
      <c r="L852" s="413"/>
      <c r="M852" s="413"/>
      <c r="N852" s="413"/>
      <c r="O852" s="413"/>
      <c r="P852" s="413"/>
      <c r="Q852" s="413"/>
      <c r="R852" s="413"/>
      <c r="S852" s="413"/>
      <c r="T852" s="413"/>
      <c r="U852" s="413"/>
      <c r="V852" s="413"/>
      <c r="W852" s="413"/>
      <c r="X852" s="413"/>
      <c r="Y852" s="413"/>
      <c r="Z852" s="413"/>
      <c r="AA852" s="413"/>
      <c r="AB852" s="413"/>
      <c r="AC852" s="413"/>
      <c r="AD852" s="413"/>
      <c r="AE852" s="413"/>
      <c r="AF852" s="413"/>
      <c r="AG852" s="413"/>
      <c r="AH852" s="413"/>
      <c r="AI852" s="413"/>
    </row>
    <row r="853">
      <c r="A853" s="412"/>
      <c r="B853" s="413"/>
      <c r="C853" s="413"/>
      <c r="D853" s="413"/>
      <c r="E853" s="413"/>
      <c r="F853" s="413"/>
      <c r="G853" s="413"/>
      <c r="H853" s="413"/>
      <c r="I853" s="413"/>
      <c r="J853" s="413"/>
      <c r="K853" s="413"/>
      <c r="L853" s="413"/>
      <c r="M853" s="413"/>
      <c r="N853" s="413"/>
      <c r="O853" s="413"/>
      <c r="P853" s="413"/>
      <c r="Q853" s="413"/>
      <c r="R853" s="413"/>
      <c r="S853" s="413"/>
      <c r="T853" s="413"/>
      <c r="U853" s="413"/>
      <c r="V853" s="413"/>
      <c r="W853" s="413"/>
      <c r="X853" s="413"/>
      <c r="Y853" s="413"/>
      <c r="Z853" s="413"/>
      <c r="AA853" s="413"/>
      <c r="AB853" s="413"/>
      <c r="AC853" s="413"/>
      <c r="AD853" s="413"/>
      <c r="AE853" s="413"/>
      <c r="AF853" s="413"/>
      <c r="AG853" s="413"/>
      <c r="AH853" s="413"/>
      <c r="AI853" s="413"/>
    </row>
    <row r="854">
      <c r="A854" s="412"/>
      <c r="B854" s="413"/>
      <c r="C854" s="413"/>
      <c r="D854" s="413"/>
      <c r="E854" s="413"/>
      <c r="F854" s="413"/>
      <c r="G854" s="413"/>
      <c r="H854" s="413"/>
      <c r="I854" s="413"/>
      <c r="J854" s="413"/>
      <c r="K854" s="413"/>
      <c r="L854" s="413"/>
      <c r="M854" s="413"/>
      <c r="N854" s="413"/>
      <c r="O854" s="413"/>
      <c r="P854" s="413"/>
      <c r="Q854" s="413"/>
      <c r="R854" s="413"/>
      <c r="S854" s="413"/>
      <c r="T854" s="413"/>
      <c r="U854" s="413"/>
      <c r="V854" s="413"/>
      <c r="W854" s="413"/>
      <c r="X854" s="413"/>
      <c r="Y854" s="413"/>
      <c r="Z854" s="413"/>
      <c r="AA854" s="413"/>
      <c r="AB854" s="413"/>
      <c r="AC854" s="413"/>
      <c r="AD854" s="413"/>
      <c r="AE854" s="413"/>
      <c r="AF854" s="413"/>
      <c r="AG854" s="413"/>
      <c r="AH854" s="413"/>
      <c r="AI854" s="413"/>
    </row>
    <row r="855">
      <c r="A855" s="412"/>
      <c r="B855" s="413"/>
      <c r="C855" s="413"/>
      <c r="D855" s="413"/>
      <c r="E855" s="413"/>
      <c r="F855" s="413"/>
      <c r="G855" s="413"/>
      <c r="H855" s="413"/>
      <c r="I855" s="413"/>
      <c r="J855" s="413"/>
      <c r="K855" s="413"/>
      <c r="L855" s="413"/>
      <c r="M855" s="413"/>
      <c r="N855" s="413"/>
      <c r="O855" s="413"/>
      <c r="P855" s="413"/>
      <c r="Q855" s="413"/>
      <c r="R855" s="413"/>
      <c r="S855" s="413"/>
      <c r="T855" s="413"/>
      <c r="U855" s="413"/>
      <c r="V855" s="413"/>
      <c r="W855" s="413"/>
      <c r="X855" s="413"/>
      <c r="Y855" s="413"/>
      <c r="Z855" s="413"/>
      <c r="AA855" s="413"/>
      <c r="AB855" s="413"/>
      <c r="AC855" s="413"/>
      <c r="AD855" s="413"/>
      <c r="AE855" s="413"/>
      <c r="AF855" s="413"/>
      <c r="AG855" s="413"/>
      <c r="AH855" s="413"/>
      <c r="AI855" s="413"/>
    </row>
    <row r="856">
      <c r="A856" s="412"/>
      <c r="B856" s="413"/>
      <c r="C856" s="413"/>
      <c r="D856" s="413"/>
      <c r="E856" s="413"/>
      <c r="F856" s="413"/>
      <c r="G856" s="413"/>
      <c r="H856" s="413"/>
      <c r="I856" s="413"/>
      <c r="J856" s="413"/>
      <c r="K856" s="413"/>
      <c r="L856" s="413"/>
      <c r="M856" s="413"/>
      <c r="N856" s="413"/>
      <c r="O856" s="413"/>
      <c r="P856" s="413"/>
      <c r="Q856" s="413"/>
      <c r="R856" s="413"/>
      <c r="S856" s="413"/>
      <c r="T856" s="413"/>
      <c r="U856" s="413"/>
      <c r="V856" s="413"/>
      <c r="W856" s="413"/>
      <c r="X856" s="413"/>
      <c r="Y856" s="413"/>
      <c r="Z856" s="413"/>
      <c r="AA856" s="413"/>
      <c r="AB856" s="413"/>
      <c r="AC856" s="413"/>
      <c r="AD856" s="413"/>
      <c r="AE856" s="413"/>
      <c r="AF856" s="413"/>
      <c r="AG856" s="413"/>
      <c r="AH856" s="413"/>
      <c r="AI856" s="413"/>
    </row>
    <row r="857">
      <c r="A857" s="412"/>
      <c r="B857" s="413"/>
      <c r="C857" s="413"/>
      <c r="D857" s="413"/>
      <c r="E857" s="413"/>
      <c r="F857" s="413"/>
      <c r="G857" s="413"/>
      <c r="H857" s="413"/>
      <c r="I857" s="413"/>
      <c r="J857" s="413"/>
      <c r="K857" s="413"/>
      <c r="L857" s="413"/>
      <c r="M857" s="413"/>
      <c r="N857" s="413"/>
      <c r="O857" s="413"/>
      <c r="P857" s="413"/>
      <c r="Q857" s="413"/>
      <c r="R857" s="413"/>
      <c r="S857" s="413"/>
      <c r="T857" s="413"/>
      <c r="U857" s="413"/>
      <c r="V857" s="413"/>
      <c r="W857" s="413"/>
      <c r="X857" s="413"/>
      <c r="Y857" s="413"/>
      <c r="Z857" s="413"/>
      <c r="AA857" s="413"/>
      <c r="AB857" s="413"/>
      <c r="AC857" s="413"/>
      <c r="AD857" s="413"/>
      <c r="AE857" s="413"/>
      <c r="AF857" s="413"/>
      <c r="AG857" s="413"/>
      <c r="AH857" s="413"/>
      <c r="AI857" s="413"/>
    </row>
    <row r="858">
      <c r="A858" s="412"/>
      <c r="B858" s="413"/>
      <c r="C858" s="413"/>
      <c r="D858" s="413"/>
      <c r="E858" s="413"/>
      <c r="F858" s="413"/>
      <c r="G858" s="413"/>
      <c r="H858" s="413"/>
      <c r="I858" s="413"/>
      <c r="J858" s="413"/>
      <c r="K858" s="413"/>
      <c r="L858" s="413"/>
      <c r="M858" s="413"/>
      <c r="N858" s="413"/>
      <c r="O858" s="413"/>
      <c r="P858" s="413"/>
      <c r="Q858" s="413"/>
      <c r="R858" s="413"/>
      <c r="S858" s="413"/>
      <c r="T858" s="413"/>
      <c r="U858" s="413"/>
      <c r="V858" s="413"/>
      <c r="W858" s="413"/>
      <c r="X858" s="413"/>
      <c r="Y858" s="413"/>
      <c r="Z858" s="413"/>
      <c r="AA858" s="413"/>
      <c r="AB858" s="413"/>
      <c r="AC858" s="413"/>
      <c r="AD858" s="413"/>
      <c r="AE858" s="413"/>
      <c r="AF858" s="413"/>
      <c r="AG858" s="413"/>
      <c r="AH858" s="413"/>
      <c r="AI858" s="413"/>
    </row>
    <row r="859">
      <c r="A859" s="412"/>
      <c r="B859" s="413"/>
      <c r="C859" s="413"/>
      <c r="D859" s="413"/>
      <c r="E859" s="413"/>
      <c r="F859" s="413"/>
      <c r="G859" s="413"/>
      <c r="H859" s="413"/>
      <c r="I859" s="413"/>
      <c r="J859" s="413"/>
      <c r="K859" s="413"/>
      <c r="L859" s="413"/>
      <c r="M859" s="413"/>
      <c r="N859" s="413"/>
      <c r="O859" s="413"/>
      <c r="P859" s="413"/>
      <c r="Q859" s="413"/>
      <c r="R859" s="413"/>
      <c r="S859" s="413"/>
      <c r="T859" s="413"/>
      <c r="U859" s="413"/>
      <c r="V859" s="413"/>
      <c r="W859" s="413"/>
      <c r="X859" s="413"/>
      <c r="Y859" s="413"/>
      <c r="Z859" s="413"/>
      <c r="AA859" s="413"/>
      <c r="AB859" s="413"/>
      <c r="AC859" s="413"/>
      <c r="AD859" s="413"/>
      <c r="AE859" s="413"/>
      <c r="AF859" s="413"/>
      <c r="AG859" s="413"/>
      <c r="AH859" s="413"/>
      <c r="AI859" s="413"/>
    </row>
    <row r="860">
      <c r="A860" s="412"/>
      <c r="B860" s="413"/>
      <c r="C860" s="413"/>
      <c r="D860" s="413"/>
      <c r="E860" s="413"/>
      <c r="F860" s="413"/>
      <c r="G860" s="413"/>
      <c r="H860" s="413"/>
      <c r="I860" s="413"/>
      <c r="J860" s="413"/>
      <c r="K860" s="413"/>
      <c r="L860" s="413"/>
      <c r="M860" s="413"/>
      <c r="N860" s="413"/>
      <c r="O860" s="413"/>
      <c r="P860" s="413"/>
      <c r="Q860" s="413"/>
      <c r="R860" s="413"/>
      <c r="S860" s="413"/>
      <c r="T860" s="413"/>
      <c r="U860" s="413"/>
      <c r="V860" s="413"/>
      <c r="W860" s="413"/>
      <c r="X860" s="413"/>
      <c r="Y860" s="413"/>
      <c r="Z860" s="413"/>
      <c r="AA860" s="413"/>
      <c r="AB860" s="413"/>
      <c r="AC860" s="413"/>
      <c r="AD860" s="413"/>
      <c r="AE860" s="413"/>
      <c r="AF860" s="413"/>
      <c r="AG860" s="413"/>
      <c r="AH860" s="413"/>
      <c r="AI860" s="413"/>
    </row>
    <row r="861">
      <c r="A861" s="412"/>
      <c r="B861" s="413"/>
      <c r="C861" s="413"/>
      <c r="D861" s="413"/>
      <c r="E861" s="413"/>
      <c r="F861" s="413"/>
      <c r="G861" s="413"/>
      <c r="H861" s="413"/>
      <c r="I861" s="413"/>
      <c r="J861" s="413"/>
      <c r="K861" s="413"/>
      <c r="L861" s="413"/>
      <c r="M861" s="413"/>
      <c r="N861" s="413"/>
      <c r="O861" s="413"/>
      <c r="P861" s="413"/>
      <c r="Q861" s="413"/>
      <c r="R861" s="413"/>
      <c r="S861" s="413"/>
      <c r="T861" s="413"/>
      <c r="U861" s="413"/>
      <c r="V861" s="413"/>
      <c r="W861" s="413"/>
      <c r="X861" s="413"/>
      <c r="Y861" s="413"/>
      <c r="Z861" s="413"/>
      <c r="AA861" s="413"/>
      <c r="AB861" s="413"/>
      <c r="AC861" s="413"/>
      <c r="AD861" s="413"/>
      <c r="AE861" s="413"/>
      <c r="AF861" s="413"/>
      <c r="AG861" s="413"/>
      <c r="AH861" s="413"/>
      <c r="AI861" s="413"/>
    </row>
    <row r="862">
      <c r="A862" s="412"/>
      <c r="B862" s="413"/>
      <c r="C862" s="413"/>
      <c r="D862" s="413"/>
      <c r="E862" s="413"/>
      <c r="F862" s="413"/>
      <c r="G862" s="413"/>
      <c r="H862" s="413"/>
      <c r="I862" s="413"/>
      <c r="J862" s="413"/>
      <c r="K862" s="413"/>
      <c r="L862" s="413"/>
      <c r="M862" s="413"/>
      <c r="N862" s="413"/>
      <c r="O862" s="413"/>
      <c r="P862" s="413"/>
      <c r="Q862" s="413"/>
      <c r="R862" s="413"/>
      <c r="S862" s="413"/>
      <c r="T862" s="413"/>
      <c r="U862" s="413"/>
      <c r="V862" s="413"/>
      <c r="W862" s="413"/>
      <c r="X862" s="413"/>
      <c r="Y862" s="413"/>
      <c r="Z862" s="413"/>
      <c r="AA862" s="413"/>
      <c r="AB862" s="413"/>
      <c r="AC862" s="413"/>
      <c r="AD862" s="413"/>
      <c r="AE862" s="413"/>
      <c r="AF862" s="413"/>
      <c r="AG862" s="413"/>
      <c r="AH862" s="413"/>
      <c r="AI862" s="413"/>
    </row>
    <row r="863">
      <c r="A863" s="412"/>
      <c r="B863" s="413"/>
      <c r="C863" s="413"/>
      <c r="D863" s="413"/>
      <c r="E863" s="413"/>
      <c r="F863" s="413"/>
      <c r="G863" s="413"/>
      <c r="H863" s="413"/>
      <c r="I863" s="413"/>
      <c r="J863" s="413"/>
      <c r="K863" s="413"/>
      <c r="L863" s="413"/>
      <c r="M863" s="413"/>
      <c r="N863" s="413"/>
      <c r="O863" s="413"/>
      <c r="P863" s="413"/>
      <c r="Q863" s="413"/>
      <c r="R863" s="413"/>
      <c r="S863" s="413"/>
      <c r="T863" s="413"/>
      <c r="U863" s="413"/>
      <c r="V863" s="413"/>
      <c r="W863" s="413"/>
      <c r="X863" s="413"/>
      <c r="Y863" s="413"/>
      <c r="Z863" s="413"/>
      <c r="AA863" s="413"/>
      <c r="AB863" s="413"/>
      <c r="AC863" s="413"/>
      <c r="AD863" s="413"/>
      <c r="AE863" s="413"/>
      <c r="AF863" s="413"/>
      <c r="AG863" s="413"/>
      <c r="AH863" s="413"/>
      <c r="AI863" s="413"/>
    </row>
    <row r="864">
      <c r="A864" s="412"/>
      <c r="B864" s="413"/>
      <c r="C864" s="413"/>
      <c r="D864" s="413"/>
      <c r="E864" s="413"/>
      <c r="F864" s="413"/>
      <c r="G864" s="413"/>
      <c r="H864" s="413"/>
      <c r="I864" s="413"/>
      <c r="J864" s="413"/>
      <c r="K864" s="413"/>
      <c r="L864" s="413"/>
      <c r="M864" s="413"/>
      <c r="N864" s="413"/>
      <c r="O864" s="413"/>
      <c r="P864" s="413"/>
      <c r="Q864" s="413"/>
      <c r="R864" s="413"/>
      <c r="S864" s="413"/>
      <c r="T864" s="413"/>
      <c r="U864" s="413"/>
      <c r="V864" s="413"/>
      <c r="W864" s="413"/>
      <c r="X864" s="413"/>
      <c r="Y864" s="413"/>
      <c r="Z864" s="413"/>
      <c r="AA864" s="413"/>
      <c r="AB864" s="413"/>
      <c r="AC864" s="413"/>
      <c r="AD864" s="413"/>
      <c r="AE864" s="413"/>
      <c r="AF864" s="413"/>
      <c r="AG864" s="413"/>
      <c r="AH864" s="413"/>
      <c r="AI864" s="413"/>
    </row>
    <row r="865">
      <c r="A865" s="412"/>
      <c r="B865" s="413"/>
      <c r="C865" s="413"/>
      <c r="D865" s="413"/>
      <c r="E865" s="413"/>
      <c r="F865" s="413"/>
      <c r="G865" s="413"/>
      <c r="H865" s="413"/>
      <c r="I865" s="413"/>
      <c r="J865" s="413"/>
      <c r="K865" s="413"/>
      <c r="L865" s="413"/>
      <c r="M865" s="413"/>
      <c r="N865" s="413"/>
      <c r="O865" s="413"/>
      <c r="P865" s="413"/>
      <c r="Q865" s="413"/>
      <c r="R865" s="413"/>
      <c r="S865" s="413"/>
      <c r="T865" s="413"/>
      <c r="U865" s="413"/>
      <c r="V865" s="413"/>
      <c r="W865" s="413"/>
      <c r="X865" s="413"/>
      <c r="Y865" s="413"/>
      <c r="Z865" s="413"/>
      <c r="AA865" s="413"/>
      <c r="AB865" s="413"/>
      <c r="AC865" s="413"/>
      <c r="AD865" s="413"/>
      <c r="AE865" s="413"/>
      <c r="AF865" s="413"/>
      <c r="AG865" s="413"/>
      <c r="AH865" s="413"/>
      <c r="AI865" s="413"/>
    </row>
    <row r="866">
      <c r="A866" s="412"/>
      <c r="B866" s="413"/>
      <c r="C866" s="413"/>
      <c r="D866" s="413"/>
      <c r="E866" s="413"/>
      <c r="F866" s="413"/>
      <c r="G866" s="413"/>
      <c r="H866" s="413"/>
      <c r="I866" s="413"/>
      <c r="J866" s="413"/>
      <c r="K866" s="413"/>
      <c r="L866" s="413"/>
      <c r="M866" s="413"/>
      <c r="N866" s="413"/>
      <c r="O866" s="413"/>
      <c r="P866" s="413"/>
      <c r="Q866" s="413"/>
      <c r="R866" s="413"/>
      <c r="S866" s="413"/>
      <c r="T866" s="413"/>
      <c r="U866" s="413"/>
      <c r="V866" s="413"/>
      <c r="W866" s="413"/>
      <c r="X866" s="413"/>
      <c r="Y866" s="413"/>
      <c r="Z866" s="413"/>
      <c r="AA866" s="413"/>
      <c r="AB866" s="413"/>
      <c r="AC866" s="413"/>
      <c r="AD866" s="413"/>
      <c r="AE866" s="413"/>
      <c r="AF866" s="413"/>
      <c r="AG866" s="413"/>
      <c r="AH866" s="413"/>
      <c r="AI866" s="413"/>
    </row>
    <row r="867">
      <c r="A867" s="412"/>
      <c r="B867" s="413"/>
      <c r="C867" s="413"/>
      <c r="D867" s="413"/>
      <c r="E867" s="413"/>
      <c r="F867" s="413"/>
      <c r="G867" s="413"/>
      <c r="H867" s="413"/>
      <c r="I867" s="413"/>
      <c r="J867" s="413"/>
      <c r="K867" s="413"/>
      <c r="L867" s="413"/>
      <c r="M867" s="413"/>
      <c r="N867" s="413"/>
      <c r="O867" s="413"/>
      <c r="P867" s="413"/>
      <c r="Q867" s="413"/>
      <c r="R867" s="413"/>
      <c r="S867" s="413"/>
      <c r="T867" s="413"/>
      <c r="U867" s="413"/>
      <c r="V867" s="413"/>
      <c r="W867" s="413"/>
      <c r="X867" s="413"/>
      <c r="Y867" s="413"/>
      <c r="Z867" s="413"/>
      <c r="AA867" s="413"/>
      <c r="AB867" s="413"/>
      <c r="AC867" s="413"/>
      <c r="AD867" s="413"/>
      <c r="AE867" s="413"/>
      <c r="AF867" s="413"/>
      <c r="AG867" s="413"/>
      <c r="AH867" s="413"/>
      <c r="AI867" s="413"/>
    </row>
    <row r="868">
      <c r="A868" s="412"/>
      <c r="B868" s="413"/>
      <c r="C868" s="413"/>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row>
    <row r="869">
      <c r="A869" s="412"/>
      <c r="B869" s="413"/>
      <c r="C869" s="413"/>
      <c r="D869" s="413"/>
      <c r="E869" s="413"/>
      <c r="F869" s="413"/>
      <c r="G869" s="413"/>
      <c r="H869" s="413"/>
      <c r="I869" s="413"/>
      <c r="J869" s="413"/>
      <c r="K869" s="413"/>
      <c r="L869" s="413"/>
      <c r="M869" s="413"/>
      <c r="N869" s="413"/>
      <c r="O869" s="413"/>
      <c r="P869" s="413"/>
      <c r="Q869" s="413"/>
      <c r="R869" s="413"/>
      <c r="S869" s="413"/>
      <c r="T869" s="413"/>
      <c r="U869" s="413"/>
      <c r="V869" s="413"/>
      <c r="W869" s="413"/>
      <c r="X869" s="413"/>
      <c r="Y869" s="413"/>
      <c r="Z869" s="413"/>
      <c r="AA869" s="413"/>
      <c r="AB869" s="413"/>
      <c r="AC869" s="413"/>
      <c r="AD869" s="413"/>
      <c r="AE869" s="413"/>
      <c r="AF869" s="413"/>
      <c r="AG869" s="413"/>
      <c r="AH869" s="413"/>
      <c r="AI869" s="413"/>
    </row>
    <row r="870">
      <c r="A870" s="412"/>
      <c r="B870" s="413"/>
      <c r="C870" s="413"/>
      <c r="D870" s="413"/>
      <c r="E870" s="413"/>
      <c r="F870" s="413"/>
      <c r="G870" s="413"/>
      <c r="H870" s="413"/>
      <c r="I870" s="413"/>
      <c r="J870" s="413"/>
      <c r="K870" s="413"/>
      <c r="L870" s="413"/>
      <c r="M870" s="413"/>
      <c r="N870" s="413"/>
      <c r="O870" s="413"/>
      <c r="P870" s="413"/>
      <c r="Q870" s="413"/>
      <c r="R870" s="413"/>
      <c r="S870" s="413"/>
      <c r="T870" s="413"/>
      <c r="U870" s="413"/>
      <c r="V870" s="413"/>
      <c r="W870" s="413"/>
      <c r="X870" s="413"/>
      <c r="Y870" s="413"/>
      <c r="Z870" s="413"/>
      <c r="AA870" s="413"/>
      <c r="AB870" s="413"/>
      <c r="AC870" s="413"/>
      <c r="AD870" s="413"/>
      <c r="AE870" s="413"/>
      <c r="AF870" s="413"/>
      <c r="AG870" s="413"/>
      <c r="AH870" s="413"/>
      <c r="AI870" s="413"/>
    </row>
    <row r="871">
      <c r="A871" s="412"/>
      <c r="B871" s="413"/>
      <c r="C871" s="413"/>
      <c r="D871" s="413"/>
      <c r="E871" s="413"/>
      <c r="F871" s="413"/>
      <c r="G871" s="413"/>
      <c r="H871" s="413"/>
      <c r="I871" s="413"/>
      <c r="J871" s="413"/>
      <c r="K871" s="413"/>
      <c r="L871" s="413"/>
      <c r="M871" s="413"/>
      <c r="N871" s="413"/>
      <c r="O871" s="413"/>
      <c r="P871" s="413"/>
      <c r="Q871" s="413"/>
      <c r="R871" s="413"/>
      <c r="S871" s="413"/>
      <c r="T871" s="413"/>
      <c r="U871" s="413"/>
      <c r="V871" s="413"/>
      <c r="W871" s="413"/>
      <c r="X871" s="413"/>
      <c r="Y871" s="413"/>
      <c r="Z871" s="413"/>
      <c r="AA871" s="413"/>
      <c r="AB871" s="413"/>
      <c r="AC871" s="413"/>
      <c r="AD871" s="413"/>
      <c r="AE871" s="413"/>
      <c r="AF871" s="413"/>
      <c r="AG871" s="413"/>
      <c r="AH871" s="413"/>
      <c r="AI871" s="413"/>
    </row>
    <row r="872">
      <c r="A872" s="412"/>
      <c r="B872" s="413"/>
      <c r="C872" s="413"/>
      <c r="D872" s="413"/>
      <c r="E872" s="413"/>
      <c r="F872" s="413"/>
      <c r="G872" s="413"/>
      <c r="H872" s="413"/>
      <c r="I872" s="413"/>
      <c r="J872" s="413"/>
      <c r="K872" s="413"/>
      <c r="L872" s="413"/>
      <c r="M872" s="413"/>
      <c r="N872" s="413"/>
      <c r="O872" s="413"/>
      <c r="P872" s="413"/>
      <c r="Q872" s="413"/>
      <c r="R872" s="413"/>
      <c r="S872" s="413"/>
      <c r="T872" s="413"/>
      <c r="U872" s="413"/>
      <c r="V872" s="413"/>
      <c r="W872" s="413"/>
      <c r="X872" s="413"/>
      <c r="Y872" s="413"/>
      <c r="Z872" s="413"/>
      <c r="AA872" s="413"/>
      <c r="AB872" s="413"/>
      <c r="AC872" s="413"/>
      <c r="AD872" s="413"/>
      <c r="AE872" s="413"/>
      <c r="AF872" s="413"/>
      <c r="AG872" s="413"/>
      <c r="AH872" s="413"/>
      <c r="AI872" s="413"/>
    </row>
    <row r="873">
      <c r="A873" s="412"/>
      <c r="B873" s="413"/>
      <c r="C873" s="413"/>
      <c r="D873" s="413"/>
      <c r="E873" s="413"/>
      <c r="F873" s="413"/>
      <c r="G873" s="413"/>
      <c r="H873" s="413"/>
      <c r="I873" s="413"/>
      <c r="J873" s="413"/>
      <c r="K873" s="413"/>
      <c r="L873" s="413"/>
      <c r="M873" s="413"/>
      <c r="N873" s="413"/>
      <c r="O873" s="413"/>
      <c r="P873" s="413"/>
      <c r="Q873" s="413"/>
      <c r="R873" s="413"/>
      <c r="S873" s="413"/>
      <c r="T873" s="413"/>
      <c r="U873" s="413"/>
      <c r="V873" s="413"/>
      <c r="W873" s="413"/>
      <c r="X873" s="413"/>
      <c r="Y873" s="413"/>
      <c r="Z873" s="413"/>
      <c r="AA873" s="413"/>
      <c r="AB873" s="413"/>
      <c r="AC873" s="413"/>
      <c r="AD873" s="413"/>
      <c r="AE873" s="413"/>
      <c r="AF873" s="413"/>
      <c r="AG873" s="413"/>
      <c r="AH873" s="413"/>
      <c r="AI873" s="413"/>
    </row>
    <row r="874">
      <c r="A874" s="412"/>
      <c r="B874" s="413"/>
      <c r="C874" s="413"/>
      <c r="D874" s="413"/>
      <c r="E874" s="413"/>
      <c r="F874" s="413"/>
      <c r="G874" s="413"/>
      <c r="H874" s="413"/>
      <c r="I874" s="413"/>
      <c r="J874" s="413"/>
      <c r="K874" s="413"/>
      <c r="L874" s="413"/>
      <c r="M874" s="413"/>
      <c r="N874" s="413"/>
      <c r="O874" s="413"/>
      <c r="P874" s="413"/>
      <c r="Q874" s="413"/>
      <c r="R874" s="413"/>
      <c r="S874" s="413"/>
      <c r="T874" s="413"/>
      <c r="U874" s="413"/>
      <c r="V874" s="413"/>
      <c r="W874" s="413"/>
      <c r="X874" s="413"/>
      <c r="Y874" s="413"/>
      <c r="Z874" s="413"/>
      <c r="AA874" s="413"/>
      <c r="AB874" s="413"/>
      <c r="AC874" s="413"/>
      <c r="AD874" s="413"/>
      <c r="AE874" s="413"/>
      <c r="AF874" s="413"/>
      <c r="AG874" s="413"/>
      <c r="AH874" s="413"/>
      <c r="AI874" s="413"/>
    </row>
    <row r="875">
      <c r="A875" s="412"/>
      <c r="B875" s="413"/>
      <c r="C875" s="413"/>
      <c r="D875" s="413"/>
      <c r="E875" s="413"/>
      <c r="F875" s="413"/>
      <c r="G875" s="413"/>
      <c r="H875" s="413"/>
      <c r="I875" s="413"/>
      <c r="J875" s="413"/>
      <c r="K875" s="413"/>
      <c r="L875" s="413"/>
      <c r="M875" s="413"/>
      <c r="N875" s="413"/>
      <c r="O875" s="413"/>
      <c r="P875" s="413"/>
      <c r="Q875" s="413"/>
      <c r="R875" s="413"/>
      <c r="S875" s="413"/>
      <c r="T875" s="413"/>
      <c r="U875" s="413"/>
      <c r="V875" s="413"/>
      <c r="W875" s="413"/>
      <c r="X875" s="413"/>
      <c r="Y875" s="413"/>
      <c r="Z875" s="413"/>
      <c r="AA875" s="413"/>
      <c r="AB875" s="413"/>
      <c r="AC875" s="413"/>
      <c r="AD875" s="413"/>
      <c r="AE875" s="413"/>
      <c r="AF875" s="413"/>
      <c r="AG875" s="413"/>
      <c r="AH875" s="413"/>
      <c r="AI875" s="413"/>
    </row>
    <row r="876">
      <c r="A876" s="412"/>
      <c r="B876" s="413"/>
      <c r="C876" s="413"/>
      <c r="D876" s="413"/>
      <c r="E876" s="413"/>
      <c r="F876" s="413"/>
      <c r="G876" s="413"/>
      <c r="H876" s="413"/>
      <c r="I876" s="413"/>
      <c r="J876" s="413"/>
      <c r="K876" s="413"/>
      <c r="L876" s="413"/>
      <c r="M876" s="413"/>
      <c r="N876" s="413"/>
      <c r="O876" s="413"/>
      <c r="P876" s="413"/>
      <c r="Q876" s="413"/>
      <c r="R876" s="413"/>
      <c r="S876" s="413"/>
      <c r="T876" s="413"/>
      <c r="U876" s="413"/>
      <c r="V876" s="413"/>
      <c r="W876" s="413"/>
      <c r="X876" s="413"/>
      <c r="Y876" s="413"/>
      <c r="Z876" s="413"/>
      <c r="AA876" s="413"/>
      <c r="AB876" s="413"/>
      <c r="AC876" s="413"/>
      <c r="AD876" s="413"/>
      <c r="AE876" s="413"/>
      <c r="AF876" s="413"/>
      <c r="AG876" s="413"/>
      <c r="AH876" s="413"/>
      <c r="AI876" s="413"/>
    </row>
    <row r="877">
      <c r="A877" s="412"/>
      <c r="B877" s="413"/>
      <c r="C877" s="413"/>
      <c r="D877" s="413"/>
      <c r="E877" s="413"/>
      <c r="F877" s="413"/>
      <c r="G877" s="413"/>
      <c r="H877" s="413"/>
      <c r="I877" s="413"/>
      <c r="J877" s="413"/>
      <c r="K877" s="413"/>
      <c r="L877" s="413"/>
      <c r="M877" s="413"/>
      <c r="N877" s="413"/>
      <c r="O877" s="413"/>
      <c r="P877" s="413"/>
      <c r="Q877" s="413"/>
      <c r="R877" s="413"/>
      <c r="S877" s="413"/>
      <c r="T877" s="413"/>
      <c r="U877" s="413"/>
      <c r="V877" s="413"/>
      <c r="W877" s="413"/>
      <c r="X877" s="413"/>
      <c r="Y877" s="413"/>
      <c r="Z877" s="413"/>
      <c r="AA877" s="413"/>
      <c r="AB877" s="413"/>
      <c r="AC877" s="413"/>
      <c r="AD877" s="413"/>
      <c r="AE877" s="413"/>
      <c r="AF877" s="413"/>
      <c r="AG877" s="413"/>
      <c r="AH877" s="413"/>
      <c r="AI877" s="413"/>
    </row>
    <row r="878">
      <c r="A878" s="412"/>
      <c r="B878" s="413"/>
      <c r="C878" s="413"/>
      <c r="D878" s="413"/>
      <c r="E878" s="413"/>
      <c r="F878" s="413"/>
      <c r="G878" s="413"/>
      <c r="H878" s="413"/>
      <c r="I878" s="413"/>
      <c r="J878" s="413"/>
      <c r="K878" s="413"/>
      <c r="L878" s="413"/>
      <c r="M878" s="413"/>
      <c r="N878" s="413"/>
      <c r="O878" s="413"/>
      <c r="P878" s="413"/>
      <c r="Q878" s="413"/>
      <c r="R878" s="413"/>
      <c r="S878" s="413"/>
      <c r="T878" s="413"/>
      <c r="U878" s="413"/>
      <c r="V878" s="413"/>
      <c r="W878" s="413"/>
      <c r="X878" s="413"/>
      <c r="Y878" s="413"/>
      <c r="Z878" s="413"/>
      <c r="AA878" s="413"/>
      <c r="AB878" s="413"/>
      <c r="AC878" s="413"/>
      <c r="AD878" s="413"/>
      <c r="AE878" s="413"/>
      <c r="AF878" s="413"/>
      <c r="AG878" s="413"/>
      <c r="AH878" s="413"/>
      <c r="AI878" s="413"/>
    </row>
    <row r="879">
      <c r="A879" s="412"/>
      <c r="B879" s="413"/>
      <c r="C879" s="413"/>
      <c r="D879" s="413"/>
      <c r="E879" s="413"/>
      <c r="F879" s="413"/>
      <c r="G879" s="413"/>
      <c r="H879" s="413"/>
      <c r="I879" s="413"/>
      <c r="J879" s="413"/>
      <c r="K879" s="413"/>
      <c r="L879" s="413"/>
      <c r="M879" s="413"/>
      <c r="N879" s="413"/>
      <c r="O879" s="413"/>
      <c r="P879" s="413"/>
      <c r="Q879" s="413"/>
      <c r="R879" s="413"/>
      <c r="S879" s="413"/>
      <c r="T879" s="413"/>
      <c r="U879" s="413"/>
      <c r="V879" s="413"/>
      <c r="W879" s="413"/>
      <c r="X879" s="413"/>
      <c r="Y879" s="413"/>
      <c r="Z879" s="413"/>
      <c r="AA879" s="413"/>
      <c r="AB879" s="413"/>
      <c r="AC879" s="413"/>
      <c r="AD879" s="413"/>
      <c r="AE879" s="413"/>
      <c r="AF879" s="413"/>
      <c r="AG879" s="413"/>
      <c r="AH879" s="413"/>
      <c r="AI879" s="413"/>
    </row>
    <row r="880">
      <c r="A880" s="412"/>
      <c r="B880" s="413"/>
      <c r="C880" s="413"/>
      <c r="D880" s="413"/>
      <c r="E880" s="413"/>
      <c r="F880" s="413"/>
      <c r="G880" s="413"/>
      <c r="H880" s="413"/>
      <c r="I880" s="413"/>
      <c r="J880" s="413"/>
      <c r="K880" s="413"/>
      <c r="L880" s="413"/>
      <c r="M880" s="413"/>
      <c r="N880" s="413"/>
      <c r="O880" s="413"/>
      <c r="P880" s="413"/>
      <c r="Q880" s="413"/>
      <c r="R880" s="413"/>
      <c r="S880" s="413"/>
      <c r="T880" s="413"/>
      <c r="U880" s="413"/>
      <c r="V880" s="413"/>
      <c r="W880" s="413"/>
      <c r="X880" s="413"/>
      <c r="Y880" s="413"/>
      <c r="Z880" s="413"/>
      <c r="AA880" s="413"/>
      <c r="AB880" s="413"/>
      <c r="AC880" s="413"/>
      <c r="AD880" s="413"/>
      <c r="AE880" s="413"/>
      <c r="AF880" s="413"/>
      <c r="AG880" s="413"/>
      <c r="AH880" s="413"/>
      <c r="AI880" s="413"/>
    </row>
    <row r="881">
      <c r="A881" s="412"/>
      <c r="B881" s="413"/>
      <c r="C881" s="413"/>
      <c r="D881" s="413"/>
      <c r="E881" s="413"/>
      <c r="F881" s="413"/>
      <c r="G881" s="413"/>
      <c r="H881" s="413"/>
      <c r="I881" s="413"/>
      <c r="J881" s="413"/>
      <c r="K881" s="413"/>
      <c r="L881" s="413"/>
      <c r="M881" s="413"/>
      <c r="N881" s="413"/>
      <c r="O881" s="413"/>
      <c r="P881" s="413"/>
      <c r="Q881" s="413"/>
      <c r="R881" s="413"/>
      <c r="S881" s="413"/>
      <c r="T881" s="413"/>
      <c r="U881" s="413"/>
      <c r="V881" s="413"/>
      <c r="W881" s="413"/>
      <c r="X881" s="413"/>
      <c r="Y881" s="413"/>
      <c r="Z881" s="413"/>
      <c r="AA881" s="413"/>
      <c r="AB881" s="413"/>
      <c r="AC881" s="413"/>
      <c r="AD881" s="413"/>
      <c r="AE881" s="413"/>
      <c r="AF881" s="413"/>
      <c r="AG881" s="413"/>
      <c r="AH881" s="413"/>
      <c r="AI881" s="413"/>
    </row>
    <row r="882">
      <c r="A882" s="412"/>
      <c r="B882" s="413"/>
      <c r="C882" s="413"/>
      <c r="D882" s="413"/>
      <c r="E882" s="413"/>
      <c r="F882" s="413"/>
      <c r="G882" s="413"/>
      <c r="H882" s="413"/>
      <c r="I882" s="413"/>
      <c r="J882" s="413"/>
      <c r="K882" s="413"/>
      <c r="L882" s="413"/>
      <c r="M882" s="413"/>
      <c r="N882" s="413"/>
      <c r="O882" s="413"/>
      <c r="P882" s="413"/>
      <c r="Q882" s="413"/>
      <c r="R882" s="413"/>
      <c r="S882" s="413"/>
      <c r="T882" s="413"/>
      <c r="U882" s="413"/>
      <c r="V882" s="413"/>
      <c r="W882" s="413"/>
      <c r="X882" s="413"/>
      <c r="Y882" s="413"/>
      <c r="Z882" s="413"/>
      <c r="AA882" s="413"/>
      <c r="AB882" s="413"/>
      <c r="AC882" s="413"/>
      <c r="AD882" s="413"/>
      <c r="AE882" s="413"/>
      <c r="AF882" s="413"/>
      <c r="AG882" s="413"/>
      <c r="AH882" s="413"/>
      <c r="AI882" s="413"/>
    </row>
    <row r="883">
      <c r="A883" s="412"/>
      <c r="B883" s="413"/>
      <c r="C883" s="413"/>
      <c r="D883" s="413"/>
      <c r="E883" s="413"/>
      <c r="F883" s="413"/>
      <c r="G883" s="413"/>
      <c r="H883" s="413"/>
      <c r="I883" s="413"/>
      <c r="J883" s="413"/>
      <c r="K883" s="413"/>
      <c r="L883" s="413"/>
      <c r="M883" s="413"/>
      <c r="N883" s="413"/>
      <c r="O883" s="413"/>
      <c r="P883" s="413"/>
      <c r="Q883" s="413"/>
      <c r="R883" s="413"/>
      <c r="S883" s="413"/>
      <c r="T883" s="413"/>
      <c r="U883" s="413"/>
      <c r="V883" s="413"/>
      <c r="W883" s="413"/>
      <c r="X883" s="413"/>
      <c r="Y883" s="413"/>
      <c r="Z883" s="413"/>
      <c r="AA883" s="413"/>
      <c r="AB883" s="413"/>
      <c r="AC883" s="413"/>
      <c r="AD883" s="413"/>
      <c r="AE883" s="413"/>
      <c r="AF883" s="413"/>
      <c r="AG883" s="413"/>
      <c r="AH883" s="413"/>
      <c r="AI883" s="413"/>
    </row>
    <row r="884">
      <c r="A884" s="412"/>
      <c r="B884" s="413"/>
      <c r="C884" s="413"/>
      <c r="D884" s="413"/>
      <c r="E884" s="413"/>
      <c r="F884" s="413"/>
      <c r="G884" s="413"/>
      <c r="H884" s="413"/>
      <c r="I884" s="413"/>
      <c r="J884" s="413"/>
      <c r="K884" s="413"/>
      <c r="L884" s="413"/>
      <c r="M884" s="413"/>
      <c r="N884" s="413"/>
      <c r="O884" s="413"/>
      <c r="P884" s="413"/>
      <c r="Q884" s="413"/>
      <c r="R884" s="413"/>
      <c r="S884" s="413"/>
      <c r="T884" s="413"/>
      <c r="U884" s="413"/>
      <c r="V884" s="413"/>
      <c r="W884" s="413"/>
      <c r="X884" s="413"/>
      <c r="Y884" s="413"/>
      <c r="Z884" s="413"/>
      <c r="AA884" s="413"/>
      <c r="AB884" s="413"/>
      <c r="AC884" s="413"/>
      <c r="AD884" s="413"/>
      <c r="AE884" s="413"/>
      <c r="AF884" s="413"/>
      <c r="AG884" s="413"/>
      <c r="AH884" s="413"/>
      <c r="AI884" s="413"/>
    </row>
    <row r="885">
      <c r="A885" s="412"/>
      <c r="B885" s="413"/>
      <c r="C885" s="413"/>
      <c r="D885" s="413"/>
      <c r="E885" s="413"/>
      <c r="F885" s="413"/>
      <c r="G885" s="413"/>
      <c r="H885" s="413"/>
      <c r="I885" s="413"/>
      <c r="J885" s="413"/>
      <c r="K885" s="413"/>
      <c r="L885" s="413"/>
      <c r="M885" s="413"/>
      <c r="N885" s="413"/>
      <c r="O885" s="413"/>
      <c r="P885" s="413"/>
      <c r="Q885" s="413"/>
      <c r="R885" s="413"/>
      <c r="S885" s="413"/>
      <c r="T885" s="413"/>
      <c r="U885" s="413"/>
      <c r="V885" s="413"/>
      <c r="W885" s="413"/>
      <c r="X885" s="413"/>
      <c r="Y885" s="413"/>
      <c r="Z885" s="413"/>
      <c r="AA885" s="413"/>
      <c r="AB885" s="413"/>
      <c r="AC885" s="413"/>
      <c r="AD885" s="413"/>
      <c r="AE885" s="413"/>
      <c r="AF885" s="413"/>
      <c r="AG885" s="413"/>
      <c r="AH885" s="413"/>
      <c r="AI885" s="413"/>
    </row>
    <row r="886">
      <c r="A886" s="412"/>
      <c r="B886" s="413"/>
      <c r="C886" s="413"/>
      <c r="D886" s="413"/>
      <c r="E886" s="413"/>
      <c r="F886" s="413"/>
      <c r="G886" s="413"/>
      <c r="H886" s="413"/>
      <c r="I886" s="413"/>
      <c r="J886" s="413"/>
      <c r="K886" s="413"/>
      <c r="L886" s="413"/>
      <c r="M886" s="413"/>
      <c r="N886" s="413"/>
      <c r="O886" s="413"/>
      <c r="P886" s="413"/>
      <c r="Q886" s="413"/>
      <c r="R886" s="413"/>
      <c r="S886" s="413"/>
      <c r="T886" s="413"/>
      <c r="U886" s="413"/>
      <c r="V886" s="413"/>
      <c r="W886" s="413"/>
      <c r="X886" s="413"/>
      <c r="Y886" s="413"/>
      <c r="Z886" s="413"/>
      <c r="AA886" s="413"/>
      <c r="AB886" s="413"/>
      <c r="AC886" s="413"/>
      <c r="AD886" s="413"/>
      <c r="AE886" s="413"/>
      <c r="AF886" s="413"/>
      <c r="AG886" s="413"/>
      <c r="AH886" s="413"/>
      <c r="AI886" s="413"/>
    </row>
    <row r="887">
      <c r="A887" s="412"/>
      <c r="B887" s="413"/>
      <c r="C887" s="413"/>
      <c r="D887" s="413"/>
      <c r="E887" s="413"/>
      <c r="F887" s="413"/>
      <c r="G887" s="413"/>
      <c r="H887" s="413"/>
      <c r="I887" s="413"/>
      <c r="J887" s="413"/>
      <c r="K887" s="413"/>
      <c r="L887" s="413"/>
      <c r="M887" s="413"/>
      <c r="N887" s="413"/>
      <c r="O887" s="413"/>
      <c r="P887" s="413"/>
      <c r="Q887" s="413"/>
      <c r="R887" s="413"/>
      <c r="S887" s="413"/>
      <c r="T887" s="413"/>
      <c r="U887" s="413"/>
      <c r="V887" s="413"/>
      <c r="W887" s="413"/>
      <c r="X887" s="413"/>
      <c r="Y887" s="413"/>
      <c r="Z887" s="413"/>
      <c r="AA887" s="413"/>
      <c r="AB887" s="413"/>
      <c r="AC887" s="413"/>
      <c r="AD887" s="413"/>
      <c r="AE887" s="413"/>
      <c r="AF887" s="413"/>
      <c r="AG887" s="413"/>
      <c r="AH887" s="413"/>
      <c r="AI887" s="413"/>
    </row>
    <row r="888">
      <c r="A888" s="412"/>
      <c r="B888" s="413"/>
      <c r="C888" s="413"/>
      <c r="D888" s="413"/>
      <c r="E888" s="413"/>
      <c r="F888" s="413"/>
      <c r="G888" s="413"/>
      <c r="H888" s="413"/>
      <c r="I888" s="413"/>
      <c r="J888" s="413"/>
      <c r="K888" s="413"/>
      <c r="L888" s="413"/>
      <c r="M888" s="413"/>
      <c r="N888" s="413"/>
      <c r="O888" s="413"/>
      <c r="P888" s="413"/>
      <c r="Q888" s="413"/>
      <c r="R888" s="413"/>
      <c r="S888" s="413"/>
      <c r="T888" s="413"/>
      <c r="U888" s="413"/>
      <c r="V888" s="413"/>
      <c r="W888" s="413"/>
      <c r="X888" s="413"/>
      <c r="Y888" s="413"/>
      <c r="Z888" s="413"/>
      <c r="AA888" s="413"/>
      <c r="AB888" s="413"/>
      <c r="AC888" s="413"/>
      <c r="AD888" s="413"/>
      <c r="AE888" s="413"/>
      <c r="AF888" s="413"/>
      <c r="AG888" s="413"/>
      <c r="AH888" s="413"/>
      <c r="AI888" s="413"/>
    </row>
    <row r="889">
      <c r="A889" s="412"/>
      <c r="B889" s="413"/>
      <c r="C889" s="413"/>
      <c r="D889" s="413"/>
      <c r="E889" s="413"/>
      <c r="F889" s="413"/>
      <c r="G889" s="413"/>
      <c r="H889" s="413"/>
      <c r="I889" s="413"/>
      <c r="J889" s="413"/>
      <c r="K889" s="413"/>
      <c r="L889" s="413"/>
      <c r="M889" s="413"/>
      <c r="N889" s="413"/>
      <c r="O889" s="413"/>
      <c r="P889" s="413"/>
      <c r="Q889" s="413"/>
      <c r="R889" s="413"/>
      <c r="S889" s="413"/>
      <c r="T889" s="413"/>
      <c r="U889" s="413"/>
      <c r="V889" s="413"/>
      <c r="W889" s="413"/>
      <c r="X889" s="413"/>
      <c r="Y889" s="413"/>
      <c r="Z889" s="413"/>
      <c r="AA889" s="413"/>
      <c r="AB889" s="413"/>
      <c r="AC889" s="413"/>
      <c r="AD889" s="413"/>
      <c r="AE889" s="413"/>
      <c r="AF889" s="413"/>
      <c r="AG889" s="413"/>
      <c r="AH889" s="413"/>
      <c r="AI889" s="413"/>
    </row>
    <row r="890">
      <c r="A890" s="412"/>
      <c r="B890" s="413"/>
      <c r="C890" s="413"/>
      <c r="D890" s="413"/>
      <c r="E890" s="413"/>
      <c r="F890" s="413"/>
      <c r="G890" s="413"/>
      <c r="H890" s="413"/>
      <c r="I890" s="413"/>
      <c r="J890" s="413"/>
      <c r="K890" s="413"/>
      <c r="L890" s="413"/>
      <c r="M890" s="413"/>
      <c r="N890" s="413"/>
      <c r="O890" s="413"/>
      <c r="P890" s="413"/>
      <c r="Q890" s="413"/>
      <c r="R890" s="413"/>
      <c r="S890" s="413"/>
      <c r="T890" s="413"/>
      <c r="U890" s="413"/>
      <c r="V890" s="413"/>
      <c r="W890" s="413"/>
      <c r="X890" s="413"/>
      <c r="Y890" s="413"/>
      <c r="Z890" s="413"/>
      <c r="AA890" s="413"/>
      <c r="AB890" s="413"/>
      <c r="AC890" s="413"/>
      <c r="AD890" s="413"/>
      <c r="AE890" s="413"/>
      <c r="AF890" s="413"/>
      <c r="AG890" s="413"/>
      <c r="AH890" s="413"/>
      <c r="AI890" s="413"/>
    </row>
    <row r="891">
      <c r="A891" s="412"/>
      <c r="B891" s="413"/>
      <c r="C891" s="413"/>
      <c r="D891" s="413"/>
      <c r="E891" s="413"/>
      <c r="F891" s="413"/>
      <c r="G891" s="413"/>
      <c r="H891" s="413"/>
      <c r="I891" s="413"/>
      <c r="J891" s="413"/>
      <c r="K891" s="413"/>
      <c r="L891" s="413"/>
      <c r="M891" s="413"/>
      <c r="N891" s="413"/>
      <c r="O891" s="413"/>
      <c r="P891" s="413"/>
      <c r="Q891" s="413"/>
      <c r="R891" s="413"/>
      <c r="S891" s="413"/>
      <c r="T891" s="413"/>
      <c r="U891" s="413"/>
      <c r="V891" s="413"/>
      <c r="W891" s="413"/>
      <c r="X891" s="413"/>
      <c r="Y891" s="413"/>
      <c r="Z891" s="413"/>
      <c r="AA891" s="413"/>
      <c r="AB891" s="413"/>
      <c r="AC891" s="413"/>
      <c r="AD891" s="413"/>
      <c r="AE891" s="413"/>
      <c r="AF891" s="413"/>
      <c r="AG891" s="413"/>
      <c r="AH891" s="413"/>
      <c r="AI891" s="413"/>
    </row>
    <row r="892">
      <c r="A892" s="412"/>
      <c r="B892" s="413"/>
      <c r="C892" s="413"/>
      <c r="D892" s="413"/>
      <c r="E892" s="413"/>
      <c r="F892" s="413"/>
      <c r="G892" s="413"/>
      <c r="H892" s="413"/>
      <c r="I892" s="413"/>
      <c r="J892" s="413"/>
      <c r="K892" s="413"/>
      <c r="L892" s="413"/>
      <c r="M892" s="413"/>
      <c r="N892" s="413"/>
      <c r="O892" s="413"/>
      <c r="P892" s="413"/>
      <c r="Q892" s="413"/>
      <c r="R892" s="413"/>
      <c r="S892" s="413"/>
      <c r="T892" s="413"/>
      <c r="U892" s="413"/>
      <c r="V892" s="413"/>
      <c r="W892" s="413"/>
      <c r="X892" s="413"/>
      <c r="Y892" s="413"/>
      <c r="Z892" s="413"/>
      <c r="AA892" s="413"/>
      <c r="AB892" s="413"/>
      <c r="AC892" s="413"/>
      <c r="AD892" s="413"/>
      <c r="AE892" s="413"/>
      <c r="AF892" s="413"/>
      <c r="AG892" s="413"/>
      <c r="AH892" s="413"/>
      <c r="AI892" s="413"/>
    </row>
    <row r="893">
      <c r="A893" s="412"/>
      <c r="B893" s="413"/>
      <c r="C893" s="413"/>
      <c r="D893" s="413"/>
      <c r="E893" s="413"/>
      <c r="F893" s="413"/>
      <c r="G893" s="413"/>
      <c r="H893" s="413"/>
      <c r="I893" s="413"/>
      <c r="J893" s="413"/>
      <c r="K893" s="413"/>
      <c r="L893" s="413"/>
      <c r="M893" s="413"/>
      <c r="N893" s="413"/>
      <c r="O893" s="413"/>
      <c r="P893" s="413"/>
      <c r="Q893" s="413"/>
      <c r="R893" s="413"/>
      <c r="S893" s="413"/>
      <c r="T893" s="413"/>
      <c r="U893" s="413"/>
      <c r="V893" s="413"/>
      <c r="W893" s="413"/>
      <c r="X893" s="413"/>
      <c r="Y893" s="413"/>
      <c r="Z893" s="413"/>
      <c r="AA893" s="413"/>
      <c r="AB893" s="413"/>
      <c r="AC893" s="413"/>
      <c r="AD893" s="413"/>
      <c r="AE893" s="413"/>
      <c r="AF893" s="413"/>
      <c r="AG893" s="413"/>
      <c r="AH893" s="413"/>
      <c r="AI893" s="413"/>
    </row>
    <row r="894">
      <c r="A894" s="412"/>
      <c r="B894" s="413"/>
      <c r="C894" s="413"/>
      <c r="D894" s="413"/>
      <c r="E894" s="413"/>
      <c r="F894" s="413"/>
      <c r="G894" s="413"/>
      <c r="H894" s="413"/>
      <c r="I894" s="413"/>
      <c r="J894" s="413"/>
      <c r="K894" s="413"/>
      <c r="L894" s="413"/>
      <c r="M894" s="413"/>
      <c r="N894" s="413"/>
      <c r="O894" s="413"/>
      <c r="P894" s="413"/>
      <c r="Q894" s="413"/>
      <c r="R894" s="413"/>
      <c r="S894" s="413"/>
      <c r="T894" s="413"/>
      <c r="U894" s="413"/>
      <c r="V894" s="413"/>
      <c r="W894" s="413"/>
      <c r="X894" s="413"/>
      <c r="Y894" s="413"/>
      <c r="Z894" s="413"/>
      <c r="AA894" s="413"/>
      <c r="AB894" s="413"/>
      <c r="AC894" s="413"/>
      <c r="AD894" s="413"/>
      <c r="AE894" s="413"/>
      <c r="AF894" s="413"/>
      <c r="AG894" s="413"/>
      <c r="AH894" s="413"/>
      <c r="AI894" s="413"/>
    </row>
    <row r="895">
      <c r="A895" s="412"/>
      <c r="B895" s="413"/>
      <c r="C895" s="413"/>
      <c r="D895" s="413"/>
      <c r="E895" s="413"/>
      <c r="F895" s="413"/>
      <c r="G895" s="413"/>
      <c r="H895" s="413"/>
      <c r="I895" s="413"/>
      <c r="J895" s="413"/>
      <c r="K895" s="413"/>
      <c r="L895" s="413"/>
      <c r="M895" s="413"/>
      <c r="N895" s="413"/>
      <c r="O895" s="413"/>
      <c r="P895" s="413"/>
      <c r="Q895" s="413"/>
      <c r="R895" s="413"/>
      <c r="S895" s="413"/>
      <c r="T895" s="413"/>
      <c r="U895" s="413"/>
      <c r="V895" s="413"/>
      <c r="W895" s="413"/>
      <c r="X895" s="413"/>
      <c r="Y895" s="413"/>
      <c r="Z895" s="413"/>
      <c r="AA895" s="413"/>
      <c r="AB895" s="413"/>
      <c r="AC895" s="413"/>
      <c r="AD895" s="413"/>
      <c r="AE895" s="413"/>
      <c r="AF895" s="413"/>
      <c r="AG895" s="413"/>
      <c r="AH895" s="413"/>
      <c r="AI895" s="413"/>
    </row>
    <row r="896">
      <c r="A896" s="412"/>
      <c r="B896" s="413"/>
      <c r="C896" s="413"/>
      <c r="D896" s="413"/>
      <c r="E896" s="413"/>
      <c r="F896" s="413"/>
      <c r="G896" s="413"/>
      <c r="H896" s="413"/>
      <c r="I896" s="413"/>
      <c r="J896" s="413"/>
      <c r="K896" s="413"/>
      <c r="L896" s="413"/>
      <c r="M896" s="413"/>
      <c r="N896" s="413"/>
      <c r="O896" s="413"/>
      <c r="P896" s="413"/>
      <c r="Q896" s="413"/>
      <c r="R896" s="413"/>
      <c r="S896" s="413"/>
      <c r="T896" s="413"/>
      <c r="U896" s="413"/>
      <c r="V896" s="413"/>
      <c r="W896" s="413"/>
      <c r="X896" s="413"/>
      <c r="Y896" s="413"/>
      <c r="Z896" s="413"/>
      <c r="AA896" s="413"/>
      <c r="AB896" s="413"/>
      <c r="AC896" s="413"/>
      <c r="AD896" s="413"/>
      <c r="AE896" s="413"/>
      <c r="AF896" s="413"/>
      <c r="AG896" s="413"/>
      <c r="AH896" s="413"/>
      <c r="AI896" s="413"/>
    </row>
    <row r="897">
      <c r="A897" s="412"/>
      <c r="B897" s="413"/>
      <c r="C897" s="413"/>
      <c r="D897" s="413"/>
      <c r="E897" s="413"/>
      <c r="F897" s="413"/>
      <c r="G897" s="413"/>
      <c r="H897" s="413"/>
      <c r="I897" s="413"/>
      <c r="J897" s="413"/>
      <c r="K897" s="413"/>
      <c r="L897" s="413"/>
      <c r="M897" s="413"/>
      <c r="N897" s="413"/>
      <c r="O897" s="413"/>
      <c r="P897" s="413"/>
      <c r="Q897" s="413"/>
      <c r="R897" s="413"/>
      <c r="S897" s="413"/>
      <c r="T897" s="413"/>
      <c r="U897" s="413"/>
      <c r="V897" s="413"/>
      <c r="W897" s="413"/>
      <c r="X897" s="413"/>
      <c r="Y897" s="413"/>
      <c r="Z897" s="413"/>
      <c r="AA897" s="413"/>
      <c r="AB897" s="413"/>
      <c r="AC897" s="413"/>
      <c r="AD897" s="413"/>
      <c r="AE897" s="413"/>
      <c r="AF897" s="413"/>
      <c r="AG897" s="413"/>
      <c r="AH897" s="413"/>
      <c r="AI897" s="413"/>
    </row>
    <row r="898">
      <c r="A898" s="412"/>
      <c r="B898" s="413"/>
      <c r="C898" s="413"/>
      <c r="D898" s="413"/>
      <c r="E898" s="413"/>
      <c r="F898" s="413"/>
      <c r="G898" s="413"/>
      <c r="H898" s="413"/>
      <c r="I898" s="413"/>
      <c r="J898" s="413"/>
      <c r="K898" s="413"/>
      <c r="L898" s="413"/>
      <c r="M898" s="413"/>
      <c r="N898" s="413"/>
      <c r="O898" s="413"/>
      <c r="P898" s="413"/>
      <c r="Q898" s="413"/>
      <c r="R898" s="413"/>
      <c r="S898" s="413"/>
      <c r="T898" s="413"/>
      <c r="U898" s="413"/>
      <c r="V898" s="413"/>
      <c r="W898" s="413"/>
      <c r="X898" s="413"/>
      <c r="Y898" s="413"/>
      <c r="Z898" s="413"/>
      <c r="AA898" s="413"/>
      <c r="AB898" s="413"/>
      <c r="AC898" s="413"/>
      <c r="AD898" s="413"/>
      <c r="AE898" s="413"/>
      <c r="AF898" s="413"/>
      <c r="AG898" s="413"/>
      <c r="AH898" s="413"/>
      <c r="AI898" s="413"/>
    </row>
    <row r="899">
      <c r="A899" s="412"/>
      <c r="B899" s="413"/>
      <c r="C899" s="413"/>
      <c r="D899" s="413"/>
      <c r="E899" s="413"/>
      <c r="F899" s="413"/>
      <c r="G899" s="413"/>
      <c r="H899" s="413"/>
      <c r="I899" s="413"/>
      <c r="J899" s="413"/>
      <c r="K899" s="413"/>
      <c r="L899" s="413"/>
      <c r="M899" s="413"/>
      <c r="N899" s="413"/>
      <c r="O899" s="413"/>
      <c r="P899" s="413"/>
      <c r="Q899" s="413"/>
      <c r="R899" s="413"/>
      <c r="S899" s="413"/>
      <c r="T899" s="413"/>
      <c r="U899" s="413"/>
      <c r="V899" s="413"/>
      <c r="W899" s="413"/>
      <c r="X899" s="413"/>
      <c r="Y899" s="413"/>
      <c r="Z899" s="413"/>
      <c r="AA899" s="413"/>
      <c r="AB899" s="413"/>
      <c r="AC899" s="413"/>
      <c r="AD899" s="413"/>
      <c r="AE899" s="413"/>
      <c r="AF899" s="413"/>
      <c r="AG899" s="413"/>
      <c r="AH899" s="413"/>
      <c r="AI899" s="413"/>
    </row>
    <row r="900">
      <c r="A900" s="412"/>
      <c r="B900" s="413"/>
      <c r="C900" s="413"/>
      <c r="D900" s="413"/>
      <c r="E900" s="413"/>
      <c r="F900" s="413"/>
      <c r="G900" s="413"/>
      <c r="H900" s="413"/>
      <c r="I900" s="413"/>
      <c r="J900" s="413"/>
      <c r="K900" s="413"/>
      <c r="L900" s="413"/>
      <c r="M900" s="413"/>
      <c r="N900" s="413"/>
      <c r="O900" s="413"/>
      <c r="P900" s="413"/>
      <c r="Q900" s="413"/>
      <c r="R900" s="413"/>
      <c r="S900" s="413"/>
      <c r="T900" s="413"/>
      <c r="U900" s="413"/>
      <c r="V900" s="413"/>
      <c r="W900" s="413"/>
      <c r="X900" s="413"/>
      <c r="Y900" s="413"/>
      <c r="Z900" s="413"/>
      <c r="AA900" s="413"/>
      <c r="AB900" s="413"/>
      <c r="AC900" s="413"/>
      <c r="AD900" s="413"/>
      <c r="AE900" s="413"/>
      <c r="AF900" s="413"/>
      <c r="AG900" s="413"/>
      <c r="AH900" s="413"/>
      <c r="AI900" s="413"/>
    </row>
    <row r="901">
      <c r="A901" s="412"/>
      <c r="B901" s="413"/>
      <c r="C901" s="413"/>
      <c r="D901" s="413"/>
      <c r="E901" s="413"/>
      <c r="F901" s="413"/>
      <c r="G901" s="413"/>
      <c r="H901" s="413"/>
      <c r="I901" s="413"/>
      <c r="J901" s="413"/>
      <c r="K901" s="413"/>
      <c r="L901" s="413"/>
      <c r="M901" s="413"/>
      <c r="N901" s="413"/>
      <c r="O901" s="413"/>
      <c r="P901" s="413"/>
      <c r="Q901" s="413"/>
      <c r="R901" s="413"/>
      <c r="S901" s="413"/>
      <c r="T901" s="413"/>
      <c r="U901" s="413"/>
      <c r="V901" s="413"/>
      <c r="W901" s="413"/>
      <c r="X901" s="413"/>
      <c r="Y901" s="413"/>
      <c r="Z901" s="413"/>
      <c r="AA901" s="413"/>
      <c r="AB901" s="413"/>
      <c r="AC901" s="413"/>
      <c r="AD901" s="413"/>
      <c r="AE901" s="413"/>
      <c r="AF901" s="413"/>
      <c r="AG901" s="413"/>
      <c r="AH901" s="413"/>
      <c r="AI901" s="413"/>
    </row>
    <row r="902">
      <c r="A902" s="412"/>
      <c r="B902" s="413"/>
      <c r="C902" s="413"/>
      <c r="D902" s="413"/>
      <c r="E902" s="413"/>
      <c r="F902" s="413"/>
      <c r="G902" s="413"/>
      <c r="H902" s="413"/>
      <c r="I902" s="413"/>
      <c r="J902" s="413"/>
      <c r="K902" s="413"/>
      <c r="L902" s="413"/>
      <c r="M902" s="413"/>
      <c r="N902" s="413"/>
      <c r="O902" s="413"/>
      <c r="P902" s="413"/>
      <c r="Q902" s="413"/>
      <c r="R902" s="413"/>
      <c r="S902" s="413"/>
      <c r="T902" s="413"/>
      <c r="U902" s="413"/>
      <c r="V902" s="413"/>
      <c r="W902" s="413"/>
      <c r="X902" s="413"/>
      <c r="Y902" s="413"/>
      <c r="Z902" s="413"/>
      <c r="AA902" s="413"/>
      <c r="AB902" s="413"/>
      <c r="AC902" s="413"/>
      <c r="AD902" s="413"/>
      <c r="AE902" s="413"/>
      <c r="AF902" s="413"/>
      <c r="AG902" s="413"/>
      <c r="AH902" s="413"/>
      <c r="AI902" s="413"/>
    </row>
    <row r="903">
      <c r="A903" s="412"/>
      <c r="B903" s="413"/>
      <c r="C903" s="413"/>
      <c r="D903" s="413"/>
      <c r="E903" s="413"/>
      <c r="F903" s="413"/>
      <c r="G903" s="413"/>
      <c r="H903" s="413"/>
      <c r="I903" s="413"/>
      <c r="J903" s="413"/>
      <c r="K903" s="413"/>
      <c r="L903" s="413"/>
      <c r="M903" s="413"/>
      <c r="N903" s="413"/>
      <c r="O903" s="413"/>
      <c r="P903" s="413"/>
      <c r="Q903" s="413"/>
      <c r="R903" s="413"/>
      <c r="S903" s="413"/>
      <c r="T903" s="413"/>
      <c r="U903" s="413"/>
      <c r="V903" s="413"/>
      <c r="W903" s="413"/>
      <c r="X903" s="413"/>
      <c r="Y903" s="413"/>
      <c r="Z903" s="413"/>
      <c r="AA903" s="413"/>
      <c r="AB903" s="413"/>
      <c r="AC903" s="413"/>
      <c r="AD903" s="413"/>
      <c r="AE903" s="413"/>
      <c r="AF903" s="413"/>
      <c r="AG903" s="413"/>
      <c r="AH903" s="413"/>
      <c r="AI903" s="413"/>
    </row>
    <row r="904">
      <c r="A904" s="412"/>
      <c r="B904" s="413"/>
      <c r="C904" s="413"/>
      <c r="D904" s="413"/>
      <c r="E904" s="413"/>
      <c r="F904" s="413"/>
      <c r="G904" s="413"/>
      <c r="H904" s="413"/>
      <c r="I904" s="413"/>
      <c r="J904" s="413"/>
      <c r="K904" s="413"/>
      <c r="L904" s="413"/>
      <c r="M904" s="413"/>
      <c r="N904" s="413"/>
      <c r="O904" s="413"/>
      <c r="P904" s="413"/>
      <c r="Q904" s="413"/>
      <c r="R904" s="413"/>
      <c r="S904" s="413"/>
      <c r="T904" s="413"/>
      <c r="U904" s="413"/>
      <c r="V904" s="413"/>
      <c r="W904" s="413"/>
      <c r="X904" s="413"/>
      <c r="Y904" s="413"/>
      <c r="Z904" s="413"/>
      <c r="AA904" s="413"/>
      <c r="AB904" s="413"/>
      <c r="AC904" s="413"/>
      <c r="AD904" s="413"/>
      <c r="AE904" s="413"/>
      <c r="AF904" s="413"/>
      <c r="AG904" s="413"/>
      <c r="AH904" s="413"/>
      <c r="AI904" s="413"/>
    </row>
    <row r="905">
      <c r="A905" s="412"/>
      <c r="B905" s="413"/>
      <c r="C905" s="413"/>
      <c r="D905" s="413"/>
      <c r="E905" s="413"/>
      <c r="F905" s="413"/>
      <c r="G905" s="413"/>
      <c r="H905" s="413"/>
      <c r="I905" s="413"/>
      <c r="J905" s="413"/>
      <c r="K905" s="413"/>
      <c r="L905" s="413"/>
      <c r="M905" s="413"/>
      <c r="N905" s="413"/>
      <c r="O905" s="413"/>
      <c r="P905" s="413"/>
      <c r="Q905" s="413"/>
      <c r="R905" s="413"/>
      <c r="S905" s="413"/>
      <c r="T905" s="413"/>
      <c r="U905" s="413"/>
      <c r="V905" s="413"/>
      <c r="W905" s="413"/>
      <c r="X905" s="413"/>
      <c r="Y905" s="413"/>
      <c r="Z905" s="413"/>
      <c r="AA905" s="413"/>
      <c r="AB905" s="413"/>
      <c r="AC905" s="413"/>
      <c r="AD905" s="413"/>
      <c r="AE905" s="413"/>
      <c r="AF905" s="413"/>
      <c r="AG905" s="413"/>
      <c r="AH905" s="413"/>
      <c r="AI905" s="413"/>
    </row>
    <row r="906">
      <c r="A906" s="412"/>
      <c r="B906" s="413"/>
      <c r="C906" s="413"/>
      <c r="D906" s="413"/>
      <c r="E906" s="413"/>
      <c r="F906" s="413"/>
      <c r="G906" s="413"/>
      <c r="H906" s="413"/>
      <c r="I906" s="413"/>
      <c r="J906" s="413"/>
      <c r="K906" s="413"/>
      <c r="L906" s="413"/>
      <c r="M906" s="413"/>
      <c r="N906" s="413"/>
      <c r="O906" s="413"/>
      <c r="P906" s="413"/>
      <c r="Q906" s="413"/>
      <c r="R906" s="413"/>
      <c r="S906" s="413"/>
      <c r="T906" s="413"/>
      <c r="U906" s="413"/>
      <c r="V906" s="413"/>
      <c r="W906" s="413"/>
      <c r="X906" s="413"/>
      <c r="Y906" s="413"/>
      <c r="Z906" s="413"/>
      <c r="AA906" s="413"/>
      <c r="AB906" s="413"/>
      <c r="AC906" s="413"/>
      <c r="AD906" s="413"/>
      <c r="AE906" s="413"/>
      <c r="AF906" s="413"/>
      <c r="AG906" s="413"/>
      <c r="AH906" s="413"/>
      <c r="AI906" s="413"/>
    </row>
    <row r="907">
      <c r="A907" s="412"/>
      <c r="B907" s="413"/>
      <c r="C907" s="413"/>
      <c r="D907" s="413"/>
      <c r="E907" s="413"/>
      <c r="F907" s="413"/>
      <c r="G907" s="413"/>
      <c r="H907" s="413"/>
      <c r="I907" s="413"/>
      <c r="J907" s="413"/>
      <c r="K907" s="413"/>
      <c r="L907" s="413"/>
      <c r="M907" s="413"/>
      <c r="N907" s="413"/>
      <c r="O907" s="413"/>
      <c r="P907" s="413"/>
      <c r="Q907" s="413"/>
      <c r="R907" s="413"/>
      <c r="S907" s="413"/>
      <c r="T907" s="413"/>
      <c r="U907" s="413"/>
      <c r="V907" s="413"/>
      <c r="W907" s="413"/>
      <c r="X907" s="413"/>
      <c r="Y907" s="413"/>
      <c r="Z907" s="413"/>
      <c r="AA907" s="413"/>
      <c r="AB907" s="413"/>
      <c r="AC907" s="413"/>
      <c r="AD907" s="413"/>
      <c r="AE907" s="413"/>
      <c r="AF907" s="413"/>
      <c r="AG907" s="413"/>
      <c r="AH907" s="413"/>
      <c r="AI907" s="413"/>
    </row>
    <row r="908">
      <c r="A908" s="412"/>
      <c r="B908" s="413"/>
      <c r="C908" s="413"/>
      <c r="D908" s="413"/>
      <c r="E908" s="413"/>
      <c r="F908" s="413"/>
      <c r="G908" s="413"/>
      <c r="H908" s="413"/>
      <c r="I908" s="413"/>
      <c r="J908" s="413"/>
      <c r="K908" s="413"/>
      <c r="L908" s="413"/>
      <c r="M908" s="413"/>
      <c r="N908" s="413"/>
      <c r="O908" s="413"/>
      <c r="P908" s="413"/>
      <c r="Q908" s="413"/>
      <c r="R908" s="413"/>
      <c r="S908" s="413"/>
      <c r="T908" s="413"/>
      <c r="U908" s="413"/>
      <c r="V908" s="413"/>
      <c r="W908" s="413"/>
      <c r="X908" s="413"/>
      <c r="Y908" s="413"/>
      <c r="Z908" s="413"/>
      <c r="AA908" s="413"/>
      <c r="AB908" s="413"/>
      <c r="AC908" s="413"/>
      <c r="AD908" s="413"/>
      <c r="AE908" s="413"/>
      <c r="AF908" s="413"/>
      <c r="AG908" s="413"/>
      <c r="AH908" s="413"/>
      <c r="AI908" s="413"/>
    </row>
    <row r="909">
      <c r="A909" s="412"/>
      <c r="B909" s="413"/>
      <c r="C909" s="413"/>
      <c r="D909" s="413"/>
      <c r="E909" s="413"/>
      <c r="F909" s="413"/>
      <c r="G909" s="413"/>
      <c r="H909" s="413"/>
      <c r="I909" s="413"/>
      <c r="J909" s="413"/>
      <c r="K909" s="413"/>
      <c r="L909" s="413"/>
      <c r="M909" s="413"/>
      <c r="N909" s="413"/>
      <c r="O909" s="413"/>
      <c r="P909" s="413"/>
      <c r="Q909" s="413"/>
      <c r="R909" s="413"/>
      <c r="S909" s="413"/>
      <c r="T909" s="413"/>
      <c r="U909" s="413"/>
      <c r="V909" s="413"/>
      <c r="W909" s="413"/>
      <c r="X909" s="413"/>
      <c r="Y909" s="413"/>
      <c r="Z909" s="413"/>
      <c r="AA909" s="413"/>
      <c r="AB909" s="413"/>
      <c r="AC909" s="413"/>
      <c r="AD909" s="413"/>
      <c r="AE909" s="413"/>
      <c r="AF909" s="413"/>
      <c r="AG909" s="413"/>
      <c r="AH909" s="413"/>
      <c r="AI909" s="413"/>
    </row>
    <row r="910">
      <c r="A910" s="412"/>
      <c r="B910" s="413"/>
      <c r="C910" s="413"/>
      <c r="D910" s="413"/>
      <c r="E910" s="413"/>
      <c r="F910" s="413"/>
      <c r="G910" s="413"/>
      <c r="H910" s="413"/>
      <c r="I910" s="413"/>
      <c r="J910" s="413"/>
      <c r="K910" s="413"/>
      <c r="L910" s="413"/>
      <c r="M910" s="413"/>
      <c r="N910" s="413"/>
      <c r="O910" s="413"/>
      <c r="P910" s="413"/>
      <c r="Q910" s="413"/>
      <c r="R910" s="413"/>
      <c r="S910" s="413"/>
      <c r="T910" s="413"/>
      <c r="U910" s="413"/>
      <c r="V910" s="413"/>
      <c r="W910" s="413"/>
      <c r="X910" s="413"/>
      <c r="Y910" s="413"/>
      <c r="Z910" s="413"/>
      <c r="AA910" s="413"/>
      <c r="AB910" s="413"/>
      <c r="AC910" s="413"/>
      <c r="AD910" s="413"/>
      <c r="AE910" s="413"/>
      <c r="AF910" s="413"/>
      <c r="AG910" s="413"/>
      <c r="AH910" s="413"/>
      <c r="AI910" s="413"/>
    </row>
    <row r="911">
      <c r="A911" s="412"/>
      <c r="B911" s="413"/>
      <c r="C911" s="413"/>
      <c r="D911" s="413"/>
      <c r="E911" s="413"/>
      <c r="F911" s="413"/>
      <c r="G911" s="413"/>
      <c r="H911" s="413"/>
      <c r="I911" s="413"/>
      <c r="J911" s="413"/>
      <c r="K911" s="413"/>
      <c r="L911" s="413"/>
      <c r="M911" s="413"/>
      <c r="N911" s="413"/>
      <c r="O911" s="413"/>
      <c r="P911" s="413"/>
      <c r="Q911" s="413"/>
      <c r="R911" s="413"/>
      <c r="S911" s="413"/>
      <c r="T911" s="413"/>
      <c r="U911" s="413"/>
      <c r="V911" s="413"/>
      <c r="W911" s="413"/>
      <c r="X911" s="413"/>
      <c r="Y911" s="413"/>
      <c r="Z911" s="413"/>
      <c r="AA911" s="413"/>
      <c r="AB911" s="413"/>
      <c r="AC911" s="413"/>
      <c r="AD911" s="413"/>
      <c r="AE911" s="413"/>
      <c r="AF911" s="413"/>
      <c r="AG911" s="413"/>
      <c r="AH911" s="413"/>
      <c r="AI911" s="413"/>
    </row>
    <row r="912">
      <c r="A912" s="412"/>
      <c r="B912" s="413"/>
      <c r="C912" s="413"/>
      <c r="D912" s="413"/>
      <c r="E912" s="413"/>
      <c r="F912" s="413"/>
      <c r="G912" s="413"/>
      <c r="H912" s="413"/>
      <c r="I912" s="413"/>
      <c r="J912" s="413"/>
      <c r="K912" s="413"/>
      <c r="L912" s="413"/>
      <c r="M912" s="413"/>
      <c r="N912" s="413"/>
      <c r="O912" s="413"/>
      <c r="P912" s="413"/>
      <c r="Q912" s="413"/>
      <c r="R912" s="413"/>
      <c r="S912" s="413"/>
      <c r="T912" s="413"/>
      <c r="U912" s="413"/>
      <c r="V912" s="413"/>
      <c r="W912" s="413"/>
      <c r="X912" s="413"/>
      <c r="Y912" s="413"/>
      <c r="Z912" s="413"/>
      <c r="AA912" s="413"/>
      <c r="AB912" s="413"/>
      <c r="AC912" s="413"/>
      <c r="AD912" s="413"/>
      <c r="AE912" s="413"/>
      <c r="AF912" s="413"/>
      <c r="AG912" s="413"/>
      <c r="AH912" s="413"/>
      <c r="AI912" s="413"/>
    </row>
    <row r="913">
      <c r="A913" s="412"/>
      <c r="B913" s="413"/>
      <c r="C913" s="413"/>
      <c r="D913" s="413"/>
      <c r="E913" s="413"/>
      <c r="F913" s="413"/>
      <c r="G913" s="413"/>
      <c r="H913" s="413"/>
      <c r="I913" s="413"/>
      <c r="J913" s="413"/>
      <c r="K913" s="413"/>
      <c r="L913" s="413"/>
      <c r="M913" s="413"/>
      <c r="N913" s="413"/>
      <c r="O913" s="413"/>
      <c r="P913" s="413"/>
      <c r="Q913" s="413"/>
      <c r="R913" s="413"/>
      <c r="S913" s="413"/>
      <c r="T913" s="413"/>
      <c r="U913" s="413"/>
      <c r="V913" s="413"/>
      <c r="W913" s="413"/>
      <c r="X913" s="413"/>
      <c r="Y913" s="413"/>
      <c r="Z913" s="413"/>
      <c r="AA913" s="413"/>
      <c r="AB913" s="413"/>
      <c r="AC913" s="413"/>
      <c r="AD913" s="413"/>
      <c r="AE913" s="413"/>
      <c r="AF913" s="413"/>
      <c r="AG913" s="413"/>
      <c r="AH913" s="413"/>
      <c r="AI913" s="413"/>
    </row>
    <row r="914">
      <c r="A914" s="412"/>
      <c r="B914" s="413"/>
      <c r="C914" s="413"/>
      <c r="D914" s="413"/>
      <c r="E914" s="413"/>
      <c r="F914" s="413"/>
      <c r="G914" s="413"/>
      <c r="H914" s="413"/>
      <c r="I914" s="413"/>
      <c r="J914" s="413"/>
      <c r="K914" s="413"/>
      <c r="L914" s="413"/>
      <c r="M914" s="413"/>
      <c r="N914" s="413"/>
      <c r="O914" s="413"/>
      <c r="P914" s="413"/>
      <c r="Q914" s="413"/>
      <c r="R914" s="413"/>
      <c r="S914" s="413"/>
      <c r="T914" s="413"/>
      <c r="U914" s="413"/>
      <c r="V914" s="413"/>
      <c r="W914" s="413"/>
      <c r="X914" s="413"/>
      <c r="Y914" s="413"/>
      <c r="Z914" s="413"/>
      <c r="AA914" s="413"/>
      <c r="AB914" s="413"/>
      <c r="AC914" s="413"/>
      <c r="AD914" s="413"/>
      <c r="AE914" s="413"/>
      <c r="AF914" s="413"/>
      <c r="AG914" s="413"/>
      <c r="AH914" s="413"/>
      <c r="AI914" s="413"/>
    </row>
    <row r="915">
      <c r="A915" s="412"/>
      <c r="B915" s="413"/>
      <c r="C915" s="413"/>
      <c r="D915" s="413"/>
      <c r="E915" s="413"/>
      <c r="F915" s="413"/>
      <c r="G915" s="413"/>
      <c r="H915" s="413"/>
      <c r="I915" s="413"/>
      <c r="J915" s="413"/>
      <c r="K915" s="413"/>
      <c r="L915" s="413"/>
      <c r="M915" s="413"/>
      <c r="N915" s="413"/>
      <c r="O915" s="413"/>
      <c r="P915" s="413"/>
      <c r="Q915" s="413"/>
      <c r="R915" s="413"/>
      <c r="S915" s="413"/>
      <c r="T915" s="413"/>
      <c r="U915" s="413"/>
      <c r="V915" s="413"/>
      <c r="W915" s="413"/>
      <c r="X915" s="413"/>
      <c r="Y915" s="413"/>
      <c r="Z915" s="413"/>
      <c r="AA915" s="413"/>
      <c r="AB915" s="413"/>
      <c r="AC915" s="413"/>
      <c r="AD915" s="413"/>
      <c r="AE915" s="413"/>
      <c r="AF915" s="413"/>
      <c r="AG915" s="413"/>
      <c r="AH915" s="413"/>
      <c r="AI915" s="413"/>
    </row>
    <row r="916">
      <c r="A916" s="412"/>
      <c r="B916" s="413"/>
      <c r="C916" s="413"/>
      <c r="D916" s="413"/>
      <c r="E916" s="413"/>
      <c r="F916" s="413"/>
      <c r="G916" s="413"/>
      <c r="H916" s="413"/>
      <c r="I916" s="413"/>
      <c r="J916" s="413"/>
      <c r="K916" s="413"/>
      <c r="L916" s="413"/>
      <c r="M916" s="413"/>
      <c r="N916" s="413"/>
      <c r="O916" s="413"/>
      <c r="P916" s="413"/>
      <c r="Q916" s="413"/>
      <c r="R916" s="413"/>
      <c r="S916" s="413"/>
      <c r="T916" s="413"/>
      <c r="U916" s="413"/>
      <c r="V916" s="413"/>
      <c r="W916" s="413"/>
      <c r="X916" s="413"/>
      <c r="Y916" s="413"/>
      <c r="Z916" s="413"/>
      <c r="AA916" s="413"/>
      <c r="AB916" s="413"/>
      <c r="AC916" s="413"/>
      <c r="AD916" s="413"/>
      <c r="AE916" s="413"/>
      <c r="AF916" s="413"/>
      <c r="AG916" s="413"/>
      <c r="AH916" s="413"/>
      <c r="AI916" s="413"/>
    </row>
    <row r="917">
      <c r="A917" s="412"/>
      <c r="B917" s="413"/>
      <c r="C917" s="413"/>
      <c r="D917" s="413"/>
      <c r="E917" s="413"/>
      <c r="F917" s="413"/>
      <c r="G917" s="413"/>
      <c r="H917" s="413"/>
      <c r="I917" s="413"/>
      <c r="J917" s="413"/>
      <c r="K917" s="413"/>
      <c r="L917" s="413"/>
      <c r="M917" s="413"/>
      <c r="N917" s="413"/>
      <c r="O917" s="413"/>
      <c r="P917" s="413"/>
      <c r="Q917" s="413"/>
      <c r="R917" s="413"/>
      <c r="S917" s="413"/>
      <c r="T917" s="413"/>
      <c r="U917" s="413"/>
      <c r="V917" s="413"/>
      <c r="W917" s="413"/>
      <c r="X917" s="413"/>
      <c r="Y917" s="413"/>
      <c r="Z917" s="413"/>
      <c r="AA917" s="413"/>
      <c r="AB917" s="413"/>
      <c r="AC917" s="413"/>
      <c r="AD917" s="413"/>
      <c r="AE917" s="413"/>
      <c r="AF917" s="413"/>
      <c r="AG917" s="413"/>
      <c r="AH917" s="413"/>
      <c r="AI917" s="413"/>
    </row>
    <row r="918">
      <c r="A918" s="412"/>
      <c r="B918" s="413"/>
      <c r="C918" s="413"/>
      <c r="D918" s="413"/>
      <c r="E918" s="413"/>
      <c r="F918" s="413"/>
      <c r="G918" s="413"/>
      <c r="H918" s="413"/>
      <c r="I918" s="413"/>
      <c r="J918" s="413"/>
      <c r="K918" s="413"/>
      <c r="L918" s="413"/>
      <c r="M918" s="413"/>
      <c r="N918" s="413"/>
      <c r="O918" s="413"/>
      <c r="P918" s="413"/>
      <c r="Q918" s="413"/>
      <c r="R918" s="413"/>
      <c r="S918" s="413"/>
      <c r="T918" s="413"/>
      <c r="U918" s="413"/>
      <c r="V918" s="413"/>
      <c r="W918" s="413"/>
      <c r="X918" s="413"/>
      <c r="Y918" s="413"/>
      <c r="Z918" s="413"/>
      <c r="AA918" s="413"/>
      <c r="AB918" s="413"/>
      <c r="AC918" s="413"/>
      <c r="AD918" s="413"/>
      <c r="AE918" s="413"/>
      <c r="AF918" s="413"/>
      <c r="AG918" s="413"/>
      <c r="AH918" s="413"/>
      <c r="AI918" s="413"/>
    </row>
    <row r="919">
      <c r="A919" s="412"/>
      <c r="B919" s="413"/>
      <c r="C919" s="413"/>
      <c r="D919" s="413"/>
      <c r="E919" s="413"/>
      <c r="F919" s="413"/>
      <c r="G919" s="413"/>
      <c r="H919" s="413"/>
      <c r="I919" s="413"/>
      <c r="J919" s="413"/>
      <c r="K919" s="413"/>
      <c r="L919" s="413"/>
      <c r="M919" s="413"/>
      <c r="N919" s="413"/>
      <c r="O919" s="413"/>
      <c r="P919" s="413"/>
      <c r="Q919" s="413"/>
      <c r="R919" s="413"/>
      <c r="S919" s="413"/>
      <c r="T919" s="413"/>
      <c r="U919" s="413"/>
      <c r="V919" s="413"/>
      <c r="W919" s="413"/>
      <c r="X919" s="413"/>
      <c r="Y919" s="413"/>
      <c r="Z919" s="413"/>
      <c r="AA919" s="413"/>
      <c r="AB919" s="413"/>
      <c r="AC919" s="413"/>
      <c r="AD919" s="413"/>
      <c r="AE919" s="413"/>
      <c r="AF919" s="413"/>
      <c r="AG919" s="413"/>
      <c r="AH919" s="413"/>
      <c r="AI919" s="413"/>
    </row>
    <row r="920">
      <c r="A920" s="412"/>
      <c r="B920" s="413"/>
      <c r="C920" s="413"/>
      <c r="D920" s="413"/>
      <c r="E920" s="413"/>
      <c r="F920" s="413"/>
      <c r="G920" s="413"/>
      <c r="H920" s="413"/>
      <c r="I920" s="413"/>
      <c r="J920" s="413"/>
      <c r="K920" s="413"/>
      <c r="L920" s="413"/>
      <c r="M920" s="413"/>
      <c r="N920" s="413"/>
      <c r="O920" s="413"/>
      <c r="P920" s="413"/>
      <c r="Q920" s="413"/>
      <c r="R920" s="413"/>
      <c r="S920" s="413"/>
      <c r="T920" s="413"/>
      <c r="U920" s="413"/>
      <c r="V920" s="413"/>
      <c r="W920" s="413"/>
      <c r="X920" s="413"/>
      <c r="Y920" s="413"/>
      <c r="Z920" s="413"/>
      <c r="AA920" s="413"/>
      <c r="AB920" s="413"/>
      <c r="AC920" s="413"/>
      <c r="AD920" s="413"/>
      <c r="AE920" s="413"/>
      <c r="AF920" s="413"/>
      <c r="AG920" s="413"/>
      <c r="AH920" s="413"/>
      <c r="AI920" s="413"/>
    </row>
    <row r="921">
      <c r="A921" s="412"/>
      <c r="B921" s="413"/>
      <c r="C921" s="413"/>
      <c r="D921" s="413"/>
      <c r="E921" s="413"/>
      <c r="F921" s="413"/>
      <c r="G921" s="413"/>
      <c r="H921" s="413"/>
      <c r="I921" s="413"/>
      <c r="J921" s="413"/>
      <c r="K921" s="413"/>
      <c r="L921" s="413"/>
      <c r="M921" s="413"/>
      <c r="N921" s="413"/>
      <c r="O921" s="413"/>
      <c r="P921" s="413"/>
      <c r="Q921" s="413"/>
      <c r="R921" s="413"/>
      <c r="S921" s="413"/>
      <c r="T921" s="413"/>
      <c r="U921" s="413"/>
      <c r="V921" s="413"/>
      <c r="W921" s="413"/>
      <c r="X921" s="413"/>
      <c r="Y921" s="413"/>
      <c r="Z921" s="413"/>
      <c r="AA921" s="413"/>
      <c r="AB921" s="413"/>
      <c r="AC921" s="413"/>
      <c r="AD921" s="413"/>
      <c r="AE921" s="413"/>
      <c r="AF921" s="413"/>
      <c r="AG921" s="413"/>
      <c r="AH921" s="413"/>
      <c r="AI921" s="413"/>
    </row>
    <row r="922">
      <c r="A922" s="412"/>
      <c r="B922" s="413"/>
      <c r="C922" s="413"/>
      <c r="D922" s="413"/>
      <c r="E922" s="413"/>
      <c r="F922" s="413"/>
      <c r="G922" s="413"/>
      <c r="H922" s="413"/>
      <c r="I922" s="413"/>
      <c r="J922" s="413"/>
      <c r="K922" s="413"/>
      <c r="L922" s="413"/>
      <c r="M922" s="413"/>
      <c r="N922" s="413"/>
      <c r="O922" s="413"/>
      <c r="P922" s="413"/>
      <c r="Q922" s="413"/>
      <c r="R922" s="413"/>
      <c r="S922" s="413"/>
      <c r="T922" s="413"/>
      <c r="U922" s="413"/>
      <c r="V922" s="413"/>
      <c r="W922" s="413"/>
      <c r="X922" s="413"/>
      <c r="Y922" s="413"/>
      <c r="Z922" s="413"/>
      <c r="AA922" s="413"/>
      <c r="AB922" s="413"/>
      <c r="AC922" s="413"/>
      <c r="AD922" s="413"/>
      <c r="AE922" s="413"/>
      <c r="AF922" s="413"/>
      <c r="AG922" s="413"/>
      <c r="AH922" s="413"/>
      <c r="AI922" s="413"/>
    </row>
    <row r="923">
      <c r="A923" s="412"/>
      <c r="B923" s="413"/>
      <c r="C923" s="413"/>
      <c r="D923" s="413"/>
      <c r="E923" s="413"/>
      <c r="F923" s="413"/>
      <c r="G923" s="413"/>
      <c r="H923" s="413"/>
      <c r="I923" s="413"/>
      <c r="J923" s="413"/>
      <c r="K923" s="413"/>
      <c r="L923" s="413"/>
      <c r="M923" s="413"/>
      <c r="N923" s="413"/>
      <c r="O923" s="413"/>
      <c r="P923" s="413"/>
      <c r="Q923" s="413"/>
      <c r="R923" s="413"/>
      <c r="S923" s="413"/>
      <c r="T923" s="413"/>
      <c r="U923" s="413"/>
      <c r="V923" s="413"/>
      <c r="W923" s="413"/>
      <c r="X923" s="413"/>
      <c r="Y923" s="413"/>
      <c r="Z923" s="413"/>
      <c r="AA923" s="413"/>
      <c r="AB923" s="413"/>
      <c r="AC923" s="413"/>
      <c r="AD923" s="413"/>
      <c r="AE923" s="413"/>
      <c r="AF923" s="413"/>
      <c r="AG923" s="413"/>
      <c r="AH923" s="413"/>
      <c r="AI923" s="413"/>
    </row>
    <row r="924">
      <c r="A924" s="412"/>
      <c r="B924" s="413"/>
      <c r="C924" s="413"/>
      <c r="D924" s="413"/>
      <c r="E924" s="413"/>
      <c r="F924" s="413"/>
      <c r="G924" s="413"/>
      <c r="H924" s="413"/>
      <c r="I924" s="413"/>
      <c r="J924" s="413"/>
      <c r="K924" s="413"/>
      <c r="L924" s="413"/>
      <c r="M924" s="413"/>
      <c r="N924" s="413"/>
      <c r="O924" s="413"/>
      <c r="P924" s="413"/>
      <c r="Q924" s="413"/>
      <c r="R924" s="413"/>
      <c r="S924" s="413"/>
      <c r="T924" s="413"/>
      <c r="U924" s="413"/>
      <c r="V924" s="413"/>
      <c r="W924" s="413"/>
      <c r="X924" s="413"/>
      <c r="Y924" s="413"/>
      <c r="Z924" s="413"/>
      <c r="AA924" s="413"/>
      <c r="AB924" s="413"/>
      <c r="AC924" s="413"/>
      <c r="AD924" s="413"/>
      <c r="AE924" s="413"/>
      <c r="AF924" s="413"/>
      <c r="AG924" s="413"/>
      <c r="AH924" s="413"/>
      <c r="AI924" s="413"/>
    </row>
    <row r="925">
      <c r="A925" s="412"/>
      <c r="B925" s="413"/>
      <c r="C925" s="413"/>
      <c r="D925" s="413"/>
      <c r="E925" s="413"/>
      <c r="F925" s="413"/>
      <c r="G925" s="413"/>
      <c r="H925" s="413"/>
      <c r="I925" s="413"/>
      <c r="J925" s="413"/>
      <c r="K925" s="413"/>
      <c r="L925" s="413"/>
      <c r="M925" s="413"/>
      <c r="N925" s="413"/>
      <c r="O925" s="413"/>
      <c r="P925" s="413"/>
      <c r="Q925" s="413"/>
      <c r="R925" s="413"/>
      <c r="S925" s="413"/>
      <c r="T925" s="413"/>
      <c r="U925" s="413"/>
      <c r="V925" s="413"/>
      <c r="W925" s="413"/>
      <c r="X925" s="413"/>
      <c r="Y925" s="413"/>
      <c r="Z925" s="413"/>
      <c r="AA925" s="413"/>
      <c r="AB925" s="413"/>
      <c r="AC925" s="413"/>
      <c r="AD925" s="413"/>
      <c r="AE925" s="413"/>
      <c r="AF925" s="413"/>
      <c r="AG925" s="413"/>
      <c r="AH925" s="413"/>
      <c r="AI925" s="413"/>
    </row>
    <row r="926">
      <c r="A926" s="412"/>
      <c r="B926" s="413"/>
      <c r="C926" s="413"/>
      <c r="D926" s="413"/>
      <c r="E926" s="413"/>
      <c r="F926" s="413"/>
      <c r="G926" s="413"/>
      <c r="H926" s="413"/>
      <c r="I926" s="413"/>
      <c r="J926" s="413"/>
      <c r="K926" s="413"/>
      <c r="L926" s="413"/>
      <c r="M926" s="413"/>
      <c r="N926" s="413"/>
      <c r="O926" s="413"/>
      <c r="P926" s="413"/>
      <c r="Q926" s="413"/>
      <c r="R926" s="413"/>
      <c r="S926" s="413"/>
      <c r="T926" s="413"/>
      <c r="U926" s="413"/>
      <c r="V926" s="413"/>
      <c r="W926" s="413"/>
      <c r="X926" s="413"/>
      <c r="Y926" s="413"/>
      <c r="Z926" s="413"/>
      <c r="AA926" s="413"/>
      <c r="AB926" s="413"/>
      <c r="AC926" s="413"/>
      <c r="AD926" s="413"/>
      <c r="AE926" s="413"/>
      <c r="AF926" s="413"/>
      <c r="AG926" s="413"/>
      <c r="AH926" s="413"/>
      <c r="AI926" s="413"/>
    </row>
    <row r="927">
      <c r="A927" s="412"/>
      <c r="B927" s="413"/>
      <c r="C927" s="413"/>
      <c r="D927" s="413"/>
      <c r="E927" s="413"/>
      <c r="F927" s="413"/>
      <c r="G927" s="413"/>
      <c r="H927" s="413"/>
      <c r="I927" s="413"/>
      <c r="J927" s="413"/>
      <c r="K927" s="413"/>
      <c r="L927" s="413"/>
      <c r="M927" s="413"/>
      <c r="N927" s="413"/>
      <c r="O927" s="413"/>
      <c r="P927" s="413"/>
      <c r="Q927" s="413"/>
      <c r="R927" s="413"/>
      <c r="S927" s="413"/>
      <c r="T927" s="413"/>
      <c r="U927" s="413"/>
      <c r="V927" s="413"/>
      <c r="W927" s="413"/>
      <c r="X927" s="413"/>
      <c r="Y927" s="413"/>
      <c r="Z927" s="413"/>
      <c r="AA927" s="413"/>
      <c r="AB927" s="413"/>
      <c r="AC927" s="413"/>
      <c r="AD927" s="413"/>
      <c r="AE927" s="413"/>
      <c r="AF927" s="413"/>
      <c r="AG927" s="413"/>
      <c r="AH927" s="413"/>
      <c r="AI927" s="413"/>
    </row>
    <row r="928">
      <c r="A928" s="412"/>
      <c r="B928" s="413"/>
      <c r="C928" s="413"/>
      <c r="D928" s="413"/>
      <c r="E928" s="413"/>
      <c r="F928" s="413"/>
      <c r="G928" s="413"/>
      <c r="H928" s="413"/>
      <c r="I928" s="413"/>
      <c r="J928" s="413"/>
      <c r="K928" s="413"/>
      <c r="L928" s="413"/>
      <c r="M928" s="413"/>
      <c r="N928" s="413"/>
      <c r="O928" s="413"/>
      <c r="P928" s="413"/>
      <c r="Q928" s="413"/>
      <c r="R928" s="413"/>
      <c r="S928" s="413"/>
      <c r="T928" s="413"/>
      <c r="U928" s="413"/>
      <c r="V928" s="413"/>
      <c r="W928" s="413"/>
      <c r="X928" s="413"/>
      <c r="Y928" s="413"/>
      <c r="Z928" s="413"/>
      <c r="AA928" s="413"/>
      <c r="AB928" s="413"/>
      <c r="AC928" s="413"/>
      <c r="AD928" s="413"/>
      <c r="AE928" s="413"/>
      <c r="AF928" s="413"/>
      <c r="AG928" s="413"/>
      <c r="AH928" s="413"/>
      <c r="AI928" s="413"/>
    </row>
    <row r="929">
      <c r="A929" s="412"/>
      <c r="B929" s="413"/>
      <c r="C929" s="413"/>
      <c r="D929" s="413"/>
      <c r="E929" s="413"/>
      <c r="F929" s="413"/>
      <c r="G929" s="413"/>
      <c r="H929" s="413"/>
      <c r="I929" s="413"/>
      <c r="J929" s="413"/>
      <c r="K929" s="413"/>
      <c r="L929" s="413"/>
      <c r="M929" s="413"/>
      <c r="N929" s="413"/>
      <c r="O929" s="413"/>
      <c r="P929" s="413"/>
      <c r="Q929" s="413"/>
      <c r="R929" s="413"/>
      <c r="S929" s="413"/>
      <c r="T929" s="413"/>
      <c r="U929" s="413"/>
      <c r="V929" s="413"/>
      <c r="W929" s="413"/>
      <c r="X929" s="413"/>
      <c r="Y929" s="413"/>
      <c r="Z929" s="413"/>
      <c r="AA929" s="413"/>
      <c r="AB929" s="413"/>
      <c r="AC929" s="413"/>
      <c r="AD929" s="413"/>
      <c r="AE929" s="413"/>
      <c r="AF929" s="413"/>
      <c r="AG929" s="413"/>
      <c r="AH929" s="413"/>
      <c r="AI929" s="413"/>
    </row>
    <row r="930">
      <c r="A930" s="412"/>
      <c r="B930" s="413"/>
      <c r="C930" s="413"/>
      <c r="D930" s="413"/>
      <c r="E930" s="413"/>
      <c r="F930" s="413"/>
      <c r="G930" s="413"/>
      <c r="H930" s="413"/>
      <c r="I930" s="413"/>
      <c r="J930" s="413"/>
      <c r="K930" s="413"/>
      <c r="L930" s="413"/>
      <c r="M930" s="413"/>
      <c r="N930" s="413"/>
      <c r="O930" s="413"/>
      <c r="P930" s="413"/>
      <c r="Q930" s="413"/>
      <c r="R930" s="413"/>
      <c r="S930" s="413"/>
      <c r="T930" s="413"/>
      <c r="U930" s="413"/>
      <c r="V930" s="413"/>
      <c r="W930" s="413"/>
      <c r="X930" s="413"/>
      <c r="Y930" s="413"/>
      <c r="Z930" s="413"/>
      <c r="AA930" s="413"/>
      <c r="AB930" s="413"/>
      <c r="AC930" s="413"/>
      <c r="AD930" s="413"/>
      <c r="AE930" s="413"/>
      <c r="AF930" s="413"/>
      <c r="AG930" s="413"/>
      <c r="AH930" s="413"/>
      <c r="AI930" s="413"/>
    </row>
    <row r="931">
      <c r="A931" s="412"/>
      <c r="B931" s="413"/>
      <c r="C931" s="413"/>
      <c r="D931" s="413"/>
      <c r="E931" s="413"/>
      <c r="F931" s="413"/>
      <c r="G931" s="413"/>
      <c r="H931" s="413"/>
      <c r="I931" s="413"/>
      <c r="J931" s="413"/>
      <c r="K931" s="413"/>
      <c r="L931" s="413"/>
      <c r="M931" s="413"/>
      <c r="N931" s="413"/>
      <c r="O931" s="413"/>
      <c r="P931" s="413"/>
      <c r="Q931" s="413"/>
      <c r="R931" s="413"/>
      <c r="S931" s="413"/>
      <c r="T931" s="413"/>
      <c r="U931" s="413"/>
      <c r="V931" s="413"/>
      <c r="W931" s="413"/>
      <c r="X931" s="413"/>
      <c r="Y931" s="413"/>
      <c r="Z931" s="413"/>
      <c r="AA931" s="413"/>
      <c r="AB931" s="413"/>
      <c r="AC931" s="413"/>
      <c r="AD931" s="413"/>
      <c r="AE931" s="413"/>
      <c r="AF931" s="413"/>
      <c r="AG931" s="413"/>
      <c r="AH931" s="413"/>
      <c r="AI931" s="413"/>
    </row>
    <row r="932">
      <c r="A932" s="412"/>
      <c r="B932" s="413"/>
      <c r="C932" s="413"/>
      <c r="D932" s="413"/>
      <c r="E932" s="413"/>
      <c r="F932" s="413"/>
      <c r="G932" s="413"/>
      <c r="H932" s="413"/>
      <c r="I932" s="413"/>
      <c r="J932" s="413"/>
      <c r="K932" s="413"/>
      <c r="L932" s="413"/>
      <c r="M932" s="413"/>
      <c r="N932" s="413"/>
      <c r="O932" s="413"/>
      <c r="P932" s="413"/>
      <c r="Q932" s="413"/>
      <c r="R932" s="413"/>
      <c r="S932" s="413"/>
      <c r="T932" s="413"/>
      <c r="U932" s="413"/>
      <c r="V932" s="413"/>
      <c r="W932" s="413"/>
      <c r="X932" s="413"/>
      <c r="Y932" s="413"/>
      <c r="Z932" s="413"/>
      <c r="AA932" s="413"/>
      <c r="AB932" s="413"/>
      <c r="AC932" s="413"/>
      <c r="AD932" s="413"/>
      <c r="AE932" s="413"/>
      <c r="AF932" s="413"/>
      <c r="AG932" s="413"/>
      <c r="AH932" s="413"/>
      <c r="AI932" s="413"/>
    </row>
    <row r="933">
      <c r="A933" s="412"/>
      <c r="B933" s="413"/>
      <c r="C933" s="413"/>
      <c r="D933" s="413"/>
      <c r="E933" s="413"/>
      <c r="F933" s="413"/>
      <c r="G933" s="413"/>
      <c r="H933" s="413"/>
      <c r="I933" s="413"/>
      <c r="J933" s="413"/>
      <c r="K933" s="413"/>
      <c r="L933" s="413"/>
      <c r="M933" s="413"/>
      <c r="N933" s="413"/>
      <c r="O933" s="413"/>
      <c r="P933" s="413"/>
      <c r="Q933" s="413"/>
      <c r="R933" s="413"/>
      <c r="S933" s="413"/>
      <c r="T933" s="413"/>
      <c r="U933" s="413"/>
      <c r="V933" s="413"/>
      <c r="W933" s="413"/>
      <c r="X933" s="413"/>
      <c r="Y933" s="413"/>
      <c r="Z933" s="413"/>
      <c r="AA933" s="413"/>
      <c r="AB933" s="413"/>
      <c r="AC933" s="413"/>
      <c r="AD933" s="413"/>
      <c r="AE933" s="413"/>
      <c r="AF933" s="413"/>
      <c r="AG933" s="413"/>
      <c r="AH933" s="413"/>
      <c r="AI933" s="413"/>
    </row>
    <row r="934">
      <c r="A934" s="412"/>
      <c r="B934" s="413"/>
      <c r="C934" s="413"/>
      <c r="D934" s="413"/>
      <c r="E934" s="413"/>
      <c r="F934" s="413"/>
      <c r="G934" s="413"/>
      <c r="H934" s="413"/>
      <c r="I934" s="413"/>
      <c r="J934" s="413"/>
      <c r="K934" s="413"/>
      <c r="L934" s="413"/>
      <c r="M934" s="413"/>
      <c r="N934" s="413"/>
      <c r="O934" s="413"/>
      <c r="P934" s="413"/>
      <c r="Q934" s="413"/>
      <c r="R934" s="413"/>
      <c r="S934" s="413"/>
      <c r="T934" s="413"/>
      <c r="U934" s="413"/>
      <c r="V934" s="413"/>
      <c r="W934" s="413"/>
      <c r="X934" s="413"/>
      <c r="Y934" s="413"/>
      <c r="Z934" s="413"/>
      <c r="AA934" s="413"/>
      <c r="AB934" s="413"/>
      <c r="AC934" s="413"/>
      <c r="AD934" s="413"/>
      <c r="AE934" s="413"/>
      <c r="AF934" s="413"/>
      <c r="AG934" s="413"/>
      <c r="AH934" s="413"/>
      <c r="AI934" s="413"/>
    </row>
    <row r="935">
      <c r="A935" s="412"/>
      <c r="B935" s="413"/>
      <c r="C935" s="413"/>
      <c r="D935" s="413"/>
      <c r="E935" s="413"/>
      <c r="F935" s="413"/>
      <c r="G935" s="413"/>
      <c r="H935" s="413"/>
      <c r="I935" s="413"/>
      <c r="J935" s="413"/>
      <c r="K935" s="413"/>
      <c r="L935" s="413"/>
      <c r="M935" s="413"/>
      <c r="N935" s="413"/>
      <c r="O935" s="413"/>
      <c r="P935" s="413"/>
      <c r="Q935" s="413"/>
      <c r="R935" s="413"/>
      <c r="S935" s="413"/>
      <c r="T935" s="413"/>
      <c r="U935" s="413"/>
      <c r="V935" s="413"/>
      <c r="W935" s="413"/>
      <c r="X935" s="413"/>
      <c r="Y935" s="413"/>
      <c r="Z935" s="413"/>
      <c r="AA935" s="413"/>
      <c r="AB935" s="413"/>
      <c r="AC935" s="413"/>
      <c r="AD935" s="413"/>
      <c r="AE935" s="413"/>
      <c r="AF935" s="413"/>
      <c r="AG935" s="413"/>
      <c r="AH935" s="413"/>
      <c r="AI935" s="413"/>
    </row>
    <row r="936">
      <c r="A936" s="412"/>
      <c r="B936" s="413"/>
      <c r="C936" s="413"/>
      <c r="D936" s="413"/>
      <c r="E936" s="413"/>
      <c r="F936" s="413"/>
      <c r="G936" s="413"/>
      <c r="H936" s="413"/>
      <c r="I936" s="413"/>
      <c r="J936" s="413"/>
      <c r="K936" s="413"/>
      <c r="L936" s="413"/>
      <c r="M936" s="413"/>
      <c r="N936" s="413"/>
      <c r="O936" s="413"/>
      <c r="P936" s="413"/>
      <c r="Q936" s="413"/>
      <c r="R936" s="413"/>
      <c r="S936" s="413"/>
      <c r="T936" s="413"/>
      <c r="U936" s="413"/>
      <c r="V936" s="413"/>
      <c r="W936" s="413"/>
      <c r="X936" s="413"/>
      <c r="Y936" s="413"/>
      <c r="Z936" s="413"/>
      <c r="AA936" s="413"/>
      <c r="AB936" s="413"/>
      <c r="AC936" s="413"/>
      <c r="AD936" s="413"/>
      <c r="AE936" s="413"/>
      <c r="AF936" s="413"/>
      <c r="AG936" s="413"/>
      <c r="AH936" s="413"/>
      <c r="AI936" s="413"/>
    </row>
    <row r="937">
      <c r="A937" s="412"/>
      <c r="B937" s="413"/>
      <c r="C937" s="413"/>
      <c r="D937" s="413"/>
      <c r="E937" s="413"/>
      <c r="F937" s="413"/>
      <c r="G937" s="413"/>
      <c r="H937" s="413"/>
      <c r="I937" s="413"/>
      <c r="J937" s="413"/>
      <c r="K937" s="413"/>
      <c r="L937" s="413"/>
      <c r="M937" s="413"/>
      <c r="N937" s="413"/>
      <c r="O937" s="413"/>
      <c r="P937" s="413"/>
      <c r="Q937" s="413"/>
      <c r="R937" s="413"/>
      <c r="S937" s="413"/>
      <c r="T937" s="413"/>
      <c r="U937" s="413"/>
      <c r="V937" s="413"/>
      <c r="W937" s="413"/>
      <c r="X937" s="413"/>
      <c r="Y937" s="413"/>
      <c r="Z937" s="413"/>
      <c r="AA937" s="413"/>
      <c r="AB937" s="413"/>
      <c r="AC937" s="413"/>
      <c r="AD937" s="413"/>
      <c r="AE937" s="413"/>
      <c r="AF937" s="413"/>
      <c r="AG937" s="413"/>
      <c r="AH937" s="413"/>
      <c r="AI937" s="413"/>
    </row>
    <row r="938">
      <c r="A938" s="412"/>
      <c r="B938" s="413"/>
      <c r="C938" s="413"/>
      <c r="D938" s="413"/>
      <c r="E938" s="413"/>
      <c r="F938" s="413"/>
      <c r="G938" s="413"/>
      <c r="H938" s="413"/>
      <c r="I938" s="413"/>
      <c r="J938" s="413"/>
      <c r="K938" s="413"/>
      <c r="L938" s="413"/>
      <c r="M938" s="413"/>
      <c r="N938" s="413"/>
      <c r="O938" s="413"/>
      <c r="P938" s="413"/>
      <c r="Q938" s="413"/>
      <c r="R938" s="413"/>
      <c r="S938" s="413"/>
      <c r="T938" s="413"/>
      <c r="U938" s="413"/>
      <c r="V938" s="413"/>
      <c r="W938" s="413"/>
      <c r="X938" s="413"/>
      <c r="Y938" s="413"/>
      <c r="Z938" s="413"/>
      <c r="AA938" s="413"/>
      <c r="AB938" s="413"/>
      <c r="AC938" s="413"/>
      <c r="AD938" s="413"/>
      <c r="AE938" s="413"/>
      <c r="AF938" s="413"/>
      <c r="AG938" s="413"/>
      <c r="AH938" s="413"/>
      <c r="AI938" s="413"/>
    </row>
    <row r="939">
      <c r="A939" s="412"/>
      <c r="B939" s="413"/>
      <c r="C939" s="413"/>
      <c r="D939" s="413"/>
      <c r="E939" s="413"/>
      <c r="F939" s="413"/>
      <c r="G939" s="413"/>
      <c r="H939" s="413"/>
      <c r="I939" s="413"/>
      <c r="J939" s="413"/>
      <c r="K939" s="413"/>
      <c r="L939" s="413"/>
      <c r="M939" s="413"/>
      <c r="N939" s="413"/>
      <c r="O939" s="413"/>
      <c r="P939" s="413"/>
      <c r="Q939" s="413"/>
      <c r="R939" s="413"/>
      <c r="S939" s="413"/>
      <c r="T939" s="413"/>
      <c r="U939" s="413"/>
      <c r="V939" s="413"/>
      <c r="W939" s="413"/>
      <c r="X939" s="413"/>
      <c r="Y939" s="413"/>
      <c r="Z939" s="413"/>
      <c r="AA939" s="413"/>
      <c r="AB939" s="413"/>
      <c r="AC939" s="413"/>
      <c r="AD939" s="413"/>
      <c r="AE939" s="413"/>
      <c r="AF939" s="413"/>
      <c r="AG939" s="413"/>
      <c r="AH939" s="413"/>
      <c r="AI939" s="413"/>
    </row>
    <row r="940">
      <c r="A940" s="412"/>
      <c r="B940" s="413"/>
      <c r="C940" s="413"/>
      <c r="D940" s="413"/>
      <c r="E940" s="413"/>
      <c r="F940" s="413"/>
      <c r="G940" s="413"/>
      <c r="H940" s="413"/>
      <c r="I940" s="413"/>
      <c r="J940" s="413"/>
      <c r="K940" s="413"/>
      <c r="L940" s="413"/>
      <c r="M940" s="413"/>
      <c r="N940" s="413"/>
      <c r="O940" s="413"/>
      <c r="P940" s="413"/>
      <c r="Q940" s="413"/>
      <c r="R940" s="413"/>
      <c r="S940" s="413"/>
      <c r="T940" s="413"/>
      <c r="U940" s="413"/>
      <c r="V940" s="413"/>
      <c r="W940" s="413"/>
      <c r="X940" s="413"/>
      <c r="Y940" s="413"/>
      <c r="Z940" s="413"/>
      <c r="AA940" s="413"/>
      <c r="AB940" s="413"/>
      <c r="AC940" s="413"/>
      <c r="AD940" s="413"/>
      <c r="AE940" s="413"/>
      <c r="AF940" s="413"/>
      <c r="AG940" s="413"/>
      <c r="AH940" s="413"/>
      <c r="AI940" s="413"/>
    </row>
    <row r="941">
      <c r="A941" s="412"/>
      <c r="B941" s="413"/>
      <c r="C941" s="413"/>
      <c r="D941" s="413"/>
      <c r="E941" s="413"/>
      <c r="F941" s="413"/>
      <c r="G941" s="413"/>
      <c r="H941" s="413"/>
      <c r="I941" s="413"/>
      <c r="J941" s="413"/>
      <c r="K941" s="413"/>
      <c r="L941" s="413"/>
      <c r="M941" s="413"/>
      <c r="N941" s="413"/>
      <c r="O941" s="413"/>
      <c r="P941" s="413"/>
      <c r="Q941" s="413"/>
      <c r="R941" s="413"/>
      <c r="S941" s="413"/>
      <c r="T941" s="413"/>
      <c r="U941" s="413"/>
      <c r="V941" s="413"/>
      <c r="W941" s="413"/>
      <c r="X941" s="413"/>
      <c r="Y941" s="413"/>
      <c r="Z941" s="413"/>
      <c r="AA941" s="413"/>
      <c r="AB941" s="413"/>
      <c r="AC941" s="413"/>
      <c r="AD941" s="413"/>
      <c r="AE941" s="413"/>
      <c r="AF941" s="413"/>
      <c r="AG941" s="413"/>
      <c r="AH941" s="413"/>
      <c r="AI941" s="413"/>
    </row>
    <row r="942">
      <c r="A942" s="412"/>
      <c r="B942" s="413"/>
      <c r="C942" s="413"/>
      <c r="D942" s="413"/>
      <c r="E942" s="413"/>
      <c r="F942" s="413"/>
      <c r="G942" s="413"/>
      <c r="H942" s="413"/>
      <c r="I942" s="413"/>
      <c r="J942" s="413"/>
      <c r="K942" s="413"/>
      <c r="L942" s="413"/>
      <c r="M942" s="413"/>
      <c r="N942" s="413"/>
      <c r="O942" s="413"/>
      <c r="P942" s="413"/>
      <c r="Q942" s="413"/>
      <c r="R942" s="413"/>
      <c r="S942" s="413"/>
      <c r="T942" s="413"/>
      <c r="U942" s="413"/>
      <c r="V942" s="413"/>
      <c r="W942" s="413"/>
      <c r="X942" s="413"/>
      <c r="Y942" s="413"/>
      <c r="Z942" s="413"/>
      <c r="AA942" s="413"/>
      <c r="AB942" s="413"/>
      <c r="AC942" s="413"/>
      <c r="AD942" s="413"/>
      <c r="AE942" s="413"/>
      <c r="AF942" s="413"/>
      <c r="AG942" s="413"/>
      <c r="AH942" s="413"/>
      <c r="AI942" s="413"/>
    </row>
    <row r="943">
      <c r="A943" s="412"/>
      <c r="B943" s="413"/>
      <c r="C943" s="413"/>
      <c r="D943" s="413"/>
      <c r="E943" s="413"/>
      <c r="F943" s="413"/>
      <c r="G943" s="413"/>
      <c r="H943" s="413"/>
      <c r="I943" s="413"/>
      <c r="J943" s="413"/>
      <c r="K943" s="413"/>
      <c r="L943" s="413"/>
      <c r="M943" s="413"/>
      <c r="N943" s="413"/>
      <c r="O943" s="413"/>
      <c r="P943" s="413"/>
      <c r="Q943" s="413"/>
      <c r="R943" s="413"/>
      <c r="S943" s="413"/>
      <c r="T943" s="413"/>
      <c r="U943" s="413"/>
      <c r="V943" s="413"/>
      <c r="W943" s="413"/>
      <c r="X943" s="413"/>
      <c r="Y943" s="413"/>
      <c r="Z943" s="413"/>
      <c r="AA943" s="413"/>
      <c r="AB943" s="413"/>
      <c r="AC943" s="413"/>
      <c r="AD943" s="413"/>
      <c r="AE943" s="413"/>
      <c r="AF943" s="413"/>
      <c r="AG943" s="413"/>
      <c r="AH943" s="413"/>
      <c r="AI943" s="413"/>
    </row>
    <row r="944">
      <c r="A944" s="412"/>
      <c r="B944" s="413"/>
      <c r="C944" s="413"/>
      <c r="D944" s="413"/>
      <c r="E944" s="413"/>
      <c r="F944" s="413"/>
      <c r="G944" s="413"/>
      <c r="H944" s="413"/>
      <c r="I944" s="413"/>
      <c r="J944" s="413"/>
      <c r="K944" s="413"/>
      <c r="L944" s="413"/>
      <c r="M944" s="413"/>
      <c r="N944" s="413"/>
      <c r="O944" s="413"/>
      <c r="P944" s="413"/>
      <c r="Q944" s="413"/>
      <c r="R944" s="413"/>
      <c r="S944" s="413"/>
      <c r="T944" s="413"/>
      <c r="U944" s="413"/>
      <c r="V944" s="413"/>
      <c r="W944" s="413"/>
      <c r="X944" s="413"/>
      <c r="Y944" s="413"/>
      <c r="Z944" s="413"/>
      <c r="AA944" s="413"/>
      <c r="AB944" s="413"/>
      <c r="AC944" s="413"/>
      <c r="AD944" s="413"/>
      <c r="AE944" s="413"/>
      <c r="AF944" s="413"/>
      <c r="AG944" s="413"/>
      <c r="AH944" s="413"/>
      <c r="AI944" s="413"/>
    </row>
    <row r="945">
      <c r="A945" s="412"/>
      <c r="B945" s="413"/>
      <c r="C945" s="413"/>
      <c r="D945" s="413"/>
      <c r="E945" s="413"/>
      <c r="F945" s="413"/>
      <c r="G945" s="413"/>
      <c r="H945" s="413"/>
      <c r="I945" s="413"/>
      <c r="J945" s="413"/>
      <c r="K945" s="413"/>
      <c r="L945" s="413"/>
      <c r="M945" s="413"/>
      <c r="N945" s="413"/>
      <c r="O945" s="413"/>
      <c r="P945" s="413"/>
      <c r="Q945" s="413"/>
      <c r="R945" s="413"/>
      <c r="S945" s="413"/>
      <c r="T945" s="413"/>
      <c r="U945" s="413"/>
      <c r="V945" s="413"/>
      <c r="W945" s="413"/>
      <c r="X945" s="413"/>
      <c r="Y945" s="413"/>
      <c r="Z945" s="413"/>
      <c r="AA945" s="413"/>
      <c r="AB945" s="413"/>
      <c r="AC945" s="413"/>
      <c r="AD945" s="413"/>
      <c r="AE945" s="413"/>
      <c r="AF945" s="413"/>
      <c r="AG945" s="413"/>
      <c r="AH945" s="413"/>
      <c r="AI945" s="413"/>
    </row>
    <row r="946">
      <c r="A946" s="412"/>
      <c r="B946" s="413"/>
      <c r="C946" s="413"/>
      <c r="D946" s="413"/>
      <c r="E946" s="413"/>
      <c r="F946" s="413"/>
      <c r="G946" s="413"/>
      <c r="H946" s="413"/>
      <c r="I946" s="413"/>
      <c r="J946" s="413"/>
      <c r="K946" s="413"/>
      <c r="L946" s="413"/>
      <c r="M946" s="413"/>
      <c r="N946" s="413"/>
      <c r="O946" s="413"/>
      <c r="P946" s="413"/>
      <c r="Q946" s="413"/>
      <c r="R946" s="413"/>
      <c r="S946" s="413"/>
      <c r="T946" s="413"/>
      <c r="U946" s="413"/>
      <c r="V946" s="413"/>
      <c r="W946" s="413"/>
      <c r="X946" s="413"/>
      <c r="Y946" s="413"/>
      <c r="Z946" s="413"/>
      <c r="AA946" s="413"/>
      <c r="AB946" s="413"/>
      <c r="AC946" s="413"/>
      <c r="AD946" s="413"/>
      <c r="AE946" s="413"/>
      <c r="AF946" s="413"/>
      <c r="AG946" s="413"/>
      <c r="AH946" s="413"/>
      <c r="AI946" s="413"/>
    </row>
    <row r="947">
      <c r="A947" s="412"/>
      <c r="B947" s="413"/>
      <c r="C947" s="413"/>
      <c r="D947" s="413"/>
      <c r="E947" s="413"/>
      <c r="F947" s="413"/>
      <c r="G947" s="413"/>
      <c r="H947" s="413"/>
      <c r="I947" s="413"/>
      <c r="J947" s="413"/>
      <c r="K947" s="413"/>
      <c r="L947" s="413"/>
      <c r="M947" s="413"/>
      <c r="N947" s="413"/>
      <c r="O947" s="413"/>
      <c r="P947" s="413"/>
      <c r="Q947" s="413"/>
      <c r="R947" s="413"/>
      <c r="S947" s="413"/>
      <c r="T947" s="413"/>
      <c r="U947" s="413"/>
      <c r="V947" s="413"/>
      <c r="W947" s="413"/>
      <c r="X947" s="413"/>
      <c r="Y947" s="413"/>
      <c r="Z947" s="413"/>
      <c r="AA947" s="413"/>
      <c r="AB947" s="413"/>
      <c r="AC947" s="413"/>
      <c r="AD947" s="413"/>
      <c r="AE947" s="413"/>
      <c r="AF947" s="413"/>
      <c r="AG947" s="413"/>
      <c r="AH947" s="413"/>
      <c r="AI947" s="413"/>
    </row>
    <row r="948">
      <c r="A948" s="412"/>
      <c r="B948" s="413"/>
      <c r="C948" s="413"/>
      <c r="D948" s="413"/>
      <c r="E948" s="413"/>
      <c r="F948" s="413"/>
      <c r="G948" s="413"/>
      <c r="H948" s="413"/>
      <c r="I948" s="413"/>
      <c r="J948" s="413"/>
      <c r="K948" s="413"/>
      <c r="L948" s="413"/>
      <c r="M948" s="413"/>
      <c r="N948" s="413"/>
      <c r="O948" s="413"/>
      <c r="P948" s="413"/>
      <c r="Q948" s="413"/>
      <c r="R948" s="413"/>
      <c r="S948" s="413"/>
      <c r="T948" s="413"/>
      <c r="U948" s="413"/>
      <c r="V948" s="413"/>
      <c r="W948" s="413"/>
      <c r="X948" s="413"/>
      <c r="Y948" s="413"/>
      <c r="Z948" s="413"/>
      <c r="AA948" s="413"/>
      <c r="AB948" s="413"/>
      <c r="AC948" s="413"/>
      <c r="AD948" s="413"/>
      <c r="AE948" s="413"/>
      <c r="AF948" s="413"/>
      <c r="AG948" s="413"/>
      <c r="AH948" s="413"/>
      <c r="AI948" s="413"/>
    </row>
    <row r="949">
      <c r="A949" s="412"/>
      <c r="B949" s="413"/>
      <c r="C949" s="413"/>
      <c r="D949" s="413"/>
      <c r="E949" s="413"/>
      <c r="F949" s="413"/>
      <c r="G949" s="413"/>
      <c r="H949" s="413"/>
      <c r="I949" s="413"/>
      <c r="J949" s="413"/>
      <c r="K949" s="413"/>
      <c r="L949" s="413"/>
      <c r="M949" s="413"/>
      <c r="N949" s="413"/>
      <c r="O949" s="413"/>
      <c r="P949" s="413"/>
      <c r="Q949" s="413"/>
      <c r="R949" s="413"/>
      <c r="S949" s="413"/>
      <c r="T949" s="413"/>
      <c r="U949" s="413"/>
      <c r="V949" s="413"/>
      <c r="W949" s="413"/>
      <c r="X949" s="413"/>
      <c r="Y949" s="413"/>
      <c r="Z949" s="413"/>
      <c r="AA949" s="413"/>
      <c r="AB949" s="413"/>
      <c r="AC949" s="413"/>
      <c r="AD949" s="413"/>
      <c r="AE949" s="413"/>
      <c r="AF949" s="413"/>
      <c r="AG949" s="413"/>
      <c r="AH949" s="413"/>
      <c r="AI949" s="413"/>
    </row>
    <row r="950">
      <c r="A950" s="412"/>
      <c r="B950" s="413"/>
      <c r="C950" s="413"/>
      <c r="D950" s="413"/>
      <c r="E950" s="413"/>
      <c r="F950" s="413"/>
      <c r="G950" s="413"/>
      <c r="H950" s="413"/>
      <c r="I950" s="413"/>
      <c r="J950" s="413"/>
      <c r="K950" s="413"/>
      <c r="L950" s="413"/>
      <c r="M950" s="413"/>
      <c r="N950" s="413"/>
      <c r="O950" s="413"/>
      <c r="P950" s="413"/>
      <c r="Q950" s="413"/>
      <c r="R950" s="413"/>
      <c r="S950" s="413"/>
      <c r="T950" s="413"/>
      <c r="U950" s="413"/>
      <c r="V950" s="413"/>
      <c r="W950" s="413"/>
      <c r="X950" s="413"/>
      <c r="Y950" s="413"/>
      <c r="Z950" s="413"/>
      <c r="AA950" s="413"/>
      <c r="AB950" s="413"/>
      <c r="AC950" s="413"/>
      <c r="AD950" s="413"/>
      <c r="AE950" s="413"/>
      <c r="AF950" s="413"/>
      <c r="AG950" s="413"/>
      <c r="AH950" s="413"/>
      <c r="AI950" s="413"/>
    </row>
    <row r="951">
      <c r="A951" s="412"/>
      <c r="B951" s="413"/>
      <c r="C951" s="413"/>
      <c r="D951" s="413"/>
      <c r="E951" s="413"/>
      <c r="F951" s="413"/>
      <c r="G951" s="413"/>
      <c r="H951" s="413"/>
      <c r="I951" s="413"/>
      <c r="J951" s="413"/>
      <c r="K951" s="413"/>
      <c r="L951" s="413"/>
      <c r="M951" s="413"/>
      <c r="N951" s="413"/>
      <c r="O951" s="413"/>
      <c r="P951" s="413"/>
      <c r="Q951" s="413"/>
      <c r="R951" s="413"/>
      <c r="S951" s="413"/>
      <c r="T951" s="413"/>
      <c r="U951" s="413"/>
      <c r="V951" s="413"/>
      <c r="W951" s="413"/>
      <c r="X951" s="413"/>
      <c r="Y951" s="413"/>
      <c r="Z951" s="413"/>
      <c r="AA951" s="413"/>
      <c r="AB951" s="413"/>
      <c r="AC951" s="413"/>
      <c r="AD951" s="413"/>
      <c r="AE951" s="413"/>
      <c r="AF951" s="413"/>
      <c r="AG951" s="413"/>
      <c r="AH951" s="413"/>
      <c r="AI951" s="413"/>
    </row>
    <row r="952">
      <c r="A952" s="412"/>
      <c r="B952" s="413"/>
      <c r="C952" s="413"/>
      <c r="D952" s="413"/>
      <c r="E952" s="413"/>
      <c r="F952" s="413"/>
      <c r="G952" s="413"/>
      <c r="H952" s="413"/>
      <c r="I952" s="413"/>
      <c r="J952" s="413"/>
      <c r="K952" s="413"/>
      <c r="L952" s="413"/>
      <c r="M952" s="413"/>
      <c r="N952" s="413"/>
      <c r="O952" s="413"/>
      <c r="P952" s="413"/>
      <c r="Q952" s="413"/>
      <c r="R952" s="413"/>
      <c r="S952" s="413"/>
      <c r="T952" s="413"/>
      <c r="U952" s="413"/>
      <c r="V952" s="413"/>
      <c r="W952" s="413"/>
      <c r="X952" s="413"/>
      <c r="Y952" s="413"/>
      <c r="Z952" s="413"/>
      <c r="AA952" s="413"/>
      <c r="AB952" s="413"/>
      <c r="AC952" s="413"/>
      <c r="AD952" s="413"/>
      <c r="AE952" s="413"/>
      <c r="AF952" s="413"/>
      <c r="AG952" s="413"/>
      <c r="AH952" s="413"/>
      <c r="AI952" s="413"/>
    </row>
    <row r="953">
      <c r="A953" s="412"/>
      <c r="B953" s="413"/>
      <c r="C953" s="413"/>
      <c r="D953" s="413"/>
      <c r="E953" s="413"/>
      <c r="F953" s="413"/>
      <c r="G953" s="413"/>
      <c r="H953" s="413"/>
      <c r="I953" s="413"/>
      <c r="J953" s="413"/>
      <c r="K953" s="413"/>
      <c r="L953" s="413"/>
      <c r="M953" s="413"/>
      <c r="N953" s="413"/>
      <c r="O953" s="413"/>
      <c r="P953" s="413"/>
      <c r="Q953" s="413"/>
      <c r="R953" s="413"/>
      <c r="S953" s="413"/>
      <c r="T953" s="413"/>
      <c r="U953" s="413"/>
      <c r="V953" s="413"/>
      <c r="W953" s="413"/>
      <c r="X953" s="413"/>
      <c r="Y953" s="413"/>
      <c r="Z953" s="413"/>
      <c r="AA953" s="413"/>
      <c r="AB953" s="413"/>
      <c r="AC953" s="413"/>
      <c r="AD953" s="413"/>
      <c r="AE953" s="413"/>
      <c r="AF953" s="413"/>
      <c r="AG953" s="413"/>
      <c r="AH953" s="413"/>
      <c r="AI953" s="413"/>
    </row>
    <row r="954">
      <c r="A954" s="412"/>
      <c r="B954" s="413"/>
      <c r="C954" s="413"/>
      <c r="D954" s="413"/>
      <c r="E954" s="413"/>
      <c r="F954" s="413"/>
      <c r="G954" s="413"/>
      <c r="H954" s="413"/>
      <c r="I954" s="413"/>
      <c r="J954" s="413"/>
      <c r="K954" s="413"/>
      <c r="L954" s="413"/>
      <c r="M954" s="413"/>
      <c r="N954" s="413"/>
      <c r="O954" s="413"/>
      <c r="P954" s="413"/>
      <c r="Q954" s="413"/>
      <c r="R954" s="413"/>
      <c r="S954" s="413"/>
      <c r="T954" s="413"/>
      <c r="U954" s="413"/>
      <c r="V954" s="413"/>
      <c r="W954" s="413"/>
      <c r="X954" s="413"/>
      <c r="Y954" s="413"/>
      <c r="Z954" s="413"/>
      <c r="AA954" s="413"/>
      <c r="AB954" s="413"/>
      <c r="AC954" s="413"/>
      <c r="AD954" s="413"/>
      <c r="AE954" s="413"/>
      <c r="AF954" s="413"/>
      <c r="AG954" s="413"/>
      <c r="AH954" s="413"/>
      <c r="AI954" s="413"/>
    </row>
    <row r="955">
      <c r="A955" s="412"/>
      <c r="B955" s="413"/>
      <c r="C955" s="413"/>
      <c r="D955" s="413"/>
      <c r="E955" s="413"/>
      <c r="F955" s="413"/>
      <c r="G955" s="413"/>
      <c r="H955" s="413"/>
      <c r="I955" s="413"/>
      <c r="J955" s="413"/>
      <c r="K955" s="413"/>
      <c r="L955" s="413"/>
      <c r="M955" s="413"/>
      <c r="N955" s="413"/>
      <c r="O955" s="413"/>
      <c r="P955" s="413"/>
      <c r="Q955" s="413"/>
      <c r="R955" s="413"/>
      <c r="S955" s="413"/>
      <c r="T955" s="413"/>
      <c r="U955" s="413"/>
      <c r="V955" s="413"/>
      <c r="W955" s="413"/>
      <c r="X955" s="413"/>
      <c r="Y955" s="413"/>
      <c r="Z955" s="413"/>
      <c r="AA955" s="413"/>
      <c r="AB955" s="413"/>
      <c r="AC955" s="413"/>
      <c r="AD955" s="413"/>
      <c r="AE955" s="413"/>
      <c r="AF955" s="413"/>
      <c r="AG955" s="413"/>
      <c r="AH955" s="413"/>
      <c r="AI955" s="413"/>
    </row>
    <row r="956">
      <c r="A956" s="412"/>
      <c r="B956" s="413"/>
      <c r="C956" s="413"/>
      <c r="D956" s="413"/>
      <c r="E956" s="413"/>
      <c r="F956" s="413"/>
      <c r="G956" s="413"/>
      <c r="H956" s="413"/>
      <c r="I956" s="413"/>
      <c r="J956" s="413"/>
      <c r="K956" s="413"/>
      <c r="L956" s="413"/>
      <c r="M956" s="413"/>
      <c r="N956" s="413"/>
      <c r="O956" s="413"/>
      <c r="P956" s="413"/>
      <c r="Q956" s="413"/>
      <c r="R956" s="413"/>
      <c r="S956" s="413"/>
      <c r="T956" s="413"/>
      <c r="U956" s="413"/>
      <c r="V956" s="413"/>
      <c r="W956" s="413"/>
      <c r="X956" s="413"/>
      <c r="Y956" s="413"/>
      <c r="Z956" s="413"/>
      <c r="AA956" s="413"/>
      <c r="AB956" s="413"/>
      <c r="AC956" s="413"/>
      <c r="AD956" s="413"/>
      <c r="AE956" s="413"/>
      <c r="AF956" s="413"/>
      <c r="AG956" s="413"/>
      <c r="AH956" s="413"/>
      <c r="AI956" s="413"/>
    </row>
    <row r="957">
      <c r="A957" s="412"/>
      <c r="B957" s="413"/>
      <c r="C957" s="413"/>
      <c r="D957" s="413"/>
      <c r="E957" s="413"/>
      <c r="F957" s="413"/>
      <c r="G957" s="413"/>
      <c r="H957" s="413"/>
      <c r="I957" s="413"/>
      <c r="J957" s="413"/>
      <c r="K957" s="413"/>
      <c r="L957" s="413"/>
      <c r="M957" s="413"/>
      <c r="N957" s="413"/>
      <c r="O957" s="413"/>
      <c r="P957" s="413"/>
      <c r="Q957" s="413"/>
      <c r="R957" s="413"/>
      <c r="S957" s="413"/>
      <c r="T957" s="413"/>
      <c r="U957" s="413"/>
      <c r="V957" s="413"/>
      <c r="W957" s="413"/>
      <c r="X957" s="413"/>
      <c r="Y957" s="413"/>
      <c r="Z957" s="413"/>
      <c r="AA957" s="413"/>
      <c r="AB957" s="413"/>
      <c r="AC957" s="413"/>
      <c r="AD957" s="413"/>
      <c r="AE957" s="413"/>
      <c r="AF957" s="413"/>
      <c r="AG957" s="413"/>
      <c r="AH957" s="413"/>
      <c r="AI957" s="413"/>
    </row>
    <row r="958">
      <c r="A958" s="412"/>
      <c r="B958" s="413"/>
      <c r="C958" s="413"/>
      <c r="D958" s="413"/>
      <c r="E958" s="413"/>
      <c r="F958" s="413"/>
      <c r="G958" s="413"/>
      <c r="H958" s="413"/>
      <c r="I958" s="413"/>
      <c r="J958" s="413"/>
      <c r="K958" s="413"/>
      <c r="L958" s="413"/>
      <c r="M958" s="413"/>
      <c r="N958" s="413"/>
      <c r="O958" s="413"/>
      <c r="P958" s="413"/>
      <c r="Q958" s="413"/>
      <c r="R958" s="413"/>
      <c r="S958" s="413"/>
      <c r="T958" s="413"/>
      <c r="U958" s="413"/>
      <c r="V958" s="413"/>
      <c r="W958" s="413"/>
      <c r="X958" s="413"/>
      <c r="Y958" s="413"/>
      <c r="Z958" s="413"/>
      <c r="AA958" s="413"/>
      <c r="AB958" s="413"/>
      <c r="AC958" s="413"/>
      <c r="AD958" s="413"/>
      <c r="AE958" s="413"/>
      <c r="AF958" s="413"/>
      <c r="AG958" s="413"/>
      <c r="AH958" s="413"/>
      <c r="AI958" s="413"/>
    </row>
    <row r="959">
      <c r="A959" s="412"/>
      <c r="B959" s="413"/>
      <c r="C959" s="413"/>
      <c r="D959" s="413"/>
      <c r="E959" s="413"/>
      <c r="F959" s="413"/>
      <c r="G959" s="413"/>
      <c r="H959" s="413"/>
      <c r="I959" s="413"/>
      <c r="J959" s="413"/>
      <c r="K959" s="413"/>
      <c r="L959" s="413"/>
      <c r="M959" s="413"/>
      <c r="N959" s="413"/>
      <c r="O959" s="413"/>
      <c r="P959" s="413"/>
      <c r="Q959" s="413"/>
      <c r="R959" s="413"/>
      <c r="S959" s="413"/>
      <c r="T959" s="413"/>
      <c r="U959" s="413"/>
      <c r="V959" s="413"/>
      <c r="W959" s="413"/>
      <c r="X959" s="413"/>
      <c r="Y959" s="413"/>
      <c r="Z959" s="413"/>
      <c r="AA959" s="413"/>
      <c r="AB959" s="413"/>
      <c r="AC959" s="413"/>
      <c r="AD959" s="413"/>
      <c r="AE959" s="413"/>
      <c r="AF959" s="413"/>
      <c r="AG959" s="413"/>
      <c r="AH959" s="413"/>
      <c r="AI959" s="413"/>
    </row>
    <row r="960">
      <c r="A960" s="412"/>
      <c r="B960" s="413"/>
      <c r="C960" s="413"/>
      <c r="D960" s="413"/>
      <c r="E960" s="413"/>
      <c r="F960" s="413"/>
      <c r="G960" s="413"/>
      <c r="H960" s="413"/>
      <c r="I960" s="413"/>
      <c r="J960" s="413"/>
      <c r="K960" s="413"/>
      <c r="L960" s="413"/>
      <c r="M960" s="413"/>
      <c r="N960" s="413"/>
      <c r="O960" s="413"/>
      <c r="P960" s="413"/>
      <c r="Q960" s="413"/>
      <c r="R960" s="413"/>
      <c r="S960" s="413"/>
      <c r="T960" s="413"/>
      <c r="U960" s="413"/>
      <c r="V960" s="413"/>
      <c r="W960" s="413"/>
      <c r="X960" s="413"/>
      <c r="Y960" s="413"/>
      <c r="Z960" s="413"/>
      <c r="AA960" s="413"/>
      <c r="AB960" s="413"/>
      <c r="AC960" s="413"/>
      <c r="AD960" s="413"/>
      <c r="AE960" s="413"/>
      <c r="AF960" s="413"/>
      <c r="AG960" s="413"/>
      <c r="AH960" s="413"/>
      <c r="AI960" s="413"/>
    </row>
    <row r="961">
      <c r="A961" s="412"/>
      <c r="B961" s="413"/>
      <c r="C961" s="413"/>
      <c r="D961" s="413"/>
      <c r="E961" s="413"/>
      <c r="F961" s="413"/>
      <c r="G961" s="413"/>
      <c r="H961" s="413"/>
      <c r="I961" s="413"/>
      <c r="J961" s="413"/>
      <c r="K961" s="413"/>
      <c r="L961" s="413"/>
      <c r="M961" s="413"/>
      <c r="N961" s="413"/>
      <c r="O961" s="413"/>
      <c r="P961" s="413"/>
      <c r="Q961" s="413"/>
      <c r="R961" s="413"/>
      <c r="S961" s="413"/>
      <c r="T961" s="413"/>
      <c r="U961" s="413"/>
      <c r="V961" s="413"/>
      <c r="W961" s="413"/>
      <c r="X961" s="413"/>
      <c r="Y961" s="413"/>
      <c r="Z961" s="413"/>
      <c r="AA961" s="413"/>
      <c r="AB961" s="413"/>
      <c r="AC961" s="413"/>
      <c r="AD961" s="413"/>
      <c r="AE961" s="413"/>
      <c r="AF961" s="413"/>
      <c r="AG961" s="413"/>
      <c r="AH961" s="413"/>
      <c r="AI961" s="413"/>
    </row>
    <row r="962">
      <c r="A962" s="412"/>
      <c r="B962" s="413"/>
      <c r="C962" s="413"/>
      <c r="D962" s="413"/>
      <c r="E962" s="413"/>
      <c r="F962" s="413"/>
      <c r="G962" s="413"/>
      <c r="H962" s="413"/>
      <c r="I962" s="413"/>
      <c r="J962" s="413"/>
      <c r="K962" s="413"/>
      <c r="L962" s="413"/>
      <c r="M962" s="413"/>
      <c r="N962" s="413"/>
      <c r="O962" s="413"/>
      <c r="P962" s="413"/>
      <c r="Q962" s="413"/>
      <c r="R962" s="413"/>
      <c r="S962" s="413"/>
      <c r="T962" s="413"/>
      <c r="U962" s="413"/>
      <c r="V962" s="413"/>
      <c r="W962" s="413"/>
      <c r="X962" s="413"/>
      <c r="Y962" s="413"/>
      <c r="Z962" s="413"/>
      <c r="AA962" s="413"/>
      <c r="AB962" s="413"/>
      <c r="AC962" s="413"/>
      <c r="AD962" s="413"/>
      <c r="AE962" s="413"/>
      <c r="AF962" s="413"/>
      <c r="AG962" s="413"/>
      <c r="AH962" s="413"/>
      <c r="AI962" s="413"/>
    </row>
    <row r="963">
      <c r="A963" s="412"/>
      <c r="B963" s="413"/>
      <c r="C963" s="413"/>
      <c r="D963" s="413"/>
      <c r="E963" s="413"/>
      <c r="F963" s="413"/>
      <c r="G963" s="413"/>
      <c r="H963" s="413"/>
      <c r="I963" s="413"/>
      <c r="J963" s="413"/>
      <c r="K963" s="413"/>
      <c r="L963" s="413"/>
      <c r="M963" s="413"/>
      <c r="N963" s="413"/>
      <c r="O963" s="413"/>
      <c r="P963" s="413"/>
      <c r="Q963" s="413"/>
      <c r="R963" s="413"/>
      <c r="S963" s="413"/>
      <c r="T963" s="413"/>
      <c r="U963" s="413"/>
      <c r="V963" s="413"/>
      <c r="W963" s="413"/>
      <c r="X963" s="413"/>
      <c r="Y963" s="413"/>
      <c r="Z963" s="413"/>
      <c r="AA963" s="413"/>
      <c r="AB963" s="413"/>
      <c r="AC963" s="413"/>
      <c r="AD963" s="413"/>
      <c r="AE963" s="413"/>
      <c r="AF963" s="413"/>
      <c r="AG963" s="413"/>
      <c r="AH963" s="413"/>
      <c r="AI963" s="413"/>
    </row>
    <row r="964">
      <c r="A964" s="412"/>
      <c r="B964" s="413"/>
      <c r="C964" s="413"/>
      <c r="D964" s="413"/>
      <c r="E964" s="413"/>
      <c r="F964" s="413"/>
      <c r="G964" s="413"/>
      <c r="H964" s="413"/>
      <c r="I964" s="413"/>
      <c r="J964" s="413"/>
      <c r="K964" s="413"/>
      <c r="L964" s="413"/>
      <c r="M964" s="413"/>
      <c r="N964" s="413"/>
      <c r="O964" s="413"/>
      <c r="P964" s="413"/>
      <c r="Q964" s="413"/>
      <c r="R964" s="413"/>
      <c r="S964" s="413"/>
      <c r="T964" s="413"/>
      <c r="U964" s="413"/>
      <c r="V964" s="413"/>
      <c r="W964" s="413"/>
      <c r="X964" s="413"/>
      <c r="Y964" s="413"/>
      <c r="Z964" s="413"/>
      <c r="AA964" s="413"/>
      <c r="AB964" s="413"/>
      <c r="AC964" s="413"/>
      <c r="AD964" s="413"/>
      <c r="AE964" s="413"/>
      <c r="AF964" s="413"/>
      <c r="AG964" s="413"/>
      <c r="AH964" s="413"/>
      <c r="AI964" s="413"/>
    </row>
    <row r="965">
      <c r="A965" s="412"/>
      <c r="B965" s="413"/>
      <c r="C965" s="413"/>
      <c r="D965" s="413"/>
      <c r="E965" s="413"/>
      <c r="F965" s="413"/>
      <c r="G965" s="413"/>
      <c r="H965" s="413"/>
      <c r="I965" s="413"/>
      <c r="J965" s="413"/>
      <c r="K965" s="413"/>
      <c r="L965" s="413"/>
      <c r="M965" s="413"/>
      <c r="N965" s="413"/>
      <c r="O965" s="413"/>
      <c r="P965" s="413"/>
      <c r="Q965" s="413"/>
      <c r="R965" s="413"/>
      <c r="S965" s="413"/>
      <c r="T965" s="413"/>
      <c r="U965" s="413"/>
      <c r="V965" s="413"/>
      <c r="W965" s="413"/>
      <c r="X965" s="413"/>
      <c r="Y965" s="413"/>
      <c r="Z965" s="413"/>
      <c r="AA965" s="413"/>
      <c r="AB965" s="413"/>
      <c r="AC965" s="413"/>
      <c r="AD965" s="413"/>
      <c r="AE965" s="413"/>
      <c r="AF965" s="413"/>
      <c r="AG965" s="413"/>
      <c r="AH965" s="413"/>
      <c r="AI965" s="413"/>
    </row>
    <row r="966">
      <c r="A966" s="412"/>
      <c r="B966" s="413"/>
      <c r="C966" s="413"/>
      <c r="D966" s="413"/>
      <c r="E966" s="413"/>
      <c r="F966" s="413"/>
      <c r="G966" s="413"/>
      <c r="H966" s="413"/>
      <c r="I966" s="413"/>
      <c r="J966" s="413"/>
      <c r="K966" s="413"/>
      <c r="L966" s="413"/>
      <c r="M966" s="413"/>
      <c r="N966" s="413"/>
      <c r="O966" s="413"/>
      <c r="P966" s="413"/>
      <c r="Q966" s="413"/>
      <c r="R966" s="413"/>
      <c r="S966" s="413"/>
      <c r="T966" s="413"/>
      <c r="U966" s="413"/>
      <c r="V966" s="413"/>
      <c r="W966" s="413"/>
      <c r="X966" s="413"/>
      <c r="Y966" s="413"/>
      <c r="Z966" s="413"/>
      <c r="AA966" s="413"/>
      <c r="AB966" s="413"/>
      <c r="AC966" s="413"/>
      <c r="AD966" s="413"/>
      <c r="AE966" s="413"/>
      <c r="AF966" s="413"/>
      <c r="AG966" s="413"/>
      <c r="AH966" s="413"/>
      <c r="AI966" s="413"/>
    </row>
    <row r="967">
      <c r="A967" s="412"/>
      <c r="B967" s="413"/>
      <c r="C967" s="413"/>
      <c r="D967" s="413"/>
      <c r="E967" s="413"/>
      <c r="F967" s="413"/>
      <c r="G967" s="413"/>
      <c r="H967" s="413"/>
      <c r="I967" s="413"/>
      <c r="J967" s="413"/>
      <c r="K967" s="413"/>
      <c r="L967" s="413"/>
      <c r="M967" s="413"/>
      <c r="N967" s="413"/>
      <c r="O967" s="413"/>
      <c r="P967" s="413"/>
      <c r="Q967" s="413"/>
      <c r="R967" s="413"/>
      <c r="S967" s="413"/>
      <c r="T967" s="413"/>
      <c r="U967" s="413"/>
      <c r="V967" s="413"/>
      <c r="W967" s="413"/>
      <c r="X967" s="413"/>
      <c r="Y967" s="413"/>
      <c r="Z967" s="413"/>
      <c r="AA967" s="413"/>
      <c r="AB967" s="413"/>
      <c r="AC967" s="413"/>
      <c r="AD967" s="413"/>
      <c r="AE967" s="413"/>
      <c r="AF967" s="413"/>
      <c r="AG967" s="413"/>
      <c r="AH967" s="413"/>
      <c r="AI967" s="413"/>
    </row>
    <row r="968">
      <c r="A968" s="412"/>
      <c r="B968" s="413"/>
      <c r="C968" s="413"/>
      <c r="D968" s="413"/>
      <c r="E968" s="413"/>
      <c r="F968" s="413"/>
      <c r="G968" s="413"/>
      <c r="H968" s="413"/>
      <c r="I968" s="413"/>
      <c r="J968" s="413"/>
      <c r="K968" s="413"/>
      <c r="L968" s="413"/>
      <c r="M968" s="413"/>
      <c r="N968" s="413"/>
      <c r="O968" s="413"/>
      <c r="P968" s="413"/>
      <c r="Q968" s="413"/>
      <c r="R968" s="413"/>
      <c r="S968" s="413"/>
      <c r="T968" s="413"/>
      <c r="U968" s="413"/>
      <c r="V968" s="413"/>
      <c r="W968" s="413"/>
      <c r="X968" s="413"/>
      <c r="Y968" s="413"/>
      <c r="Z968" s="413"/>
      <c r="AA968" s="413"/>
      <c r="AB968" s="413"/>
      <c r="AC968" s="413"/>
      <c r="AD968" s="413"/>
      <c r="AE968" s="413"/>
      <c r="AF968" s="413"/>
      <c r="AG968" s="413"/>
      <c r="AH968" s="413"/>
      <c r="AI968" s="413"/>
    </row>
    <row r="969">
      <c r="A969" s="412"/>
      <c r="B969" s="413"/>
      <c r="C969" s="413"/>
      <c r="D969" s="413"/>
      <c r="E969" s="413"/>
      <c r="F969" s="413"/>
      <c r="G969" s="413"/>
      <c r="H969" s="413"/>
      <c r="I969" s="413"/>
      <c r="J969" s="413"/>
      <c r="K969" s="413"/>
      <c r="L969" s="413"/>
      <c r="M969" s="413"/>
      <c r="N969" s="413"/>
      <c r="O969" s="413"/>
      <c r="P969" s="413"/>
      <c r="Q969" s="413"/>
      <c r="R969" s="413"/>
      <c r="S969" s="413"/>
      <c r="T969" s="413"/>
      <c r="U969" s="413"/>
      <c r="V969" s="413"/>
      <c r="W969" s="413"/>
      <c r="X969" s="413"/>
      <c r="Y969" s="413"/>
      <c r="Z969" s="413"/>
      <c r="AA969" s="413"/>
      <c r="AB969" s="413"/>
      <c r="AC969" s="413"/>
      <c r="AD969" s="413"/>
      <c r="AE969" s="413"/>
      <c r="AF969" s="413"/>
      <c r="AG969" s="413"/>
      <c r="AH969" s="413"/>
      <c r="AI969" s="413"/>
    </row>
    <row r="970">
      <c r="A970" s="412"/>
      <c r="B970" s="413"/>
      <c r="C970" s="413"/>
      <c r="D970" s="413"/>
      <c r="E970" s="413"/>
      <c r="F970" s="413"/>
      <c r="G970" s="413"/>
      <c r="H970" s="413"/>
      <c r="I970" s="413"/>
      <c r="J970" s="413"/>
      <c r="K970" s="413"/>
      <c r="L970" s="413"/>
      <c r="M970" s="413"/>
      <c r="N970" s="413"/>
      <c r="O970" s="413"/>
      <c r="P970" s="413"/>
      <c r="Q970" s="413"/>
      <c r="R970" s="413"/>
      <c r="S970" s="413"/>
      <c r="T970" s="413"/>
      <c r="U970" s="413"/>
      <c r="V970" s="413"/>
      <c r="W970" s="413"/>
      <c r="X970" s="413"/>
      <c r="Y970" s="413"/>
      <c r="Z970" s="413"/>
      <c r="AA970" s="413"/>
      <c r="AB970" s="413"/>
      <c r="AC970" s="413"/>
      <c r="AD970" s="413"/>
      <c r="AE970" s="413"/>
      <c r="AF970" s="413"/>
      <c r="AG970" s="413"/>
      <c r="AH970" s="413"/>
      <c r="AI970" s="413"/>
    </row>
    <row r="971">
      <c r="A971" s="412"/>
      <c r="B971" s="413"/>
      <c r="C971" s="413"/>
      <c r="D971" s="413"/>
      <c r="E971" s="413"/>
      <c r="F971" s="413"/>
      <c r="G971" s="413"/>
      <c r="H971" s="413"/>
      <c r="I971" s="413"/>
      <c r="J971" s="413"/>
      <c r="K971" s="413"/>
      <c r="L971" s="413"/>
      <c r="M971" s="413"/>
      <c r="N971" s="413"/>
      <c r="O971" s="413"/>
      <c r="P971" s="413"/>
      <c r="Q971" s="413"/>
      <c r="R971" s="413"/>
      <c r="S971" s="413"/>
      <c r="T971" s="413"/>
      <c r="U971" s="413"/>
      <c r="V971" s="413"/>
      <c r="W971" s="413"/>
      <c r="X971" s="413"/>
      <c r="Y971" s="413"/>
      <c r="Z971" s="413"/>
      <c r="AA971" s="413"/>
      <c r="AB971" s="413"/>
      <c r="AC971" s="413"/>
      <c r="AD971" s="413"/>
      <c r="AE971" s="413"/>
      <c r="AF971" s="413"/>
      <c r="AG971" s="413"/>
      <c r="AH971" s="413"/>
      <c r="AI971" s="413"/>
    </row>
    <row r="972">
      <c r="A972" s="412"/>
      <c r="B972" s="413"/>
      <c r="C972" s="413"/>
      <c r="D972" s="413"/>
      <c r="E972" s="413"/>
      <c r="F972" s="413"/>
      <c r="G972" s="413"/>
      <c r="H972" s="413"/>
      <c r="I972" s="413"/>
      <c r="J972" s="413"/>
      <c r="K972" s="413"/>
      <c r="L972" s="413"/>
      <c r="M972" s="413"/>
      <c r="N972" s="413"/>
      <c r="O972" s="413"/>
      <c r="P972" s="413"/>
      <c r="Q972" s="413"/>
      <c r="R972" s="413"/>
      <c r="S972" s="413"/>
      <c r="T972" s="413"/>
      <c r="U972" s="413"/>
      <c r="V972" s="413"/>
      <c r="W972" s="413"/>
      <c r="X972" s="413"/>
      <c r="Y972" s="413"/>
      <c r="Z972" s="413"/>
      <c r="AA972" s="413"/>
      <c r="AB972" s="413"/>
      <c r="AC972" s="413"/>
      <c r="AD972" s="413"/>
      <c r="AE972" s="413"/>
      <c r="AF972" s="413"/>
      <c r="AG972" s="413"/>
      <c r="AH972" s="413"/>
      <c r="AI972" s="413"/>
    </row>
    <row r="973">
      <c r="A973" s="412"/>
      <c r="B973" s="413"/>
      <c r="C973" s="413"/>
      <c r="D973" s="413"/>
      <c r="E973" s="413"/>
      <c r="F973" s="413"/>
      <c r="G973" s="413"/>
      <c r="H973" s="413"/>
      <c r="I973" s="413"/>
      <c r="J973" s="413"/>
      <c r="K973" s="413"/>
      <c r="L973" s="413"/>
      <c r="M973" s="413"/>
      <c r="N973" s="413"/>
      <c r="O973" s="413"/>
      <c r="P973" s="413"/>
      <c r="Q973" s="413"/>
      <c r="R973" s="413"/>
      <c r="S973" s="413"/>
      <c r="T973" s="413"/>
      <c r="U973" s="413"/>
      <c r="V973" s="413"/>
      <c r="W973" s="413"/>
      <c r="X973" s="413"/>
      <c r="Y973" s="413"/>
      <c r="Z973" s="413"/>
      <c r="AA973" s="413"/>
      <c r="AB973" s="413"/>
      <c r="AC973" s="413"/>
      <c r="AD973" s="413"/>
      <c r="AE973" s="413"/>
      <c r="AF973" s="413"/>
      <c r="AG973" s="413"/>
      <c r="AH973" s="413"/>
      <c r="AI973" s="413"/>
    </row>
    <row r="974">
      <c r="A974" s="412"/>
      <c r="B974" s="413"/>
      <c r="C974" s="413"/>
      <c r="D974" s="413"/>
      <c r="E974" s="413"/>
      <c r="F974" s="413"/>
      <c r="G974" s="413"/>
      <c r="H974" s="413"/>
      <c r="I974" s="413"/>
      <c r="J974" s="413"/>
      <c r="K974" s="413"/>
      <c r="L974" s="413"/>
      <c r="M974" s="413"/>
      <c r="N974" s="413"/>
      <c r="O974" s="413"/>
      <c r="P974" s="413"/>
      <c r="Q974" s="413"/>
      <c r="R974" s="413"/>
      <c r="S974" s="413"/>
      <c r="T974" s="413"/>
      <c r="U974" s="413"/>
      <c r="V974" s="413"/>
      <c r="W974" s="413"/>
      <c r="X974" s="413"/>
      <c r="Y974" s="413"/>
      <c r="Z974" s="413"/>
      <c r="AA974" s="413"/>
      <c r="AB974" s="413"/>
      <c r="AC974" s="413"/>
      <c r="AD974" s="413"/>
      <c r="AE974" s="413"/>
      <c r="AF974" s="413"/>
      <c r="AG974" s="413"/>
      <c r="AH974" s="413"/>
      <c r="AI974" s="413"/>
    </row>
    <row r="975">
      <c r="A975" s="412"/>
      <c r="B975" s="413"/>
      <c r="C975" s="413"/>
      <c r="D975" s="413"/>
      <c r="E975" s="413"/>
      <c r="F975" s="413"/>
      <c r="G975" s="413"/>
      <c r="H975" s="413"/>
      <c r="I975" s="413"/>
      <c r="J975" s="413"/>
      <c r="K975" s="413"/>
      <c r="L975" s="413"/>
      <c r="M975" s="413"/>
      <c r="N975" s="413"/>
      <c r="O975" s="413"/>
      <c r="P975" s="413"/>
      <c r="Q975" s="413"/>
      <c r="R975" s="413"/>
      <c r="S975" s="413"/>
      <c r="T975" s="413"/>
      <c r="U975" s="413"/>
      <c r="V975" s="413"/>
      <c r="W975" s="413"/>
      <c r="X975" s="413"/>
      <c r="Y975" s="413"/>
      <c r="Z975" s="413"/>
      <c r="AA975" s="413"/>
      <c r="AB975" s="413"/>
      <c r="AC975" s="413"/>
      <c r="AD975" s="413"/>
      <c r="AE975" s="413"/>
      <c r="AF975" s="413"/>
      <c r="AG975" s="413"/>
      <c r="AH975" s="413"/>
      <c r="AI975" s="413"/>
    </row>
    <row r="976">
      <c r="A976" s="412"/>
      <c r="B976" s="413"/>
      <c r="C976" s="413"/>
      <c r="D976" s="413"/>
      <c r="E976" s="413"/>
      <c r="F976" s="413"/>
      <c r="G976" s="413"/>
      <c r="H976" s="413"/>
      <c r="I976" s="413"/>
      <c r="J976" s="413"/>
      <c r="K976" s="413"/>
      <c r="L976" s="413"/>
      <c r="M976" s="413"/>
      <c r="N976" s="413"/>
      <c r="O976" s="413"/>
      <c r="P976" s="413"/>
      <c r="Q976" s="413"/>
      <c r="R976" s="413"/>
      <c r="S976" s="413"/>
      <c r="T976" s="413"/>
      <c r="U976" s="413"/>
      <c r="V976" s="413"/>
      <c r="W976" s="413"/>
      <c r="X976" s="413"/>
      <c r="Y976" s="413"/>
      <c r="Z976" s="413"/>
      <c r="AA976" s="413"/>
      <c r="AB976" s="413"/>
      <c r="AC976" s="413"/>
      <c r="AD976" s="413"/>
      <c r="AE976" s="413"/>
      <c r="AF976" s="413"/>
      <c r="AG976" s="413"/>
      <c r="AH976" s="413"/>
      <c r="AI976" s="413"/>
    </row>
    <row r="977">
      <c r="A977" s="412"/>
      <c r="B977" s="413"/>
      <c r="C977" s="413"/>
      <c r="D977" s="413"/>
      <c r="E977" s="413"/>
      <c r="F977" s="413"/>
      <c r="G977" s="413"/>
      <c r="H977" s="413"/>
      <c r="I977" s="413"/>
      <c r="J977" s="413"/>
      <c r="K977" s="413"/>
      <c r="L977" s="413"/>
      <c r="M977" s="413"/>
      <c r="N977" s="413"/>
      <c r="O977" s="413"/>
      <c r="P977" s="413"/>
      <c r="Q977" s="413"/>
      <c r="R977" s="413"/>
      <c r="S977" s="413"/>
      <c r="T977" s="413"/>
      <c r="U977" s="413"/>
      <c r="V977" s="413"/>
      <c r="W977" s="413"/>
      <c r="X977" s="413"/>
      <c r="Y977" s="413"/>
      <c r="Z977" s="413"/>
      <c r="AA977" s="413"/>
      <c r="AB977" s="413"/>
      <c r="AC977" s="413"/>
      <c r="AD977" s="413"/>
      <c r="AE977" s="413"/>
      <c r="AF977" s="413"/>
      <c r="AG977" s="413"/>
      <c r="AH977" s="413"/>
      <c r="AI977" s="413"/>
    </row>
    <row r="978">
      <c r="A978" s="412"/>
      <c r="B978" s="413"/>
      <c r="C978" s="413"/>
      <c r="D978" s="413"/>
      <c r="E978" s="413"/>
      <c r="F978" s="413"/>
      <c r="G978" s="413"/>
      <c r="H978" s="413"/>
      <c r="I978" s="413"/>
      <c r="J978" s="413"/>
      <c r="K978" s="413"/>
      <c r="L978" s="413"/>
      <c r="M978" s="413"/>
      <c r="N978" s="413"/>
      <c r="O978" s="413"/>
      <c r="P978" s="413"/>
      <c r="Q978" s="413"/>
      <c r="R978" s="413"/>
      <c r="S978" s="413"/>
      <c r="T978" s="413"/>
      <c r="U978" s="413"/>
      <c r="V978" s="413"/>
      <c r="W978" s="413"/>
      <c r="X978" s="413"/>
      <c r="Y978" s="413"/>
      <c r="Z978" s="413"/>
      <c r="AA978" s="413"/>
      <c r="AB978" s="413"/>
      <c r="AC978" s="413"/>
      <c r="AD978" s="413"/>
      <c r="AE978" s="413"/>
      <c r="AF978" s="413"/>
      <c r="AG978" s="413"/>
      <c r="AH978" s="413"/>
      <c r="AI978" s="413"/>
    </row>
    <row r="979">
      <c r="A979" s="412"/>
      <c r="B979" s="413"/>
      <c r="C979" s="413"/>
      <c r="D979" s="413"/>
      <c r="E979" s="413"/>
      <c r="F979" s="413"/>
      <c r="G979" s="413"/>
      <c r="H979" s="413"/>
      <c r="I979" s="413"/>
      <c r="J979" s="413"/>
      <c r="K979" s="413"/>
      <c r="L979" s="413"/>
      <c r="M979" s="413"/>
      <c r="N979" s="413"/>
      <c r="O979" s="413"/>
      <c r="P979" s="413"/>
      <c r="Q979" s="413"/>
      <c r="R979" s="413"/>
      <c r="S979" s="413"/>
      <c r="T979" s="413"/>
      <c r="U979" s="413"/>
      <c r="V979" s="413"/>
      <c r="W979" s="413"/>
      <c r="X979" s="413"/>
      <c r="Y979" s="413"/>
      <c r="Z979" s="413"/>
      <c r="AA979" s="413"/>
      <c r="AB979" s="413"/>
      <c r="AC979" s="413"/>
      <c r="AD979" s="413"/>
      <c r="AE979" s="413"/>
      <c r="AF979" s="413"/>
      <c r="AG979" s="413"/>
      <c r="AH979" s="413"/>
      <c r="AI979" s="413"/>
    </row>
    <row r="980">
      <c r="A980" s="412"/>
      <c r="B980" s="413"/>
      <c r="C980" s="413"/>
      <c r="D980" s="413"/>
      <c r="E980" s="413"/>
      <c r="F980" s="413"/>
      <c r="G980" s="413"/>
      <c r="H980" s="413"/>
      <c r="I980" s="413"/>
      <c r="J980" s="413"/>
      <c r="K980" s="413"/>
      <c r="L980" s="413"/>
      <c r="M980" s="413"/>
      <c r="N980" s="413"/>
      <c r="O980" s="413"/>
      <c r="P980" s="413"/>
      <c r="Q980" s="413"/>
      <c r="R980" s="413"/>
      <c r="S980" s="413"/>
      <c r="T980" s="413"/>
      <c r="U980" s="413"/>
      <c r="V980" s="413"/>
      <c r="W980" s="413"/>
      <c r="X980" s="413"/>
      <c r="Y980" s="413"/>
      <c r="Z980" s="413"/>
      <c r="AA980" s="413"/>
      <c r="AB980" s="413"/>
      <c r="AC980" s="413"/>
      <c r="AD980" s="413"/>
      <c r="AE980" s="413"/>
      <c r="AF980" s="413"/>
      <c r="AG980" s="413"/>
      <c r="AH980" s="413"/>
      <c r="AI980" s="413"/>
    </row>
    <row r="981">
      <c r="A981" s="412"/>
      <c r="B981" s="413"/>
      <c r="C981" s="413"/>
      <c r="D981" s="413"/>
      <c r="E981" s="413"/>
      <c r="F981" s="413"/>
      <c r="G981" s="413"/>
      <c r="H981" s="413"/>
      <c r="I981" s="413"/>
      <c r="J981" s="413"/>
      <c r="K981" s="413"/>
      <c r="L981" s="413"/>
      <c r="M981" s="413"/>
      <c r="N981" s="413"/>
      <c r="O981" s="413"/>
      <c r="P981" s="413"/>
      <c r="Q981" s="413"/>
      <c r="R981" s="413"/>
      <c r="S981" s="413"/>
      <c r="T981" s="413"/>
      <c r="U981" s="413"/>
      <c r="V981" s="413"/>
      <c r="W981" s="413"/>
      <c r="X981" s="413"/>
      <c r="Y981" s="413"/>
      <c r="Z981" s="413"/>
      <c r="AA981" s="413"/>
      <c r="AB981" s="413"/>
      <c r="AC981" s="413"/>
      <c r="AD981" s="413"/>
      <c r="AE981" s="413"/>
      <c r="AF981" s="413"/>
      <c r="AG981" s="413"/>
      <c r="AH981" s="413"/>
      <c r="AI981" s="413"/>
    </row>
    <row r="982">
      <c r="A982" s="412"/>
      <c r="B982" s="413"/>
      <c r="C982" s="413"/>
      <c r="D982" s="413"/>
      <c r="E982" s="413"/>
      <c r="F982" s="413"/>
      <c r="G982" s="413"/>
      <c r="H982" s="413"/>
      <c r="I982" s="413"/>
      <c r="J982" s="413"/>
      <c r="K982" s="413"/>
      <c r="L982" s="413"/>
      <c r="M982" s="413"/>
      <c r="N982" s="413"/>
      <c r="O982" s="413"/>
      <c r="P982" s="413"/>
      <c r="Q982" s="413"/>
      <c r="R982" s="413"/>
      <c r="S982" s="413"/>
      <c r="T982" s="413"/>
      <c r="U982" s="413"/>
      <c r="V982" s="413"/>
      <c r="W982" s="413"/>
      <c r="X982" s="413"/>
      <c r="Y982" s="413"/>
      <c r="Z982" s="413"/>
      <c r="AA982" s="413"/>
      <c r="AB982" s="413"/>
      <c r="AC982" s="413"/>
      <c r="AD982" s="413"/>
      <c r="AE982" s="413"/>
      <c r="AF982" s="413"/>
      <c r="AG982" s="413"/>
      <c r="AH982" s="413"/>
      <c r="AI982" s="413"/>
    </row>
    <row r="983">
      <c r="A983" s="412"/>
      <c r="B983" s="413"/>
      <c r="C983" s="413"/>
      <c r="D983" s="413"/>
      <c r="E983" s="413"/>
      <c r="F983" s="413"/>
      <c r="G983" s="413"/>
      <c r="H983" s="413"/>
      <c r="I983" s="413"/>
      <c r="J983" s="413"/>
      <c r="K983" s="413"/>
      <c r="L983" s="413"/>
      <c r="M983" s="413"/>
      <c r="N983" s="413"/>
      <c r="O983" s="413"/>
      <c r="P983" s="413"/>
      <c r="Q983" s="413"/>
      <c r="R983" s="413"/>
      <c r="S983" s="413"/>
      <c r="T983" s="413"/>
      <c r="U983" s="413"/>
      <c r="V983" s="413"/>
      <c r="W983" s="413"/>
      <c r="X983" s="413"/>
      <c r="Y983" s="413"/>
      <c r="Z983" s="413"/>
      <c r="AA983" s="413"/>
      <c r="AB983" s="413"/>
      <c r="AC983" s="413"/>
      <c r="AD983" s="413"/>
      <c r="AE983" s="413"/>
      <c r="AF983" s="413"/>
      <c r="AG983" s="413"/>
      <c r="AH983" s="413"/>
      <c r="AI983" s="413"/>
    </row>
    <row r="984">
      <c r="A984" s="412"/>
      <c r="B984" s="413"/>
      <c r="C984" s="413"/>
      <c r="D984" s="413"/>
      <c r="E984" s="413"/>
      <c r="F984" s="413"/>
      <c r="G984" s="413"/>
      <c r="H984" s="413"/>
      <c r="I984" s="413"/>
      <c r="J984" s="413"/>
      <c r="K984" s="413"/>
      <c r="L984" s="413"/>
      <c r="M984" s="413"/>
      <c r="N984" s="413"/>
      <c r="O984" s="413"/>
      <c r="P984" s="413"/>
      <c r="Q984" s="413"/>
      <c r="R984" s="413"/>
      <c r="S984" s="413"/>
      <c r="T984" s="413"/>
      <c r="U984" s="413"/>
      <c r="V984" s="413"/>
      <c r="W984" s="413"/>
      <c r="X984" s="413"/>
      <c r="Y984" s="413"/>
      <c r="Z984" s="413"/>
      <c r="AA984" s="413"/>
      <c r="AB984" s="413"/>
      <c r="AC984" s="413"/>
      <c r="AD984" s="413"/>
      <c r="AE984" s="413"/>
      <c r="AF984" s="413"/>
      <c r="AG984" s="413"/>
      <c r="AH984" s="413"/>
      <c r="AI984" s="413"/>
    </row>
    <row r="985">
      <c r="A985" s="412"/>
      <c r="B985" s="413"/>
      <c r="C985" s="413"/>
      <c r="D985" s="413"/>
      <c r="E985" s="413"/>
      <c r="F985" s="413"/>
      <c r="G985" s="413"/>
      <c r="H985" s="413"/>
      <c r="I985" s="413"/>
      <c r="J985" s="413"/>
      <c r="K985" s="413"/>
      <c r="L985" s="413"/>
      <c r="M985" s="413"/>
      <c r="N985" s="413"/>
      <c r="O985" s="413"/>
      <c r="P985" s="413"/>
      <c r="Q985" s="413"/>
      <c r="R985" s="413"/>
      <c r="S985" s="413"/>
      <c r="T985" s="413"/>
      <c r="U985" s="413"/>
      <c r="V985" s="413"/>
      <c r="W985" s="413"/>
      <c r="X985" s="413"/>
      <c r="Y985" s="413"/>
      <c r="Z985" s="413"/>
      <c r="AA985" s="413"/>
      <c r="AB985" s="413"/>
      <c r="AC985" s="413"/>
      <c r="AD985" s="413"/>
      <c r="AE985" s="413"/>
      <c r="AF985" s="413"/>
      <c r="AG985" s="413"/>
      <c r="AH985" s="413"/>
      <c r="AI985" s="413"/>
    </row>
    <row r="986">
      <c r="A986" s="412"/>
      <c r="B986" s="413"/>
      <c r="C986" s="413"/>
      <c r="D986" s="413"/>
      <c r="E986" s="413"/>
      <c r="F986" s="413"/>
      <c r="G986" s="413"/>
      <c r="H986" s="413"/>
      <c r="I986" s="413"/>
      <c r="J986" s="413"/>
      <c r="K986" s="413"/>
      <c r="L986" s="413"/>
      <c r="M986" s="413"/>
      <c r="N986" s="413"/>
      <c r="O986" s="413"/>
      <c r="P986" s="413"/>
      <c r="Q986" s="413"/>
      <c r="R986" s="413"/>
      <c r="S986" s="413"/>
      <c r="T986" s="413"/>
      <c r="U986" s="413"/>
      <c r="V986" s="413"/>
      <c r="W986" s="413"/>
      <c r="X986" s="413"/>
      <c r="Y986" s="413"/>
      <c r="Z986" s="413"/>
      <c r="AA986" s="413"/>
      <c r="AB986" s="413"/>
      <c r="AC986" s="413"/>
      <c r="AD986" s="413"/>
      <c r="AE986" s="413"/>
      <c r="AF986" s="413"/>
      <c r="AG986" s="413"/>
      <c r="AH986" s="413"/>
      <c r="AI986" s="413"/>
    </row>
    <row r="987">
      <c r="A987" s="412"/>
      <c r="B987" s="413"/>
      <c r="C987" s="413"/>
      <c r="D987" s="413"/>
      <c r="E987" s="413"/>
      <c r="F987" s="413"/>
      <c r="G987" s="413"/>
      <c r="H987" s="413"/>
      <c r="I987" s="413"/>
      <c r="J987" s="413"/>
      <c r="K987" s="413"/>
      <c r="L987" s="413"/>
      <c r="M987" s="413"/>
      <c r="N987" s="413"/>
      <c r="O987" s="413"/>
      <c r="P987" s="413"/>
      <c r="Q987" s="413"/>
      <c r="R987" s="413"/>
      <c r="S987" s="413"/>
      <c r="T987" s="413"/>
      <c r="U987" s="413"/>
      <c r="V987" s="413"/>
      <c r="W987" s="413"/>
      <c r="X987" s="413"/>
      <c r="Y987" s="413"/>
      <c r="Z987" s="413"/>
      <c r="AA987" s="413"/>
      <c r="AB987" s="413"/>
      <c r="AC987" s="413"/>
      <c r="AD987" s="413"/>
      <c r="AE987" s="413"/>
      <c r="AF987" s="413"/>
      <c r="AG987" s="413"/>
      <c r="AH987" s="413"/>
      <c r="AI987" s="413"/>
    </row>
    <row r="988">
      <c r="A988" s="412"/>
      <c r="B988" s="413"/>
      <c r="C988" s="413"/>
      <c r="D988" s="413"/>
      <c r="E988" s="413"/>
      <c r="F988" s="413"/>
      <c r="G988" s="413"/>
      <c r="H988" s="413"/>
      <c r="I988" s="413"/>
      <c r="J988" s="413"/>
      <c r="K988" s="413"/>
      <c r="L988" s="413"/>
      <c r="M988" s="413"/>
      <c r="N988" s="413"/>
      <c r="O988" s="413"/>
      <c r="P988" s="413"/>
      <c r="Q988" s="413"/>
      <c r="R988" s="413"/>
      <c r="S988" s="413"/>
      <c r="T988" s="413"/>
      <c r="U988" s="413"/>
      <c r="V988" s="413"/>
      <c r="W988" s="413"/>
      <c r="X988" s="413"/>
      <c r="Y988" s="413"/>
      <c r="Z988" s="413"/>
      <c r="AA988" s="413"/>
      <c r="AB988" s="413"/>
      <c r="AC988" s="413"/>
      <c r="AD988" s="413"/>
      <c r="AE988" s="413"/>
      <c r="AF988" s="413"/>
      <c r="AG988" s="413"/>
      <c r="AH988" s="413"/>
      <c r="AI988" s="413"/>
    </row>
    <row r="989">
      <c r="A989" s="412"/>
      <c r="B989" s="413"/>
      <c r="C989" s="413"/>
      <c r="D989" s="413"/>
      <c r="E989" s="413"/>
      <c r="F989" s="413"/>
      <c r="G989" s="413"/>
      <c r="H989" s="413"/>
      <c r="I989" s="413"/>
      <c r="J989" s="413"/>
      <c r="K989" s="413"/>
      <c r="L989" s="413"/>
      <c r="M989" s="413"/>
      <c r="N989" s="413"/>
      <c r="O989" s="413"/>
      <c r="P989" s="413"/>
      <c r="Q989" s="413"/>
      <c r="R989" s="413"/>
      <c r="S989" s="413"/>
      <c r="T989" s="413"/>
      <c r="U989" s="413"/>
      <c r="V989" s="413"/>
      <c r="W989" s="413"/>
      <c r="X989" s="413"/>
      <c r="Y989" s="413"/>
      <c r="Z989" s="413"/>
      <c r="AA989" s="413"/>
      <c r="AB989" s="413"/>
      <c r="AC989" s="413"/>
      <c r="AD989" s="413"/>
      <c r="AE989" s="413"/>
      <c r="AF989" s="413"/>
      <c r="AG989" s="413"/>
      <c r="AH989" s="413"/>
      <c r="AI989" s="413"/>
    </row>
    <row r="990">
      <c r="A990" s="412"/>
      <c r="B990" s="413"/>
      <c r="C990" s="413"/>
      <c r="D990" s="413"/>
      <c r="E990" s="413"/>
      <c r="F990" s="413"/>
      <c r="G990" s="413"/>
      <c r="H990" s="413"/>
      <c r="I990" s="413"/>
      <c r="J990" s="413"/>
      <c r="K990" s="413"/>
      <c r="L990" s="413"/>
      <c r="M990" s="413"/>
      <c r="N990" s="413"/>
      <c r="O990" s="413"/>
      <c r="P990" s="413"/>
      <c r="Q990" s="413"/>
      <c r="R990" s="413"/>
      <c r="S990" s="413"/>
      <c r="T990" s="413"/>
      <c r="U990" s="413"/>
      <c r="V990" s="413"/>
      <c r="W990" s="413"/>
      <c r="X990" s="413"/>
      <c r="Y990" s="413"/>
      <c r="Z990" s="413"/>
      <c r="AA990" s="413"/>
      <c r="AB990" s="413"/>
      <c r="AC990" s="413"/>
      <c r="AD990" s="413"/>
      <c r="AE990" s="413"/>
      <c r="AF990" s="413"/>
      <c r="AG990" s="413"/>
      <c r="AH990" s="413"/>
      <c r="AI990" s="413"/>
    </row>
    <row r="991">
      <c r="A991" s="412"/>
      <c r="B991" s="413"/>
      <c r="C991" s="413"/>
      <c r="D991" s="413"/>
      <c r="E991" s="413"/>
      <c r="F991" s="413"/>
      <c r="G991" s="413"/>
      <c r="H991" s="413"/>
      <c r="I991" s="413"/>
      <c r="J991" s="413"/>
      <c r="K991" s="413"/>
      <c r="L991" s="413"/>
      <c r="M991" s="413"/>
      <c r="N991" s="413"/>
      <c r="O991" s="413"/>
      <c r="P991" s="413"/>
      <c r="Q991" s="413"/>
      <c r="R991" s="413"/>
      <c r="S991" s="413"/>
      <c r="T991" s="413"/>
      <c r="U991" s="413"/>
      <c r="V991" s="413"/>
      <c r="W991" s="413"/>
      <c r="X991" s="413"/>
      <c r="Y991" s="413"/>
      <c r="Z991" s="413"/>
      <c r="AA991" s="413"/>
      <c r="AB991" s="413"/>
      <c r="AC991" s="413"/>
      <c r="AD991" s="413"/>
      <c r="AE991" s="413"/>
      <c r="AF991" s="413"/>
      <c r="AG991" s="413"/>
      <c r="AH991" s="413"/>
      <c r="AI991" s="413"/>
    </row>
    <row r="992">
      <c r="A992" s="412"/>
      <c r="B992" s="413"/>
      <c r="C992" s="413"/>
      <c r="D992" s="413"/>
      <c r="E992" s="413"/>
      <c r="F992" s="413"/>
      <c r="G992" s="413"/>
      <c r="H992" s="413"/>
      <c r="I992" s="413"/>
      <c r="J992" s="413"/>
      <c r="K992" s="413"/>
      <c r="L992" s="413"/>
      <c r="M992" s="413"/>
      <c r="N992" s="413"/>
      <c r="O992" s="413"/>
      <c r="P992" s="413"/>
      <c r="Q992" s="413"/>
      <c r="R992" s="413"/>
      <c r="S992" s="413"/>
      <c r="T992" s="413"/>
      <c r="U992" s="413"/>
      <c r="V992" s="413"/>
      <c r="W992" s="413"/>
      <c r="X992" s="413"/>
      <c r="Y992" s="413"/>
      <c r="Z992" s="413"/>
      <c r="AA992" s="413"/>
      <c r="AB992" s="413"/>
      <c r="AC992" s="413"/>
      <c r="AD992" s="413"/>
      <c r="AE992" s="413"/>
      <c r="AF992" s="413"/>
      <c r="AG992" s="413"/>
      <c r="AH992" s="413"/>
      <c r="AI992" s="413"/>
    </row>
    <row r="993">
      <c r="A993" s="412"/>
      <c r="B993" s="413"/>
      <c r="C993" s="413"/>
      <c r="D993" s="413"/>
      <c r="E993" s="413"/>
      <c r="F993" s="413"/>
      <c r="G993" s="413"/>
      <c r="H993" s="413"/>
      <c r="I993" s="413"/>
      <c r="J993" s="413"/>
      <c r="K993" s="413"/>
      <c r="L993" s="413"/>
      <c r="M993" s="413"/>
      <c r="N993" s="413"/>
      <c r="O993" s="413"/>
      <c r="P993" s="413"/>
      <c r="Q993" s="413"/>
      <c r="R993" s="413"/>
      <c r="S993" s="413"/>
      <c r="T993" s="413"/>
      <c r="U993" s="413"/>
      <c r="V993" s="413"/>
      <c r="W993" s="413"/>
      <c r="X993" s="413"/>
      <c r="Y993" s="413"/>
      <c r="Z993" s="413"/>
      <c r="AA993" s="413"/>
      <c r="AB993" s="413"/>
      <c r="AC993" s="413"/>
      <c r="AD993" s="413"/>
      <c r="AE993" s="413"/>
      <c r="AF993" s="413"/>
      <c r="AG993" s="413"/>
      <c r="AH993" s="413"/>
      <c r="AI993" s="413"/>
    </row>
    <row r="994">
      <c r="A994" s="412"/>
      <c r="B994" s="413"/>
      <c r="C994" s="413"/>
      <c r="D994" s="413"/>
      <c r="E994" s="413"/>
      <c r="F994" s="413"/>
      <c r="G994" s="413"/>
      <c r="H994" s="413"/>
      <c r="I994" s="413"/>
      <c r="J994" s="413"/>
      <c r="K994" s="413"/>
      <c r="L994" s="413"/>
      <c r="M994" s="413"/>
      <c r="N994" s="413"/>
      <c r="O994" s="413"/>
      <c r="P994" s="413"/>
      <c r="Q994" s="413"/>
      <c r="R994" s="413"/>
      <c r="S994" s="413"/>
      <c r="T994" s="413"/>
      <c r="U994" s="413"/>
      <c r="V994" s="413"/>
      <c r="W994" s="413"/>
      <c r="X994" s="413"/>
      <c r="Y994" s="413"/>
      <c r="Z994" s="413"/>
      <c r="AA994" s="413"/>
      <c r="AB994" s="413"/>
      <c r="AC994" s="413"/>
      <c r="AD994" s="413"/>
      <c r="AE994" s="413"/>
      <c r="AF994" s="413"/>
      <c r="AG994" s="413"/>
      <c r="AH994" s="413"/>
      <c r="AI994" s="413"/>
    </row>
    <row r="995">
      <c r="A995" s="412"/>
      <c r="B995" s="413"/>
      <c r="C995" s="413"/>
      <c r="D995" s="413"/>
      <c r="E995" s="413"/>
      <c r="F995" s="413"/>
      <c r="G995" s="413"/>
      <c r="H995" s="413"/>
      <c r="I995" s="413"/>
      <c r="J995" s="413"/>
      <c r="K995" s="413"/>
      <c r="L995" s="413"/>
      <c r="M995" s="413"/>
      <c r="N995" s="413"/>
      <c r="O995" s="413"/>
      <c r="P995" s="413"/>
      <c r="Q995" s="413"/>
      <c r="R995" s="413"/>
      <c r="S995" s="413"/>
      <c r="T995" s="413"/>
      <c r="U995" s="413"/>
      <c r="V995" s="413"/>
      <c r="W995" s="413"/>
      <c r="X995" s="413"/>
      <c r="Y995" s="413"/>
      <c r="Z995" s="413"/>
      <c r="AA995" s="413"/>
      <c r="AB995" s="413"/>
      <c r="AC995" s="413"/>
      <c r="AD995" s="413"/>
      <c r="AE995" s="413"/>
      <c r="AF995" s="413"/>
      <c r="AG995" s="413"/>
      <c r="AH995" s="413"/>
      <c r="AI995" s="413"/>
    </row>
    <row r="996">
      <c r="A996" s="412"/>
      <c r="B996" s="413"/>
      <c r="C996" s="413"/>
      <c r="D996" s="413"/>
      <c r="E996" s="413"/>
      <c r="F996" s="413"/>
      <c r="G996" s="413"/>
      <c r="H996" s="413"/>
      <c r="I996" s="413"/>
      <c r="J996" s="413"/>
      <c r="K996" s="413"/>
      <c r="L996" s="413"/>
      <c r="M996" s="413"/>
      <c r="N996" s="413"/>
      <c r="O996" s="413"/>
      <c r="P996" s="413"/>
      <c r="Q996" s="413"/>
      <c r="R996" s="413"/>
      <c r="S996" s="413"/>
      <c r="T996" s="413"/>
      <c r="U996" s="413"/>
      <c r="V996" s="413"/>
      <c r="W996" s="413"/>
      <c r="X996" s="413"/>
      <c r="Y996" s="413"/>
      <c r="Z996" s="413"/>
      <c r="AA996" s="413"/>
      <c r="AB996" s="413"/>
      <c r="AC996" s="413"/>
      <c r="AD996" s="413"/>
      <c r="AE996" s="413"/>
      <c r="AF996" s="413"/>
      <c r="AG996" s="413"/>
      <c r="AH996" s="413"/>
      <c r="AI996" s="413"/>
    </row>
    <row r="997">
      <c r="A997" s="412"/>
      <c r="B997" s="413"/>
      <c r="C997" s="413"/>
      <c r="D997" s="413"/>
      <c r="E997" s="413"/>
      <c r="F997" s="413"/>
      <c r="G997" s="413"/>
      <c r="H997" s="413"/>
      <c r="I997" s="413"/>
      <c r="J997" s="413"/>
      <c r="K997" s="413"/>
      <c r="L997" s="413"/>
      <c r="M997" s="413"/>
      <c r="N997" s="413"/>
      <c r="O997" s="413"/>
      <c r="P997" s="413"/>
      <c r="Q997" s="413"/>
      <c r="R997" s="413"/>
      <c r="S997" s="413"/>
      <c r="T997" s="413"/>
      <c r="U997" s="413"/>
      <c r="V997" s="413"/>
      <c r="W997" s="413"/>
      <c r="X997" s="413"/>
      <c r="Y997" s="413"/>
      <c r="Z997" s="413"/>
      <c r="AA997" s="413"/>
      <c r="AB997" s="413"/>
      <c r="AC997" s="413"/>
      <c r="AD997" s="413"/>
      <c r="AE997" s="413"/>
      <c r="AF997" s="413"/>
      <c r="AG997" s="413"/>
      <c r="AH997" s="413"/>
      <c r="AI997" s="413"/>
    </row>
    <row r="998">
      <c r="A998" s="412"/>
      <c r="B998" s="413"/>
      <c r="C998" s="413"/>
      <c r="D998" s="413"/>
      <c r="E998" s="413"/>
      <c r="F998" s="413"/>
      <c r="G998" s="413"/>
      <c r="H998" s="413"/>
      <c r="I998" s="413"/>
      <c r="J998" s="413"/>
      <c r="K998" s="413"/>
      <c r="L998" s="413"/>
      <c r="M998" s="413"/>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row>
  </sheetData>
  <customSheetViews>
    <customSheetView guid="{B804B4EA-FDA2-40BC-A899-93ED0BFDE5C0}" filter="1" showAutoFilter="1">
      <autoFilter ref="$D$55:$E$56"/>
      <extLst>
        <ext uri="GoogleSheetsCustomDataVersion1">
          <go:sheetsCustomData xmlns:go="http://customooxmlschemas.google.com/" filterViewId="1195399342"/>
        </ext>
      </extLst>
    </customSheetView>
  </customSheetViews>
  <mergeCells count="925">
    <mergeCell ref="AD19:AE19"/>
    <mergeCell ref="AF19:AG19"/>
    <mergeCell ref="AH19:AI19"/>
    <mergeCell ref="P19:Q19"/>
    <mergeCell ref="R19:S19"/>
    <mergeCell ref="T19:U19"/>
    <mergeCell ref="V19:W19"/>
    <mergeCell ref="X19:Y19"/>
    <mergeCell ref="Z19:AA19"/>
    <mergeCell ref="AB19:AC19"/>
    <mergeCell ref="B19:C19"/>
    <mergeCell ref="D19:E19"/>
    <mergeCell ref="F19:G19"/>
    <mergeCell ref="H19:I19"/>
    <mergeCell ref="J19:K19"/>
    <mergeCell ref="L19:M19"/>
    <mergeCell ref="N19:O19"/>
    <mergeCell ref="AD20:AE20"/>
    <mergeCell ref="AF20:AG20"/>
    <mergeCell ref="AH20:AI20"/>
    <mergeCell ref="AH21:AI21"/>
    <mergeCell ref="AH22:AI22"/>
    <mergeCell ref="P20:Q20"/>
    <mergeCell ref="R20:S20"/>
    <mergeCell ref="T20:U20"/>
    <mergeCell ref="V20:W20"/>
    <mergeCell ref="X20:Y20"/>
    <mergeCell ref="Z20:AA20"/>
    <mergeCell ref="AB20:AC20"/>
    <mergeCell ref="B20:C20"/>
    <mergeCell ref="D20:E20"/>
    <mergeCell ref="F20:G20"/>
    <mergeCell ref="H20:I20"/>
    <mergeCell ref="J20:K20"/>
    <mergeCell ref="L20:M20"/>
    <mergeCell ref="N20:O20"/>
    <mergeCell ref="AB23:AC23"/>
    <mergeCell ref="AD23:AE23"/>
    <mergeCell ref="AF23:AG23"/>
    <mergeCell ref="N23:O23"/>
    <mergeCell ref="P23:Q23"/>
    <mergeCell ref="R23:S23"/>
    <mergeCell ref="T23:U23"/>
    <mergeCell ref="V23:W23"/>
    <mergeCell ref="X23:Y23"/>
    <mergeCell ref="Z23:AA23"/>
    <mergeCell ref="D21:E21"/>
    <mergeCell ref="F21:G21"/>
    <mergeCell ref="H21:I21"/>
    <mergeCell ref="J21:K21"/>
    <mergeCell ref="L21:M21"/>
    <mergeCell ref="N21:O21"/>
    <mergeCell ref="H22:I22"/>
    <mergeCell ref="B21:C21"/>
    <mergeCell ref="B23:C23"/>
    <mergeCell ref="D23:E23"/>
    <mergeCell ref="F23:G23"/>
    <mergeCell ref="H23:I23"/>
    <mergeCell ref="J23:K23"/>
    <mergeCell ref="L23:M23"/>
    <mergeCell ref="AB24:AC26"/>
    <mergeCell ref="AD24:AE26"/>
    <mergeCell ref="AF24:AG26"/>
    <mergeCell ref="AH24:AI24"/>
    <mergeCell ref="AH25:AI27"/>
    <mergeCell ref="AB27:AC27"/>
    <mergeCell ref="AD27:AE27"/>
    <mergeCell ref="AF27:AG27"/>
    <mergeCell ref="N24:O26"/>
    <mergeCell ref="P24:Q26"/>
    <mergeCell ref="R24:S26"/>
    <mergeCell ref="T24:U26"/>
    <mergeCell ref="V24:W26"/>
    <mergeCell ref="X24:Y26"/>
    <mergeCell ref="Z24:AA26"/>
    <mergeCell ref="A24:A26"/>
    <mergeCell ref="B24:C26"/>
    <mergeCell ref="D24:E26"/>
    <mergeCell ref="F24:G26"/>
    <mergeCell ref="H24:I26"/>
    <mergeCell ref="J24:K26"/>
    <mergeCell ref="L24:M26"/>
    <mergeCell ref="P27:Q27"/>
    <mergeCell ref="R27:S27"/>
    <mergeCell ref="T27:U27"/>
    <mergeCell ref="V27:W27"/>
    <mergeCell ref="X27:Y27"/>
    <mergeCell ref="Z27:AA27"/>
    <mergeCell ref="B27:C27"/>
    <mergeCell ref="D27:E27"/>
    <mergeCell ref="F27:G27"/>
    <mergeCell ref="H27:I27"/>
    <mergeCell ref="J27:K27"/>
    <mergeCell ref="L27:M27"/>
    <mergeCell ref="N27:O27"/>
    <mergeCell ref="B8:C8"/>
    <mergeCell ref="D8:E8"/>
    <mergeCell ref="F8:G8"/>
    <mergeCell ref="H8:I8"/>
    <mergeCell ref="J8:K8"/>
    <mergeCell ref="L8:M8"/>
    <mergeCell ref="N8:O8"/>
    <mergeCell ref="B9:C9"/>
    <mergeCell ref="D9:E9"/>
    <mergeCell ref="F9:G9"/>
    <mergeCell ref="H9:I9"/>
    <mergeCell ref="J9:K9"/>
    <mergeCell ref="L9:M9"/>
    <mergeCell ref="N9:O9"/>
    <mergeCell ref="AF10:AG10"/>
    <mergeCell ref="AH10:AI10"/>
    <mergeCell ref="R10:S10"/>
    <mergeCell ref="T10:U10"/>
    <mergeCell ref="V10:W10"/>
    <mergeCell ref="X10:Y10"/>
    <mergeCell ref="Z10:AA10"/>
    <mergeCell ref="AB10:AC10"/>
    <mergeCell ref="AD10:AE10"/>
    <mergeCell ref="AF11:AG11"/>
    <mergeCell ref="AH11:AI11"/>
    <mergeCell ref="AH12:AI12"/>
    <mergeCell ref="R11:S11"/>
    <mergeCell ref="T11:U11"/>
    <mergeCell ref="V11:W11"/>
    <mergeCell ref="X11:Y11"/>
    <mergeCell ref="Z11:AA11"/>
    <mergeCell ref="AB11:AC11"/>
    <mergeCell ref="AD11:AE11"/>
    <mergeCell ref="B12:C12"/>
    <mergeCell ref="D12:E12"/>
    <mergeCell ref="F12:G12"/>
    <mergeCell ref="H12:I12"/>
    <mergeCell ref="J12:K12"/>
    <mergeCell ref="L12:M12"/>
    <mergeCell ref="N12:O12"/>
    <mergeCell ref="AD15:AE15"/>
    <mergeCell ref="AF15:AG15"/>
    <mergeCell ref="P15:Q15"/>
    <mergeCell ref="R15:S15"/>
    <mergeCell ref="T15:U15"/>
    <mergeCell ref="V15:W15"/>
    <mergeCell ref="X15:Y15"/>
    <mergeCell ref="Z15:AA15"/>
    <mergeCell ref="AB15:AC15"/>
    <mergeCell ref="B10:C10"/>
    <mergeCell ref="D10:E10"/>
    <mergeCell ref="F10:G10"/>
    <mergeCell ref="H10:I10"/>
    <mergeCell ref="J10:K10"/>
    <mergeCell ref="L10:M10"/>
    <mergeCell ref="N10:O10"/>
    <mergeCell ref="B11:C11"/>
    <mergeCell ref="D11:E11"/>
    <mergeCell ref="F11:G11"/>
    <mergeCell ref="H11:I11"/>
    <mergeCell ref="J11:K11"/>
    <mergeCell ref="L11:M11"/>
    <mergeCell ref="N11:O11"/>
    <mergeCell ref="AD13:AE13"/>
    <mergeCell ref="AF13:AG13"/>
    <mergeCell ref="AH13:AI13"/>
    <mergeCell ref="P13:Q13"/>
    <mergeCell ref="R13:S13"/>
    <mergeCell ref="T13:U13"/>
    <mergeCell ref="V13:W13"/>
    <mergeCell ref="X13:Y13"/>
    <mergeCell ref="Z13:AA13"/>
    <mergeCell ref="AB13:AC13"/>
    <mergeCell ref="B13:C13"/>
    <mergeCell ref="D13:E13"/>
    <mergeCell ref="F13:G13"/>
    <mergeCell ref="H13:I13"/>
    <mergeCell ref="J13:K13"/>
    <mergeCell ref="L13:M13"/>
    <mergeCell ref="N13:O13"/>
    <mergeCell ref="AD14:AE14"/>
    <mergeCell ref="AF14:AG14"/>
    <mergeCell ref="AH14:AI14"/>
    <mergeCell ref="AH15:AI15"/>
    <mergeCell ref="B15:C15"/>
    <mergeCell ref="D15:E15"/>
    <mergeCell ref="F15:G15"/>
    <mergeCell ref="H15:I15"/>
    <mergeCell ref="J15:K15"/>
    <mergeCell ref="L15:M15"/>
    <mergeCell ref="N15:O15"/>
    <mergeCell ref="AD18:AE18"/>
    <mergeCell ref="AF18:AG18"/>
    <mergeCell ref="P18:Q18"/>
    <mergeCell ref="R18:S18"/>
    <mergeCell ref="T18:U18"/>
    <mergeCell ref="V18:W18"/>
    <mergeCell ref="X18:Y18"/>
    <mergeCell ref="Z18:AA18"/>
    <mergeCell ref="AB18:AC18"/>
    <mergeCell ref="AD16:AE16"/>
    <mergeCell ref="AF16:AG16"/>
    <mergeCell ref="AH16:AI16"/>
    <mergeCell ref="P16:Q16"/>
    <mergeCell ref="R16:S16"/>
    <mergeCell ref="T16:U16"/>
    <mergeCell ref="V16:W16"/>
    <mergeCell ref="X16:Y16"/>
    <mergeCell ref="Z16:AA16"/>
    <mergeCell ref="AB16:AC16"/>
    <mergeCell ref="B16:C16"/>
    <mergeCell ref="D16:E16"/>
    <mergeCell ref="F16:G16"/>
    <mergeCell ref="H16:I16"/>
    <mergeCell ref="J16:K16"/>
    <mergeCell ref="L16:M16"/>
    <mergeCell ref="N16:O16"/>
    <mergeCell ref="AD17:AE17"/>
    <mergeCell ref="AF17:AG17"/>
    <mergeCell ref="AH17:AI17"/>
    <mergeCell ref="AH18:AI18"/>
    <mergeCell ref="P17:Q17"/>
    <mergeCell ref="R17:S17"/>
    <mergeCell ref="T17:U17"/>
    <mergeCell ref="V17:W17"/>
    <mergeCell ref="X17:Y17"/>
    <mergeCell ref="Z17:AA17"/>
    <mergeCell ref="AB17:AC17"/>
    <mergeCell ref="B17:C17"/>
    <mergeCell ref="D17:E17"/>
    <mergeCell ref="F17:G17"/>
    <mergeCell ref="H17:I17"/>
    <mergeCell ref="J17:K17"/>
    <mergeCell ref="L17:M17"/>
    <mergeCell ref="N17:O17"/>
    <mergeCell ref="B18:C18"/>
    <mergeCell ref="D18:E18"/>
    <mergeCell ref="F18:G18"/>
    <mergeCell ref="H18:I18"/>
    <mergeCell ref="J18:K18"/>
    <mergeCell ref="L18:M18"/>
    <mergeCell ref="N18:O18"/>
    <mergeCell ref="AD21:AE21"/>
    <mergeCell ref="AF21:AG21"/>
    <mergeCell ref="P21:Q21"/>
    <mergeCell ref="R21:S21"/>
    <mergeCell ref="T21:U21"/>
    <mergeCell ref="V21:W21"/>
    <mergeCell ref="X21:Y21"/>
    <mergeCell ref="Z21:AA21"/>
    <mergeCell ref="AB21:AC21"/>
    <mergeCell ref="AD47:AE47"/>
    <mergeCell ref="AF47:AG47"/>
    <mergeCell ref="AH47:AI47"/>
    <mergeCell ref="P47:Q47"/>
    <mergeCell ref="R47:S47"/>
    <mergeCell ref="T47:U47"/>
    <mergeCell ref="V47:W47"/>
    <mergeCell ref="X47:Y47"/>
    <mergeCell ref="Z47:AA47"/>
    <mergeCell ref="AB47:AC47"/>
    <mergeCell ref="AD3:AE3"/>
    <mergeCell ref="AF3:AG3"/>
    <mergeCell ref="P3:Q3"/>
    <mergeCell ref="R3:S3"/>
    <mergeCell ref="T3:U3"/>
    <mergeCell ref="V3:W3"/>
    <mergeCell ref="X3:Y3"/>
    <mergeCell ref="Z3:AA3"/>
    <mergeCell ref="AB3:AC3"/>
    <mergeCell ref="AD1:AE1"/>
    <mergeCell ref="AF1:AG1"/>
    <mergeCell ref="AH1:AI1"/>
    <mergeCell ref="AD2:AE2"/>
    <mergeCell ref="AF2:AG2"/>
    <mergeCell ref="AH2:AI2"/>
    <mergeCell ref="AH3:AI3"/>
    <mergeCell ref="P1:Q1"/>
    <mergeCell ref="R1:S1"/>
    <mergeCell ref="T1:U1"/>
    <mergeCell ref="V1:W1"/>
    <mergeCell ref="X1:Y1"/>
    <mergeCell ref="Z1:AA1"/>
    <mergeCell ref="AB1:AC1"/>
    <mergeCell ref="B1:C1"/>
    <mergeCell ref="D1:E1"/>
    <mergeCell ref="F1:G1"/>
    <mergeCell ref="H1:I1"/>
    <mergeCell ref="J1:K1"/>
    <mergeCell ref="L1:M1"/>
    <mergeCell ref="N1:O1"/>
    <mergeCell ref="D2:E2"/>
    <mergeCell ref="F2:G2"/>
    <mergeCell ref="J2:K2"/>
    <mergeCell ref="L2:M2"/>
    <mergeCell ref="N2:O2"/>
    <mergeCell ref="R2:S2"/>
    <mergeCell ref="B3:C3"/>
    <mergeCell ref="V4:W4"/>
    <mergeCell ref="X4:Y4"/>
    <mergeCell ref="Z4:AA4"/>
    <mergeCell ref="AB4:AC4"/>
    <mergeCell ref="AD4:AE4"/>
    <mergeCell ref="AF4:AG4"/>
    <mergeCell ref="AH4:AI4"/>
    <mergeCell ref="L3:M3"/>
    <mergeCell ref="N3:O3"/>
    <mergeCell ref="L4:M4"/>
    <mergeCell ref="N4:O4"/>
    <mergeCell ref="P4:Q4"/>
    <mergeCell ref="R4:S4"/>
    <mergeCell ref="T4:U4"/>
    <mergeCell ref="AB5:AC5"/>
    <mergeCell ref="AD5:AE5"/>
    <mergeCell ref="AF5:AG5"/>
    <mergeCell ref="AH5:AI5"/>
    <mergeCell ref="N5:O5"/>
    <mergeCell ref="P5:Q5"/>
    <mergeCell ref="R5:S5"/>
    <mergeCell ref="T5:U5"/>
    <mergeCell ref="V5:W5"/>
    <mergeCell ref="X5:Y5"/>
    <mergeCell ref="Z5:AA5"/>
    <mergeCell ref="P7:Q7"/>
    <mergeCell ref="R7:S7"/>
    <mergeCell ref="T7:U7"/>
    <mergeCell ref="V7:W7"/>
    <mergeCell ref="X7:Y7"/>
    <mergeCell ref="Z7:AA7"/>
    <mergeCell ref="AB7:AC7"/>
    <mergeCell ref="B7:C7"/>
    <mergeCell ref="D7:E7"/>
    <mergeCell ref="F7:G7"/>
    <mergeCell ref="H7:I7"/>
    <mergeCell ref="J7:K7"/>
    <mergeCell ref="L7:M7"/>
    <mergeCell ref="N7:O7"/>
    <mergeCell ref="AF8:AG8"/>
    <mergeCell ref="AH8:AI8"/>
    <mergeCell ref="R8:S8"/>
    <mergeCell ref="T8:U8"/>
    <mergeCell ref="V8:W8"/>
    <mergeCell ref="X8:Y8"/>
    <mergeCell ref="Z8:AA8"/>
    <mergeCell ref="AB8:AC8"/>
    <mergeCell ref="AD8:AE8"/>
    <mergeCell ref="H3:I3"/>
    <mergeCell ref="J3:K3"/>
    <mergeCell ref="H4:I4"/>
    <mergeCell ref="J4:K4"/>
    <mergeCell ref="H5:I5"/>
    <mergeCell ref="J5:K5"/>
    <mergeCell ref="L5:M5"/>
    <mergeCell ref="D3:E3"/>
    <mergeCell ref="F3:G3"/>
    <mergeCell ref="B4:C4"/>
    <mergeCell ref="D4:E4"/>
    <mergeCell ref="F4:G4"/>
    <mergeCell ref="D5:E5"/>
    <mergeCell ref="F5:G5"/>
    <mergeCell ref="AB6:AC6"/>
    <mergeCell ref="AD6:AE6"/>
    <mergeCell ref="AF6:AG6"/>
    <mergeCell ref="AH6:AI6"/>
    <mergeCell ref="N6:O6"/>
    <mergeCell ref="P6:Q6"/>
    <mergeCell ref="R6:S6"/>
    <mergeCell ref="T6:U6"/>
    <mergeCell ref="V6:W6"/>
    <mergeCell ref="X6:Y6"/>
    <mergeCell ref="Z6:AA6"/>
    <mergeCell ref="B5:C5"/>
    <mergeCell ref="B6:C6"/>
    <mergeCell ref="D6:E6"/>
    <mergeCell ref="F6:G6"/>
    <mergeCell ref="H6:I6"/>
    <mergeCell ref="J6:K6"/>
    <mergeCell ref="L6:M6"/>
    <mergeCell ref="AD7:AE7"/>
    <mergeCell ref="AF7:AG7"/>
    <mergeCell ref="AH7:AI7"/>
    <mergeCell ref="AF9:AG9"/>
    <mergeCell ref="AH9:AI9"/>
    <mergeCell ref="R9:S9"/>
    <mergeCell ref="T9:U9"/>
    <mergeCell ref="V9:W9"/>
    <mergeCell ref="X9:Y9"/>
    <mergeCell ref="Z9:AA9"/>
    <mergeCell ref="AB9:AC9"/>
    <mergeCell ref="AD9:AE9"/>
    <mergeCell ref="AD12:AE12"/>
    <mergeCell ref="AF12:AG12"/>
    <mergeCell ref="P12:Q12"/>
    <mergeCell ref="R12:S12"/>
    <mergeCell ref="T12:U12"/>
    <mergeCell ref="V12:W12"/>
    <mergeCell ref="X12:Y12"/>
    <mergeCell ref="Z12:AA12"/>
    <mergeCell ref="AB12:AC12"/>
    <mergeCell ref="P14:Q14"/>
    <mergeCell ref="R14:S14"/>
    <mergeCell ref="T14:U14"/>
    <mergeCell ref="V14:W14"/>
    <mergeCell ref="X14:Y14"/>
    <mergeCell ref="Z14:AA14"/>
    <mergeCell ref="AB14:AC14"/>
    <mergeCell ref="B14:C14"/>
    <mergeCell ref="D14:E14"/>
    <mergeCell ref="F14:G14"/>
    <mergeCell ref="H14:I14"/>
    <mergeCell ref="J14:K14"/>
    <mergeCell ref="L14:M14"/>
    <mergeCell ref="N14:O14"/>
    <mergeCell ref="AD31:AE31"/>
    <mergeCell ref="AF31:AG31"/>
    <mergeCell ref="P31:Q31"/>
    <mergeCell ref="R31:S31"/>
    <mergeCell ref="T31:U31"/>
    <mergeCell ref="V31:W31"/>
    <mergeCell ref="X31:Y31"/>
    <mergeCell ref="Z31:AA31"/>
    <mergeCell ref="AB31:AC31"/>
    <mergeCell ref="AF28:AG28"/>
    <mergeCell ref="AH28:AI28"/>
    <mergeCell ref="AH29:AI29"/>
    <mergeCell ref="P28:Q28"/>
    <mergeCell ref="R28:S28"/>
    <mergeCell ref="T28:U28"/>
    <mergeCell ref="V28:W28"/>
    <mergeCell ref="X28:Y28"/>
    <mergeCell ref="AB28:AC28"/>
    <mergeCell ref="AD28:AE28"/>
    <mergeCell ref="D28:E28"/>
    <mergeCell ref="F28:G28"/>
    <mergeCell ref="H28:I28"/>
    <mergeCell ref="J28:K28"/>
    <mergeCell ref="L28:M28"/>
    <mergeCell ref="N28:O28"/>
    <mergeCell ref="H29:I29"/>
    <mergeCell ref="AB30:AC30"/>
    <mergeCell ref="AD30:AE30"/>
    <mergeCell ref="AF30:AG30"/>
    <mergeCell ref="AH30:AI30"/>
    <mergeCell ref="AH31:AI31"/>
    <mergeCell ref="N30:O30"/>
    <mergeCell ref="P30:Q30"/>
    <mergeCell ref="R30:S30"/>
    <mergeCell ref="T30:U30"/>
    <mergeCell ref="V30:W30"/>
    <mergeCell ref="X30:Y30"/>
    <mergeCell ref="Z30:AA30"/>
    <mergeCell ref="B28:C28"/>
    <mergeCell ref="B30:C30"/>
    <mergeCell ref="D30:E30"/>
    <mergeCell ref="F30:G30"/>
    <mergeCell ref="H30:I30"/>
    <mergeCell ref="J30:K30"/>
    <mergeCell ref="L30:M30"/>
    <mergeCell ref="B31:C31"/>
    <mergeCell ref="D31:E31"/>
    <mergeCell ref="F31:G31"/>
    <mergeCell ref="H31:I31"/>
    <mergeCell ref="J31:K31"/>
    <mergeCell ref="L31:M31"/>
    <mergeCell ref="N31:O31"/>
    <mergeCell ref="AD34:AE34"/>
    <mergeCell ref="AF34:AG34"/>
    <mergeCell ref="P34:Q34"/>
    <mergeCell ref="R34:S34"/>
    <mergeCell ref="T34:U34"/>
    <mergeCell ref="V34:W34"/>
    <mergeCell ref="X34:Y34"/>
    <mergeCell ref="Z34:AA34"/>
    <mergeCell ref="AB34:AC34"/>
    <mergeCell ref="AD32:AE32"/>
    <mergeCell ref="AF32:AG32"/>
    <mergeCell ref="AH32:AI32"/>
    <mergeCell ref="P32:Q32"/>
    <mergeCell ref="R32:S32"/>
    <mergeCell ref="T32:U32"/>
    <mergeCell ref="V32:W32"/>
    <mergeCell ref="X32:Y32"/>
    <mergeCell ref="Z32:AA32"/>
    <mergeCell ref="AB32:AC32"/>
    <mergeCell ref="B32:C32"/>
    <mergeCell ref="D32:E32"/>
    <mergeCell ref="F32:G32"/>
    <mergeCell ref="H32:I32"/>
    <mergeCell ref="J32:K32"/>
    <mergeCell ref="L32:M32"/>
    <mergeCell ref="N32:O32"/>
    <mergeCell ref="AD33:AE33"/>
    <mergeCell ref="AF33:AG33"/>
    <mergeCell ref="AH33:AI33"/>
    <mergeCell ref="AH34:AI34"/>
    <mergeCell ref="P33:Q33"/>
    <mergeCell ref="R33:S33"/>
    <mergeCell ref="T33:U33"/>
    <mergeCell ref="V33:W33"/>
    <mergeCell ref="X33:Y33"/>
    <mergeCell ref="Z33:AA33"/>
    <mergeCell ref="AB33:AC33"/>
    <mergeCell ref="B33:C33"/>
    <mergeCell ref="D33:E33"/>
    <mergeCell ref="F33:G33"/>
    <mergeCell ref="H33:I33"/>
    <mergeCell ref="J33:K33"/>
    <mergeCell ref="L33:M33"/>
    <mergeCell ref="N33:O33"/>
    <mergeCell ref="B34:C34"/>
    <mergeCell ref="D34:E34"/>
    <mergeCell ref="F34:G34"/>
    <mergeCell ref="H34:I34"/>
    <mergeCell ref="J34:K34"/>
    <mergeCell ref="L34:M34"/>
    <mergeCell ref="N34:O34"/>
    <mergeCell ref="AF37:AG37"/>
    <mergeCell ref="AH37:AI37"/>
    <mergeCell ref="P37:Q37"/>
    <mergeCell ref="R37:S37"/>
    <mergeCell ref="T37:U37"/>
    <mergeCell ref="X37:Y37"/>
    <mergeCell ref="Z37:AA37"/>
    <mergeCell ref="AB37:AC37"/>
    <mergeCell ref="AD37:AE37"/>
    <mergeCell ref="AD35:AE35"/>
    <mergeCell ref="AF35:AG35"/>
    <mergeCell ref="P35:Q35"/>
    <mergeCell ref="R35:S35"/>
    <mergeCell ref="T35:U35"/>
    <mergeCell ref="V35:W35"/>
    <mergeCell ref="X35:Y35"/>
    <mergeCell ref="Z35:AA35"/>
    <mergeCell ref="AB35:AC35"/>
    <mergeCell ref="B35:C35"/>
    <mergeCell ref="D35:E35"/>
    <mergeCell ref="F35:G35"/>
    <mergeCell ref="H35:I35"/>
    <mergeCell ref="J35:K35"/>
    <mergeCell ref="L35:M35"/>
    <mergeCell ref="N35:O35"/>
    <mergeCell ref="AD36:AE36"/>
    <mergeCell ref="AF36:AG36"/>
    <mergeCell ref="AH36:AI36"/>
    <mergeCell ref="P36:Q36"/>
    <mergeCell ref="R36:S36"/>
    <mergeCell ref="T36:U36"/>
    <mergeCell ref="V36:W36"/>
    <mergeCell ref="X36:Y36"/>
    <mergeCell ref="Z36:AA36"/>
    <mergeCell ref="AB36:AC36"/>
    <mergeCell ref="B36:C36"/>
    <mergeCell ref="D36:E36"/>
    <mergeCell ref="F36:G36"/>
    <mergeCell ref="H36:I36"/>
    <mergeCell ref="J36:K36"/>
    <mergeCell ref="L36:M36"/>
    <mergeCell ref="N36:O36"/>
    <mergeCell ref="B37:C37"/>
    <mergeCell ref="D37:E37"/>
    <mergeCell ref="F37:G37"/>
    <mergeCell ref="H37:I37"/>
    <mergeCell ref="J37:K37"/>
    <mergeCell ref="L37:M37"/>
    <mergeCell ref="N37:O37"/>
    <mergeCell ref="AD40:AE40"/>
    <mergeCell ref="AF40:AG40"/>
    <mergeCell ref="P40:Q40"/>
    <mergeCell ref="R40:S40"/>
    <mergeCell ref="T40:U40"/>
    <mergeCell ref="V40:W40"/>
    <mergeCell ref="X40:Y40"/>
    <mergeCell ref="Z40:AA40"/>
    <mergeCell ref="AB40:AC40"/>
    <mergeCell ref="AD38:AE38"/>
    <mergeCell ref="AF38:AG38"/>
    <mergeCell ref="AH38:AI38"/>
    <mergeCell ref="P38:Q38"/>
    <mergeCell ref="R38:S38"/>
    <mergeCell ref="T38:U38"/>
    <mergeCell ref="V38:W38"/>
    <mergeCell ref="X38:Y38"/>
    <mergeCell ref="Z38:AA38"/>
    <mergeCell ref="AB38:AC38"/>
    <mergeCell ref="B38:C38"/>
    <mergeCell ref="D38:E38"/>
    <mergeCell ref="F38:G38"/>
    <mergeCell ref="H38:I38"/>
    <mergeCell ref="J38:K38"/>
    <mergeCell ref="L38:M38"/>
    <mergeCell ref="N38:O38"/>
    <mergeCell ref="AD39:AE39"/>
    <mergeCell ref="AF39:AG39"/>
    <mergeCell ref="AH39:AI39"/>
    <mergeCell ref="AH40:AI40"/>
    <mergeCell ref="P39:Q39"/>
    <mergeCell ref="R39:S39"/>
    <mergeCell ref="T39:U39"/>
    <mergeCell ref="V39:W39"/>
    <mergeCell ref="X39:Y39"/>
    <mergeCell ref="Z39:AA39"/>
    <mergeCell ref="AB39:AC39"/>
    <mergeCell ref="B39:C39"/>
    <mergeCell ref="D39:E39"/>
    <mergeCell ref="F39:G39"/>
    <mergeCell ref="H39:I39"/>
    <mergeCell ref="J39:K39"/>
    <mergeCell ref="L39:M39"/>
    <mergeCell ref="N39:O39"/>
    <mergeCell ref="B40:C40"/>
    <mergeCell ref="D40:E40"/>
    <mergeCell ref="F40:G40"/>
    <mergeCell ref="H40:I40"/>
    <mergeCell ref="J40:K40"/>
    <mergeCell ref="L40:M40"/>
    <mergeCell ref="N40:O40"/>
    <mergeCell ref="P43:Q43"/>
    <mergeCell ref="R43:S43"/>
    <mergeCell ref="T43:U43"/>
    <mergeCell ref="V43:W43"/>
    <mergeCell ref="X43:Y43"/>
    <mergeCell ref="Z43:AA43"/>
    <mergeCell ref="AF43:AG43"/>
    <mergeCell ref="AH43:AI43"/>
    <mergeCell ref="B43:C43"/>
    <mergeCell ref="D43:E43"/>
    <mergeCell ref="F43:G43"/>
    <mergeCell ref="H43:I43"/>
    <mergeCell ref="J43:K43"/>
    <mergeCell ref="L43:M43"/>
    <mergeCell ref="N43:O43"/>
    <mergeCell ref="AD41:AE41"/>
    <mergeCell ref="AF41:AG41"/>
    <mergeCell ref="AH41:AI41"/>
    <mergeCell ref="P41:Q41"/>
    <mergeCell ref="R41:S41"/>
    <mergeCell ref="T41:U41"/>
    <mergeCell ref="V41:W41"/>
    <mergeCell ref="X41:Y41"/>
    <mergeCell ref="Z41:AA41"/>
    <mergeCell ref="AB41:AC41"/>
    <mergeCell ref="B41:C41"/>
    <mergeCell ref="D41:E41"/>
    <mergeCell ref="F41:G41"/>
    <mergeCell ref="H41:I41"/>
    <mergeCell ref="J41:K41"/>
    <mergeCell ref="L41:M41"/>
    <mergeCell ref="N41:O41"/>
    <mergeCell ref="AD42:AE42"/>
    <mergeCell ref="AF42:AG42"/>
    <mergeCell ref="AH42:AI42"/>
    <mergeCell ref="AH44:AI44"/>
    <mergeCell ref="P42:Q42"/>
    <mergeCell ref="R42:S42"/>
    <mergeCell ref="T42:U42"/>
    <mergeCell ref="V42:W42"/>
    <mergeCell ref="X42:Y42"/>
    <mergeCell ref="Z42:AA42"/>
    <mergeCell ref="AB42:AC42"/>
    <mergeCell ref="B42:C42"/>
    <mergeCell ref="D42:E42"/>
    <mergeCell ref="F42:G42"/>
    <mergeCell ref="H42:I42"/>
    <mergeCell ref="J42:K42"/>
    <mergeCell ref="L42:M42"/>
    <mergeCell ref="N42:O42"/>
    <mergeCell ref="B44:C44"/>
    <mergeCell ref="D44:E44"/>
    <mergeCell ref="F44:G44"/>
    <mergeCell ref="H44:I44"/>
    <mergeCell ref="J44:K44"/>
    <mergeCell ref="L44:M44"/>
    <mergeCell ref="N44:O44"/>
    <mergeCell ref="AD56:AE56"/>
    <mergeCell ref="AF56:AG56"/>
    <mergeCell ref="P56:Q56"/>
    <mergeCell ref="R56:S56"/>
    <mergeCell ref="T56:U56"/>
    <mergeCell ref="V56:W56"/>
    <mergeCell ref="X56:Y56"/>
    <mergeCell ref="Z56:AA56"/>
    <mergeCell ref="AB56:AC56"/>
    <mergeCell ref="AD54:AE54"/>
    <mergeCell ref="AF54:AG54"/>
    <mergeCell ref="AH54:AI54"/>
    <mergeCell ref="P54:Q54"/>
    <mergeCell ref="R54:S54"/>
    <mergeCell ref="T54:U54"/>
    <mergeCell ref="V54:W54"/>
    <mergeCell ref="X54:Y54"/>
    <mergeCell ref="Z54:AA54"/>
    <mergeCell ref="AB54:AC54"/>
    <mergeCell ref="B54:C54"/>
    <mergeCell ref="D54:E54"/>
    <mergeCell ref="F54:G54"/>
    <mergeCell ref="H54:I54"/>
    <mergeCell ref="J54:K54"/>
    <mergeCell ref="L54:M54"/>
    <mergeCell ref="N54:O54"/>
    <mergeCell ref="AD55:AE55"/>
    <mergeCell ref="AF55:AG55"/>
    <mergeCell ref="AH55:AI55"/>
    <mergeCell ref="AH56:AI56"/>
    <mergeCell ref="P55:Q55"/>
    <mergeCell ref="R55:S55"/>
    <mergeCell ref="T55:U55"/>
    <mergeCell ref="V55:W55"/>
    <mergeCell ref="X55:Y55"/>
    <mergeCell ref="Z55:AA55"/>
    <mergeCell ref="AB55:AC55"/>
    <mergeCell ref="B55:C55"/>
    <mergeCell ref="D55:E55"/>
    <mergeCell ref="F55:G55"/>
    <mergeCell ref="H55:I55"/>
    <mergeCell ref="J55:K55"/>
    <mergeCell ref="L55:M55"/>
    <mergeCell ref="N55:O55"/>
    <mergeCell ref="B56:C56"/>
    <mergeCell ref="D56:E56"/>
    <mergeCell ref="F56:G56"/>
    <mergeCell ref="H56:I56"/>
    <mergeCell ref="J56:K56"/>
    <mergeCell ref="L56:M56"/>
    <mergeCell ref="N56:O56"/>
    <mergeCell ref="P46:Q46"/>
    <mergeCell ref="R46:S46"/>
    <mergeCell ref="T46:U46"/>
    <mergeCell ref="V46:W46"/>
    <mergeCell ref="X46:Y46"/>
    <mergeCell ref="Z46:AA46"/>
    <mergeCell ref="AB46:AC46"/>
    <mergeCell ref="B46:C46"/>
    <mergeCell ref="D46:E46"/>
    <mergeCell ref="F46:G46"/>
    <mergeCell ref="H46:I46"/>
    <mergeCell ref="J46:K46"/>
    <mergeCell ref="L46:M46"/>
    <mergeCell ref="N46:O46"/>
    <mergeCell ref="AD44:AE44"/>
    <mergeCell ref="AF44:AG44"/>
    <mergeCell ref="P44:Q44"/>
    <mergeCell ref="R44:S44"/>
    <mergeCell ref="T44:U44"/>
    <mergeCell ref="V44:W44"/>
    <mergeCell ref="X44:Y44"/>
    <mergeCell ref="Z44:AA44"/>
    <mergeCell ref="AB44:AC44"/>
    <mergeCell ref="AD45:AE45"/>
    <mergeCell ref="AF45:AG45"/>
    <mergeCell ref="AH45:AI45"/>
    <mergeCell ref="P45:Q45"/>
    <mergeCell ref="R45:S45"/>
    <mergeCell ref="T45:U45"/>
    <mergeCell ref="V45:W45"/>
    <mergeCell ref="X45:Y45"/>
    <mergeCell ref="Z45:AA45"/>
    <mergeCell ref="AB45:AC45"/>
    <mergeCell ref="B45:C45"/>
    <mergeCell ref="D45:E45"/>
    <mergeCell ref="F45:G45"/>
    <mergeCell ref="H45:I45"/>
    <mergeCell ref="J45:K45"/>
    <mergeCell ref="L45:M45"/>
    <mergeCell ref="N45:O45"/>
    <mergeCell ref="AD46:AE46"/>
    <mergeCell ref="AF46:AG46"/>
    <mergeCell ref="AH46:AI46"/>
    <mergeCell ref="B47:C47"/>
    <mergeCell ref="D47:E47"/>
    <mergeCell ref="F47:G47"/>
    <mergeCell ref="H47:I47"/>
    <mergeCell ref="J47:K47"/>
    <mergeCell ref="L47:M47"/>
    <mergeCell ref="N47:O47"/>
    <mergeCell ref="AD50:AE50"/>
    <mergeCell ref="AF50:AG50"/>
    <mergeCell ref="P50:Q50"/>
    <mergeCell ref="R50:S50"/>
    <mergeCell ref="T50:U50"/>
    <mergeCell ref="V50:W50"/>
    <mergeCell ref="X50:Y50"/>
    <mergeCell ref="Z50:AA50"/>
    <mergeCell ref="AB50:AC50"/>
    <mergeCell ref="AD48:AE48"/>
    <mergeCell ref="AF48:AG48"/>
    <mergeCell ref="AH48:AI48"/>
    <mergeCell ref="P48:Q48"/>
    <mergeCell ref="R48:S48"/>
    <mergeCell ref="T48:U48"/>
    <mergeCell ref="V48:W48"/>
    <mergeCell ref="X48:Y48"/>
    <mergeCell ref="Z48:AA48"/>
    <mergeCell ref="AB48:AC48"/>
    <mergeCell ref="B48:C48"/>
    <mergeCell ref="D48:E48"/>
    <mergeCell ref="F48:G48"/>
    <mergeCell ref="H48:I48"/>
    <mergeCell ref="J48:K48"/>
    <mergeCell ref="L48:M48"/>
    <mergeCell ref="N48:O48"/>
    <mergeCell ref="AD49:AE49"/>
    <mergeCell ref="AF49:AG49"/>
    <mergeCell ref="AH49:AI49"/>
    <mergeCell ref="AH50:AI50"/>
    <mergeCell ref="P49:Q49"/>
    <mergeCell ref="R49:S49"/>
    <mergeCell ref="T49:U49"/>
    <mergeCell ref="V49:W49"/>
    <mergeCell ref="X49:Y49"/>
    <mergeCell ref="Z49:AA49"/>
    <mergeCell ref="AB49:AC49"/>
    <mergeCell ref="B49:C49"/>
    <mergeCell ref="D49:E49"/>
    <mergeCell ref="F49:G49"/>
    <mergeCell ref="H49:I49"/>
    <mergeCell ref="J49:K49"/>
    <mergeCell ref="L49:M49"/>
    <mergeCell ref="N49:O49"/>
    <mergeCell ref="B50:C50"/>
    <mergeCell ref="D50:E50"/>
    <mergeCell ref="F50:G50"/>
    <mergeCell ref="H50:I50"/>
    <mergeCell ref="J50:K50"/>
    <mergeCell ref="L50:M50"/>
    <mergeCell ref="N50:O50"/>
    <mergeCell ref="AD53:AE53"/>
    <mergeCell ref="AF53:AG53"/>
    <mergeCell ref="P53:Q53"/>
    <mergeCell ref="R53:S53"/>
    <mergeCell ref="T53:U53"/>
    <mergeCell ref="V53:W53"/>
    <mergeCell ref="X53:Y53"/>
    <mergeCell ref="Z53:AA53"/>
    <mergeCell ref="AB53:AC53"/>
    <mergeCell ref="AD51:AE51"/>
    <mergeCell ref="AF51:AG51"/>
    <mergeCell ref="AH51:AI51"/>
    <mergeCell ref="P51:Q51"/>
    <mergeCell ref="R51:S51"/>
    <mergeCell ref="T51:U51"/>
    <mergeCell ref="V51:W51"/>
    <mergeCell ref="X51:Y51"/>
    <mergeCell ref="Z51:AA51"/>
    <mergeCell ref="AB51:AC51"/>
    <mergeCell ref="B51:C51"/>
    <mergeCell ref="D51:E51"/>
    <mergeCell ref="F51:G51"/>
    <mergeCell ref="H51:I51"/>
    <mergeCell ref="J51:K51"/>
    <mergeCell ref="L51:M51"/>
    <mergeCell ref="N51:O51"/>
    <mergeCell ref="AD52:AE52"/>
    <mergeCell ref="AF52:AG52"/>
    <mergeCell ref="AH52:AI52"/>
    <mergeCell ref="AH53:AI53"/>
    <mergeCell ref="P52:Q52"/>
    <mergeCell ref="R52:S52"/>
    <mergeCell ref="T52:U52"/>
    <mergeCell ref="V52:W52"/>
    <mergeCell ref="X52:Y52"/>
    <mergeCell ref="Z52:AA52"/>
    <mergeCell ref="AB52:AC52"/>
    <mergeCell ref="B52:C52"/>
    <mergeCell ref="D52:E52"/>
    <mergeCell ref="F52:G52"/>
    <mergeCell ref="H52:I52"/>
    <mergeCell ref="J52:K52"/>
    <mergeCell ref="L52:M52"/>
    <mergeCell ref="N52:O52"/>
    <mergeCell ref="B53:C53"/>
    <mergeCell ref="D53:E53"/>
    <mergeCell ref="F53:G53"/>
    <mergeCell ref="H53:I53"/>
    <mergeCell ref="J53:K53"/>
    <mergeCell ref="L53:M53"/>
    <mergeCell ref="N53:O53"/>
    <mergeCell ref="B57:C57"/>
    <mergeCell ref="F57:G57"/>
    <mergeCell ref="H57:I57"/>
    <mergeCell ref="J57:K57"/>
    <mergeCell ref="L57:M57"/>
    <mergeCell ref="N57:O57"/>
    <mergeCell ref="B59:C59"/>
    <mergeCell ref="D57:E57"/>
    <mergeCell ref="D66:E66"/>
    <mergeCell ref="F66:G66"/>
    <mergeCell ref="R66:S66"/>
    <mergeCell ref="T66:U66"/>
    <mergeCell ref="V66:W66"/>
    <mergeCell ref="B67:C67"/>
    <mergeCell ref="B68:C68"/>
    <mergeCell ref="D68:E68"/>
    <mergeCell ref="F68:G68"/>
    <mergeCell ref="H68:I68"/>
    <mergeCell ref="J68:K68"/>
    <mergeCell ref="L68:M68"/>
    <mergeCell ref="N68:O68"/>
    <mergeCell ref="AD68:AE68"/>
    <mergeCell ref="AF68:AG68"/>
    <mergeCell ref="P68:Q68"/>
    <mergeCell ref="R68:S68"/>
    <mergeCell ref="T68:U68"/>
    <mergeCell ref="V68:W68"/>
    <mergeCell ref="X68:Y68"/>
    <mergeCell ref="Z68:AA68"/>
    <mergeCell ref="AB68:AC68"/>
    <mergeCell ref="AD57:AE57"/>
    <mergeCell ref="AF57:AG57"/>
    <mergeCell ref="P57:Q57"/>
    <mergeCell ref="R57:S57"/>
    <mergeCell ref="T57:U57"/>
    <mergeCell ref="V57:W57"/>
    <mergeCell ref="X57:Y57"/>
    <mergeCell ref="Z57:AA57"/>
    <mergeCell ref="AB57:AC57"/>
    <mergeCell ref="D67:E67"/>
    <mergeCell ref="F67:G67"/>
    <mergeCell ref="H67:I67"/>
    <mergeCell ref="J67:K67"/>
    <mergeCell ref="L67:M67"/>
    <mergeCell ref="N67:O67"/>
    <mergeCell ref="P67:Q67"/>
    <mergeCell ref="R67:S67"/>
    <mergeCell ref="T67:U67"/>
    <mergeCell ref="V67:W67"/>
    <mergeCell ref="X67:Y67"/>
    <mergeCell ref="Z67:AA67"/>
    <mergeCell ref="AB67:AC67"/>
    <mergeCell ref="AD67:AE67"/>
    <mergeCell ref="AF67:AG67"/>
  </mergeCells>
  <conditionalFormatting sqref="N42:O42">
    <cfRule type="notContainsBlanks" dxfId="1" priority="1">
      <formula>LEN(TRIM(N42))&gt;0</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0"/>
  <cols>
    <col customWidth="1" min="1" max="1" width="21.88"/>
    <col customWidth="1" min="2" max="2" width="8.5"/>
    <col customWidth="1" min="3" max="3" width="12.25"/>
    <col customWidth="1" min="4" max="4" width="13.5"/>
    <col customWidth="1" min="5" max="5" width="11.5"/>
    <col customWidth="1" min="6" max="6" width="20.38"/>
    <col customWidth="1" min="7" max="7" width="42.38"/>
    <col customWidth="1" min="8" max="8" width="17.25"/>
    <col customWidth="1" min="9" max="9" width="12.38"/>
    <col customWidth="1" min="10" max="10" width="30.0"/>
    <col customWidth="1" min="11" max="11" width="27.38"/>
    <col customWidth="1" min="12" max="12" width="13.75"/>
    <col customWidth="1" min="13" max="13" width="12.13"/>
    <col customWidth="1" min="14" max="14" width="12.63"/>
    <col customWidth="1" min="15" max="15" width="17.25"/>
    <col customWidth="1" min="16" max="16" width="78.38"/>
    <col customWidth="1" min="17" max="17" width="67.38"/>
    <col customWidth="1" min="18" max="30" width="14.38"/>
  </cols>
  <sheetData>
    <row r="1">
      <c r="A1" s="414" t="s">
        <v>1278</v>
      </c>
      <c r="B1" s="415"/>
      <c r="C1" s="416"/>
      <c r="D1" s="417"/>
      <c r="E1" s="416"/>
      <c r="F1" s="418" t="s">
        <v>1279</v>
      </c>
      <c r="G1" s="416"/>
      <c r="H1" s="419"/>
      <c r="I1" s="420"/>
      <c r="J1" s="421" t="s">
        <v>1280</v>
      </c>
      <c r="K1" s="420"/>
      <c r="L1" s="422"/>
      <c r="M1" s="420"/>
      <c r="N1" s="423"/>
      <c r="O1" s="423"/>
      <c r="P1" s="423"/>
      <c r="Q1" s="423"/>
      <c r="R1" s="423"/>
      <c r="S1" s="423"/>
      <c r="T1" s="423"/>
      <c r="U1" s="423"/>
      <c r="V1" s="423"/>
      <c r="W1" s="423"/>
      <c r="X1" s="423"/>
      <c r="Y1" s="423"/>
      <c r="Z1" s="423"/>
      <c r="AA1" s="423"/>
      <c r="AB1" s="423"/>
      <c r="AC1" s="423"/>
      <c r="AD1" s="423"/>
    </row>
    <row r="2">
      <c r="A2" s="423"/>
      <c r="B2" s="415"/>
      <c r="C2" s="423"/>
      <c r="D2" s="424"/>
      <c r="E2" s="420"/>
      <c r="F2" s="425"/>
      <c r="G2" s="425"/>
      <c r="H2" s="419"/>
      <c r="I2" s="425"/>
      <c r="J2" s="420"/>
      <c r="K2" s="420"/>
      <c r="L2" s="420"/>
      <c r="M2" s="420"/>
      <c r="N2" s="423"/>
      <c r="O2" s="423"/>
      <c r="P2" s="423"/>
      <c r="Q2" s="423"/>
      <c r="R2" s="423"/>
      <c r="S2" s="423"/>
      <c r="T2" s="423"/>
      <c r="U2" s="423"/>
      <c r="V2" s="423"/>
      <c r="W2" s="423"/>
      <c r="X2" s="423"/>
      <c r="Y2" s="423"/>
      <c r="Z2" s="423"/>
      <c r="AA2" s="423"/>
      <c r="AB2" s="423"/>
      <c r="AC2" s="423"/>
      <c r="AD2" s="423"/>
    </row>
    <row r="3">
      <c r="A3" s="426" t="s">
        <v>1281</v>
      </c>
      <c r="B3" s="427" t="s">
        <v>11</v>
      </c>
      <c r="C3" s="428" t="s">
        <v>1282</v>
      </c>
      <c r="D3" s="429" t="s">
        <v>1283</v>
      </c>
      <c r="E3" s="430" t="s">
        <v>1284</v>
      </c>
      <c r="F3" s="430" t="s">
        <v>1285</v>
      </c>
      <c r="G3" s="430" t="s">
        <v>374</v>
      </c>
      <c r="H3" s="429" t="s">
        <v>1286</v>
      </c>
      <c r="I3" s="430" t="s">
        <v>1287</v>
      </c>
      <c r="J3" s="430" t="s">
        <v>1288</v>
      </c>
      <c r="K3" s="430" t="s">
        <v>1289</v>
      </c>
      <c r="L3" s="430" t="s">
        <v>1290</v>
      </c>
      <c r="M3" s="430" t="s">
        <v>1291</v>
      </c>
      <c r="N3" s="430" t="s">
        <v>294</v>
      </c>
      <c r="O3" s="430" t="s">
        <v>309</v>
      </c>
      <c r="P3" s="430" t="s">
        <v>1292</v>
      </c>
      <c r="Q3" s="431"/>
      <c r="R3" s="431"/>
      <c r="S3" s="431"/>
      <c r="T3" s="431"/>
      <c r="U3" s="431"/>
      <c r="V3" s="431"/>
      <c r="W3" s="431"/>
      <c r="X3" s="431"/>
      <c r="Y3" s="431"/>
      <c r="Z3" s="431"/>
      <c r="AA3" s="431"/>
      <c r="AB3" s="431"/>
      <c r="AC3" s="431"/>
      <c r="AD3" s="431"/>
    </row>
    <row r="4" ht="39.75" customHeight="1">
      <c r="A4" s="432"/>
      <c r="B4" s="433" t="s">
        <v>84</v>
      </c>
      <c r="C4" s="434" t="s">
        <v>73</v>
      </c>
      <c r="D4" s="435" t="s">
        <v>55</v>
      </c>
      <c r="E4" s="436" t="s">
        <v>273</v>
      </c>
      <c r="F4" s="437" t="s">
        <v>1293</v>
      </c>
      <c r="G4" s="437" t="s">
        <v>1294</v>
      </c>
      <c r="H4" s="438" t="s">
        <v>1295</v>
      </c>
      <c r="I4" s="439"/>
      <c r="J4" s="437" t="s">
        <v>1296</v>
      </c>
      <c r="K4" s="440" t="s">
        <v>1297</v>
      </c>
      <c r="L4" s="440">
        <v>1050.0</v>
      </c>
      <c r="M4" s="440" t="s">
        <v>1298</v>
      </c>
      <c r="N4" s="441">
        <v>1.65E-4</v>
      </c>
      <c r="O4" s="442">
        <v>6.0E-4</v>
      </c>
      <c r="P4" s="437" t="s">
        <v>1299</v>
      </c>
      <c r="Q4" s="423"/>
      <c r="R4" s="423"/>
      <c r="S4" s="423"/>
      <c r="T4" s="423"/>
      <c r="U4" s="423"/>
      <c r="V4" s="423"/>
      <c r="W4" s="423"/>
      <c r="X4" s="423"/>
      <c r="Y4" s="423"/>
      <c r="Z4" s="423"/>
      <c r="AA4" s="423"/>
      <c r="AB4" s="423"/>
      <c r="AC4" s="423"/>
      <c r="AD4" s="423"/>
    </row>
    <row r="5" ht="45.0" customHeight="1">
      <c r="A5" s="432">
        <v>45562.0</v>
      </c>
      <c r="B5" s="443" t="s">
        <v>1300</v>
      </c>
      <c r="C5" s="434" t="s">
        <v>123</v>
      </c>
      <c r="D5" s="438" t="s">
        <v>1129</v>
      </c>
      <c r="E5" s="437" t="s">
        <v>273</v>
      </c>
      <c r="F5" s="437" t="s">
        <v>1301</v>
      </c>
      <c r="G5" s="437" t="s">
        <v>1302</v>
      </c>
      <c r="H5" s="444">
        <v>0.0449</v>
      </c>
      <c r="I5" s="439"/>
      <c r="J5" s="437" t="s">
        <v>1303</v>
      </c>
      <c r="K5" s="440" t="s">
        <v>1304</v>
      </c>
      <c r="L5" s="437" t="s">
        <v>81</v>
      </c>
      <c r="M5" s="437" t="s">
        <v>1305</v>
      </c>
      <c r="N5" s="441">
        <v>1.167E-4</v>
      </c>
      <c r="O5" s="442">
        <v>6.0E-4</v>
      </c>
      <c r="P5" s="437" t="s">
        <v>1306</v>
      </c>
      <c r="Q5" s="423"/>
      <c r="R5" s="423"/>
      <c r="S5" s="423"/>
      <c r="T5" s="423"/>
      <c r="U5" s="423"/>
      <c r="V5" s="423"/>
      <c r="W5" s="423"/>
      <c r="X5" s="423"/>
      <c r="Y5" s="423"/>
      <c r="Z5" s="423"/>
      <c r="AA5" s="423"/>
      <c r="AB5" s="423"/>
      <c r="AC5" s="423"/>
      <c r="AD5" s="423"/>
    </row>
    <row r="6" ht="51.75" customHeight="1">
      <c r="A6" s="445">
        <v>45624.0</v>
      </c>
      <c r="B6" s="437" t="s">
        <v>84</v>
      </c>
      <c r="C6" s="434" t="s">
        <v>151</v>
      </c>
      <c r="D6" s="438" t="s">
        <v>1129</v>
      </c>
      <c r="E6" s="437" t="s">
        <v>273</v>
      </c>
      <c r="F6" s="437" t="s">
        <v>1307</v>
      </c>
      <c r="G6" s="437" t="s">
        <v>1308</v>
      </c>
      <c r="H6" s="438" t="s">
        <v>1309</v>
      </c>
      <c r="I6" s="437"/>
      <c r="J6" s="440" t="s">
        <v>1310</v>
      </c>
      <c r="K6" s="440" t="s">
        <v>1297</v>
      </c>
      <c r="L6" s="440">
        <v>1050.0</v>
      </c>
      <c r="M6" s="440" t="s">
        <v>1298</v>
      </c>
      <c r="N6" s="441">
        <v>2.358E-4</v>
      </c>
      <c r="O6" s="446">
        <v>4.0E-4</v>
      </c>
      <c r="P6" s="433" t="s">
        <v>1311</v>
      </c>
      <c r="Q6" s="447" t="s">
        <v>1312</v>
      </c>
      <c r="R6" s="423"/>
      <c r="S6" s="423"/>
      <c r="T6" s="423"/>
      <c r="U6" s="423"/>
      <c r="V6" s="423"/>
      <c r="W6" s="423"/>
      <c r="X6" s="423"/>
      <c r="Y6" s="423"/>
      <c r="Z6" s="423"/>
      <c r="AA6" s="423"/>
      <c r="AB6" s="423"/>
      <c r="AC6" s="423"/>
      <c r="AD6" s="423"/>
    </row>
    <row r="7" ht="45.75" customHeight="1">
      <c r="A7" s="432"/>
      <c r="B7" s="432" t="s">
        <v>1313</v>
      </c>
      <c r="C7" s="434" t="s">
        <v>1314</v>
      </c>
      <c r="D7" s="438" t="s">
        <v>1129</v>
      </c>
      <c r="E7" s="437" t="s">
        <v>273</v>
      </c>
      <c r="F7" s="437" t="s">
        <v>1315</v>
      </c>
      <c r="G7" s="437" t="s">
        <v>1316</v>
      </c>
      <c r="H7" s="438" t="s">
        <v>1317</v>
      </c>
      <c r="I7" s="439"/>
      <c r="J7" s="440" t="s">
        <v>1318</v>
      </c>
      <c r="K7" s="440" t="s">
        <v>1319</v>
      </c>
      <c r="L7" s="440" t="s">
        <v>81</v>
      </c>
      <c r="M7" s="437" t="s">
        <v>1320</v>
      </c>
      <c r="N7" s="441">
        <v>2.42E-4</v>
      </c>
      <c r="O7" s="448">
        <v>3.5E-4</v>
      </c>
      <c r="P7" s="437" t="s">
        <v>1321</v>
      </c>
      <c r="Q7" s="449" t="s">
        <v>1322</v>
      </c>
      <c r="R7" s="423"/>
      <c r="S7" s="423"/>
      <c r="T7" s="423"/>
      <c r="U7" s="423"/>
      <c r="V7" s="423"/>
      <c r="W7" s="423"/>
      <c r="X7" s="423"/>
      <c r="Y7" s="423"/>
      <c r="Z7" s="423"/>
      <c r="AA7" s="423"/>
      <c r="AB7" s="423"/>
      <c r="AC7" s="423"/>
      <c r="AD7" s="423"/>
    </row>
    <row r="8" ht="45.75" customHeight="1">
      <c r="A8" s="432">
        <v>45674.0</v>
      </c>
      <c r="B8" s="443" t="s">
        <v>103</v>
      </c>
      <c r="C8" s="434" t="s">
        <v>1323</v>
      </c>
      <c r="D8" s="438" t="s">
        <v>1127</v>
      </c>
      <c r="E8" s="437" t="s">
        <v>273</v>
      </c>
      <c r="F8" s="437" t="s">
        <v>1315</v>
      </c>
      <c r="G8" s="437" t="s">
        <v>1324</v>
      </c>
      <c r="H8" s="444">
        <v>0.0489</v>
      </c>
      <c r="I8" s="439"/>
      <c r="J8" s="437" t="s">
        <v>1325</v>
      </c>
      <c r="K8" s="446">
        <v>0.0026</v>
      </c>
      <c r="L8" s="437" t="s">
        <v>81</v>
      </c>
      <c r="M8" s="437" t="s">
        <v>1298</v>
      </c>
      <c r="N8" s="437" t="s">
        <v>97</v>
      </c>
      <c r="O8" s="442">
        <v>5.31E-4</v>
      </c>
      <c r="P8" s="442"/>
      <c r="Q8" s="423"/>
      <c r="R8" s="423"/>
      <c r="S8" s="423"/>
      <c r="T8" s="423"/>
      <c r="U8" s="423"/>
      <c r="V8" s="423"/>
      <c r="W8" s="423"/>
      <c r="X8" s="423"/>
      <c r="Y8" s="423"/>
      <c r="Z8" s="423"/>
      <c r="AA8" s="423"/>
      <c r="AB8" s="423"/>
      <c r="AC8" s="423"/>
      <c r="AD8" s="423"/>
    </row>
    <row r="9">
      <c r="A9" s="433" t="s">
        <v>1326</v>
      </c>
      <c r="B9" s="433" t="s">
        <v>84</v>
      </c>
      <c r="C9" s="450" t="s">
        <v>145</v>
      </c>
      <c r="D9" s="438" t="s">
        <v>1127</v>
      </c>
      <c r="E9" s="437" t="s">
        <v>273</v>
      </c>
      <c r="F9" s="437" t="s">
        <v>1293</v>
      </c>
      <c r="G9" s="437" t="s">
        <v>1327</v>
      </c>
      <c r="H9" s="444">
        <v>0.0549</v>
      </c>
      <c r="I9" s="439"/>
      <c r="J9" s="437" t="s">
        <v>1328</v>
      </c>
      <c r="K9" s="440" t="s">
        <v>1297</v>
      </c>
      <c r="L9" s="437" t="s">
        <v>81</v>
      </c>
      <c r="M9" s="437" t="s">
        <v>1305</v>
      </c>
      <c r="N9" s="441">
        <v>1.97E-4</v>
      </c>
      <c r="O9" s="446">
        <v>6.0E-4</v>
      </c>
      <c r="P9" s="451"/>
      <c r="Q9" s="423"/>
      <c r="R9" s="423"/>
      <c r="S9" s="423"/>
      <c r="T9" s="423"/>
      <c r="U9" s="423"/>
      <c r="V9" s="423"/>
      <c r="W9" s="423"/>
      <c r="X9" s="423"/>
      <c r="Y9" s="423"/>
      <c r="Z9" s="423"/>
      <c r="AA9" s="423"/>
      <c r="AB9" s="423"/>
      <c r="AC9" s="423"/>
      <c r="AD9" s="423"/>
    </row>
    <row r="10">
      <c r="A10" s="432"/>
      <c r="B10" s="437" t="s">
        <v>1329</v>
      </c>
      <c r="C10" s="434" t="s">
        <v>1330</v>
      </c>
      <c r="D10" s="438" t="s">
        <v>1127</v>
      </c>
      <c r="E10" s="437" t="s">
        <v>273</v>
      </c>
      <c r="F10" s="437" t="s">
        <v>1331</v>
      </c>
      <c r="G10" s="437" t="s">
        <v>1332</v>
      </c>
      <c r="H10" s="444">
        <v>0.041</v>
      </c>
      <c r="I10" s="446"/>
      <c r="J10" s="437" t="s">
        <v>142</v>
      </c>
      <c r="K10" s="437" t="s">
        <v>1333</v>
      </c>
      <c r="L10" s="437" t="s">
        <v>81</v>
      </c>
      <c r="M10" s="437" t="s">
        <v>1334</v>
      </c>
      <c r="N10" s="446">
        <v>3.0E-4</v>
      </c>
      <c r="O10" s="441">
        <v>3.325E-4</v>
      </c>
      <c r="P10" s="437" t="s">
        <v>1335</v>
      </c>
      <c r="Q10" s="452" t="s">
        <v>1336</v>
      </c>
      <c r="R10" s="423"/>
      <c r="S10" s="423"/>
      <c r="T10" s="423"/>
      <c r="U10" s="423"/>
      <c r="V10" s="423"/>
      <c r="W10" s="423"/>
      <c r="X10" s="423"/>
      <c r="Y10" s="423"/>
      <c r="Z10" s="423"/>
      <c r="AA10" s="423"/>
      <c r="AB10" s="423"/>
      <c r="AC10" s="423"/>
      <c r="AD10" s="423"/>
    </row>
    <row r="11" ht="58.5" customHeight="1">
      <c r="A11" s="432">
        <v>45597.0</v>
      </c>
      <c r="B11" s="437" t="s">
        <v>1300</v>
      </c>
      <c r="C11" s="434" t="s">
        <v>1337</v>
      </c>
      <c r="D11" s="438" t="s">
        <v>1127</v>
      </c>
      <c r="E11" s="437" t="s">
        <v>273</v>
      </c>
      <c r="F11" s="437" t="s">
        <v>1307</v>
      </c>
      <c r="G11" s="437" t="s">
        <v>1338</v>
      </c>
      <c r="H11" s="453"/>
      <c r="I11" s="446">
        <v>0.0489</v>
      </c>
      <c r="J11" s="437" t="s">
        <v>1339</v>
      </c>
      <c r="K11" s="446">
        <v>0.0052</v>
      </c>
      <c r="L11" s="437" t="s">
        <v>81</v>
      </c>
      <c r="M11" s="437" t="s">
        <v>1340</v>
      </c>
      <c r="N11" s="442">
        <v>1.71E-4</v>
      </c>
      <c r="O11" s="446">
        <v>6.0E-4</v>
      </c>
      <c r="P11" s="437" t="s">
        <v>1341</v>
      </c>
      <c r="Q11" s="423"/>
      <c r="R11" s="423"/>
      <c r="S11" s="423"/>
      <c r="T11" s="423"/>
      <c r="U11" s="423"/>
      <c r="V11" s="423"/>
      <c r="W11" s="423"/>
      <c r="X11" s="423"/>
      <c r="Y11" s="423"/>
      <c r="Z11" s="423"/>
      <c r="AA11" s="423"/>
      <c r="AB11" s="423"/>
      <c r="AC11" s="423"/>
      <c r="AD11" s="423"/>
    </row>
    <row r="12">
      <c r="A12" s="423"/>
      <c r="B12" s="423"/>
      <c r="C12" s="423"/>
      <c r="D12" s="424"/>
      <c r="E12" s="420"/>
      <c r="F12" s="420"/>
      <c r="G12" s="420"/>
      <c r="H12" s="424"/>
      <c r="I12" s="420"/>
      <c r="J12" s="420"/>
      <c r="K12" s="420"/>
      <c r="L12" s="420"/>
      <c r="M12" s="420"/>
      <c r="N12" s="423"/>
      <c r="O12" s="423"/>
      <c r="P12" s="423"/>
      <c r="Q12" s="423"/>
      <c r="R12" s="423"/>
      <c r="S12" s="423"/>
      <c r="T12" s="423"/>
      <c r="U12" s="423"/>
      <c r="V12" s="423"/>
      <c r="W12" s="423"/>
      <c r="X12" s="423"/>
      <c r="Y12" s="423"/>
      <c r="Z12" s="423"/>
      <c r="AA12" s="423"/>
      <c r="AB12" s="423"/>
      <c r="AC12" s="423"/>
      <c r="AD12" s="423"/>
    </row>
    <row r="13">
      <c r="A13" s="423"/>
      <c r="B13" s="423"/>
      <c r="C13" s="423"/>
      <c r="D13" s="424"/>
      <c r="E13" s="420"/>
      <c r="F13" s="420"/>
      <c r="G13" s="420"/>
      <c r="H13" s="424"/>
      <c r="I13" s="420"/>
      <c r="J13" s="420"/>
      <c r="K13" s="420"/>
      <c r="L13" s="420"/>
      <c r="M13" s="420"/>
      <c r="N13" s="423"/>
      <c r="O13" s="423"/>
      <c r="P13" s="423"/>
      <c r="Q13" s="423"/>
      <c r="R13" s="423"/>
      <c r="S13" s="423"/>
      <c r="T13" s="423"/>
      <c r="U13" s="423"/>
      <c r="V13" s="423"/>
      <c r="W13" s="423"/>
      <c r="X13" s="423"/>
      <c r="Y13" s="423"/>
      <c r="Z13" s="423"/>
      <c r="AA13" s="423"/>
      <c r="AB13" s="423"/>
      <c r="AC13" s="423"/>
      <c r="AD13" s="423"/>
    </row>
    <row r="14">
      <c r="A14" s="423"/>
      <c r="B14" s="423"/>
      <c r="C14" s="423"/>
      <c r="D14" s="424"/>
      <c r="E14" s="420"/>
      <c r="F14" s="420"/>
      <c r="G14" s="420"/>
      <c r="H14" s="424"/>
      <c r="I14" s="420"/>
      <c r="J14" s="420"/>
      <c r="K14" s="420"/>
      <c r="L14" s="420"/>
      <c r="M14" s="420"/>
      <c r="N14" s="423"/>
      <c r="O14" s="423"/>
      <c r="P14" s="423"/>
      <c r="Q14" s="423"/>
      <c r="R14" s="423"/>
      <c r="S14" s="423"/>
      <c r="T14" s="423"/>
      <c r="U14" s="423"/>
      <c r="V14" s="423"/>
      <c r="W14" s="423"/>
      <c r="X14" s="423"/>
      <c r="Y14" s="423"/>
      <c r="Z14" s="423"/>
      <c r="AA14" s="423"/>
      <c r="AB14" s="423"/>
      <c r="AC14" s="423"/>
      <c r="AD14" s="423"/>
    </row>
    <row r="15">
      <c r="A15" s="423"/>
      <c r="B15" s="423"/>
      <c r="C15" s="423"/>
      <c r="D15" s="424"/>
      <c r="E15" s="420"/>
      <c r="F15" s="420"/>
      <c r="G15" s="420"/>
      <c r="H15" s="424"/>
      <c r="I15" s="420"/>
      <c r="J15" s="420"/>
      <c r="K15" s="420"/>
      <c r="L15" s="420"/>
      <c r="M15" s="420"/>
      <c r="N15" s="423"/>
      <c r="O15" s="423"/>
      <c r="P15" s="423"/>
      <c r="Q15" s="423"/>
      <c r="R15" s="423"/>
      <c r="S15" s="423"/>
      <c r="T15" s="423"/>
      <c r="U15" s="423"/>
      <c r="V15" s="423"/>
      <c r="W15" s="423"/>
      <c r="X15" s="423"/>
      <c r="Y15" s="423"/>
      <c r="Z15" s="423"/>
      <c r="AA15" s="423"/>
      <c r="AB15" s="423"/>
      <c r="AC15" s="423"/>
      <c r="AD15" s="423"/>
    </row>
    <row r="16">
      <c r="A16" s="423"/>
      <c r="B16" s="423"/>
      <c r="C16" s="423"/>
      <c r="D16" s="454"/>
      <c r="E16" s="423"/>
      <c r="F16" s="423"/>
      <c r="G16" s="423"/>
      <c r="H16" s="454"/>
      <c r="I16" s="423"/>
      <c r="J16" s="423"/>
      <c r="K16" s="423"/>
      <c r="L16" s="423"/>
      <c r="M16" s="423"/>
      <c r="N16" s="423"/>
      <c r="O16" s="423"/>
      <c r="P16" s="423"/>
      <c r="Q16" s="423"/>
      <c r="R16" s="423"/>
      <c r="S16" s="423"/>
      <c r="T16" s="423"/>
      <c r="U16" s="423"/>
      <c r="V16" s="423"/>
      <c r="W16" s="423"/>
      <c r="X16" s="423"/>
      <c r="Y16" s="423"/>
      <c r="Z16" s="423"/>
      <c r="AA16" s="423"/>
      <c r="AB16" s="423"/>
      <c r="AC16" s="423"/>
      <c r="AD16" s="423"/>
    </row>
    <row r="17">
      <c r="A17" s="423"/>
      <c r="B17" s="423"/>
      <c r="C17" s="423"/>
      <c r="D17" s="454"/>
      <c r="E17" s="423"/>
      <c r="F17" s="423"/>
      <c r="G17" s="423"/>
      <c r="H17" s="454"/>
      <c r="I17" s="423"/>
      <c r="J17" s="423"/>
      <c r="K17" s="423"/>
      <c r="L17" s="423"/>
      <c r="M17" s="423"/>
      <c r="N17" s="423"/>
      <c r="O17" s="423"/>
      <c r="P17" s="423"/>
      <c r="Q17" s="423"/>
      <c r="R17" s="423"/>
      <c r="S17" s="423"/>
      <c r="T17" s="423"/>
      <c r="U17" s="423"/>
      <c r="V17" s="423"/>
      <c r="W17" s="423"/>
      <c r="X17" s="423"/>
      <c r="Y17" s="423"/>
      <c r="Z17" s="423"/>
      <c r="AA17" s="423"/>
      <c r="AB17" s="423"/>
      <c r="AC17" s="423"/>
      <c r="AD17" s="423"/>
    </row>
    <row r="18">
      <c r="A18" s="423"/>
      <c r="B18" s="423"/>
      <c r="C18" s="423"/>
      <c r="D18" s="454"/>
      <c r="E18" s="423"/>
      <c r="F18" s="423"/>
      <c r="G18" s="423"/>
      <c r="H18" s="454"/>
      <c r="I18" s="423"/>
      <c r="J18" s="423"/>
      <c r="K18" s="423"/>
      <c r="L18" s="423"/>
      <c r="M18" s="423"/>
      <c r="N18" s="423"/>
      <c r="O18" s="423"/>
      <c r="P18" s="423"/>
      <c r="Q18" s="423"/>
      <c r="R18" s="423"/>
      <c r="S18" s="423"/>
      <c r="T18" s="423"/>
      <c r="U18" s="423"/>
      <c r="V18" s="423"/>
      <c r="W18" s="423"/>
      <c r="X18" s="423"/>
      <c r="Y18" s="423"/>
      <c r="Z18" s="423"/>
      <c r="AA18" s="423"/>
      <c r="AB18" s="423"/>
      <c r="AC18" s="423"/>
      <c r="AD18" s="423"/>
    </row>
    <row r="19">
      <c r="A19" s="423"/>
      <c r="B19" s="423"/>
      <c r="C19" s="423"/>
      <c r="D19" s="454"/>
      <c r="E19" s="423"/>
      <c r="F19" s="423"/>
      <c r="G19" s="423"/>
      <c r="H19" s="454"/>
      <c r="I19" s="423"/>
      <c r="J19" s="423"/>
      <c r="K19" s="423"/>
      <c r="L19" s="423"/>
      <c r="M19" s="423"/>
      <c r="N19" s="423"/>
      <c r="O19" s="423"/>
      <c r="P19" s="423"/>
      <c r="Q19" s="423"/>
      <c r="R19" s="423"/>
      <c r="S19" s="423"/>
      <c r="T19" s="423"/>
      <c r="U19" s="423"/>
      <c r="V19" s="423"/>
      <c r="W19" s="423"/>
      <c r="X19" s="423"/>
      <c r="Y19" s="423"/>
      <c r="Z19" s="423"/>
      <c r="AA19" s="423"/>
      <c r="AB19" s="423"/>
      <c r="AC19" s="423"/>
      <c r="AD19" s="423"/>
    </row>
    <row r="20">
      <c r="A20" s="423"/>
      <c r="B20" s="423"/>
      <c r="C20" s="423"/>
      <c r="D20" s="454"/>
      <c r="E20" s="423"/>
      <c r="F20" s="423"/>
      <c r="G20" s="423"/>
      <c r="H20" s="454"/>
      <c r="I20" s="423"/>
      <c r="J20" s="423"/>
      <c r="K20" s="423"/>
      <c r="L20" s="423"/>
      <c r="M20" s="423"/>
      <c r="N20" s="423"/>
      <c r="O20" s="423"/>
      <c r="P20" s="423"/>
      <c r="Q20" s="423"/>
      <c r="R20" s="423"/>
      <c r="S20" s="423"/>
      <c r="T20" s="423"/>
      <c r="U20" s="423"/>
      <c r="V20" s="423"/>
      <c r="W20" s="423"/>
      <c r="X20" s="423"/>
      <c r="Y20" s="423"/>
      <c r="Z20" s="423"/>
      <c r="AA20" s="423"/>
      <c r="AB20" s="423"/>
      <c r="AC20" s="423"/>
      <c r="AD20" s="423"/>
    </row>
    <row r="21">
      <c r="A21" s="423"/>
      <c r="B21" s="423"/>
      <c r="C21" s="423"/>
      <c r="D21" s="454"/>
      <c r="E21" s="423"/>
      <c r="F21" s="423"/>
      <c r="G21" s="423"/>
      <c r="H21" s="454"/>
      <c r="I21" s="423"/>
      <c r="J21" s="423"/>
      <c r="K21" s="423"/>
      <c r="L21" s="423"/>
      <c r="M21" s="423"/>
      <c r="N21" s="423"/>
      <c r="O21" s="423"/>
      <c r="P21" s="423"/>
      <c r="Q21" s="423"/>
      <c r="R21" s="423"/>
      <c r="S21" s="423"/>
      <c r="T21" s="423"/>
      <c r="U21" s="423"/>
      <c r="V21" s="423"/>
      <c r="W21" s="423"/>
      <c r="X21" s="423"/>
      <c r="Y21" s="423"/>
      <c r="Z21" s="423"/>
      <c r="AA21" s="423"/>
      <c r="AB21" s="423"/>
      <c r="AC21" s="423"/>
      <c r="AD21" s="423"/>
    </row>
    <row r="22">
      <c r="A22" s="423"/>
      <c r="B22" s="423"/>
      <c r="C22" s="423"/>
      <c r="D22" s="454"/>
      <c r="E22" s="423"/>
      <c r="F22" s="423"/>
      <c r="G22" s="423"/>
      <c r="H22" s="454"/>
      <c r="I22" s="423"/>
      <c r="J22" s="423"/>
      <c r="K22" s="423"/>
      <c r="L22" s="423"/>
      <c r="M22" s="423"/>
      <c r="N22" s="423"/>
      <c r="O22" s="423"/>
      <c r="P22" s="423"/>
      <c r="Q22" s="423"/>
      <c r="R22" s="423"/>
      <c r="S22" s="423"/>
      <c r="T22" s="423"/>
      <c r="U22" s="423"/>
      <c r="V22" s="423"/>
      <c r="W22" s="423"/>
      <c r="X22" s="423"/>
      <c r="Y22" s="423"/>
      <c r="Z22" s="423"/>
      <c r="AA22" s="423"/>
      <c r="AB22" s="423"/>
      <c r="AC22" s="423"/>
      <c r="AD22" s="423"/>
    </row>
    <row r="23">
      <c r="A23" s="423"/>
      <c r="B23" s="423"/>
      <c r="C23" s="423"/>
      <c r="D23" s="454"/>
      <c r="E23" s="423"/>
      <c r="F23" s="423"/>
      <c r="G23" s="423"/>
      <c r="H23" s="454"/>
      <c r="I23" s="423"/>
      <c r="J23" s="423"/>
      <c r="K23" s="423"/>
      <c r="L23" s="423"/>
      <c r="M23" s="423"/>
      <c r="N23" s="423"/>
      <c r="O23" s="423"/>
      <c r="P23" s="423"/>
      <c r="Q23" s="423"/>
      <c r="R23" s="423"/>
      <c r="S23" s="423"/>
      <c r="T23" s="423"/>
      <c r="U23" s="423"/>
      <c r="V23" s="423"/>
      <c r="W23" s="423"/>
      <c r="X23" s="423"/>
      <c r="Y23" s="423"/>
      <c r="Z23" s="423"/>
      <c r="AA23" s="423"/>
      <c r="AB23" s="423"/>
      <c r="AC23" s="423"/>
      <c r="AD23" s="423"/>
    </row>
    <row r="24">
      <c r="A24" s="423"/>
      <c r="B24" s="423"/>
      <c r="C24" s="423"/>
      <c r="D24" s="454"/>
      <c r="E24" s="423"/>
      <c r="F24" s="423"/>
      <c r="G24" s="423"/>
      <c r="H24" s="454"/>
      <c r="I24" s="423"/>
      <c r="J24" s="423"/>
      <c r="K24" s="423"/>
      <c r="L24" s="423"/>
      <c r="M24" s="423"/>
      <c r="N24" s="423"/>
      <c r="O24" s="423"/>
      <c r="P24" s="423"/>
      <c r="Q24" s="423"/>
      <c r="R24" s="423"/>
      <c r="S24" s="423"/>
      <c r="T24" s="423"/>
      <c r="U24" s="423"/>
      <c r="V24" s="423"/>
      <c r="W24" s="423"/>
      <c r="X24" s="423"/>
      <c r="Y24" s="423"/>
      <c r="Z24" s="423"/>
      <c r="AA24" s="423"/>
      <c r="AB24" s="423"/>
      <c r="AC24" s="423"/>
      <c r="AD24" s="423"/>
    </row>
    <row r="25">
      <c r="A25" s="423"/>
      <c r="B25" s="423"/>
      <c r="C25" s="423"/>
      <c r="D25" s="454"/>
      <c r="E25" s="423"/>
      <c r="F25" s="423"/>
      <c r="G25" s="423"/>
      <c r="H25" s="454"/>
      <c r="I25" s="423"/>
      <c r="J25" s="423"/>
      <c r="K25" s="423"/>
      <c r="L25" s="423"/>
      <c r="M25" s="423"/>
      <c r="N25" s="423"/>
      <c r="O25" s="423"/>
      <c r="P25" s="423"/>
      <c r="Q25" s="423"/>
      <c r="R25" s="423"/>
      <c r="S25" s="423"/>
      <c r="T25" s="423"/>
      <c r="U25" s="423"/>
      <c r="V25" s="423"/>
      <c r="W25" s="423"/>
      <c r="X25" s="423"/>
      <c r="Y25" s="423"/>
      <c r="Z25" s="423"/>
      <c r="AA25" s="423"/>
      <c r="AB25" s="423"/>
      <c r="AC25" s="423"/>
      <c r="AD25" s="423"/>
    </row>
    <row r="26">
      <c r="A26" s="423"/>
      <c r="B26" s="423"/>
      <c r="C26" s="423"/>
      <c r="D26" s="454"/>
      <c r="E26" s="423"/>
      <c r="F26" s="423"/>
      <c r="G26" s="423"/>
      <c r="H26" s="454"/>
      <c r="I26" s="423"/>
      <c r="J26" s="423"/>
      <c r="K26" s="423"/>
      <c r="L26" s="423"/>
      <c r="M26" s="423"/>
      <c r="N26" s="423"/>
      <c r="O26" s="423"/>
      <c r="P26" s="423"/>
      <c r="Q26" s="423"/>
      <c r="R26" s="423"/>
      <c r="S26" s="423"/>
      <c r="T26" s="423"/>
      <c r="U26" s="423"/>
      <c r="V26" s="423"/>
      <c r="W26" s="423"/>
      <c r="X26" s="423"/>
      <c r="Y26" s="423"/>
      <c r="Z26" s="423"/>
      <c r="AA26" s="423"/>
      <c r="AB26" s="423"/>
      <c r="AC26" s="423"/>
      <c r="AD26" s="423"/>
    </row>
    <row r="27">
      <c r="A27" s="423"/>
      <c r="B27" s="423"/>
      <c r="C27" s="423"/>
      <c r="D27" s="454"/>
      <c r="E27" s="423"/>
      <c r="F27" s="423"/>
      <c r="G27" s="423"/>
      <c r="H27" s="454"/>
      <c r="I27" s="423"/>
      <c r="J27" s="423"/>
      <c r="K27" s="423"/>
      <c r="L27" s="423"/>
      <c r="M27" s="423"/>
      <c r="N27" s="423"/>
      <c r="O27" s="423"/>
      <c r="P27" s="423"/>
      <c r="Q27" s="423"/>
      <c r="R27" s="423"/>
      <c r="S27" s="423"/>
      <c r="T27" s="423"/>
      <c r="U27" s="423"/>
      <c r="V27" s="423"/>
      <c r="W27" s="423"/>
      <c r="X27" s="423"/>
      <c r="Y27" s="423"/>
      <c r="Z27" s="423"/>
      <c r="AA27" s="423"/>
      <c r="AB27" s="423"/>
      <c r="AC27" s="423"/>
      <c r="AD27" s="423"/>
    </row>
    <row r="28">
      <c r="A28" s="423"/>
      <c r="B28" s="423"/>
      <c r="C28" s="423"/>
      <c r="D28" s="454"/>
      <c r="E28" s="423"/>
      <c r="F28" s="423"/>
      <c r="G28" s="423"/>
      <c r="H28" s="454"/>
      <c r="I28" s="423"/>
      <c r="J28" s="423"/>
      <c r="K28" s="423"/>
      <c r="L28" s="423"/>
      <c r="M28" s="423"/>
      <c r="N28" s="423"/>
      <c r="O28" s="423"/>
      <c r="P28" s="423"/>
      <c r="Q28" s="423"/>
      <c r="R28" s="423"/>
      <c r="S28" s="423"/>
      <c r="T28" s="423"/>
      <c r="U28" s="423"/>
      <c r="V28" s="423"/>
      <c r="W28" s="423"/>
      <c r="X28" s="423"/>
      <c r="Y28" s="423"/>
      <c r="Z28" s="423"/>
      <c r="AA28" s="423"/>
      <c r="AB28" s="423"/>
      <c r="AC28" s="423"/>
      <c r="AD28" s="423"/>
    </row>
    <row r="29">
      <c r="A29" s="423"/>
      <c r="B29" s="423"/>
      <c r="C29" s="423"/>
      <c r="D29" s="454"/>
      <c r="E29" s="423"/>
      <c r="F29" s="423"/>
      <c r="G29" s="423"/>
      <c r="H29" s="454"/>
      <c r="I29" s="423"/>
      <c r="J29" s="423"/>
      <c r="K29" s="423"/>
      <c r="L29" s="423"/>
      <c r="M29" s="423"/>
      <c r="N29" s="423"/>
      <c r="O29" s="423"/>
      <c r="P29" s="423"/>
      <c r="Q29" s="423"/>
      <c r="R29" s="423"/>
      <c r="S29" s="423"/>
      <c r="T29" s="423"/>
      <c r="U29" s="423"/>
      <c r="V29" s="423"/>
      <c r="W29" s="423"/>
      <c r="X29" s="423"/>
      <c r="Y29" s="423"/>
      <c r="Z29" s="423"/>
      <c r="AA29" s="423"/>
      <c r="AB29" s="423"/>
      <c r="AC29" s="423"/>
      <c r="AD29" s="423"/>
    </row>
    <row r="30">
      <c r="A30" s="423"/>
      <c r="B30" s="423"/>
      <c r="C30" s="423"/>
      <c r="D30" s="454"/>
      <c r="E30" s="423"/>
      <c r="F30" s="423"/>
      <c r="G30" s="423"/>
      <c r="H30" s="454"/>
      <c r="I30" s="423"/>
      <c r="J30" s="423"/>
      <c r="K30" s="423"/>
      <c r="L30" s="423"/>
      <c r="M30" s="423"/>
      <c r="N30" s="423"/>
      <c r="O30" s="423"/>
      <c r="P30" s="423"/>
      <c r="Q30" s="423"/>
      <c r="R30" s="423"/>
      <c r="S30" s="423"/>
      <c r="T30" s="423"/>
      <c r="U30" s="423"/>
      <c r="V30" s="423"/>
      <c r="W30" s="423"/>
      <c r="X30" s="423"/>
      <c r="Y30" s="423"/>
      <c r="Z30" s="423"/>
      <c r="AA30" s="423"/>
      <c r="AB30" s="423"/>
      <c r="AC30" s="423"/>
      <c r="AD30" s="423"/>
    </row>
    <row r="31">
      <c r="A31" s="423"/>
      <c r="B31" s="423"/>
      <c r="C31" s="423"/>
      <c r="D31" s="454"/>
      <c r="E31" s="423"/>
      <c r="F31" s="423"/>
      <c r="G31" s="423"/>
      <c r="H31" s="454"/>
      <c r="I31" s="423"/>
      <c r="J31" s="423"/>
      <c r="K31" s="423"/>
      <c r="L31" s="423"/>
      <c r="M31" s="423"/>
      <c r="N31" s="423"/>
      <c r="O31" s="423"/>
      <c r="P31" s="423"/>
      <c r="Q31" s="423"/>
      <c r="R31" s="423"/>
      <c r="S31" s="423"/>
      <c r="T31" s="423"/>
      <c r="U31" s="423"/>
      <c r="V31" s="423"/>
      <c r="W31" s="423"/>
      <c r="X31" s="423"/>
      <c r="Y31" s="423"/>
      <c r="Z31" s="423"/>
      <c r="AA31" s="423"/>
      <c r="AB31" s="423"/>
      <c r="AC31" s="423"/>
      <c r="AD31" s="423"/>
    </row>
    <row r="32">
      <c r="A32" s="423"/>
      <c r="B32" s="423"/>
      <c r="C32" s="423"/>
      <c r="D32" s="454"/>
      <c r="E32" s="423"/>
      <c r="F32" s="423"/>
      <c r="G32" s="423"/>
      <c r="H32" s="454"/>
      <c r="I32" s="423"/>
      <c r="J32" s="423"/>
      <c r="K32" s="423"/>
      <c r="L32" s="423"/>
      <c r="M32" s="423"/>
      <c r="N32" s="423"/>
      <c r="O32" s="423"/>
      <c r="P32" s="423"/>
      <c r="Q32" s="423"/>
      <c r="R32" s="423"/>
      <c r="S32" s="423"/>
      <c r="T32" s="423"/>
      <c r="U32" s="423"/>
      <c r="V32" s="423"/>
      <c r="W32" s="423"/>
      <c r="X32" s="423"/>
      <c r="Y32" s="423"/>
      <c r="Z32" s="423"/>
      <c r="AA32" s="423"/>
      <c r="AB32" s="423"/>
      <c r="AC32" s="423"/>
      <c r="AD32" s="423"/>
    </row>
    <row r="33">
      <c r="A33" s="423"/>
      <c r="B33" s="423"/>
      <c r="C33" s="423"/>
      <c r="D33" s="454"/>
      <c r="E33" s="423"/>
      <c r="F33" s="423"/>
      <c r="G33" s="423"/>
      <c r="H33" s="454"/>
      <c r="I33" s="423"/>
      <c r="J33" s="423"/>
      <c r="K33" s="423"/>
      <c r="L33" s="423"/>
      <c r="M33" s="423"/>
      <c r="N33" s="423"/>
      <c r="O33" s="423"/>
      <c r="P33" s="423"/>
      <c r="Q33" s="423"/>
      <c r="R33" s="423"/>
      <c r="S33" s="423"/>
      <c r="T33" s="423"/>
      <c r="U33" s="423"/>
      <c r="V33" s="423"/>
      <c r="W33" s="423"/>
      <c r="X33" s="423"/>
      <c r="Y33" s="423"/>
      <c r="Z33" s="423"/>
      <c r="AA33" s="423"/>
      <c r="AB33" s="423"/>
      <c r="AC33" s="423"/>
      <c r="AD33" s="423"/>
    </row>
    <row r="34">
      <c r="A34" s="423"/>
      <c r="B34" s="423"/>
      <c r="C34" s="423"/>
      <c r="D34" s="454"/>
      <c r="E34" s="423"/>
      <c r="F34" s="423"/>
      <c r="G34" s="423"/>
      <c r="H34" s="454"/>
      <c r="I34" s="423"/>
      <c r="J34" s="423"/>
      <c r="K34" s="423"/>
      <c r="L34" s="423"/>
      <c r="M34" s="423"/>
      <c r="N34" s="423"/>
      <c r="O34" s="423"/>
      <c r="P34" s="423"/>
      <c r="Q34" s="423"/>
      <c r="R34" s="423"/>
      <c r="S34" s="423"/>
      <c r="T34" s="423"/>
      <c r="U34" s="423"/>
      <c r="V34" s="423"/>
      <c r="W34" s="423"/>
      <c r="X34" s="423"/>
      <c r="Y34" s="423"/>
      <c r="Z34" s="423"/>
      <c r="AA34" s="423"/>
      <c r="AB34" s="423"/>
      <c r="AC34" s="423"/>
      <c r="AD34" s="423"/>
    </row>
    <row r="35">
      <c r="A35" s="423"/>
      <c r="B35" s="423"/>
      <c r="C35" s="423"/>
      <c r="D35" s="454"/>
      <c r="E35" s="423"/>
      <c r="F35" s="423"/>
      <c r="G35" s="423"/>
      <c r="H35" s="454"/>
      <c r="I35" s="423"/>
      <c r="J35" s="423"/>
      <c r="K35" s="423"/>
      <c r="L35" s="423"/>
      <c r="M35" s="423"/>
      <c r="N35" s="423"/>
      <c r="O35" s="423"/>
      <c r="P35" s="423"/>
      <c r="Q35" s="423"/>
      <c r="R35" s="423"/>
      <c r="S35" s="423"/>
      <c r="T35" s="423"/>
      <c r="U35" s="423"/>
      <c r="V35" s="423"/>
      <c r="W35" s="423"/>
      <c r="X35" s="423"/>
      <c r="Y35" s="423"/>
      <c r="Z35" s="423"/>
      <c r="AA35" s="423"/>
      <c r="AB35" s="423"/>
      <c r="AC35" s="423"/>
      <c r="AD35" s="423"/>
    </row>
    <row r="36">
      <c r="A36" s="423"/>
      <c r="B36" s="423"/>
      <c r="C36" s="423"/>
      <c r="D36" s="454"/>
      <c r="E36" s="423"/>
      <c r="F36" s="423"/>
      <c r="G36" s="423"/>
      <c r="H36" s="454"/>
      <c r="I36" s="423"/>
      <c r="J36" s="423"/>
      <c r="K36" s="423"/>
      <c r="L36" s="423"/>
      <c r="M36" s="423"/>
      <c r="N36" s="423"/>
      <c r="O36" s="423"/>
      <c r="P36" s="423"/>
      <c r="Q36" s="423"/>
      <c r="R36" s="423"/>
      <c r="S36" s="423"/>
      <c r="T36" s="423"/>
      <c r="U36" s="423"/>
      <c r="V36" s="423"/>
      <c r="W36" s="423"/>
      <c r="X36" s="423"/>
      <c r="Y36" s="423"/>
      <c r="Z36" s="423"/>
      <c r="AA36" s="423"/>
      <c r="AB36" s="423"/>
      <c r="AC36" s="423"/>
      <c r="AD36" s="423"/>
    </row>
    <row r="37">
      <c r="A37" s="423"/>
      <c r="B37" s="423"/>
      <c r="C37" s="423"/>
      <c r="D37" s="454"/>
      <c r="E37" s="423"/>
      <c r="F37" s="423"/>
      <c r="G37" s="423"/>
      <c r="H37" s="454"/>
      <c r="I37" s="423"/>
      <c r="J37" s="423"/>
      <c r="K37" s="423"/>
      <c r="L37" s="423"/>
      <c r="M37" s="423"/>
      <c r="N37" s="423"/>
      <c r="O37" s="423"/>
      <c r="P37" s="423"/>
      <c r="Q37" s="423"/>
      <c r="R37" s="423"/>
      <c r="S37" s="423"/>
      <c r="T37" s="423"/>
      <c r="U37" s="423"/>
      <c r="V37" s="423"/>
      <c r="W37" s="423"/>
      <c r="X37" s="423"/>
      <c r="Y37" s="423"/>
      <c r="Z37" s="423"/>
      <c r="AA37" s="423"/>
      <c r="AB37" s="423"/>
      <c r="AC37" s="423"/>
      <c r="AD37" s="423"/>
    </row>
    <row r="38">
      <c r="A38" s="423"/>
      <c r="B38" s="423"/>
      <c r="C38" s="423"/>
      <c r="D38" s="454"/>
      <c r="E38" s="423"/>
      <c r="F38" s="423"/>
      <c r="G38" s="423"/>
      <c r="H38" s="454"/>
      <c r="I38" s="423"/>
      <c r="J38" s="423"/>
      <c r="K38" s="423"/>
      <c r="L38" s="423"/>
      <c r="M38" s="423"/>
      <c r="N38" s="423"/>
      <c r="O38" s="423"/>
      <c r="P38" s="423"/>
      <c r="Q38" s="423"/>
      <c r="R38" s="423"/>
      <c r="S38" s="423"/>
      <c r="T38" s="423"/>
      <c r="U38" s="423"/>
      <c r="V38" s="423"/>
      <c r="W38" s="423"/>
      <c r="X38" s="423"/>
      <c r="Y38" s="423"/>
      <c r="Z38" s="423"/>
      <c r="AA38" s="423"/>
      <c r="AB38" s="423"/>
      <c r="AC38" s="423"/>
      <c r="AD38" s="423"/>
    </row>
    <row r="39">
      <c r="A39" s="423"/>
      <c r="B39" s="423"/>
      <c r="C39" s="423"/>
      <c r="D39" s="454"/>
      <c r="E39" s="423"/>
      <c r="F39" s="423"/>
      <c r="G39" s="423"/>
      <c r="H39" s="454"/>
      <c r="I39" s="423"/>
      <c r="J39" s="423"/>
      <c r="K39" s="423"/>
      <c r="L39" s="423"/>
      <c r="M39" s="423"/>
      <c r="N39" s="423"/>
      <c r="O39" s="423"/>
      <c r="P39" s="423"/>
      <c r="Q39" s="423"/>
      <c r="R39" s="423"/>
      <c r="S39" s="423"/>
      <c r="T39" s="423"/>
      <c r="U39" s="423"/>
      <c r="V39" s="423"/>
      <c r="W39" s="423"/>
      <c r="X39" s="423"/>
      <c r="Y39" s="423"/>
      <c r="Z39" s="423"/>
      <c r="AA39" s="423"/>
      <c r="AB39" s="423"/>
      <c r="AC39" s="423"/>
      <c r="AD39" s="423"/>
    </row>
    <row r="40">
      <c r="A40" s="423"/>
      <c r="B40" s="423"/>
      <c r="C40" s="423"/>
      <c r="D40" s="454"/>
      <c r="E40" s="423"/>
      <c r="F40" s="423"/>
      <c r="G40" s="423"/>
      <c r="H40" s="454"/>
      <c r="I40" s="423"/>
      <c r="J40" s="423"/>
      <c r="K40" s="423"/>
      <c r="L40" s="423"/>
      <c r="M40" s="423"/>
      <c r="N40" s="423"/>
      <c r="O40" s="423"/>
      <c r="P40" s="423"/>
      <c r="Q40" s="423"/>
      <c r="R40" s="423"/>
      <c r="S40" s="423"/>
      <c r="T40" s="423"/>
      <c r="U40" s="423"/>
      <c r="V40" s="423"/>
      <c r="W40" s="423"/>
      <c r="X40" s="423"/>
      <c r="Y40" s="423"/>
      <c r="Z40" s="423"/>
      <c r="AA40" s="423"/>
      <c r="AB40" s="423"/>
      <c r="AC40" s="423"/>
      <c r="AD40" s="423"/>
    </row>
    <row r="41">
      <c r="A41" s="423"/>
      <c r="B41" s="423"/>
      <c r="C41" s="423"/>
      <c r="D41" s="454"/>
      <c r="E41" s="423"/>
      <c r="F41" s="423"/>
      <c r="G41" s="423"/>
      <c r="H41" s="454"/>
      <c r="I41" s="423"/>
      <c r="J41" s="423"/>
      <c r="K41" s="423"/>
      <c r="L41" s="423"/>
      <c r="M41" s="423"/>
      <c r="N41" s="423"/>
      <c r="O41" s="423"/>
      <c r="P41" s="423"/>
      <c r="Q41" s="423"/>
      <c r="R41" s="423"/>
      <c r="S41" s="423"/>
      <c r="T41" s="423"/>
      <c r="U41" s="423"/>
      <c r="V41" s="423"/>
      <c r="W41" s="423"/>
      <c r="X41" s="423"/>
      <c r="Y41" s="423"/>
      <c r="Z41" s="423"/>
      <c r="AA41" s="423"/>
      <c r="AB41" s="423"/>
      <c r="AC41" s="423"/>
      <c r="AD41" s="423"/>
    </row>
    <row r="42">
      <c r="A42" s="423"/>
      <c r="B42" s="423"/>
      <c r="C42" s="423"/>
      <c r="D42" s="454"/>
      <c r="E42" s="423"/>
      <c r="F42" s="423"/>
      <c r="G42" s="423"/>
      <c r="H42" s="454"/>
      <c r="I42" s="423"/>
      <c r="J42" s="423"/>
      <c r="K42" s="423"/>
      <c r="L42" s="423"/>
      <c r="M42" s="423"/>
      <c r="N42" s="423"/>
      <c r="O42" s="423"/>
      <c r="P42" s="423"/>
      <c r="Q42" s="423"/>
      <c r="R42" s="423"/>
      <c r="S42" s="423"/>
      <c r="T42" s="423"/>
      <c r="U42" s="423"/>
      <c r="V42" s="423"/>
      <c r="W42" s="423"/>
      <c r="X42" s="423"/>
      <c r="Y42" s="423"/>
      <c r="Z42" s="423"/>
      <c r="AA42" s="423"/>
      <c r="AB42" s="423"/>
      <c r="AC42" s="423"/>
      <c r="AD42" s="423"/>
    </row>
    <row r="43">
      <c r="A43" s="423"/>
      <c r="B43" s="423"/>
      <c r="C43" s="423"/>
      <c r="D43" s="454"/>
      <c r="E43" s="423"/>
      <c r="F43" s="423"/>
      <c r="G43" s="423"/>
      <c r="H43" s="454"/>
      <c r="I43" s="423"/>
      <c r="J43" s="423"/>
      <c r="K43" s="423"/>
      <c r="L43" s="423"/>
      <c r="M43" s="423"/>
      <c r="N43" s="423"/>
      <c r="O43" s="423"/>
      <c r="P43" s="423"/>
      <c r="Q43" s="423"/>
      <c r="R43" s="423"/>
      <c r="S43" s="423"/>
      <c r="T43" s="423"/>
      <c r="U43" s="423"/>
      <c r="V43" s="423"/>
      <c r="W43" s="423"/>
      <c r="X43" s="423"/>
      <c r="Y43" s="423"/>
      <c r="Z43" s="423"/>
      <c r="AA43" s="423"/>
      <c r="AB43" s="423"/>
      <c r="AC43" s="423"/>
      <c r="AD43" s="423"/>
    </row>
    <row r="44">
      <c r="A44" s="423"/>
      <c r="B44" s="423"/>
      <c r="C44" s="423"/>
      <c r="D44" s="454"/>
      <c r="E44" s="423"/>
      <c r="F44" s="423"/>
      <c r="G44" s="423"/>
      <c r="H44" s="454"/>
      <c r="I44" s="423"/>
      <c r="J44" s="423"/>
      <c r="K44" s="423"/>
      <c r="L44" s="423"/>
      <c r="M44" s="423"/>
      <c r="N44" s="423"/>
      <c r="O44" s="423"/>
      <c r="P44" s="423"/>
      <c r="Q44" s="423"/>
      <c r="R44" s="423"/>
      <c r="S44" s="423"/>
      <c r="T44" s="423"/>
      <c r="U44" s="423"/>
      <c r="V44" s="423"/>
      <c r="W44" s="423"/>
      <c r="X44" s="423"/>
      <c r="Y44" s="423"/>
      <c r="Z44" s="423"/>
      <c r="AA44" s="423"/>
      <c r="AB44" s="423"/>
      <c r="AC44" s="423"/>
      <c r="AD44" s="423"/>
    </row>
    <row r="45">
      <c r="A45" s="423"/>
      <c r="B45" s="423"/>
      <c r="C45" s="423"/>
      <c r="D45" s="454"/>
      <c r="E45" s="423"/>
      <c r="F45" s="423"/>
      <c r="G45" s="423"/>
      <c r="H45" s="454"/>
      <c r="I45" s="423"/>
      <c r="J45" s="423"/>
      <c r="K45" s="423"/>
      <c r="L45" s="423"/>
      <c r="M45" s="423"/>
      <c r="N45" s="423"/>
      <c r="O45" s="423"/>
      <c r="P45" s="423"/>
      <c r="Q45" s="423"/>
      <c r="R45" s="423"/>
      <c r="S45" s="423"/>
      <c r="T45" s="423"/>
      <c r="U45" s="423"/>
      <c r="V45" s="423"/>
      <c r="W45" s="423"/>
      <c r="X45" s="423"/>
      <c r="Y45" s="423"/>
      <c r="Z45" s="423"/>
      <c r="AA45" s="423"/>
      <c r="AB45" s="423"/>
      <c r="AC45" s="423"/>
      <c r="AD45" s="423"/>
    </row>
    <row r="46">
      <c r="A46" s="423"/>
      <c r="B46" s="423"/>
      <c r="C46" s="423"/>
      <c r="D46" s="454"/>
      <c r="E46" s="423"/>
      <c r="F46" s="423"/>
      <c r="G46" s="423"/>
      <c r="H46" s="454"/>
      <c r="I46" s="423"/>
      <c r="J46" s="423"/>
      <c r="K46" s="423"/>
      <c r="L46" s="423"/>
      <c r="M46" s="423"/>
      <c r="N46" s="423"/>
      <c r="O46" s="423"/>
      <c r="P46" s="423"/>
      <c r="Q46" s="423"/>
      <c r="R46" s="423"/>
      <c r="S46" s="423"/>
      <c r="T46" s="423"/>
      <c r="U46" s="423"/>
      <c r="V46" s="423"/>
      <c r="W46" s="423"/>
      <c r="X46" s="423"/>
      <c r="Y46" s="423"/>
      <c r="Z46" s="423"/>
      <c r="AA46" s="423"/>
      <c r="AB46" s="423"/>
      <c r="AC46" s="423"/>
      <c r="AD46" s="423"/>
    </row>
    <row r="47">
      <c r="A47" s="423"/>
      <c r="B47" s="423"/>
      <c r="C47" s="423"/>
      <c r="D47" s="454"/>
      <c r="E47" s="423"/>
      <c r="F47" s="423"/>
      <c r="G47" s="423"/>
      <c r="H47" s="454"/>
      <c r="I47" s="423"/>
      <c r="J47" s="423"/>
      <c r="K47" s="423"/>
      <c r="L47" s="423"/>
      <c r="M47" s="423"/>
      <c r="N47" s="423"/>
      <c r="O47" s="423"/>
      <c r="P47" s="423"/>
      <c r="Q47" s="423"/>
      <c r="R47" s="423"/>
      <c r="S47" s="423"/>
      <c r="T47" s="423"/>
      <c r="U47" s="423"/>
      <c r="V47" s="423"/>
      <c r="W47" s="423"/>
      <c r="X47" s="423"/>
      <c r="Y47" s="423"/>
      <c r="Z47" s="423"/>
      <c r="AA47" s="423"/>
      <c r="AB47" s="423"/>
      <c r="AC47" s="423"/>
      <c r="AD47" s="423"/>
    </row>
    <row r="48">
      <c r="A48" s="423"/>
      <c r="B48" s="423"/>
      <c r="C48" s="423"/>
      <c r="D48" s="454"/>
      <c r="E48" s="423"/>
      <c r="F48" s="423"/>
      <c r="G48" s="423"/>
      <c r="H48" s="454"/>
      <c r="I48" s="423"/>
      <c r="J48" s="423"/>
      <c r="K48" s="423"/>
      <c r="L48" s="423"/>
      <c r="M48" s="423"/>
      <c r="N48" s="423"/>
      <c r="O48" s="423"/>
      <c r="P48" s="423"/>
      <c r="Q48" s="423"/>
      <c r="R48" s="423"/>
      <c r="S48" s="423"/>
      <c r="T48" s="423"/>
      <c r="U48" s="423"/>
      <c r="V48" s="423"/>
      <c r="W48" s="423"/>
      <c r="X48" s="423"/>
      <c r="Y48" s="423"/>
      <c r="Z48" s="423"/>
      <c r="AA48" s="423"/>
      <c r="AB48" s="423"/>
      <c r="AC48" s="423"/>
      <c r="AD48" s="423"/>
    </row>
    <row r="49">
      <c r="A49" s="423"/>
      <c r="B49" s="423"/>
      <c r="C49" s="423"/>
      <c r="D49" s="454"/>
      <c r="E49" s="423"/>
      <c r="F49" s="423"/>
      <c r="G49" s="423"/>
      <c r="H49" s="454"/>
      <c r="I49" s="423"/>
      <c r="J49" s="423"/>
      <c r="K49" s="423"/>
      <c r="L49" s="423"/>
      <c r="M49" s="423"/>
      <c r="N49" s="423"/>
      <c r="O49" s="423"/>
      <c r="P49" s="423"/>
      <c r="Q49" s="423"/>
      <c r="R49" s="423"/>
      <c r="S49" s="423"/>
      <c r="T49" s="423"/>
      <c r="U49" s="423"/>
      <c r="V49" s="423"/>
      <c r="W49" s="423"/>
      <c r="X49" s="423"/>
      <c r="Y49" s="423"/>
      <c r="Z49" s="423"/>
      <c r="AA49" s="423"/>
      <c r="AB49" s="423"/>
      <c r="AC49" s="423"/>
      <c r="AD49" s="423"/>
    </row>
    <row r="50">
      <c r="A50" s="423"/>
      <c r="B50" s="423"/>
      <c r="C50" s="423"/>
      <c r="D50" s="454"/>
      <c r="E50" s="423"/>
      <c r="F50" s="423"/>
      <c r="G50" s="423"/>
      <c r="H50" s="454"/>
      <c r="I50" s="423"/>
      <c r="J50" s="423"/>
      <c r="K50" s="423"/>
      <c r="L50" s="423"/>
      <c r="M50" s="423"/>
      <c r="N50" s="423"/>
      <c r="O50" s="423"/>
      <c r="P50" s="423"/>
      <c r="Q50" s="423"/>
      <c r="R50" s="423"/>
      <c r="S50" s="423"/>
      <c r="T50" s="423"/>
      <c r="U50" s="423"/>
      <c r="V50" s="423"/>
      <c r="W50" s="423"/>
      <c r="X50" s="423"/>
      <c r="Y50" s="423"/>
      <c r="Z50" s="423"/>
      <c r="AA50" s="423"/>
      <c r="AB50" s="423"/>
      <c r="AC50" s="423"/>
      <c r="AD50" s="423"/>
    </row>
    <row r="51">
      <c r="A51" s="423"/>
      <c r="B51" s="423"/>
      <c r="C51" s="423"/>
      <c r="D51" s="454"/>
      <c r="E51" s="423"/>
      <c r="F51" s="423"/>
      <c r="G51" s="423"/>
      <c r="H51" s="454"/>
      <c r="I51" s="423"/>
      <c r="J51" s="423"/>
      <c r="K51" s="423"/>
      <c r="L51" s="423"/>
      <c r="M51" s="423"/>
      <c r="N51" s="423"/>
      <c r="O51" s="423"/>
      <c r="P51" s="423"/>
      <c r="Q51" s="423"/>
      <c r="R51" s="423"/>
      <c r="S51" s="423"/>
      <c r="T51" s="423"/>
      <c r="U51" s="423"/>
      <c r="V51" s="423"/>
      <c r="W51" s="423"/>
      <c r="X51" s="423"/>
      <c r="Y51" s="423"/>
      <c r="Z51" s="423"/>
      <c r="AA51" s="423"/>
      <c r="AB51" s="423"/>
      <c r="AC51" s="423"/>
      <c r="AD51" s="423"/>
    </row>
    <row r="52">
      <c r="A52" s="423"/>
      <c r="B52" s="423"/>
      <c r="C52" s="423"/>
      <c r="D52" s="454"/>
      <c r="E52" s="423"/>
      <c r="F52" s="423"/>
      <c r="G52" s="423"/>
      <c r="H52" s="454"/>
      <c r="I52" s="423"/>
      <c r="J52" s="423"/>
      <c r="K52" s="423"/>
      <c r="L52" s="423"/>
      <c r="M52" s="423"/>
      <c r="N52" s="423"/>
      <c r="O52" s="423"/>
      <c r="P52" s="423"/>
      <c r="Q52" s="423"/>
      <c r="R52" s="423"/>
      <c r="S52" s="423"/>
      <c r="T52" s="423"/>
      <c r="U52" s="423"/>
      <c r="V52" s="423"/>
      <c r="W52" s="423"/>
      <c r="X52" s="423"/>
      <c r="Y52" s="423"/>
      <c r="Z52" s="423"/>
      <c r="AA52" s="423"/>
      <c r="AB52" s="423"/>
      <c r="AC52" s="423"/>
      <c r="AD52" s="423"/>
    </row>
    <row r="53">
      <c r="A53" s="423"/>
      <c r="B53" s="423"/>
      <c r="C53" s="423"/>
      <c r="D53" s="454"/>
      <c r="E53" s="423"/>
      <c r="F53" s="423"/>
      <c r="G53" s="423"/>
      <c r="H53" s="454"/>
      <c r="I53" s="423"/>
      <c r="J53" s="423"/>
      <c r="K53" s="423"/>
      <c r="L53" s="423"/>
      <c r="M53" s="423"/>
      <c r="N53" s="423"/>
      <c r="O53" s="423"/>
      <c r="P53" s="423"/>
      <c r="Q53" s="423"/>
      <c r="R53" s="423"/>
      <c r="S53" s="423"/>
      <c r="T53" s="423"/>
      <c r="U53" s="423"/>
      <c r="V53" s="423"/>
      <c r="W53" s="423"/>
      <c r="X53" s="423"/>
      <c r="Y53" s="423"/>
      <c r="Z53" s="423"/>
      <c r="AA53" s="423"/>
      <c r="AB53" s="423"/>
      <c r="AC53" s="423"/>
      <c r="AD53" s="423"/>
    </row>
    <row r="54">
      <c r="A54" s="423"/>
      <c r="B54" s="423"/>
      <c r="C54" s="423"/>
      <c r="D54" s="454"/>
      <c r="E54" s="423"/>
      <c r="F54" s="423"/>
      <c r="G54" s="423"/>
      <c r="H54" s="454"/>
      <c r="I54" s="423"/>
      <c r="J54" s="423"/>
      <c r="K54" s="423"/>
      <c r="L54" s="423"/>
      <c r="M54" s="423"/>
      <c r="N54" s="423"/>
      <c r="O54" s="423"/>
      <c r="P54" s="423"/>
      <c r="Q54" s="423"/>
      <c r="R54" s="423"/>
      <c r="S54" s="423"/>
      <c r="T54" s="423"/>
      <c r="U54" s="423"/>
      <c r="V54" s="423"/>
      <c r="W54" s="423"/>
      <c r="X54" s="423"/>
      <c r="Y54" s="423"/>
      <c r="Z54" s="423"/>
      <c r="AA54" s="423"/>
      <c r="AB54" s="423"/>
      <c r="AC54" s="423"/>
      <c r="AD54" s="423"/>
    </row>
    <row r="55">
      <c r="A55" s="423"/>
      <c r="B55" s="423"/>
      <c r="C55" s="423"/>
      <c r="D55" s="454"/>
      <c r="E55" s="423"/>
      <c r="F55" s="423"/>
      <c r="G55" s="423"/>
      <c r="H55" s="454"/>
      <c r="I55" s="423"/>
      <c r="J55" s="423"/>
      <c r="K55" s="423"/>
      <c r="L55" s="423"/>
      <c r="M55" s="423"/>
      <c r="N55" s="423"/>
      <c r="O55" s="423"/>
      <c r="P55" s="423"/>
      <c r="Q55" s="423"/>
      <c r="R55" s="423"/>
      <c r="S55" s="423"/>
      <c r="T55" s="423"/>
      <c r="U55" s="423"/>
      <c r="V55" s="423"/>
      <c r="W55" s="423"/>
      <c r="X55" s="423"/>
      <c r="Y55" s="423"/>
      <c r="Z55" s="423"/>
      <c r="AA55" s="423"/>
      <c r="AB55" s="423"/>
      <c r="AC55" s="423"/>
      <c r="AD55" s="423"/>
    </row>
    <row r="56">
      <c r="A56" s="423"/>
      <c r="B56" s="423"/>
      <c r="C56" s="423"/>
      <c r="D56" s="454"/>
      <c r="E56" s="423"/>
      <c r="F56" s="423"/>
      <c r="G56" s="423"/>
      <c r="H56" s="454"/>
      <c r="I56" s="423"/>
      <c r="J56" s="455"/>
      <c r="K56" s="423"/>
      <c r="L56" s="455"/>
      <c r="M56" s="423"/>
      <c r="N56" s="423"/>
      <c r="O56" s="423"/>
      <c r="P56" s="423"/>
      <c r="Q56" s="423"/>
      <c r="R56" s="423"/>
      <c r="S56" s="423"/>
      <c r="T56" s="423"/>
      <c r="U56" s="423"/>
      <c r="V56" s="423"/>
      <c r="W56" s="423"/>
      <c r="X56" s="423"/>
      <c r="Y56" s="423"/>
      <c r="Z56" s="423"/>
      <c r="AA56" s="423"/>
      <c r="AB56" s="423"/>
      <c r="AC56" s="423"/>
      <c r="AD56" s="423"/>
    </row>
    <row r="57">
      <c r="A57" s="423"/>
      <c r="B57" s="423"/>
      <c r="C57" s="423"/>
      <c r="D57" s="454"/>
      <c r="E57" s="423"/>
      <c r="F57" s="423"/>
      <c r="G57" s="423"/>
      <c r="H57" s="454"/>
      <c r="I57" s="423"/>
      <c r="J57" s="455"/>
      <c r="K57" s="423"/>
      <c r="L57" s="455"/>
      <c r="M57" s="423"/>
      <c r="N57" s="423"/>
      <c r="O57" s="423"/>
      <c r="P57" s="423"/>
      <c r="Q57" s="423"/>
      <c r="R57" s="423"/>
      <c r="S57" s="423"/>
      <c r="T57" s="423"/>
      <c r="U57" s="423"/>
      <c r="V57" s="423"/>
      <c r="W57" s="423"/>
      <c r="X57" s="423"/>
      <c r="Y57" s="423"/>
      <c r="Z57" s="423"/>
      <c r="AA57" s="423"/>
      <c r="AB57" s="423"/>
      <c r="AC57" s="423"/>
      <c r="AD57" s="423"/>
    </row>
    <row r="58">
      <c r="A58" s="423"/>
      <c r="B58" s="423"/>
      <c r="C58" s="423"/>
      <c r="D58" s="454"/>
      <c r="E58" s="423"/>
      <c r="F58" s="423"/>
      <c r="G58" s="423"/>
      <c r="H58" s="454"/>
      <c r="I58" s="423"/>
      <c r="J58" s="455"/>
      <c r="K58" s="423"/>
      <c r="L58" s="455"/>
      <c r="M58" s="423"/>
      <c r="N58" s="423"/>
      <c r="O58" s="423"/>
      <c r="P58" s="423"/>
      <c r="Q58" s="423"/>
      <c r="R58" s="423"/>
      <c r="S58" s="423"/>
      <c r="T58" s="423"/>
      <c r="U58" s="423"/>
      <c r="V58" s="423"/>
      <c r="W58" s="423"/>
      <c r="X58" s="423"/>
      <c r="Y58" s="423"/>
      <c r="Z58" s="423"/>
      <c r="AA58" s="423"/>
      <c r="AB58" s="423"/>
      <c r="AC58" s="423"/>
      <c r="AD58" s="423"/>
    </row>
    <row r="59">
      <c r="A59" s="423"/>
      <c r="B59" s="423"/>
      <c r="C59" s="423"/>
      <c r="D59" s="454"/>
      <c r="E59" s="423"/>
      <c r="F59" s="423"/>
      <c r="G59" s="423"/>
      <c r="H59" s="454"/>
      <c r="I59" s="423"/>
      <c r="J59" s="455"/>
      <c r="K59" s="423"/>
      <c r="L59" s="455"/>
      <c r="M59" s="423"/>
      <c r="N59" s="423"/>
      <c r="O59" s="423"/>
      <c r="P59" s="423"/>
      <c r="Q59" s="423"/>
      <c r="R59" s="423"/>
      <c r="S59" s="423"/>
      <c r="T59" s="423"/>
      <c r="U59" s="423"/>
      <c r="V59" s="423"/>
      <c r="W59" s="423"/>
      <c r="X59" s="423"/>
      <c r="Y59" s="423"/>
      <c r="Z59" s="423"/>
      <c r="AA59" s="423"/>
      <c r="AB59" s="423"/>
      <c r="AC59" s="423"/>
      <c r="AD59" s="423"/>
    </row>
    <row r="60">
      <c r="A60" s="423"/>
      <c r="B60" s="423"/>
      <c r="C60" s="423"/>
      <c r="D60" s="454"/>
      <c r="E60" s="423"/>
      <c r="F60" s="423"/>
      <c r="G60" s="423"/>
      <c r="H60" s="454"/>
      <c r="I60" s="423"/>
      <c r="J60" s="455"/>
      <c r="K60" s="423"/>
      <c r="L60" s="455"/>
      <c r="M60" s="423"/>
      <c r="N60" s="423"/>
      <c r="O60" s="423"/>
      <c r="P60" s="423"/>
      <c r="Q60" s="423"/>
      <c r="R60" s="423"/>
      <c r="S60" s="423"/>
      <c r="T60" s="423"/>
      <c r="U60" s="423"/>
      <c r="V60" s="423"/>
      <c r="W60" s="423"/>
      <c r="X60" s="423"/>
      <c r="Y60" s="423"/>
      <c r="Z60" s="423"/>
      <c r="AA60" s="423"/>
      <c r="AB60" s="423"/>
      <c r="AC60" s="423"/>
      <c r="AD60" s="423"/>
    </row>
    <row r="61">
      <c r="A61" s="423"/>
      <c r="B61" s="423"/>
      <c r="C61" s="423"/>
      <c r="D61" s="454"/>
      <c r="E61" s="423"/>
      <c r="F61" s="423"/>
      <c r="G61" s="423"/>
      <c r="H61" s="454"/>
      <c r="I61" s="423"/>
      <c r="J61" s="455"/>
      <c r="K61" s="423"/>
      <c r="L61" s="455"/>
      <c r="M61" s="423"/>
      <c r="N61" s="423"/>
      <c r="O61" s="423"/>
      <c r="P61" s="423"/>
      <c r="Q61" s="423"/>
      <c r="R61" s="423"/>
      <c r="S61" s="423"/>
      <c r="T61" s="423"/>
      <c r="U61" s="423"/>
      <c r="V61" s="423"/>
      <c r="W61" s="423"/>
      <c r="X61" s="423"/>
      <c r="Y61" s="423"/>
      <c r="Z61" s="423"/>
      <c r="AA61" s="423"/>
      <c r="AB61" s="423"/>
      <c r="AC61" s="423"/>
      <c r="AD61" s="423"/>
    </row>
    <row r="62">
      <c r="A62" s="423"/>
      <c r="B62" s="423"/>
      <c r="C62" s="423"/>
      <c r="D62" s="454"/>
      <c r="E62" s="423"/>
      <c r="F62" s="423"/>
      <c r="G62" s="423"/>
      <c r="H62" s="454"/>
      <c r="I62" s="423"/>
      <c r="J62" s="455"/>
      <c r="K62" s="423"/>
      <c r="L62" s="455"/>
      <c r="M62" s="423"/>
      <c r="N62" s="423"/>
      <c r="O62" s="423"/>
      <c r="P62" s="423"/>
      <c r="Q62" s="423"/>
      <c r="R62" s="423"/>
      <c r="S62" s="423"/>
      <c r="T62" s="423"/>
      <c r="U62" s="423"/>
      <c r="V62" s="423"/>
      <c r="W62" s="423"/>
      <c r="X62" s="423"/>
      <c r="Y62" s="423"/>
      <c r="Z62" s="423"/>
      <c r="AA62" s="423"/>
      <c r="AB62" s="423"/>
      <c r="AC62" s="423"/>
      <c r="AD62" s="423"/>
    </row>
    <row r="63">
      <c r="A63" s="423"/>
      <c r="B63" s="423"/>
      <c r="C63" s="423"/>
      <c r="D63" s="454"/>
      <c r="E63" s="423"/>
      <c r="F63" s="423"/>
      <c r="G63" s="423"/>
      <c r="H63" s="454"/>
      <c r="I63" s="423"/>
      <c r="J63" s="455"/>
      <c r="K63" s="423"/>
      <c r="L63" s="455"/>
      <c r="M63" s="423"/>
      <c r="N63" s="423"/>
      <c r="O63" s="423"/>
      <c r="P63" s="423"/>
      <c r="Q63" s="423"/>
      <c r="R63" s="423"/>
      <c r="S63" s="423"/>
      <c r="T63" s="423"/>
      <c r="U63" s="423"/>
      <c r="V63" s="423"/>
      <c r="W63" s="423"/>
      <c r="X63" s="423"/>
      <c r="Y63" s="423"/>
      <c r="Z63" s="423"/>
      <c r="AA63" s="423"/>
      <c r="AB63" s="423"/>
      <c r="AC63" s="423"/>
      <c r="AD63" s="423"/>
    </row>
    <row r="64">
      <c r="A64" s="423"/>
      <c r="B64" s="423"/>
      <c r="C64" s="423"/>
      <c r="D64" s="454"/>
      <c r="E64" s="423"/>
      <c r="F64" s="423"/>
      <c r="G64" s="423"/>
      <c r="H64" s="454"/>
      <c r="I64" s="423"/>
      <c r="J64" s="455"/>
      <c r="K64" s="423"/>
      <c r="L64" s="455"/>
      <c r="M64" s="423"/>
      <c r="N64" s="423"/>
      <c r="O64" s="423"/>
      <c r="P64" s="423"/>
      <c r="Q64" s="423"/>
      <c r="R64" s="423"/>
      <c r="S64" s="423"/>
      <c r="T64" s="423"/>
      <c r="U64" s="423"/>
      <c r="V64" s="423"/>
      <c r="W64" s="423"/>
      <c r="X64" s="423"/>
      <c r="Y64" s="423"/>
      <c r="Z64" s="423"/>
      <c r="AA64" s="423"/>
      <c r="AB64" s="423"/>
      <c r="AC64" s="423"/>
      <c r="AD64" s="423"/>
    </row>
    <row r="65">
      <c r="A65" s="423"/>
      <c r="B65" s="423"/>
      <c r="C65" s="423"/>
      <c r="D65" s="454"/>
      <c r="E65" s="423"/>
      <c r="F65" s="423"/>
      <c r="G65" s="423"/>
      <c r="H65" s="454"/>
      <c r="I65" s="423"/>
      <c r="J65" s="455"/>
      <c r="K65" s="423"/>
      <c r="L65" s="455"/>
      <c r="M65" s="423"/>
      <c r="N65" s="423"/>
      <c r="O65" s="423"/>
      <c r="P65" s="423"/>
      <c r="Q65" s="423"/>
      <c r="R65" s="423"/>
      <c r="S65" s="423"/>
      <c r="T65" s="423"/>
      <c r="U65" s="423"/>
      <c r="V65" s="423"/>
      <c r="W65" s="423"/>
      <c r="X65" s="423"/>
      <c r="Y65" s="423"/>
      <c r="Z65" s="423"/>
      <c r="AA65" s="423"/>
      <c r="AB65" s="423"/>
      <c r="AC65" s="423"/>
      <c r="AD65" s="423"/>
    </row>
    <row r="66">
      <c r="A66" s="423"/>
      <c r="B66" s="423"/>
      <c r="C66" s="423"/>
      <c r="D66" s="454"/>
      <c r="E66" s="423"/>
      <c r="F66" s="423"/>
      <c r="G66" s="423"/>
      <c r="H66" s="454"/>
      <c r="I66" s="423"/>
      <c r="J66" s="455"/>
      <c r="K66" s="423"/>
      <c r="L66" s="455"/>
      <c r="M66" s="423"/>
      <c r="N66" s="423"/>
      <c r="O66" s="423"/>
      <c r="P66" s="423"/>
      <c r="Q66" s="423"/>
      <c r="R66" s="423"/>
      <c r="S66" s="423"/>
      <c r="T66" s="423"/>
      <c r="U66" s="423"/>
      <c r="V66" s="423"/>
      <c r="W66" s="423"/>
      <c r="X66" s="423"/>
      <c r="Y66" s="423"/>
      <c r="Z66" s="423"/>
      <c r="AA66" s="423"/>
      <c r="AB66" s="423"/>
      <c r="AC66" s="423"/>
      <c r="AD66" s="423"/>
    </row>
    <row r="67">
      <c r="A67" s="423"/>
      <c r="B67" s="423"/>
      <c r="C67" s="423"/>
      <c r="D67" s="454"/>
      <c r="E67" s="423"/>
      <c r="F67" s="423"/>
      <c r="G67" s="423"/>
      <c r="H67" s="454"/>
      <c r="I67" s="423"/>
      <c r="J67" s="455"/>
      <c r="K67" s="423"/>
      <c r="L67" s="455"/>
      <c r="M67" s="423"/>
      <c r="N67" s="423"/>
      <c r="O67" s="423"/>
      <c r="P67" s="423"/>
      <c r="Q67" s="423"/>
      <c r="R67" s="423"/>
      <c r="S67" s="423"/>
      <c r="T67" s="423"/>
      <c r="U67" s="423"/>
      <c r="V67" s="423"/>
      <c r="W67" s="423"/>
      <c r="X67" s="423"/>
      <c r="Y67" s="423"/>
      <c r="Z67" s="423"/>
      <c r="AA67" s="423"/>
      <c r="AB67" s="423"/>
      <c r="AC67" s="423"/>
      <c r="AD67" s="423"/>
    </row>
    <row r="68">
      <c r="A68" s="423"/>
      <c r="B68" s="423"/>
      <c r="C68" s="423"/>
      <c r="D68" s="454"/>
      <c r="E68" s="423"/>
      <c r="F68" s="423"/>
      <c r="G68" s="423"/>
      <c r="H68" s="454"/>
      <c r="I68" s="423"/>
      <c r="J68" s="455"/>
      <c r="K68" s="423"/>
      <c r="L68" s="455"/>
      <c r="M68" s="423"/>
      <c r="N68" s="423"/>
      <c r="O68" s="423"/>
      <c r="P68" s="423"/>
      <c r="Q68" s="423"/>
      <c r="R68" s="423"/>
      <c r="S68" s="423"/>
      <c r="T68" s="423"/>
      <c r="U68" s="423"/>
      <c r="V68" s="423"/>
      <c r="W68" s="423"/>
      <c r="X68" s="423"/>
      <c r="Y68" s="423"/>
      <c r="Z68" s="423"/>
      <c r="AA68" s="423"/>
      <c r="AB68" s="423"/>
      <c r="AC68" s="423"/>
      <c r="AD68" s="423"/>
    </row>
    <row r="69">
      <c r="A69" s="423"/>
      <c r="B69" s="423"/>
      <c r="C69" s="423"/>
      <c r="D69" s="454"/>
      <c r="E69" s="423"/>
      <c r="F69" s="423"/>
      <c r="G69" s="423"/>
      <c r="H69" s="454"/>
      <c r="I69" s="423"/>
      <c r="J69" s="455"/>
      <c r="K69" s="423"/>
      <c r="L69" s="455"/>
      <c r="M69" s="423"/>
      <c r="N69" s="423"/>
      <c r="O69" s="423"/>
      <c r="P69" s="423"/>
      <c r="Q69" s="423"/>
      <c r="R69" s="423"/>
      <c r="S69" s="423"/>
      <c r="T69" s="423"/>
      <c r="U69" s="423"/>
      <c r="V69" s="423"/>
      <c r="W69" s="423"/>
      <c r="X69" s="423"/>
      <c r="Y69" s="423"/>
      <c r="Z69" s="423"/>
      <c r="AA69" s="423"/>
      <c r="AB69" s="423"/>
      <c r="AC69" s="423"/>
      <c r="AD69" s="423"/>
    </row>
    <row r="70">
      <c r="A70" s="423"/>
      <c r="B70" s="423"/>
      <c r="C70" s="423"/>
      <c r="D70" s="454"/>
      <c r="E70" s="423"/>
      <c r="F70" s="423"/>
      <c r="G70" s="423"/>
      <c r="H70" s="454"/>
      <c r="I70" s="423"/>
      <c r="J70" s="455"/>
      <c r="K70" s="423"/>
      <c r="L70" s="455"/>
      <c r="M70" s="423"/>
      <c r="N70" s="423"/>
      <c r="O70" s="423"/>
      <c r="P70" s="423"/>
      <c r="Q70" s="423"/>
      <c r="R70" s="423"/>
      <c r="S70" s="423"/>
      <c r="T70" s="423"/>
      <c r="U70" s="423"/>
      <c r="V70" s="423"/>
      <c r="W70" s="423"/>
      <c r="X70" s="423"/>
      <c r="Y70" s="423"/>
      <c r="Z70" s="423"/>
      <c r="AA70" s="423"/>
      <c r="AB70" s="423"/>
      <c r="AC70" s="423"/>
      <c r="AD70" s="423"/>
    </row>
    <row r="71">
      <c r="A71" s="423"/>
      <c r="B71" s="423"/>
      <c r="C71" s="423"/>
      <c r="D71" s="454"/>
      <c r="E71" s="423"/>
      <c r="F71" s="423"/>
      <c r="G71" s="423"/>
      <c r="H71" s="454"/>
      <c r="I71" s="423"/>
      <c r="J71" s="455"/>
      <c r="K71" s="423"/>
      <c r="L71" s="455"/>
      <c r="M71" s="423"/>
      <c r="N71" s="423"/>
      <c r="O71" s="423"/>
      <c r="P71" s="423"/>
      <c r="Q71" s="423"/>
      <c r="R71" s="423"/>
      <c r="S71" s="423"/>
      <c r="T71" s="423"/>
      <c r="U71" s="423"/>
      <c r="V71" s="423"/>
      <c r="W71" s="423"/>
      <c r="X71" s="423"/>
      <c r="Y71" s="423"/>
      <c r="Z71" s="423"/>
      <c r="AA71" s="423"/>
      <c r="AB71" s="423"/>
      <c r="AC71" s="423"/>
      <c r="AD71" s="423"/>
    </row>
    <row r="72">
      <c r="A72" s="423"/>
      <c r="B72" s="423"/>
      <c r="C72" s="423"/>
      <c r="D72" s="454"/>
      <c r="E72" s="423"/>
      <c r="F72" s="423"/>
      <c r="G72" s="423"/>
      <c r="H72" s="454"/>
      <c r="I72" s="423"/>
      <c r="J72" s="455"/>
      <c r="K72" s="423"/>
      <c r="L72" s="455"/>
      <c r="M72" s="423"/>
      <c r="N72" s="423"/>
      <c r="O72" s="423"/>
      <c r="P72" s="423"/>
      <c r="Q72" s="423"/>
      <c r="R72" s="423"/>
      <c r="S72" s="423"/>
      <c r="T72" s="423"/>
      <c r="U72" s="423"/>
      <c r="V72" s="423"/>
      <c r="W72" s="423"/>
      <c r="X72" s="423"/>
      <c r="Y72" s="423"/>
      <c r="Z72" s="423"/>
      <c r="AA72" s="423"/>
      <c r="AB72" s="423"/>
      <c r="AC72" s="423"/>
      <c r="AD72" s="423"/>
    </row>
    <row r="73">
      <c r="A73" s="423"/>
      <c r="B73" s="423"/>
      <c r="C73" s="423"/>
      <c r="D73" s="454"/>
      <c r="E73" s="423"/>
      <c r="F73" s="423"/>
      <c r="G73" s="423"/>
      <c r="H73" s="454"/>
      <c r="I73" s="423"/>
      <c r="J73" s="455"/>
      <c r="K73" s="423"/>
      <c r="L73" s="455"/>
      <c r="M73" s="423"/>
      <c r="N73" s="423"/>
      <c r="O73" s="423"/>
      <c r="P73" s="423"/>
      <c r="Q73" s="423"/>
      <c r="R73" s="423"/>
      <c r="S73" s="423"/>
      <c r="T73" s="423"/>
      <c r="U73" s="423"/>
      <c r="V73" s="423"/>
      <c r="W73" s="423"/>
      <c r="X73" s="423"/>
      <c r="Y73" s="423"/>
      <c r="Z73" s="423"/>
      <c r="AA73" s="423"/>
      <c r="AB73" s="423"/>
      <c r="AC73" s="423"/>
      <c r="AD73" s="423"/>
    </row>
    <row r="74">
      <c r="A74" s="423"/>
      <c r="B74" s="423"/>
      <c r="C74" s="423"/>
      <c r="D74" s="454"/>
      <c r="E74" s="423"/>
      <c r="F74" s="423"/>
      <c r="G74" s="423"/>
      <c r="H74" s="454"/>
      <c r="I74" s="423"/>
      <c r="J74" s="455"/>
      <c r="K74" s="423"/>
      <c r="L74" s="455"/>
      <c r="M74" s="423"/>
      <c r="N74" s="423"/>
      <c r="O74" s="423"/>
      <c r="P74" s="423"/>
      <c r="Q74" s="423"/>
      <c r="R74" s="423"/>
      <c r="S74" s="423"/>
      <c r="T74" s="423"/>
      <c r="U74" s="423"/>
      <c r="V74" s="423"/>
      <c r="W74" s="423"/>
      <c r="X74" s="423"/>
      <c r="Y74" s="423"/>
      <c r="Z74" s="423"/>
      <c r="AA74" s="423"/>
      <c r="AB74" s="423"/>
      <c r="AC74" s="423"/>
      <c r="AD74" s="423"/>
    </row>
    <row r="75">
      <c r="A75" s="423"/>
      <c r="B75" s="423"/>
      <c r="C75" s="423"/>
      <c r="D75" s="454"/>
      <c r="E75" s="423"/>
      <c r="F75" s="423"/>
      <c r="G75" s="423"/>
      <c r="H75" s="454"/>
      <c r="I75" s="423"/>
      <c r="J75" s="455"/>
      <c r="K75" s="423"/>
      <c r="L75" s="455"/>
      <c r="M75" s="423"/>
      <c r="N75" s="423"/>
      <c r="O75" s="423"/>
      <c r="P75" s="423"/>
      <c r="Q75" s="423"/>
      <c r="R75" s="423"/>
      <c r="S75" s="423"/>
      <c r="T75" s="423"/>
      <c r="U75" s="423"/>
      <c r="V75" s="423"/>
      <c r="W75" s="423"/>
      <c r="X75" s="423"/>
      <c r="Y75" s="423"/>
      <c r="Z75" s="423"/>
      <c r="AA75" s="423"/>
      <c r="AB75" s="423"/>
      <c r="AC75" s="423"/>
      <c r="AD75" s="423"/>
    </row>
    <row r="76">
      <c r="A76" s="423"/>
      <c r="B76" s="423"/>
      <c r="C76" s="423"/>
      <c r="D76" s="454"/>
      <c r="E76" s="423"/>
      <c r="F76" s="423"/>
      <c r="G76" s="423"/>
      <c r="H76" s="454"/>
      <c r="I76" s="423"/>
      <c r="J76" s="455"/>
      <c r="K76" s="423"/>
      <c r="L76" s="455"/>
      <c r="M76" s="423"/>
      <c r="N76" s="423"/>
      <c r="O76" s="423"/>
      <c r="P76" s="423"/>
      <c r="Q76" s="423"/>
      <c r="R76" s="423"/>
      <c r="S76" s="423"/>
      <c r="T76" s="423"/>
      <c r="U76" s="423"/>
      <c r="V76" s="423"/>
      <c r="W76" s="423"/>
      <c r="X76" s="423"/>
      <c r="Y76" s="423"/>
      <c r="Z76" s="423"/>
      <c r="AA76" s="423"/>
      <c r="AB76" s="423"/>
      <c r="AC76" s="423"/>
      <c r="AD76" s="423"/>
    </row>
    <row r="77">
      <c r="A77" s="423"/>
      <c r="B77" s="423"/>
      <c r="C77" s="423"/>
      <c r="D77" s="454"/>
      <c r="E77" s="423"/>
      <c r="F77" s="423"/>
      <c r="G77" s="423"/>
      <c r="H77" s="454"/>
      <c r="I77" s="423"/>
      <c r="J77" s="455"/>
      <c r="K77" s="423"/>
      <c r="L77" s="455"/>
      <c r="M77" s="423"/>
      <c r="N77" s="423"/>
      <c r="O77" s="423"/>
      <c r="P77" s="423"/>
      <c r="Q77" s="423"/>
      <c r="R77" s="423"/>
      <c r="S77" s="423"/>
      <c r="T77" s="423"/>
      <c r="U77" s="423"/>
      <c r="V77" s="423"/>
      <c r="W77" s="423"/>
      <c r="X77" s="423"/>
      <c r="Y77" s="423"/>
      <c r="Z77" s="423"/>
      <c r="AA77" s="423"/>
      <c r="AB77" s="423"/>
      <c r="AC77" s="423"/>
      <c r="AD77" s="423"/>
    </row>
    <row r="78">
      <c r="A78" s="423"/>
      <c r="B78" s="423"/>
      <c r="C78" s="423"/>
      <c r="D78" s="454"/>
      <c r="E78" s="423"/>
      <c r="F78" s="423"/>
      <c r="G78" s="423"/>
      <c r="H78" s="454"/>
      <c r="I78" s="423"/>
      <c r="J78" s="455"/>
      <c r="K78" s="423"/>
      <c r="L78" s="455"/>
      <c r="M78" s="423"/>
      <c r="N78" s="423"/>
      <c r="O78" s="423"/>
      <c r="P78" s="423"/>
      <c r="Q78" s="423"/>
      <c r="R78" s="423"/>
      <c r="S78" s="423"/>
      <c r="T78" s="423"/>
      <c r="U78" s="423"/>
      <c r="V78" s="423"/>
      <c r="W78" s="423"/>
      <c r="X78" s="423"/>
      <c r="Y78" s="423"/>
      <c r="Z78" s="423"/>
      <c r="AA78" s="423"/>
      <c r="AB78" s="423"/>
      <c r="AC78" s="423"/>
      <c r="AD78" s="423"/>
    </row>
    <row r="79">
      <c r="A79" s="423"/>
      <c r="B79" s="423"/>
      <c r="C79" s="423"/>
      <c r="D79" s="454"/>
      <c r="E79" s="423"/>
      <c r="F79" s="423"/>
      <c r="G79" s="423"/>
      <c r="H79" s="454"/>
      <c r="I79" s="423"/>
      <c r="J79" s="455"/>
      <c r="K79" s="423"/>
      <c r="L79" s="455"/>
      <c r="M79" s="423"/>
      <c r="N79" s="423"/>
      <c r="O79" s="423"/>
      <c r="P79" s="423"/>
      <c r="Q79" s="423"/>
      <c r="R79" s="423"/>
      <c r="S79" s="423"/>
      <c r="T79" s="423"/>
      <c r="U79" s="423"/>
      <c r="V79" s="423"/>
      <c r="W79" s="423"/>
      <c r="X79" s="423"/>
      <c r="Y79" s="423"/>
      <c r="Z79" s="423"/>
      <c r="AA79" s="423"/>
      <c r="AB79" s="423"/>
      <c r="AC79" s="423"/>
      <c r="AD79" s="423"/>
    </row>
    <row r="80">
      <c r="A80" s="423"/>
      <c r="B80" s="423"/>
      <c r="C80" s="423"/>
      <c r="D80" s="454"/>
      <c r="E80" s="423"/>
      <c r="F80" s="423"/>
      <c r="G80" s="423"/>
      <c r="H80" s="454"/>
      <c r="I80" s="423"/>
      <c r="J80" s="455"/>
      <c r="K80" s="423"/>
      <c r="L80" s="455"/>
      <c r="M80" s="423"/>
      <c r="N80" s="423"/>
      <c r="O80" s="423"/>
      <c r="P80" s="423"/>
      <c r="Q80" s="423"/>
      <c r="R80" s="423"/>
      <c r="S80" s="423"/>
      <c r="T80" s="423"/>
      <c r="U80" s="423"/>
      <c r="V80" s="423"/>
      <c r="W80" s="423"/>
      <c r="X80" s="423"/>
      <c r="Y80" s="423"/>
      <c r="Z80" s="423"/>
      <c r="AA80" s="423"/>
      <c r="AB80" s="423"/>
      <c r="AC80" s="423"/>
      <c r="AD80" s="423"/>
    </row>
    <row r="81">
      <c r="A81" s="423"/>
      <c r="B81" s="423"/>
      <c r="C81" s="423"/>
      <c r="D81" s="454"/>
      <c r="E81" s="423"/>
      <c r="F81" s="423"/>
      <c r="G81" s="423"/>
      <c r="H81" s="454"/>
      <c r="I81" s="423"/>
      <c r="J81" s="455"/>
      <c r="K81" s="423"/>
      <c r="L81" s="455"/>
      <c r="M81" s="423"/>
      <c r="N81" s="423"/>
      <c r="O81" s="423"/>
      <c r="P81" s="423"/>
      <c r="Q81" s="423"/>
      <c r="R81" s="423"/>
      <c r="S81" s="423"/>
      <c r="T81" s="423"/>
      <c r="U81" s="423"/>
      <c r="V81" s="423"/>
      <c r="W81" s="423"/>
      <c r="X81" s="423"/>
      <c r="Y81" s="423"/>
      <c r="Z81" s="423"/>
      <c r="AA81" s="423"/>
      <c r="AB81" s="423"/>
      <c r="AC81" s="423"/>
      <c r="AD81" s="423"/>
    </row>
    <row r="82">
      <c r="A82" s="423"/>
      <c r="B82" s="423"/>
      <c r="C82" s="423"/>
      <c r="D82" s="454"/>
      <c r="E82" s="423"/>
      <c r="F82" s="423"/>
      <c r="G82" s="423"/>
      <c r="H82" s="454"/>
      <c r="I82" s="423"/>
      <c r="J82" s="455"/>
      <c r="K82" s="423"/>
      <c r="L82" s="455"/>
      <c r="M82" s="423"/>
      <c r="N82" s="423"/>
      <c r="O82" s="423"/>
      <c r="P82" s="423"/>
      <c r="Q82" s="423"/>
      <c r="R82" s="423"/>
      <c r="S82" s="423"/>
      <c r="T82" s="423"/>
      <c r="U82" s="423"/>
      <c r="V82" s="423"/>
      <c r="W82" s="423"/>
      <c r="X82" s="423"/>
      <c r="Y82" s="423"/>
      <c r="Z82" s="423"/>
      <c r="AA82" s="423"/>
      <c r="AB82" s="423"/>
      <c r="AC82" s="423"/>
      <c r="AD82" s="423"/>
    </row>
    <row r="83">
      <c r="A83" s="423"/>
      <c r="B83" s="423"/>
      <c r="C83" s="423"/>
      <c r="D83" s="454"/>
      <c r="E83" s="423"/>
      <c r="F83" s="423"/>
      <c r="G83" s="423"/>
      <c r="H83" s="454"/>
      <c r="I83" s="423"/>
      <c r="J83" s="455"/>
      <c r="K83" s="423"/>
      <c r="L83" s="455"/>
      <c r="M83" s="423"/>
      <c r="N83" s="423"/>
      <c r="O83" s="423"/>
      <c r="P83" s="423"/>
      <c r="Q83" s="423"/>
      <c r="R83" s="423"/>
      <c r="S83" s="423"/>
      <c r="T83" s="423"/>
      <c r="U83" s="423"/>
      <c r="V83" s="423"/>
      <c r="W83" s="423"/>
      <c r="X83" s="423"/>
      <c r="Y83" s="423"/>
      <c r="Z83" s="423"/>
      <c r="AA83" s="423"/>
      <c r="AB83" s="423"/>
      <c r="AC83" s="423"/>
      <c r="AD83" s="423"/>
    </row>
    <row r="84">
      <c r="A84" s="423"/>
      <c r="B84" s="423"/>
      <c r="C84" s="423"/>
      <c r="D84" s="454"/>
      <c r="E84" s="423"/>
      <c r="F84" s="423"/>
      <c r="G84" s="423"/>
      <c r="H84" s="454"/>
      <c r="I84" s="423"/>
      <c r="J84" s="455"/>
      <c r="K84" s="423"/>
      <c r="L84" s="455"/>
      <c r="M84" s="423"/>
      <c r="N84" s="423"/>
      <c r="O84" s="423"/>
      <c r="P84" s="423"/>
      <c r="Q84" s="423"/>
      <c r="R84" s="423"/>
      <c r="S84" s="423"/>
      <c r="T84" s="423"/>
      <c r="U84" s="423"/>
      <c r="V84" s="423"/>
      <c r="W84" s="423"/>
      <c r="X84" s="423"/>
      <c r="Y84" s="423"/>
      <c r="Z84" s="423"/>
      <c r="AA84" s="423"/>
      <c r="AB84" s="423"/>
      <c r="AC84" s="423"/>
      <c r="AD84" s="423"/>
    </row>
    <row r="85">
      <c r="A85" s="423"/>
      <c r="B85" s="423"/>
      <c r="C85" s="423"/>
      <c r="D85" s="454"/>
      <c r="E85" s="423"/>
      <c r="F85" s="423"/>
      <c r="G85" s="423"/>
      <c r="H85" s="454"/>
      <c r="I85" s="423"/>
      <c r="J85" s="455"/>
      <c r="K85" s="423"/>
      <c r="L85" s="455"/>
      <c r="M85" s="423"/>
      <c r="N85" s="423"/>
      <c r="O85" s="423"/>
      <c r="P85" s="423"/>
      <c r="Q85" s="423"/>
      <c r="R85" s="423"/>
      <c r="S85" s="423"/>
      <c r="T85" s="423"/>
      <c r="U85" s="423"/>
      <c r="V85" s="423"/>
      <c r="W85" s="423"/>
      <c r="X85" s="423"/>
      <c r="Y85" s="423"/>
      <c r="Z85" s="423"/>
      <c r="AA85" s="423"/>
      <c r="AB85" s="423"/>
      <c r="AC85" s="423"/>
      <c r="AD85" s="423"/>
    </row>
    <row r="86">
      <c r="A86" s="423"/>
      <c r="B86" s="423"/>
      <c r="C86" s="423"/>
      <c r="D86" s="454"/>
      <c r="E86" s="423"/>
      <c r="F86" s="423"/>
      <c r="G86" s="423"/>
      <c r="H86" s="454"/>
      <c r="I86" s="423"/>
      <c r="J86" s="455"/>
      <c r="K86" s="423"/>
      <c r="L86" s="455"/>
      <c r="M86" s="423"/>
      <c r="N86" s="423"/>
      <c r="O86" s="423"/>
      <c r="P86" s="423"/>
      <c r="Q86" s="423"/>
      <c r="R86" s="423"/>
      <c r="S86" s="423"/>
      <c r="T86" s="423"/>
      <c r="U86" s="423"/>
      <c r="V86" s="423"/>
      <c r="W86" s="423"/>
      <c r="X86" s="423"/>
      <c r="Y86" s="423"/>
      <c r="Z86" s="423"/>
      <c r="AA86" s="423"/>
      <c r="AB86" s="423"/>
      <c r="AC86" s="423"/>
      <c r="AD86" s="423"/>
    </row>
    <row r="87">
      <c r="A87" s="423"/>
      <c r="B87" s="423"/>
      <c r="C87" s="423"/>
      <c r="D87" s="454"/>
      <c r="E87" s="423"/>
      <c r="F87" s="423"/>
      <c r="G87" s="423"/>
      <c r="H87" s="454"/>
      <c r="I87" s="423"/>
      <c r="J87" s="455"/>
      <c r="K87" s="423"/>
      <c r="L87" s="455"/>
      <c r="M87" s="423"/>
      <c r="N87" s="423"/>
      <c r="O87" s="423"/>
      <c r="P87" s="423"/>
      <c r="Q87" s="423"/>
      <c r="R87" s="423"/>
      <c r="S87" s="423"/>
      <c r="T87" s="423"/>
      <c r="U87" s="423"/>
      <c r="V87" s="423"/>
      <c r="W87" s="423"/>
      <c r="X87" s="423"/>
      <c r="Y87" s="423"/>
      <c r="Z87" s="423"/>
      <c r="AA87" s="423"/>
      <c r="AB87" s="423"/>
      <c r="AC87" s="423"/>
      <c r="AD87" s="423"/>
    </row>
    <row r="88">
      <c r="A88" s="423"/>
      <c r="B88" s="423"/>
      <c r="C88" s="423"/>
      <c r="D88" s="454"/>
      <c r="E88" s="423"/>
      <c r="F88" s="423"/>
      <c r="G88" s="423"/>
      <c r="H88" s="454"/>
      <c r="I88" s="423"/>
      <c r="J88" s="455"/>
      <c r="K88" s="423"/>
      <c r="L88" s="455"/>
      <c r="M88" s="423"/>
      <c r="N88" s="423"/>
      <c r="O88" s="423"/>
      <c r="P88" s="423"/>
      <c r="Q88" s="423"/>
      <c r="R88" s="423"/>
      <c r="S88" s="423"/>
      <c r="T88" s="423"/>
      <c r="U88" s="423"/>
      <c r="V88" s="423"/>
      <c r="W88" s="423"/>
      <c r="X88" s="423"/>
      <c r="Y88" s="423"/>
      <c r="Z88" s="423"/>
      <c r="AA88" s="423"/>
      <c r="AB88" s="423"/>
      <c r="AC88" s="423"/>
      <c r="AD88" s="423"/>
    </row>
    <row r="89">
      <c r="A89" s="423"/>
      <c r="B89" s="423"/>
      <c r="C89" s="423"/>
      <c r="D89" s="454"/>
      <c r="E89" s="423"/>
      <c r="F89" s="423"/>
      <c r="G89" s="423"/>
      <c r="H89" s="454"/>
      <c r="I89" s="423"/>
      <c r="J89" s="455"/>
      <c r="K89" s="423"/>
      <c r="L89" s="455"/>
      <c r="M89" s="423"/>
      <c r="N89" s="423"/>
      <c r="O89" s="423"/>
      <c r="P89" s="423"/>
      <c r="Q89" s="423"/>
      <c r="R89" s="423"/>
      <c r="S89" s="423"/>
      <c r="T89" s="423"/>
      <c r="U89" s="423"/>
      <c r="V89" s="423"/>
      <c r="W89" s="423"/>
      <c r="X89" s="423"/>
      <c r="Y89" s="423"/>
      <c r="Z89" s="423"/>
      <c r="AA89" s="423"/>
      <c r="AB89" s="423"/>
      <c r="AC89" s="423"/>
      <c r="AD89" s="423"/>
    </row>
    <row r="90">
      <c r="A90" s="423"/>
      <c r="B90" s="423"/>
      <c r="C90" s="423"/>
      <c r="D90" s="454"/>
      <c r="E90" s="423"/>
      <c r="F90" s="423"/>
      <c r="G90" s="423"/>
      <c r="H90" s="454"/>
      <c r="I90" s="423"/>
      <c r="J90" s="455"/>
      <c r="K90" s="423"/>
      <c r="L90" s="455"/>
      <c r="M90" s="423"/>
      <c r="N90" s="423"/>
      <c r="O90" s="423"/>
      <c r="P90" s="423"/>
      <c r="Q90" s="423"/>
      <c r="R90" s="423"/>
      <c r="S90" s="423"/>
      <c r="T90" s="423"/>
      <c r="U90" s="423"/>
      <c r="V90" s="423"/>
      <c r="W90" s="423"/>
      <c r="X90" s="423"/>
      <c r="Y90" s="423"/>
      <c r="Z90" s="423"/>
      <c r="AA90" s="423"/>
      <c r="AB90" s="423"/>
      <c r="AC90" s="423"/>
      <c r="AD90" s="423"/>
    </row>
    <row r="91">
      <c r="A91" s="423"/>
      <c r="B91" s="423"/>
      <c r="C91" s="423"/>
      <c r="D91" s="454"/>
      <c r="E91" s="423"/>
      <c r="F91" s="423"/>
      <c r="G91" s="423"/>
      <c r="H91" s="454"/>
      <c r="I91" s="423"/>
      <c r="J91" s="455"/>
      <c r="K91" s="423"/>
      <c r="L91" s="455"/>
      <c r="M91" s="423"/>
      <c r="N91" s="423"/>
      <c r="O91" s="423"/>
      <c r="P91" s="423"/>
      <c r="Q91" s="423"/>
      <c r="R91" s="423"/>
      <c r="S91" s="423"/>
      <c r="T91" s="423"/>
      <c r="U91" s="423"/>
      <c r="V91" s="423"/>
      <c r="W91" s="423"/>
      <c r="X91" s="423"/>
      <c r="Y91" s="423"/>
      <c r="Z91" s="423"/>
      <c r="AA91" s="423"/>
      <c r="AB91" s="423"/>
      <c r="AC91" s="423"/>
      <c r="AD91" s="423"/>
    </row>
    <row r="92">
      <c r="A92" s="423"/>
      <c r="B92" s="423"/>
      <c r="C92" s="423"/>
      <c r="D92" s="454"/>
      <c r="E92" s="423"/>
      <c r="F92" s="423"/>
      <c r="G92" s="423"/>
      <c r="H92" s="454"/>
      <c r="I92" s="423"/>
      <c r="J92" s="455"/>
      <c r="K92" s="423"/>
      <c r="L92" s="455"/>
      <c r="M92" s="423"/>
      <c r="N92" s="423"/>
      <c r="O92" s="423"/>
      <c r="P92" s="423"/>
      <c r="Q92" s="423"/>
      <c r="R92" s="423"/>
      <c r="S92" s="423"/>
      <c r="T92" s="423"/>
      <c r="U92" s="423"/>
      <c r="V92" s="423"/>
      <c r="W92" s="423"/>
      <c r="X92" s="423"/>
      <c r="Y92" s="423"/>
      <c r="Z92" s="423"/>
      <c r="AA92" s="423"/>
      <c r="AB92" s="423"/>
      <c r="AC92" s="423"/>
      <c r="AD92" s="423"/>
    </row>
    <row r="93">
      <c r="A93" s="423"/>
      <c r="B93" s="423"/>
      <c r="C93" s="423"/>
      <c r="D93" s="454"/>
      <c r="E93" s="423"/>
      <c r="F93" s="423"/>
      <c r="G93" s="423"/>
      <c r="H93" s="454"/>
      <c r="I93" s="423"/>
      <c r="J93" s="455"/>
      <c r="K93" s="423"/>
      <c r="L93" s="455"/>
      <c r="M93" s="423"/>
      <c r="N93" s="423"/>
      <c r="O93" s="423"/>
      <c r="P93" s="423"/>
      <c r="Q93" s="423"/>
      <c r="R93" s="423"/>
      <c r="S93" s="423"/>
      <c r="T93" s="423"/>
      <c r="U93" s="423"/>
      <c r="V93" s="423"/>
      <c r="W93" s="423"/>
      <c r="X93" s="423"/>
      <c r="Y93" s="423"/>
      <c r="Z93" s="423"/>
      <c r="AA93" s="423"/>
      <c r="AB93" s="423"/>
      <c r="AC93" s="423"/>
      <c r="AD93" s="423"/>
    </row>
    <row r="94">
      <c r="A94" s="423"/>
      <c r="B94" s="423"/>
      <c r="C94" s="423"/>
      <c r="D94" s="454"/>
      <c r="E94" s="423"/>
      <c r="F94" s="423"/>
      <c r="G94" s="423"/>
      <c r="H94" s="454"/>
      <c r="I94" s="423"/>
      <c r="J94" s="455"/>
      <c r="K94" s="423"/>
      <c r="L94" s="455"/>
      <c r="M94" s="423"/>
      <c r="N94" s="423"/>
      <c r="O94" s="423"/>
      <c r="P94" s="423"/>
      <c r="Q94" s="423"/>
      <c r="R94" s="423"/>
      <c r="S94" s="423"/>
      <c r="T94" s="423"/>
      <c r="U94" s="423"/>
      <c r="V94" s="423"/>
      <c r="W94" s="423"/>
      <c r="X94" s="423"/>
      <c r="Y94" s="423"/>
      <c r="Z94" s="423"/>
      <c r="AA94" s="423"/>
      <c r="AB94" s="423"/>
      <c r="AC94" s="423"/>
      <c r="AD94" s="423"/>
    </row>
    <row r="95">
      <c r="A95" s="423"/>
      <c r="B95" s="423"/>
      <c r="C95" s="423"/>
      <c r="D95" s="454"/>
      <c r="E95" s="423"/>
      <c r="F95" s="423"/>
      <c r="G95" s="423"/>
      <c r="H95" s="454"/>
      <c r="I95" s="423"/>
      <c r="J95" s="455"/>
      <c r="K95" s="423"/>
      <c r="L95" s="455"/>
      <c r="M95" s="423"/>
      <c r="N95" s="423"/>
      <c r="O95" s="423"/>
      <c r="P95" s="423"/>
      <c r="Q95" s="423"/>
      <c r="R95" s="423"/>
      <c r="S95" s="423"/>
      <c r="T95" s="423"/>
      <c r="U95" s="423"/>
      <c r="V95" s="423"/>
      <c r="W95" s="423"/>
      <c r="X95" s="423"/>
      <c r="Y95" s="423"/>
      <c r="Z95" s="423"/>
      <c r="AA95" s="423"/>
      <c r="AB95" s="423"/>
      <c r="AC95" s="423"/>
      <c r="AD95" s="423"/>
    </row>
    <row r="96">
      <c r="A96" s="423"/>
      <c r="B96" s="423"/>
      <c r="C96" s="423"/>
      <c r="D96" s="454"/>
      <c r="E96" s="423"/>
      <c r="F96" s="423"/>
      <c r="G96" s="423"/>
      <c r="H96" s="454"/>
      <c r="I96" s="423"/>
      <c r="J96" s="455"/>
      <c r="K96" s="423"/>
      <c r="L96" s="455"/>
      <c r="M96" s="423"/>
      <c r="N96" s="423"/>
      <c r="O96" s="423"/>
      <c r="P96" s="423"/>
      <c r="Q96" s="423"/>
      <c r="R96" s="423"/>
      <c r="S96" s="423"/>
      <c r="T96" s="423"/>
      <c r="U96" s="423"/>
      <c r="V96" s="423"/>
      <c r="W96" s="423"/>
      <c r="X96" s="423"/>
      <c r="Y96" s="423"/>
      <c r="Z96" s="423"/>
      <c r="AA96" s="423"/>
      <c r="AB96" s="423"/>
      <c r="AC96" s="423"/>
      <c r="AD96" s="423"/>
    </row>
    <row r="97">
      <c r="A97" s="423"/>
      <c r="B97" s="423"/>
      <c r="C97" s="423"/>
      <c r="D97" s="454"/>
      <c r="E97" s="423"/>
      <c r="F97" s="423"/>
      <c r="G97" s="423"/>
      <c r="H97" s="454"/>
      <c r="I97" s="423"/>
      <c r="J97" s="455"/>
      <c r="K97" s="423"/>
      <c r="L97" s="455"/>
      <c r="M97" s="423"/>
      <c r="N97" s="423"/>
      <c r="O97" s="423"/>
      <c r="P97" s="423"/>
      <c r="Q97" s="423"/>
      <c r="R97" s="423"/>
      <c r="S97" s="423"/>
      <c r="T97" s="423"/>
      <c r="U97" s="423"/>
      <c r="V97" s="423"/>
      <c r="W97" s="423"/>
      <c r="X97" s="423"/>
      <c r="Y97" s="423"/>
      <c r="Z97" s="423"/>
      <c r="AA97" s="423"/>
      <c r="AB97" s="423"/>
      <c r="AC97" s="423"/>
      <c r="AD97" s="423"/>
    </row>
    <row r="98">
      <c r="A98" s="423"/>
      <c r="B98" s="423"/>
      <c r="C98" s="423"/>
      <c r="D98" s="454"/>
      <c r="E98" s="423"/>
      <c r="F98" s="423"/>
      <c r="G98" s="423"/>
      <c r="H98" s="454"/>
      <c r="I98" s="423"/>
      <c r="J98" s="455"/>
      <c r="K98" s="423"/>
      <c r="L98" s="455"/>
      <c r="M98" s="423"/>
      <c r="N98" s="423"/>
      <c r="O98" s="423"/>
      <c r="P98" s="423"/>
      <c r="Q98" s="423"/>
      <c r="R98" s="423"/>
      <c r="S98" s="423"/>
      <c r="T98" s="423"/>
      <c r="U98" s="423"/>
      <c r="V98" s="423"/>
      <c r="W98" s="423"/>
      <c r="X98" s="423"/>
      <c r="Y98" s="423"/>
      <c r="Z98" s="423"/>
      <c r="AA98" s="423"/>
      <c r="AB98" s="423"/>
      <c r="AC98" s="423"/>
      <c r="AD98" s="423"/>
    </row>
    <row r="99">
      <c r="A99" s="423"/>
      <c r="B99" s="423"/>
      <c r="C99" s="423"/>
      <c r="D99" s="454"/>
      <c r="E99" s="423"/>
      <c r="F99" s="423"/>
      <c r="G99" s="423"/>
      <c r="H99" s="454"/>
      <c r="I99" s="423"/>
      <c r="J99" s="455"/>
      <c r="K99" s="423"/>
      <c r="L99" s="455"/>
      <c r="M99" s="423"/>
      <c r="N99" s="423"/>
      <c r="O99" s="423"/>
      <c r="P99" s="423"/>
      <c r="Q99" s="423"/>
      <c r="R99" s="423"/>
      <c r="S99" s="423"/>
      <c r="T99" s="423"/>
      <c r="U99" s="423"/>
      <c r="V99" s="423"/>
      <c r="W99" s="423"/>
      <c r="X99" s="423"/>
      <c r="Y99" s="423"/>
      <c r="Z99" s="423"/>
      <c r="AA99" s="423"/>
      <c r="AB99" s="423"/>
      <c r="AC99" s="423"/>
      <c r="AD99" s="423"/>
    </row>
    <row r="100">
      <c r="A100" s="423"/>
      <c r="B100" s="423"/>
      <c r="C100" s="423"/>
      <c r="D100" s="454"/>
      <c r="E100" s="423"/>
      <c r="F100" s="423"/>
      <c r="G100" s="423"/>
      <c r="H100" s="454"/>
      <c r="I100" s="423"/>
      <c r="J100" s="455"/>
      <c r="K100" s="423"/>
      <c r="L100" s="455"/>
      <c r="M100" s="423"/>
      <c r="N100" s="423"/>
      <c r="O100" s="423"/>
      <c r="P100" s="423"/>
      <c r="Q100" s="423"/>
      <c r="R100" s="423"/>
      <c r="S100" s="423"/>
      <c r="T100" s="423"/>
      <c r="U100" s="423"/>
      <c r="V100" s="423"/>
      <c r="W100" s="423"/>
      <c r="X100" s="423"/>
      <c r="Y100" s="423"/>
      <c r="Z100" s="423"/>
      <c r="AA100" s="423"/>
      <c r="AB100" s="423"/>
      <c r="AC100" s="423"/>
      <c r="AD100" s="423"/>
    </row>
    <row r="101">
      <c r="A101" s="423"/>
      <c r="B101" s="423"/>
      <c r="C101" s="423"/>
      <c r="D101" s="454"/>
      <c r="E101" s="423"/>
      <c r="F101" s="423"/>
      <c r="G101" s="423"/>
      <c r="H101" s="454"/>
      <c r="I101" s="423"/>
      <c r="J101" s="455"/>
      <c r="K101" s="423"/>
      <c r="L101" s="455"/>
      <c r="M101" s="423"/>
      <c r="N101" s="423"/>
      <c r="O101" s="423"/>
      <c r="P101" s="423"/>
      <c r="Q101" s="423"/>
      <c r="R101" s="423"/>
      <c r="S101" s="423"/>
      <c r="T101" s="423"/>
      <c r="U101" s="423"/>
      <c r="V101" s="423"/>
      <c r="W101" s="423"/>
      <c r="X101" s="423"/>
      <c r="Y101" s="423"/>
      <c r="Z101" s="423"/>
      <c r="AA101" s="423"/>
      <c r="AB101" s="423"/>
      <c r="AC101" s="423"/>
      <c r="AD101" s="423"/>
    </row>
    <row r="102">
      <c r="A102" s="423"/>
      <c r="B102" s="423"/>
      <c r="C102" s="423"/>
      <c r="D102" s="454"/>
      <c r="E102" s="423"/>
      <c r="F102" s="423"/>
      <c r="G102" s="423"/>
      <c r="H102" s="454"/>
      <c r="I102" s="423"/>
      <c r="J102" s="455"/>
      <c r="K102" s="423"/>
      <c r="L102" s="455"/>
      <c r="M102" s="423"/>
      <c r="N102" s="423"/>
      <c r="O102" s="423"/>
      <c r="P102" s="423"/>
      <c r="Q102" s="423"/>
      <c r="R102" s="423"/>
      <c r="S102" s="423"/>
      <c r="T102" s="423"/>
      <c r="U102" s="423"/>
      <c r="V102" s="423"/>
      <c r="W102" s="423"/>
      <c r="X102" s="423"/>
      <c r="Y102" s="423"/>
      <c r="Z102" s="423"/>
      <c r="AA102" s="423"/>
      <c r="AB102" s="423"/>
      <c r="AC102" s="423"/>
      <c r="AD102" s="423"/>
    </row>
    <row r="103">
      <c r="A103" s="423"/>
      <c r="B103" s="423"/>
      <c r="C103" s="423"/>
      <c r="D103" s="454"/>
      <c r="E103" s="423"/>
      <c r="F103" s="423"/>
      <c r="G103" s="423"/>
      <c r="H103" s="454"/>
      <c r="I103" s="423"/>
      <c r="J103" s="455"/>
      <c r="K103" s="423"/>
      <c r="L103" s="455"/>
      <c r="M103" s="423"/>
      <c r="N103" s="423"/>
      <c r="O103" s="423"/>
      <c r="P103" s="423"/>
      <c r="Q103" s="423"/>
      <c r="R103" s="423"/>
      <c r="S103" s="423"/>
      <c r="T103" s="423"/>
      <c r="U103" s="423"/>
      <c r="V103" s="423"/>
      <c r="W103" s="423"/>
      <c r="X103" s="423"/>
      <c r="Y103" s="423"/>
      <c r="Z103" s="423"/>
      <c r="AA103" s="423"/>
      <c r="AB103" s="423"/>
      <c r="AC103" s="423"/>
      <c r="AD103" s="423"/>
    </row>
    <row r="104">
      <c r="A104" s="423"/>
      <c r="B104" s="423"/>
      <c r="C104" s="423"/>
      <c r="D104" s="454"/>
      <c r="E104" s="423"/>
      <c r="F104" s="423"/>
      <c r="G104" s="423"/>
      <c r="H104" s="454"/>
      <c r="I104" s="423"/>
      <c r="J104" s="455"/>
      <c r="K104" s="423"/>
      <c r="L104" s="455"/>
      <c r="M104" s="423"/>
      <c r="N104" s="423"/>
      <c r="O104" s="423"/>
      <c r="P104" s="423"/>
      <c r="Q104" s="423"/>
      <c r="R104" s="423"/>
      <c r="S104" s="423"/>
      <c r="T104" s="423"/>
      <c r="U104" s="423"/>
      <c r="V104" s="423"/>
      <c r="W104" s="423"/>
      <c r="X104" s="423"/>
      <c r="Y104" s="423"/>
      <c r="Z104" s="423"/>
      <c r="AA104" s="423"/>
      <c r="AB104" s="423"/>
      <c r="AC104" s="423"/>
      <c r="AD104" s="423"/>
    </row>
    <row r="105">
      <c r="A105" s="423"/>
      <c r="B105" s="423"/>
      <c r="C105" s="423"/>
      <c r="D105" s="454"/>
      <c r="E105" s="423"/>
      <c r="F105" s="423"/>
      <c r="G105" s="423"/>
      <c r="H105" s="454"/>
      <c r="I105" s="423"/>
      <c r="J105" s="455"/>
      <c r="K105" s="423"/>
      <c r="L105" s="455"/>
      <c r="M105" s="423"/>
      <c r="N105" s="423"/>
      <c r="O105" s="423"/>
      <c r="P105" s="423"/>
      <c r="Q105" s="423"/>
      <c r="R105" s="423"/>
      <c r="S105" s="423"/>
      <c r="T105" s="423"/>
      <c r="U105" s="423"/>
      <c r="V105" s="423"/>
      <c r="W105" s="423"/>
      <c r="X105" s="423"/>
      <c r="Y105" s="423"/>
      <c r="Z105" s="423"/>
      <c r="AA105" s="423"/>
      <c r="AB105" s="423"/>
      <c r="AC105" s="423"/>
      <c r="AD105" s="423"/>
    </row>
    <row r="106">
      <c r="A106" s="423"/>
      <c r="B106" s="423"/>
      <c r="C106" s="423"/>
      <c r="D106" s="454"/>
      <c r="E106" s="423"/>
      <c r="F106" s="423"/>
      <c r="G106" s="423"/>
      <c r="H106" s="454"/>
      <c r="I106" s="423"/>
      <c r="J106" s="455"/>
      <c r="K106" s="423"/>
      <c r="L106" s="455"/>
      <c r="M106" s="423"/>
      <c r="N106" s="423"/>
      <c r="O106" s="423"/>
      <c r="P106" s="423"/>
      <c r="Q106" s="423"/>
      <c r="R106" s="423"/>
      <c r="S106" s="423"/>
      <c r="T106" s="423"/>
      <c r="U106" s="423"/>
      <c r="V106" s="423"/>
      <c r="W106" s="423"/>
      <c r="X106" s="423"/>
      <c r="Y106" s="423"/>
      <c r="Z106" s="423"/>
      <c r="AA106" s="423"/>
      <c r="AB106" s="423"/>
      <c r="AC106" s="423"/>
      <c r="AD106" s="423"/>
    </row>
    <row r="107">
      <c r="A107" s="423"/>
      <c r="B107" s="423"/>
      <c r="C107" s="423"/>
      <c r="D107" s="454"/>
      <c r="E107" s="423"/>
      <c r="F107" s="423"/>
      <c r="G107" s="423"/>
      <c r="H107" s="454"/>
      <c r="I107" s="423"/>
      <c r="J107" s="455"/>
      <c r="K107" s="423"/>
      <c r="L107" s="455"/>
      <c r="M107" s="423"/>
      <c r="N107" s="423"/>
      <c r="O107" s="423"/>
      <c r="P107" s="423"/>
      <c r="Q107" s="423"/>
      <c r="R107" s="423"/>
      <c r="S107" s="423"/>
      <c r="T107" s="423"/>
      <c r="U107" s="423"/>
      <c r="V107" s="423"/>
      <c r="W107" s="423"/>
      <c r="X107" s="423"/>
      <c r="Y107" s="423"/>
      <c r="Z107" s="423"/>
      <c r="AA107" s="423"/>
      <c r="AB107" s="423"/>
      <c r="AC107" s="423"/>
      <c r="AD107" s="423"/>
    </row>
    <row r="108">
      <c r="A108" s="423"/>
      <c r="B108" s="423"/>
      <c r="C108" s="423"/>
      <c r="D108" s="454"/>
      <c r="E108" s="423"/>
      <c r="F108" s="423"/>
      <c r="G108" s="423"/>
      <c r="H108" s="454"/>
      <c r="I108" s="423"/>
      <c r="J108" s="455"/>
      <c r="K108" s="423"/>
      <c r="L108" s="455"/>
      <c r="M108" s="423"/>
      <c r="N108" s="423"/>
      <c r="O108" s="423"/>
      <c r="P108" s="423"/>
      <c r="Q108" s="423"/>
      <c r="R108" s="423"/>
      <c r="S108" s="423"/>
      <c r="T108" s="423"/>
      <c r="U108" s="423"/>
      <c r="V108" s="423"/>
      <c r="W108" s="423"/>
      <c r="X108" s="423"/>
      <c r="Y108" s="423"/>
      <c r="Z108" s="423"/>
      <c r="AA108" s="423"/>
      <c r="AB108" s="423"/>
      <c r="AC108" s="423"/>
      <c r="AD108" s="423"/>
    </row>
    <row r="109">
      <c r="A109" s="423"/>
      <c r="B109" s="423"/>
      <c r="C109" s="423"/>
      <c r="D109" s="454"/>
      <c r="E109" s="423"/>
      <c r="F109" s="423"/>
      <c r="G109" s="423"/>
      <c r="H109" s="454"/>
      <c r="I109" s="423"/>
      <c r="J109" s="455"/>
      <c r="K109" s="423"/>
      <c r="L109" s="455"/>
      <c r="M109" s="423"/>
      <c r="N109" s="423"/>
      <c r="O109" s="423"/>
      <c r="P109" s="423"/>
      <c r="Q109" s="423"/>
      <c r="R109" s="423"/>
      <c r="S109" s="423"/>
      <c r="T109" s="423"/>
      <c r="U109" s="423"/>
      <c r="V109" s="423"/>
      <c r="W109" s="423"/>
      <c r="X109" s="423"/>
      <c r="Y109" s="423"/>
      <c r="Z109" s="423"/>
      <c r="AA109" s="423"/>
      <c r="AB109" s="423"/>
      <c r="AC109" s="423"/>
      <c r="AD109" s="423"/>
    </row>
    <row r="110">
      <c r="A110" s="423"/>
      <c r="B110" s="423"/>
      <c r="C110" s="423"/>
      <c r="D110" s="454"/>
      <c r="E110" s="423"/>
      <c r="F110" s="423"/>
      <c r="G110" s="423"/>
      <c r="H110" s="454"/>
      <c r="I110" s="423"/>
      <c r="J110" s="455"/>
      <c r="K110" s="423"/>
      <c r="L110" s="455"/>
      <c r="M110" s="423"/>
      <c r="N110" s="423"/>
      <c r="O110" s="423"/>
      <c r="P110" s="423"/>
      <c r="Q110" s="423"/>
      <c r="R110" s="423"/>
      <c r="S110" s="423"/>
      <c r="T110" s="423"/>
      <c r="U110" s="423"/>
      <c r="V110" s="423"/>
      <c r="W110" s="423"/>
      <c r="X110" s="423"/>
      <c r="Y110" s="423"/>
      <c r="Z110" s="423"/>
      <c r="AA110" s="423"/>
      <c r="AB110" s="423"/>
      <c r="AC110" s="423"/>
      <c r="AD110" s="423"/>
    </row>
    <row r="111">
      <c r="A111" s="423"/>
      <c r="B111" s="423"/>
      <c r="C111" s="423"/>
      <c r="D111" s="454"/>
      <c r="E111" s="423"/>
      <c r="F111" s="423"/>
      <c r="G111" s="423"/>
      <c r="H111" s="454"/>
      <c r="I111" s="423"/>
      <c r="J111" s="455"/>
      <c r="K111" s="423"/>
      <c r="L111" s="455"/>
      <c r="M111" s="423"/>
      <c r="N111" s="423"/>
      <c r="O111" s="423"/>
      <c r="P111" s="423"/>
      <c r="Q111" s="423"/>
      <c r="R111" s="423"/>
      <c r="S111" s="423"/>
      <c r="T111" s="423"/>
      <c r="U111" s="423"/>
      <c r="V111" s="423"/>
      <c r="W111" s="423"/>
      <c r="X111" s="423"/>
      <c r="Y111" s="423"/>
      <c r="Z111" s="423"/>
      <c r="AA111" s="423"/>
      <c r="AB111" s="423"/>
      <c r="AC111" s="423"/>
      <c r="AD111" s="423"/>
    </row>
    <row r="112">
      <c r="A112" s="423"/>
      <c r="B112" s="423"/>
      <c r="C112" s="423"/>
      <c r="D112" s="454"/>
      <c r="E112" s="423"/>
      <c r="F112" s="423"/>
      <c r="G112" s="423"/>
      <c r="H112" s="454"/>
      <c r="I112" s="423"/>
      <c r="J112" s="455"/>
      <c r="K112" s="423"/>
      <c r="L112" s="455"/>
      <c r="M112" s="423"/>
      <c r="N112" s="423"/>
      <c r="O112" s="423"/>
      <c r="P112" s="423"/>
      <c r="Q112" s="423"/>
      <c r="R112" s="423"/>
      <c r="S112" s="423"/>
      <c r="T112" s="423"/>
      <c r="U112" s="423"/>
      <c r="V112" s="423"/>
      <c r="W112" s="423"/>
      <c r="X112" s="423"/>
      <c r="Y112" s="423"/>
      <c r="Z112" s="423"/>
      <c r="AA112" s="423"/>
      <c r="AB112" s="423"/>
      <c r="AC112" s="423"/>
      <c r="AD112" s="423"/>
    </row>
    <row r="113">
      <c r="A113" s="423"/>
      <c r="B113" s="423"/>
      <c r="C113" s="423"/>
      <c r="D113" s="454"/>
      <c r="E113" s="423"/>
      <c r="F113" s="423"/>
      <c r="G113" s="423"/>
      <c r="H113" s="454"/>
      <c r="I113" s="423"/>
      <c r="J113" s="455"/>
      <c r="K113" s="423"/>
      <c r="L113" s="455"/>
      <c r="M113" s="423"/>
      <c r="N113" s="423"/>
      <c r="O113" s="423"/>
      <c r="P113" s="423"/>
      <c r="Q113" s="423"/>
      <c r="R113" s="423"/>
      <c r="S113" s="423"/>
      <c r="T113" s="423"/>
      <c r="U113" s="423"/>
      <c r="V113" s="423"/>
      <c r="W113" s="423"/>
      <c r="X113" s="423"/>
      <c r="Y113" s="423"/>
      <c r="Z113" s="423"/>
      <c r="AA113" s="423"/>
      <c r="AB113" s="423"/>
      <c r="AC113" s="423"/>
      <c r="AD113" s="423"/>
    </row>
    <row r="114">
      <c r="A114" s="423"/>
      <c r="B114" s="423"/>
      <c r="C114" s="423"/>
      <c r="D114" s="454"/>
      <c r="E114" s="423"/>
      <c r="F114" s="423"/>
      <c r="G114" s="423"/>
      <c r="H114" s="454"/>
      <c r="I114" s="423"/>
      <c r="J114" s="455"/>
      <c r="K114" s="423"/>
      <c r="L114" s="455"/>
      <c r="M114" s="423"/>
      <c r="N114" s="423"/>
      <c r="O114" s="423"/>
      <c r="P114" s="423"/>
      <c r="Q114" s="423"/>
      <c r="R114" s="423"/>
      <c r="S114" s="423"/>
      <c r="T114" s="423"/>
      <c r="U114" s="423"/>
      <c r="V114" s="423"/>
      <c r="W114" s="423"/>
      <c r="X114" s="423"/>
      <c r="Y114" s="423"/>
      <c r="Z114" s="423"/>
      <c r="AA114" s="423"/>
      <c r="AB114" s="423"/>
      <c r="AC114" s="423"/>
      <c r="AD114" s="423"/>
    </row>
    <row r="115">
      <c r="A115" s="423"/>
      <c r="B115" s="423"/>
      <c r="C115" s="423"/>
      <c r="D115" s="454"/>
      <c r="E115" s="423"/>
      <c r="F115" s="423"/>
      <c r="G115" s="423"/>
      <c r="H115" s="454"/>
      <c r="I115" s="423"/>
      <c r="J115" s="455"/>
      <c r="K115" s="423"/>
      <c r="L115" s="455"/>
      <c r="M115" s="423"/>
      <c r="N115" s="423"/>
      <c r="O115" s="423"/>
      <c r="P115" s="423"/>
      <c r="Q115" s="423"/>
      <c r="R115" s="423"/>
      <c r="S115" s="423"/>
      <c r="T115" s="423"/>
      <c r="U115" s="423"/>
      <c r="V115" s="423"/>
      <c r="W115" s="423"/>
      <c r="X115" s="423"/>
      <c r="Y115" s="423"/>
      <c r="Z115" s="423"/>
      <c r="AA115" s="423"/>
      <c r="AB115" s="423"/>
      <c r="AC115" s="423"/>
      <c r="AD115" s="423"/>
    </row>
    <row r="116">
      <c r="A116" s="423"/>
      <c r="B116" s="423"/>
      <c r="C116" s="423"/>
      <c r="D116" s="454"/>
      <c r="E116" s="423"/>
      <c r="F116" s="423"/>
      <c r="G116" s="423"/>
      <c r="H116" s="454"/>
      <c r="I116" s="423"/>
      <c r="J116" s="455"/>
      <c r="K116" s="423"/>
      <c r="L116" s="455"/>
      <c r="M116" s="423"/>
      <c r="N116" s="423"/>
      <c r="O116" s="423"/>
      <c r="P116" s="423"/>
      <c r="Q116" s="423"/>
      <c r="R116" s="423"/>
      <c r="S116" s="423"/>
      <c r="T116" s="423"/>
      <c r="U116" s="423"/>
      <c r="V116" s="423"/>
      <c r="W116" s="423"/>
      <c r="X116" s="423"/>
      <c r="Y116" s="423"/>
      <c r="Z116" s="423"/>
      <c r="AA116" s="423"/>
      <c r="AB116" s="423"/>
      <c r="AC116" s="423"/>
      <c r="AD116" s="423"/>
    </row>
    <row r="117">
      <c r="A117" s="423"/>
      <c r="B117" s="423"/>
      <c r="C117" s="423"/>
      <c r="D117" s="454"/>
      <c r="E117" s="423"/>
      <c r="F117" s="423"/>
      <c r="G117" s="423"/>
      <c r="H117" s="454"/>
      <c r="I117" s="423"/>
      <c r="J117" s="455"/>
      <c r="K117" s="423"/>
      <c r="L117" s="455"/>
      <c r="M117" s="423"/>
      <c r="N117" s="423"/>
      <c r="O117" s="423"/>
      <c r="P117" s="423"/>
      <c r="Q117" s="423"/>
      <c r="R117" s="423"/>
      <c r="S117" s="423"/>
      <c r="T117" s="423"/>
      <c r="U117" s="423"/>
      <c r="V117" s="423"/>
      <c r="W117" s="423"/>
      <c r="X117" s="423"/>
      <c r="Y117" s="423"/>
      <c r="Z117" s="423"/>
      <c r="AA117" s="423"/>
      <c r="AB117" s="423"/>
      <c r="AC117" s="423"/>
      <c r="AD117" s="423"/>
    </row>
    <row r="118">
      <c r="A118" s="423"/>
      <c r="B118" s="423"/>
      <c r="C118" s="423"/>
      <c r="D118" s="454"/>
      <c r="E118" s="423"/>
      <c r="F118" s="423"/>
      <c r="G118" s="423"/>
      <c r="H118" s="454"/>
      <c r="I118" s="423"/>
      <c r="J118" s="455"/>
      <c r="K118" s="423"/>
      <c r="L118" s="455"/>
      <c r="M118" s="423"/>
      <c r="N118" s="423"/>
      <c r="O118" s="423"/>
      <c r="P118" s="423"/>
      <c r="Q118" s="423"/>
      <c r="R118" s="423"/>
      <c r="S118" s="423"/>
      <c r="T118" s="423"/>
      <c r="U118" s="423"/>
      <c r="V118" s="423"/>
      <c r="W118" s="423"/>
      <c r="X118" s="423"/>
      <c r="Y118" s="423"/>
      <c r="Z118" s="423"/>
      <c r="AA118" s="423"/>
      <c r="AB118" s="423"/>
      <c r="AC118" s="423"/>
      <c r="AD118" s="423"/>
    </row>
    <row r="119">
      <c r="A119" s="423"/>
      <c r="B119" s="423"/>
      <c r="C119" s="423"/>
      <c r="D119" s="454"/>
      <c r="E119" s="423"/>
      <c r="F119" s="423"/>
      <c r="G119" s="423"/>
      <c r="H119" s="454"/>
      <c r="I119" s="423"/>
      <c r="J119" s="455"/>
      <c r="K119" s="423"/>
      <c r="L119" s="455"/>
      <c r="M119" s="423"/>
      <c r="N119" s="423"/>
      <c r="O119" s="423"/>
      <c r="P119" s="423"/>
      <c r="Q119" s="423"/>
      <c r="R119" s="423"/>
      <c r="S119" s="423"/>
      <c r="T119" s="423"/>
      <c r="U119" s="423"/>
      <c r="V119" s="423"/>
      <c r="W119" s="423"/>
      <c r="X119" s="423"/>
      <c r="Y119" s="423"/>
      <c r="Z119" s="423"/>
      <c r="AA119" s="423"/>
      <c r="AB119" s="423"/>
      <c r="AC119" s="423"/>
      <c r="AD119" s="423"/>
    </row>
    <row r="120">
      <c r="A120" s="423"/>
      <c r="B120" s="423"/>
      <c r="C120" s="423"/>
      <c r="D120" s="454"/>
      <c r="E120" s="423"/>
      <c r="F120" s="423"/>
      <c r="G120" s="423"/>
      <c r="H120" s="454"/>
      <c r="I120" s="423"/>
      <c r="J120" s="455"/>
      <c r="K120" s="423"/>
      <c r="L120" s="455"/>
      <c r="M120" s="423"/>
      <c r="N120" s="423"/>
      <c r="O120" s="423"/>
      <c r="P120" s="423"/>
      <c r="Q120" s="423"/>
      <c r="R120" s="423"/>
      <c r="S120" s="423"/>
      <c r="T120" s="423"/>
      <c r="U120" s="423"/>
      <c r="V120" s="423"/>
      <c r="W120" s="423"/>
      <c r="X120" s="423"/>
      <c r="Y120" s="423"/>
      <c r="Z120" s="423"/>
      <c r="AA120" s="423"/>
      <c r="AB120" s="423"/>
      <c r="AC120" s="423"/>
      <c r="AD120" s="423"/>
    </row>
    <row r="121">
      <c r="A121" s="423"/>
      <c r="B121" s="423"/>
      <c r="C121" s="423"/>
      <c r="D121" s="454"/>
      <c r="E121" s="423"/>
      <c r="F121" s="423"/>
      <c r="G121" s="423"/>
      <c r="H121" s="454"/>
      <c r="I121" s="423"/>
      <c r="J121" s="455"/>
      <c r="K121" s="423"/>
      <c r="L121" s="455"/>
      <c r="M121" s="423"/>
      <c r="N121" s="423"/>
      <c r="O121" s="423"/>
      <c r="P121" s="423"/>
      <c r="Q121" s="423"/>
      <c r="R121" s="423"/>
      <c r="S121" s="423"/>
      <c r="T121" s="423"/>
      <c r="U121" s="423"/>
      <c r="V121" s="423"/>
      <c r="W121" s="423"/>
      <c r="X121" s="423"/>
      <c r="Y121" s="423"/>
      <c r="Z121" s="423"/>
      <c r="AA121" s="423"/>
      <c r="AB121" s="423"/>
      <c r="AC121" s="423"/>
      <c r="AD121" s="423"/>
    </row>
    <row r="122">
      <c r="A122" s="423"/>
      <c r="B122" s="423"/>
      <c r="C122" s="423"/>
      <c r="D122" s="454"/>
      <c r="E122" s="423"/>
      <c r="F122" s="423"/>
      <c r="G122" s="423"/>
      <c r="H122" s="454"/>
      <c r="I122" s="423"/>
      <c r="J122" s="455"/>
      <c r="K122" s="423"/>
      <c r="L122" s="455"/>
      <c r="M122" s="423"/>
      <c r="N122" s="423"/>
      <c r="O122" s="423"/>
      <c r="P122" s="423"/>
      <c r="Q122" s="423"/>
      <c r="R122" s="423"/>
      <c r="S122" s="423"/>
      <c r="T122" s="423"/>
      <c r="U122" s="423"/>
      <c r="V122" s="423"/>
      <c r="W122" s="423"/>
      <c r="X122" s="423"/>
      <c r="Y122" s="423"/>
      <c r="Z122" s="423"/>
      <c r="AA122" s="423"/>
      <c r="AB122" s="423"/>
      <c r="AC122" s="423"/>
      <c r="AD122" s="423"/>
    </row>
    <row r="123">
      <c r="A123" s="423"/>
      <c r="B123" s="423"/>
      <c r="C123" s="423"/>
      <c r="D123" s="454"/>
      <c r="E123" s="423"/>
      <c r="F123" s="423"/>
      <c r="G123" s="423"/>
      <c r="H123" s="454"/>
      <c r="I123" s="423"/>
      <c r="J123" s="455"/>
      <c r="K123" s="423"/>
      <c r="L123" s="455"/>
      <c r="M123" s="423"/>
      <c r="N123" s="423"/>
      <c r="O123" s="423"/>
      <c r="P123" s="423"/>
      <c r="Q123" s="423"/>
      <c r="R123" s="423"/>
      <c r="S123" s="423"/>
      <c r="T123" s="423"/>
      <c r="U123" s="423"/>
      <c r="V123" s="423"/>
      <c r="W123" s="423"/>
      <c r="X123" s="423"/>
      <c r="Y123" s="423"/>
      <c r="Z123" s="423"/>
      <c r="AA123" s="423"/>
      <c r="AB123" s="423"/>
      <c r="AC123" s="423"/>
      <c r="AD123" s="423"/>
    </row>
    <row r="124">
      <c r="A124" s="423"/>
      <c r="B124" s="423"/>
      <c r="C124" s="423"/>
      <c r="D124" s="454"/>
      <c r="E124" s="423"/>
      <c r="F124" s="423"/>
      <c r="G124" s="423"/>
      <c r="H124" s="454"/>
      <c r="I124" s="423"/>
      <c r="J124" s="455"/>
      <c r="K124" s="423"/>
      <c r="L124" s="455"/>
      <c r="M124" s="423"/>
      <c r="N124" s="423"/>
      <c r="O124" s="423"/>
      <c r="P124" s="423"/>
      <c r="Q124" s="423"/>
      <c r="R124" s="423"/>
      <c r="S124" s="423"/>
      <c r="T124" s="423"/>
      <c r="U124" s="423"/>
      <c r="V124" s="423"/>
      <c r="W124" s="423"/>
      <c r="X124" s="423"/>
      <c r="Y124" s="423"/>
      <c r="Z124" s="423"/>
      <c r="AA124" s="423"/>
      <c r="AB124" s="423"/>
      <c r="AC124" s="423"/>
      <c r="AD124" s="423"/>
    </row>
    <row r="125">
      <c r="A125" s="423"/>
      <c r="B125" s="423"/>
      <c r="C125" s="423"/>
      <c r="D125" s="454"/>
      <c r="E125" s="423"/>
      <c r="F125" s="423"/>
      <c r="G125" s="423"/>
      <c r="H125" s="454"/>
      <c r="I125" s="423"/>
      <c r="J125" s="455"/>
      <c r="K125" s="423"/>
      <c r="L125" s="455"/>
      <c r="M125" s="423"/>
      <c r="N125" s="423"/>
      <c r="O125" s="423"/>
      <c r="P125" s="423"/>
      <c r="Q125" s="423"/>
      <c r="R125" s="423"/>
      <c r="S125" s="423"/>
      <c r="T125" s="423"/>
      <c r="U125" s="423"/>
      <c r="V125" s="423"/>
      <c r="W125" s="423"/>
      <c r="X125" s="423"/>
      <c r="Y125" s="423"/>
      <c r="Z125" s="423"/>
      <c r="AA125" s="423"/>
      <c r="AB125" s="423"/>
      <c r="AC125" s="423"/>
      <c r="AD125" s="423"/>
    </row>
    <row r="126">
      <c r="A126" s="423"/>
      <c r="B126" s="423"/>
      <c r="C126" s="423"/>
      <c r="D126" s="454"/>
      <c r="E126" s="423"/>
      <c r="F126" s="423"/>
      <c r="G126" s="423"/>
      <c r="H126" s="454"/>
      <c r="I126" s="423"/>
      <c r="J126" s="455"/>
      <c r="K126" s="423"/>
      <c r="L126" s="455"/>
      <c r="M126" s="423"/>
      <c r="N126" s="423"/>
      <c r="O126" s="423"/>
      <c r="P126" s="423"/>
      <c r="Q126" s="423"/>
      <c r="R126" s="423"/>
      <c r="S126" s="423"/>
      <c r="T126" s="423"/>
      <c r="U126" s="423"/>
      <c r="V126" s="423"/>
      <c r="W126" s="423"/>
      <c r="X126" s="423"/>
      <c r="Y126" s="423"/>
      <c r="Z126" s="423"/>
      <c r="AA126" s="423"/>
      <c r="AB126" s="423"/>
      <c r="AC126" s="423"/>
      <c r="AD126" s="423"/>
    </row>
    <row r="127">
      <c r="A127" s="423"/>
      <c r="B127" s="423"/>
      <c r="C127" s="423"/>
      <c r="D127" s="454"/>
      <c r="E127" s="423"/>
      <c r="F127" s="423"/>
      <c r="G127" s="423"/>
      <c r="H127" s="454"/>
      <c r="I127" s="423"/>
      <c r="J127" s="455"/>
      <c r="K127" s="423"/>
      <c r="L127" s="455"/>
      <c r="M127" s="423"/>
      <c r="N127" s="423"/>
      <c r="O127" s="423"/>
      <c r="P127" s="423"/>
      <c r="Q127" s="423"/>
      <c r="R127" s="423"/>
      <c r="S127" s="423"/>
      <c r="T127" s="423"/>
      <c r="U127" s="423"/>
      <c r="V127" s="423"/>
      <c r="W127" s="423"/>
      <c r="X127" s="423"/>
      <c r="Y127" s="423"/>
      <c r="Z127" s="423"/>
      <c r="AA127" s="423"/>
      <c r="AB127" s="423"/>
      <c r="AC127" s="423"/>
      <c r="AD127" s="423"/>
    </row>
    <row r="128">
      <c r="A128" s="423"/>
      <c r="B128" s="423"/>
      <c r="C128" s="423"/>
      <c r="D128" s="454"/>
      <c r="E128" s="423"/>
      <c r="F128" s="423"/>
      <c r="G128" s="423"/>
      <c r="H128" s="454"/>
      <c r="I128" s="423"/>
      <c r="J128" s="455"/>
      <c r="K128" s="423"/>
      <c r="L128" s="455"/>
      <c r="M128" s="423"/>
      <c r="N128" s="423"/>
      <c r="O128" s="423"/>
      <c r="P128" s="423"/>
      <c r="Q128" s="423"/>
      <c r="R128" s="423"/>
      <c r="S128" s="423"/>
      <c r="T128" s="423"/>
      <c r="U128" s="423"/>
      <c r="V128" s="423"/>
      <c r="W128" s="423"/>
      <c r="X128" s="423"/>
      <c r="Y128" s="423"/>
      <c r="Z128" s="423"/>
      <c r="AA128" s="423"/>
      <c r="AB128" s="423"/>
      <c r="AC128" s="423"/>
      <c r="AD128" s="423"/>
    </row>
    <row r="129">
      <c r="A129" s="423"/>
      <c r="B129" s="423"/>
      <c r="C129" s="423"/>
      <c r="D129" s="454"/>
      <c r="E129" s="423"/>
      <c r="F129" s="423"/>
      <c r="G129" s="423"/>
      <c r="H129" s="454"/>
      <c r="I129" s="423"/>
      <c r="J129" s="455"/>
      <c r="K129" s="423"/>
      <c r="L129" s="455"/>
      <c r="M129" s="423"/>
      <c r="N129" s="423"/>
      <c r="O129" s="423"/>
      <c r="P129" s="423"/>
      <c r="Q129" s="423"/>
      <c r="R129" s="423"/>
      <c r="S129" s="423"/>
      <c r="T129" s="423"/>
      <c r="U129" s="423"/>
      <c r="V129" s="423"/>
      <c r="W129" s="423"/>
      <c r="X129" s="423"/>
      <c r="Y129" s="423"/>
      <c r="Z129" s="423"/>
      <c r="AA129" s="423"/>
      <c r="AB129" s="423"/>
      <c r="AC129" s="423"/>
      <c r="AD129" s="423"/>
    </row>
    <row r="130">
      <c r="A130" s="423"/>
      <c r="B130" s="423"/>
      <c r="C130" s="423"/>
      <c r="D130" s="454"/>
      <c r="E130" s="423"/>
      <c r="F130" s="423"/>
      <c r="G130" s="423"/>
      <c r="H130" s="454"/>
      <c r="I130" s="423"/>
      <c r="J130" s="455"/>
      <c r="K130" s="423"/>
      <c r="L130" s="455"/>
      <c r="M130" s="423"/>
      <c r="N130" s="423"/>
      <c r="O130" s="423"/>
      <c r="P130" s="423"/>
      <c r="Q130" s="423"/>
      <c r="R130" s="423"/>
      <c r="S130" s="423"/>
      <c r="T130" s="423"/>
      <c r="U130" s="423"/>
      <c r="V130" s="423"/>
      <c r="W130" s="423"/>
      <c r="X130" s="423"/>
      <c r="Y130" s="423"/>
      <c r="Z130" s="423"/>
      <c r="AA130" s="423"/>
      <c r="AB130" s="423"/>
      <c r="AC130" s="423"/>
      <c r="AD130" s="423"/>
    </row>
    <row r="131">
      <c r="A131" s="423"/>
      <c r="B131" s="423"/>
      <c r="C131" s="423"/>
      <c r="D131" s="454"/>
      <c r="E131" s="423"/>
      <c r="F131" s="423"/>
      <c r="G131" s="423"/>
      <c r="H131" s="454"/>
      <c r="I131" s="423"/>
      <c r="J131" s="455"/>
      <c r="K131" s="423"/>
      <c r="L131" s="455"/>
      <c r="M131" s="423"/>
      <c r="N131" s="423"/>
      <c r="O131" s="423"/>
      <c r="P131" s="423"/>
      <c r="Q131" s="423"/>
      <c r="R131" s="423"/>
      <c r="S131" s="423"/>
      <c r="T131" s="423"/>
      <c r="U131" s="423"/>
      <c r="V131" s="423"/>
      <c r="W131" s="423"/>
      <c r="X131" s="423"/>
      <c r="Y131" s="423"/>
      <c r="Z131" s="423"/>
      <c r="AA131" s="423"/>
      <c r="AB131" s="423"/>
      <c r="AC131" s="423"/>
      <c r="AD131" s="423"/>
    </row>
    <row r="132">
      <c r="A132" s="423"/>
      <c r="B132" s="423"/>
      <c r="C132" s="423"/>
      <c r="D132" s="454"/>
      <c r="E132" s="423"/>
      <c r="F132" s="423"/>
      <c r="G132" s="423"/>
      <c r="H132" s="454"/>
      <c r="I132" s="423"/>
      <c r="J132" s="455"/>
      <c r="K132" s="423"/>
      <c r="L132" s="455"/>
      <c r="M132" s="423"/>
      <c r="N132" s="423"/>
      <c r="O132" s="423"/>
      <c r="P132" s="423"/>
      <c r="Q132" s="423"/>
      <c r="R132" s="423"/>
      <c r="S132" s="423"/>
      <c r="T132" s="423"/>
      <c r="U132" s="423"/>
      <c r="V132" s="423"/>
      <c r="W132" s="423"/>
      <c r="X132" s="423"/>
      <c r="Y132" s="423"/>
      <c r="Z132" s="423"/>
      <c r="AA132" s="423"/>
      <c r="AB132" s="423"/>
      <c r="AC132" s="423"/>
      <c r="AD132" s="423"/>
    </row>
    <row r="133">
      <c r="A133" s="423"/>
      <c r="B133" s="423"/>
      <c r="C133" s="423"/>
      <c r="D133" s="454"/>
      <c r="E133" s="423"/>
      <c r="F133" s="423"/>
      <c r="G133" s="423"/>
      <c r="H133" s="454"/>
      <c r="I133" s="423"/>
      <c r="J133" s="455"/>
      <c r="K133" s="423"/>
      <c r="L133" s="455"/>
      <c r="M133" s="423"/>
      <c r="N133" s="423"/>
      <c r="O133" s="423"/>
      <c r="P133" s="423"/>
      <c r="Q133" s="423"/>
      <c r="R133" s="423"/>
      <c r="S133" s="423"/>
      <c r="T133" s="423"/>
      <c r="U133" s="423"/>
      <c r="V133" s="423"/>
      <c r="W133" s="423"/>
      <c r="X133" s="423"/>
      <c r="Y133" s="423"/>
      <c r="Z133" s="423"/>
      <c r="AA133" s="423"/>
      <c r="AB133" s="423"/>
      <c r="AC133" s="423"/>
      <c r="AD133" s="423"/>
    </row>
    <row r="134">
      <c r="A134" s="423"/>
      <c r="B134" s="423"/>
      <c r="C134" s="423"/>
      <c r="D134" s="454"/>
      <c r="E134" s="423"/>
      <c r="F134" s="423"/>
      <c r="G134" s="423"/>
      <c r="H134" s="454"/>
      <c r="I134" s="423"/>
      <c r="J134" s="455"/>
      <c r="K134" s="423"/>
      <c r="L134" s="455"/>
      <c r="M134" s="423"/>
      <c r="N134" s="423"/>
      <c r="O134" s="423"/>
      <c r="P134" s="423"/>
      <c r="Q134" s="423"/>
      <c r="R134" s="423"/>
      <c r="S134" s="423"/>
      <c r="T134" s="423"/>
      <c r="U134" s="423"/>
      <c r="V134" s="423"/>
      <c r="W134" s="423"/>
      <c r="X134" s="423"/>
      <c r="Y134" s="423"/>
      <c r="Z134" s="423"/>
      <c r="AA134" s="423"/>
      <c r="AB134" s="423"/>
      <c r="AC134" s="423"/>
      <c r="AD134" s="423"/>
    </row>
    <row r="135">
      <c r="A135" s="423"/>
      <c r="B135" s="423"/>
      <c r="C135" s="423"/>
      <c r="D135" s="454"/>
      <c r="E135" s="423"/>
      <c r="F135" s="423"/>
      <c r="G135" s="423"/>
      <c r="H135" s="454"/>
      <c r="I135" s="423"/>
      <c r="J135" s="455"/>
      <c r="K135" s="423"/>
      <c r="L135" s="455"/>
      <c r="M135" s="423"/>
      <c r="N135" s="423"/>
      <c r="O135" s="423"/>
      <c r="P135" s="423"/>
      <c r="Q135" s="423"/>
      <c r="R135" s="423"/>
      <c r="S135" s="423"/>
      <c r="T135" s="423"/>
      <c r="U135" s="423"/>
      <c r="V135" s="423"/>
      <c r="W135" s="423"/>
      <c r="X135" s="423"/>
      <c r="Y135" s="423"/>
      <c r="Z135" s="423"/>
      <c r="AA135" s="423"/>
      <c r="AB135" s="423"/>
      <c r="AC135" s="423"/>
      <c r="AD135" s="423"/>
    </row>
    <row r="136">
      <c r="A136" s="423"/>
      <c r="B136" s="423"/>
      <c r="C136" s="423"/>
      <c r="D136" s="454"/>
      <c r="E136" s="423"/>
      <c r="F136" s="423"/>
      <c r="G136" s="423"/>
      <c r="H136" s="454"/>
      <c r="I136" s="423"/>
      <c r="J136" s="455"/>
      <c r="K136" s="423"/>
      <c r="L136" s="455"/>
      <c r="M136" s="423"/>
      <c r="N136" s="423"/>
      <c r="O136" s="423"/>
      <c r="P136" s="423"/>
      <c r="Q136" s="423"/>
      <c r="R136" s="423"/>
      <c r="S136" s="423"/>
      <c r="T136" s="423"/>
      <c r="U136" s="423"/>
      <c r="V136" s="423"/>
      <c r="W136" s="423"/>
      <c r="X136" s="423"/>
      <c r="Y136" s="423"/>
      <c r="Z136" s="423"/>
      <c r="AA136" s="423"/>
      <c r="AB136" s="423"/>
      <c r="AC136" s="423"/>
      <c r="AD136" s="423"/>
    </row>
    <row r="137">
      <c r="A137" s="423"/>
      <c r="B137" s="423"/>
      <c r="C137" s="423"/>
      <c r="D137" s="454"/>
      <c r="E137" s="423"/>
      <c r="F137" s="423"/>
      <c r="G137" s="423"/>
      <c r="H137" s="454"/>
      <c r="I137" s="423"/>
      <c r="J137" s="455"/>
      <c r="K137" s="423"/>
      <c r="L137" s="455"/>
      <c r="M137" s="423"/>
      <c r="N137" s="423"/>
      <c r="O137" s="423"/>
      <c r="P137" s="423"/>
      <c r="Q137" s="423"/>
      <c r="R137" s="423"/>
      <c r="S137" s="423"/>
      <c r="T137" s="423"/>
      <c r="U137" s="423"/>
      <c r="V137" s="423"/>
      <c r="W137" s="423"/>
      <c r="X137" s="423"/>
      <c r="Y137" s="423"/>
      <c r="Z137" s="423"/>
      <c r="AA137" s="423"/>
      <c r="AB137" s="423"/>
      <c r="AC137" s="423"/>
      <c r="AD137" s="423"/>
    </row>
    <row r="138">
      <c r="A138" s="423"/>
      <c r="B138" s="423"/>
      <c r="C138" s="423"/>
      <c r="D138" s="454"/>
      <c r="E138" s="423"/>
      <c r="F138" s="423"/>
      <c r="G138" s="423"/>
      <c r="H138" s="454"/>
      <c r="I138" s="423"/>
      <c r="J138" s="455"/>
      <c r="K138" s="423"/>
      <c r="L138" s="455"/>
      <c r="M138" s="423"/>
      <c r="N138" s="423"/>
      <c r="O138" s="423"/>
      <c r="P138" s="423"/>
      <c r="Q138" s="423"/>
      <c r="R138" s="423"/>
      <c r="S138" s="423"/>
      <c r="T138" s="423"/>
      <c r="U138" s="423"/>
      <c r="V138" s="423"/>
      <c r="W138" s="423"/>
      <c r="X138" s="423"/>
      <c r="Y138" s="423"/>
      <c r="Z138" s="423"/>
      <c r="AA138" s="423"/>
      <c r="AB138" s="423"/>
      <c r="AC138" s="423"/>
      <c r="AD138" s="423"/>
    </row>
    <row r="139">
      <c r="A139" s="423"/>
      <c r="B139" s="423"/>
      <c r="C139" s="423"/>
      <c r="D139" s="454"/>
      <c r="E139" s="423"/>
      <c r="F139" s="423"/>
      <c r="G139" s="423"/>
      <c r="H139" s="454"/>
      <c r="I139" s="423"/>
      <c r="J139" s="455"/>
      <c r="K139" s="423"/>
      <c r="L139" s="455"/>
      <c r="M139" s="423"/>
      <c r="N139" s="423"/>
      <c r="O139" s="423"/>
      <c r="P139" s="423"/>
      <c r="Q139" s="423"/>
      <c r="R139" s="423"/>
      <c r="S139" s="423"/>
      <c r="T139" s="423"/>
      <c r="U139" s="423"/>
      <c r="V139" s="423"/>
      <c r="W139" s="423"/>
      <c r="X139" s="423"/>
      <c r="Y139" s="423"/>
      <c r="Z139" s="423"/>
      <c r="AA139" s="423"/>
      <c r="AB139" s="423"/>
      <c r="AC139" s="423"/>
      <c r="AD139" s="423"/>
    </row>
    <row r="140">
      <c r="A140" s="423"/>
      <c r="B140" s="423"/>
      <c r="C140" s="423"/>
      <c r="D140" s="454"/>
      <c r="E140" s="423"/>
      <c r="F140" s="423"/>
      <c r="G140" s="423"/>
      <c r="H140" s="454"/>
      <c r="I140" s="423"/>
      <c r="J140" s="455"/>
      <c r="K140" s="423"/>
      <c r="L140" s="455"/>
      <c r="M140" s="423"/>
      <c r="N140" s="423"/>
      <c r="O140" s="423"/>
      <c r="P140" s="423"/>
      <c r="Q140" s="423"/>
      <c r="R140" s="423"/>
      <c r="S140" s="423"/>
      <c r="T140" s="423"/>
      <c r="U140" s="423"/>
      <c r="V140" s="423"/>
      <c r="W140" s="423"/>
      <c r="X140" s="423"/>
      <c r="Y140" s="423"/>
      <c r="Z140" s="423"/>
      <c r="AA140" s="423"/>
      <c r="AB140" s="423"/>
      <c r="AC140" s="423"/>
      <c r="AD140" s="423"/>
    </row>
    <row r="141">
      <c r="A141" s="423"/>
      <c r="B141" s="423"/>
      <c r="C141" s="423"/>
      <c r="D141" s="454"/>
      <c r="E141" s="423"/>
      <c r="F141" s="423"/>
      <c r="G141" s="423"/>
      <c r="H141" s="454"/>
      <c r="I141" s="423"/>
      <c r="J141" s="455"/>
      <c r="K141" s="423"/>
      <c r="L141" s="455"/>
      <c r="M141" s="423"/>
      <c r="N141" s="423"/>
      <c r="O141" s="423"/>
      <c r="P141" s="423"/>
      <c r="Q141" s="423"/>
      <c r="R141" s="423"/>
      <c r="S141" s="423"/>
      <c r="T141" s="423"/>
      <c r="U141" s="423"/>
      <c r="V141" s="423"/>
      <c r="W141" s="423"/>
      <c r="X141" s="423"/>
      <c r="Y141" s="423"/>
      <c r="Z141" s="423"/>
      <c r="AA141" s="423"/>
      <c r="AB141" s="423"/>
      <c r="AC141" s="423"/>
      <c r="AD141" s="423"/>
    </row>
    <row r="142">
      <c r="A142" s="423"/>
      <c r="B142" s="423"/>
      <c r="C142" s="423"/>
      <c r="D142" s="454"/>
      <c r="E142" s="423"/>
      <c r="F142" s="423"/>
      <c r="G142" s="423"/>
      <c r="H142" s="454"/>
      <c r="I142" s="423"/>
      <c r="J142" s="455"/>
      <c r="K142" s="423"/>
      <c r="L142" s="455"/>
      <c r="M142" s="423"/>
      <c r="N142" s="423"/>
      <c r="O142" s="423"/>
      <c r="P142" s="423"/>
      <c r="Q142" s="423"/>
      <c r="R142" s="423"/>
      <c r="S142" s="423"/>
      <c r="T142" s="423"/>
      <c r="U142" s="423"/>
      <c r="V142" s="423"/>
      <c r="W142" s="423"/>
      <c r="X142" s="423"/>
      <c r="Y142" s="423"/>
      <c r="Z142" s="423"/>
      <c r="AA142" s="423"/>
      <c r="AB142" s="423"/>
      <c r="AC142" s="423"/>
      <c r="AD142" s="423"/>
    </row>
    <row r="143">
      <c r="A143" s="423"/>
      <c r="B143" s="423"/>
      <c r="C143" s="423"/>
      <c r="D143" s="454"/>
      <c r="E143" s="423"/>
      <c r="F143" s="423"/>
      <c r="G143" s="423"/>
      <c r="H143" s="454"/>
      <c r="I143" s="423"/>
      <c r="J143" s="455"/>
      <c r="K143" s="423"/>
      <c r="L143" s="455"/>
      <c r="M143" s="423"/>
      <c r="N143" s="423"/>
      <c r="O143" s="423"/>
      <c r="P143" s="423"/>
      <c r="Q143" s="423"/>
      <c r="R143" s="423"/>
      <c r="S143" s="423"/>
      <c r="T143" s="423"/>
      <c r="U143" s="423"/>
      <c r="V143" s="423"/>
      <c r="W143" s="423"/>
      <c r="X143" s="423"/>
      <c r="Y143" s="423"/>
      <c r="Z143" s="423"/>
      <c r="AA143" s="423"/>
      <c r="AB143" s="423"/>
      <c r="AC143" s="423"/>
      <c r="AD143" s="423"/>
    </row>
    <row r="144">
      <c r="A144" s="423"/>
      <c r="B144" s="423"/>
      <c r="C144" s="423"/>
      <c r="D144" s="454"/>
      <c r="E144" s="423"/>
      <c r="F144" s="423"/>
      <c r="G144" s="423"/>
      <c r="H144" s="454"/>
      <c r="I144" s="423"/>
      <c r="J144" s="455"/>
      <c r="K144" s="423"/>
      <c r="L144" s="455"/>
      <c r="M144" s="423"/>
      <c r="N144" s="423"/>
      <c r="O144" s="423"/>
      <c r="P144" s="423"/>
      <c r="Q144" s="423"/>
      <c r="R144" s="423"/>
      <c r="S144" s="423"/>
      <c r="T144" s="423"/>
      <c r="U144" s="423"/>
      <c r="V144" s="423"/>
      <c r="W144" s="423"/>
      <c r="X144" s="423"/>
      <c r="Y144" s="423"/>
      <c r="Z144" s="423"/>
      <c r="AA144" s="423"/>
      <c r="AB144" s="423"/>
      <c r="AC144" s="423"/>
      <c r="AD144" s="423"/>
    </row>
    <row r="145">
      <c r="A145" s="423"/>
      <c r="B145" s="423"/>
      <c r="C145" s="423"/>
      <c r="D145" s="454"/>
      <c r="E145" s="423"/>
      <c r="F145" s="423"/>
      <c r="G145" s="423"/>
      <c r="H145" s="454"/>
      <c r="I145" s="423"/>
      <c r="J145" s="455"/>
      <c r="K145" s="423"/>
      <c r="L145" s="455"/>
      <c r="M145" s="423"/>
      <c r="N145" s="423"/>
      <c r="O145" s="423"/>
      <c r="P145" s="423"/>
      <c r="Q145" s="423"/>
      <c r="R145" s="423"/>
      <c r="S145" s="423"/>
      <c r="T145" s="423"/>
      <c r="U145" s="423"/>
      <c r="V145" s="423"/>
      <c r="W145" s="423"/>
      <c r="X145" s="423"/>
      <c r="Y145" s="423"/>
      <c r="Z145" s="423"/>
      <c r="AA145" s="423"/>
      <c r="AB145" s="423"/>
      <c r="AC145" s="423"/>
      <c r="AD145" s="423"/>
    </row>
    <row r="146">
      <c r="A146" s="423"/>
      <c r="B146" s="423"/>
      <c r="C146" s="423"/>
      <c r="D146" s="454"/>
      <c r="E146" s="423"/>
      <c r="F146" s="423"/>
      <c r="G146" s="423"/>
      <c r="H146" s="454"/>
      <c r="I146" s="423"/>
      <c r="J146" s="455"/>
      <c r="K146" s="423"/>
      <c r="L146" s="455"/>
      <c r="M146" s="423"/>
      <c r="N146" s="423"/>
      <c r="O146" s="423"/>
      <c r="P146" s="423"/>
      <c r="Q146" s="423"/>
      <c r="R146" s="423"/>
      <c r="S146" s="423"/>
      <c r="T146" s="423"/>
      <c r="U146" s="423"/>
      <c r="V146" s="423"/>
      <c r="W146" s="423"/>
      <c r="X146" s="423"/>
      <c r="Y146" s="423"/>
      <c r="Z146" s="423"/>
      <c r="AA146" s="423"/>
      <c r="AB146" s="423"/>
      <c r="AC146" s="423"/>
      <c r="AD146" s="423"/>
    </row>
    <row r="147">
      <c r="A147" s="423"/>
      <c r="B147" s="423"/>
      <c r="C147" s="423"/>
      <c r="D147" s="454"/>
      <c r="E147" s="423"/>
      <c r="F147" s="423"/>
      <c r="G147" s="423"/>
      <c r="H147" s="454"/>
      <c r="I147" s="423"/>
      <c r="J147" s="455"/>
      <c r="K147" s="423"/>
      <c r="L147" s="455"/>
      <c r="M147" s="423"/>
      <c r="N147" s="423"/>
      <c r="O147" s="423"/>
      <c r="P147" s="423"/>
      <c r="Q147" s="423"/>
      <c r="R147" s="423"/>
      <c r="S147" s="423"/>
      <c r="T147" s="423"/>
      <c r="U147" s="423"/>
      <c r="V147" s="423"/>
      <c r="W147" s="423"/>
      <c r="X147" s="423"/>
      <c r="Y147" s="423"/>
      <c r="Z147" s="423"/>
      <c r="AA147" s="423"/>
      <c r="AB147" s="423"/>
      <c r="AC147" s="423"/>
      <c r="AD147" s="423"/>
    </row>
    <row r="148">
      <c r="A148" s="423"/>
      <c r="B148" s="423"/>
      <c r="C148" s="423"/>
      <c r="D148" s="454"/>
      <c r="E148" s="423"/>
      <c r="F148" s="423"/>
      <c r="G148" s="423"/>
      <c r="H148" s="454"/>
      <c r="I148" s="423"/>
      <c r="J148" s="455"/>
      <c r="K148" s="423"/>
      <c r="L148" s="455"/>
      <c r="M148" s="423"/>
      <c r="N148" s="423"/>
      <c r="O148" s="423"/>
      <c r="P148" s="423"/>
      <c r="Q148" s="423"/>
      <c r="R148" s="423"/>
      <c r="S148" s="423"/>
      <c r="T148" s="423"/>
      <c r="U148" s="423"/>
      <c r="V148" s="423"/>
      <c r="W148" s="423"/>
      <c r="X148" s="423"/>
      <c r="Y148" s="423"/>
      <c r="Z148" s="423"/>
      <c r="AA148" s="423"/>
      <c r="AB148" s="423"/>
      <c r="AC148" s="423"/>
      <c r="AD148" s="423"/>
    </row>
    <row r="149">
      <c r="A149" s="423"/>
      <c r="B149" s="423"/>
      <c r="C149" s="423"/>
      <c r="D149" s="454"/>
      <c r="E149" s="423"/>
      <c r="F149" s="423"/>
      <c r="G149" s="423"/>
      <c r="H149" s="454"/>
      <c r="I149" s="423"/>
      <c r="J149" s="455"/>
      <c r="K149" s="423"/>
      <c r="L149" s="455"/>
      <c r="M149" s="423"/>
      <c r="N149" s="423"/>
      <c r="O149" s="423"/>
      <c r="P149" s="423"/>
      <c r="Q149" s="423"/>
      <c r="R149" s="423"/>
      <c r="S149" s="423"/>
      <c r="T149" s="423"/>
      <c r="U149" s="423"/>
      <c r="V149" s="423"/>
      <c r="W149" s="423"/>
      <c r="X149" s="423"/>
      <c r="Y149" s="423"/>
      <c r="Z149" s="423"/>
      <c r="AA149" s="423"/>
      <c r="AB149" s="423"/>
      <c r="AC149" s="423"/>
      <c r="AD149" s="423"/>
    </row>
    <row r="150">
      <c r="A150" s="423"/>
      <c r="B150" s="423"/>
      <c r="C150" s="423"/>
      <c r="D150" s="454"/>
      <c r="E150" s="423"/>
      <c r="F150" s="423"/>
      <c r="G150" s="423"/>
      <c r="H150" s="454"/>
      <c r="I150" s="423"/>
      <c r="J150" s="455"/>
      <c r="K150" s="423"/>
      <c r="L150" s="455"/>
      <c r="M150" s="423"/>
      <c r="N150" s="423"/>
      <c r="O150" s="423"/>
      <c r="P150" s="423"/>
      <c r="Q150" s="423"/>
      <c r="R150" s="423"/>
      <c r="S150" s="423"/>
      <c r="T150" s="423"/>
      <c r="U150" s="423"/>
      <c r="V150" s="423"/>
      <c r="W150" s="423"/>
      <c r="X150" s="423"/>
      <c r="Y150" s="423"/>
      <c r="Z150" s="423"/>
      <c r="AA150" s="423"/>
      <c r="AB150" s="423"/>
      <c r="AC150" s="423"/>
      <c r="AD150" s="423"/>
    </row>
    <row r="151">
      <c r="A151" s="423"/>
      <c r="B151" s="423"/>
      <c r="C151" s="423"/>
      <c r="D151" s="454"/>
      <c r="E151" s="423"/>
      <c r="F151" s="423"/>
      <c r="G151" s="423"/>
      <c r="H151" s="454"/>
      <c r="I151" s="423"/>
      <c r="J151" s="455"/>
      <c r="K151" s="423"/>
      <c r="L151" s="455"/>
      <c r="M151" s="423"/>
      <c r="N151" s="423"/>
      <c r="O151" s="423"/>
      <c r="P151" s="423"/>
      <c r="Q151" s="423"/>
      <c r="R151" s="423"/>
      <c r="S151" s="423"/>
      <c r="T151" s="423"/>
      <c r="U151" s="423"/>
      <c r="V151" s="423"/>
      <c r="W151" s="423"/>
      <c r="X151" s="423"/>
      <c r="Y151" s="423"/>
      <c r="Z151" s="423"/>
      <c r="AA151" s="423"/>
      <c r="AB151" s="423"/>
      <c r="AC151" s="423"/>
      <c r="AD151" s="423"/>
    </row>
    <row r="152">
      <c r="A152" s="423"/>
      <c r="B152" s="423"/>
      <c r="C152" s="423"/>
      <c r="D152" s="454"/>
      <c r="E152" s="423"/>
      <c r="F152" s="423"/>
      <c r="G152" s="423"/>
      <c r="H152" s="454"/>
      <c r="I152" s="423"/>
      <c r="J152" s="455"/>
      <c r="K152" s="423"/>
      <c r="L152" s="455"/>
      <c r="M152" s="423"/>
      <c r="N152" s="423"/>
      <c r="O152" s="423"/>
      <c r="P152" s="423"/>
      <c r="Q152" s="423"/>
      <c r="R152" s="423"/>
      <c r="S152" s="423"/>
      <c r="T152" s="423"/>
      <c r="U152" s="423"/>
      <c r="V152" s="423"/>
      <c r="W152" s="423"/>
      <c r="X152" s="423"/>
      <c r="Y152" s="423"/>
      <c r="Z152" s="423"/>
      <c r="AA152" s="423"/>
      <c r="AB152" s="423"/>
      <c r="AC152" s="423"/>
      <c r="AD152" s="423"/>
    </row>
    <row r="153">
      <c r="A153" s="423"/>
      <c r="B153" s="423"/>
      <c r="C153" s="423"/>
      <c r="D153" s="454"/>
      <c r="E153" s="423"/>
      <c r="F153" s="423"/>
      <c r="G153" s="423"/>
      <c r="H153" s="454"/>
      <c r="I153" s="423"/>
      <c r="J153" s="455"/>
      <c r="K153" s="423"/>
      <c r="L153" s="455"/>
      <c r="M153" s="423"/>
      <c r="N153" s="423"/>
      <c r="O153" s="423"/>
      <c r="P153" s="423"/>
      <c r="Q153" s="423"/>
      <c r="R153" s="423"/>
      <c r="S153" s="423"/>
      <c r="T153" s="423"/>
      <c r="U153" s="423"/>
      <c r="V153" s="423"/>
      <c r="W153" s="423"/>
      <c r="X153" s="423"/>
      <c r="Y153" s="423"/>
      <c r="Z153" s="423"/>
      <c r="AA153" s="423"/>
      <c r="AB153" s="423"/>
      <c r="AC153" s="423"/>
      <c r="AD153" s="423"/>
    </row>
    <row r="154">
      <c r="A154" s="423"/>
      <c r="B154" s="423"/>
      <c r="C154" s="423"/>
      <c r="D154" s="454"/>
      <c r="E154" s="423"/>
      <c r="F154" s="423"/>
      <c r="G154" s="423"/>
      <c r="H154" s="454"/>
      <c r="I154" s="423"/>
      <c r="J154" s="455"/>
      <c r="K154" s="423"/>
      <c r="L154" s="455"/>
      <c r="M154" s="423"/>
      <c r="N154" s="423"/>
      <c r="O154" s="423"/>
      <c r="P154" s="423"/>
      <c r="Q154" s="423"/>
      <c r="R154" s="423"/>
      <c r="S154" s="423"/>
      <c r="T154" s="423"/>
      <c r="U154" s="423"/>
      <c r="V154" s="423"/>
      <c r="W154" s="423"/>
      <c r="X154" s="423"/>
      <c r="Y154" s="423"/>
      <c r="Z154" s="423"/>
      <c r="AA154" s="423"/>
      <c r="AB154" s="423"/>
      <c r="AC154" s="423"/>
      <c r="AD154" s="423"/>
    </row>
    <row r="155">
      <c r="A155" s="423"/>
      <c r="B155" s="423"/>
      <c r="C155" s="423"/>
      <c r="D155" s="454"/>
      <c r="E155" s="423"/>
      <c r="F155" s="423"/>
      <c r="G155" s="423"/>
      <c r="H155" s="454"/>
      <c r="I155" s="423"/>
      <c r="J155" s="455"/>
      <c r="K155" s="423"/>
      <c r="L155" s="455"/>
      <c r="M155" s="423"/>
      <c r="N155" s="423"/>
      <c r="O155" s="423"/>
      <c r="P155" s="423"/>
      <c r="Q155" s="423"/>
      <c r="R155" s="423"/>
      <c r="S155" s="423"/>
      <c r="T155" s="423"/>
      <c r="U155" s="423"/>
      <c r="V155" s="423"/>
      <c r="W155" s="423"/>
      <c r="X155" s="423"/>
      <c r="Y155" s="423"/>
      <c r="Z155" s="423"/>
      <c r="AA155" s="423"/>
      <c r="AB155" s="423"/>
      <c r="AC155" s="423"/>
      <c r="AD155" s="423"/>
    </row>
    <row r="156">
      <c r="A156" s="423"/>
      <c r="B156" s="423"/>
      <c r="C156" s="423"/>
      <c r="D156" s="454"/>
      <c r="E156" s="423"/>
      <c r="F156" s="423"/>
      <c r="G156" s="423"/>
      <c r="H156" s="454"/>
      <c r="I156" s="423"/>
      <c r="J156" s="455"/>
      <c r="K156" s="423"/>
      <c r="L156" s="455"/>
      <c r="M156" s="423"/>
      <c r="N156" s="423"/>
      <c r="O156" s="423"/>
      <c r="P156" s="423"/>
      <c r="Q156" s="423"/>
      <c r="R156" s="423"/>
      <c r="S156" s="423"/>
      <c r="T156" s="423"/>
      <c r="U156" s="423"/>
      <c r="V156" s="423"/>
      <c r="W156" s="423"/>
      <c r="X156" s="423"/>
      <c r="Y156" s="423"/>
      <c r="Z156" s="423"/>
      <c r="AA156" s="423"/>
      <c r="AB156" s="423"/>
      <c r="AC156" s="423"/>
      <c r="AD156" s="423"/>
    </row>
    <row r="157">
      <c r="A157" s="423"/>
      <c r="B157" s="423"/>
      <c r="C157" s="423"/>
      <c r="D157" s="454"/>
      <c r="E157" s="423"/>
      <c r="F157" s="423"/>
      <c r="G157" s="423"/>
      <c r="H157" s="454"/>
      <c r="I157" s="423"/>
      <c r="J157" s="455"/>
      <c r="K157" s="423"/>
      <c r="L157" s="455"/>
      <c r="M157" s="423"/>
      <c r="N157" s="423"/>
      <c r="O157" s="423"/>
      <c r="P157" s="423"/>
      <c r="Q157" s="423"/>
      <c r="R157" s="423"/>
      <c r="S157" s="423"/>
      <c r="T157" s="423"/>
      <c r="U157" s="423"/>
      <c r="V157" s="423"/>
      <c r="W157" s="423"/>
      <c r="X157" s="423"/>
      <c r="Y157" s="423"/>
      <c r="Z157" s="423"/>
      <c r="AA157" s="423"/>
      <c r="AB157" s="423"/>
      <c r="AC157" s="423"/>
      <c r="AD157" s="423"/>
    </row>
    <row r="158">
      <c r="A158" s="423"/>
      <c r="B158" s="423"/>
      <c r="C158" s="423"/>
      <c r="D158" s="454"/>
      <c r="E158" s="423"/>
      <c r="F158" s="423"/>
      <c r="G158" s="423"/>
      <c r="H158" s="454"/>
      <c r="I158" s="423"/>
      <c r="J158" s="455"/>
      <c r="K158" s="423"/>
      <c r="L158" s="455"/>
      <c r="M158" s="423"/>
      <c r="N158" s="423"/>
      <c r="O158" s="423"/>
      <c r="P158" s="423"/>
      <c r="Q158" s="423"/>
      <c r="R158" s="423"/>
      <c r="S158" s="423"/>
      <c r="T158" s="423"/>
      <c r="U158" s="423"/>
      <c r="V158" s="423"/>
      <c r="W158" s="423"/>
      <c r="X158" s="423"/>
      <c r="Y158" s="423"/>
      <c r="Z158" s="423"/>
      <c r="AA158" s="423"/>
      <c r="AB158" s="423"/>
      <c r="AC158" s="423"/>
      <c r="AD158" s="423"/>
    </row>
    <row r="159">
      <c r="A159" s="423"/>
      <c r="B159" s="423"/>
      <c r="C159" s="423"/>
      <c r="D159" s="454"/>
      <c r="E159" s="423"/>
      <c r="F159" s="423"/>
      <c r="G159" s="423"/>
      <c r="H159" s="454"/>
      <c r="I159" s="423"/>
      <c r="J159" s="455"/>
      <c r="K159" s="423"/>
      <c r="L159" s="455"/>
      <c r="M159" s="423"/>
      <c r="N159" s="423"/>
      <c r="O159" s="423"/>
      <c r="P159" s="423"/>
      <c r="Q159" s="423"/>
      <c r="R159" s="423"/>
      <c r="S159" s="423"/>
      <c r="T159" s="423"/>
      <c r="U159" s="423"/>
      <c r="V159" s="423"/>
      <c r="W159" s="423"/>
      <c r="X159" s="423"/>
      <c r="Y159" s="423"/>
      <c r="Z159" s="423"/>
      <c r="AA159" s="423"/>
      <c r="AB159" s="423"/>
      <c r="AC159" s="423"/>
      <c r="AD159" s="423"/>
    </row>
    <row r="160">
      <c r="A160" s="423"/>
      <c r="B160" s="423"/>
      <c r="C160" s="423"/>
      <c r="D160" s="454"/>
      <c r="E160" s="423"/>
      <c r="F160" s="423"/>
      <c r="G160" s="423"/>
      <c r="H160" s="454"/>
      <c r="I160" s="423"/>
      <c r="J160" s="455"/>
      <c r="K160" s="423"/>
      <c r="L160" s="455"/>
      <c r="M160" s="423"/>
      <c r="N160" s="423"/>
      <c r="O160" s="423"/>
      <c r="P160" s="423"/>
      <c r="Q160" s="423"/>
      <c r="R160" s="423"/>
      <c r="S160" s="423"/>
      <c r="T160" s="423"/>
      <c r="U160" s="423"/>
      <c r="V160" s="423"/>
      <c r="W160" s="423"/>
      <c r="X160" s="423"/>
      <c r="Y160" s="423"/>
      <c r="Z160" s="423"/>
      <c r="AA160" s="423"/>
      <c r="AB160" s="423"/>
      <c r="AC160" s="423"/>
      <c r="AD160" s="423"/>
    </row>
    <row r="161">
      <c r="A161" s="423"/>
      <c r="B161" s="423"/>
      <c r="C161" s="423"/>
      <c r="D161" s="454"/>
      <c r="E161" s="423"/>
      <c r="F161" s="423"/>
      <c r="G161" s="423"/>
      <c r="H161" s="454"/>
      <c r="I161" s="423"/>
      <c r="J161" s="455"/>
      <c r="K161" s="423"/>
      <c r="L161" s="455"/>
      <c r="M161" s="423"/>
      <c r="N161" s="423"/>
      <c r="O161" s="423"/>
      <c r="P161" s="423"/>
      <c r="Q161" s="423"/>
      <c r="R161" s="423"/>
      <c r="S161" s="423"/>
      <c r="T161" s="423"/>
      <c r="U161" s="423"/>
      <c r="V161" s="423"/>
      <c r="W161" s="423"/>
      <c r="X161" s="423"/>
      <c r="Y161" s="423"/>
      <c r="Z161" s="423"/>
      <c r="AA161" s="423"/>
      <c r="AB161" s="423"/>
      <c r="AC161" s="423"/>
      <c r="AD161" s="423"/>
    </row>
    <row r="162">
      <c r="A162" s="423"/>
      <c r="B162" s="423"/>
      <c r="C162" s="423"/>
      <c r="D162" s="454"/>
      <c r="E162" s="423"/>
      <c r="F162" s="423"/>
      <c r="G162" s="423"/>
      <c r="H162" s="454"/>
      <c r="I162" s="423"/>
      <c r="J162" s="455"/>
      <c r="K162" s="423"/>
      <c r="L162" s="455"/>
      <c r="M162" s="423"/>
      <c r="N162" s="423"/>
      <c r="O162" s="423"/>
      <c r="P162" s="423"/>
      <c r="Q162" s="423"/>
      <c r="R162" s="423"/>
      <c r="S162" s="423"/>
      <c r="T162" s="423"/>
      <c r="U162" s="423"/>
      <c r="V162" s="423"/>
      <c r="W162" s="423"/>
      <c r="X162" s="423"/>
      <c r="Y162" s="423"/>
      <c r="Z162" s="423"/>
      <c r="AA162" s="423"/>
      <c r="AB162" s="423"/>
      <c r="AC162" s="423"/>
      <c r="AD162" s="423"/>
    </row>
    <row r="163">
      <c r="A163" s="423"/>
      <c r="B163" s="423"/>
      <c r="C163" s="423"/>
      <c r="D163" s="454"/>
      <c r="E163" s="423"/>
      <c r="F163" s="423"/>
      <c r="G163" s="423"/>
      <c r="H163" s="454"/>
      <c r="I163" s="423"/>
      <c r="J163" s="455"/>
      <c r="K163" s="423"/>
      <c r="L163" s="455"/>
      <c r="M163" s="423"/>
      <c r="N163" s="423"/>
      <c r="O163" s="423"/>
      <c r="P163" s="423"/>
      <c r="Q163" s="423"/>
      <c r="R163" s="423"/>
      <c r="S163" s="423"/>
      <c r="T163" s="423"/>
      <c r="U163" s="423"/>
      <c r="V163" s="423"/>
      <c r="W163" s="423"/>
      <c r="X163" s="423"/>
      <c r="Y163" s="423"/>
      <c r="Z163" s="423"/>
      <c r="AA163" s="423"/>
      <c r="AB163" s="423"/>
      <c r="AC163" s="423"/>
      <c r="AD163" s="423"/>
    </row>
    <row r="164">
      <c r="A164" s="423"/>
      <c r="B164" s="423"/>
      <c r="C164" s="423"/>
      <c r="D164" s="454"/>
      <c r="E164" s="423"/>
      <c r="F164" s="423"/>
      <c r="G164" s="423"/>
      <c r="H164" s="454"/>
      <c r="I164" s="423"/>
      <c r="J164" s="455"/>
      <c r="K164" s="423"/>
      <c r="L164" s="455"/>
      <c r="M164" s="423"/>
      <c r="N164" s="423"/>
      <c r="O164" s="423"/>
      <c r="P164" s="423"/>
      <c r="Q164" s="423"/>
      <c r="R164" s="423"/>
      <c r="S164" s="423"/>
      <c r="T164" s="423"/>
      <c r="U164" s="423"/>
      <c r="V164" s="423"/>
      <c r="W164" s="423"/>
      <c r="X164" s="423"/>
      <c r="Y164" s="423"/>
      <c r="Z164" s="423"/>
      <c r="AA164" s="423"/>
      <c r="AB164" s="423"/>
      <c r="AC164" s="423"/>
      <c r="AD164" s="423"/>
    </row>
    <row r="165">
      <c r="A165" s="423"/>
      <c r="B165" s="423"/>
      <c r="C165" s="423"/>
      <c r="D165" s="454"/>
      <c r="E165" s="423"/>
      <c r="F165" s="423"/>
      <c r="G165" s="423"/>
      <c r="H165" s="454"/>
      <c r="I165" s="423"/>
      <c r="J165" s="455"/>
      <c r="K165" s="423"/>
      <c r="L165" s="455"/>
      <c r="M165" s="423"/>
      <c r="N165" s="423"/>
      <c r="O165" s="423"/>
      <c r="P165" s="423"/>
      <c r="Q165" s="423"/>
      <c r="R165" s="423"/>
      <c r="S165" s="423"/>
      <c r="T165" s="423"/>
      <c r="U165" s="423"/>
      <c r="V165" s="423"/>
      <c r="W165" s="423"/>
      <c r="X165" s="423"/>
      <c r="Y165" s="423"/>
      <c r="Z165" s="423"/>
      <c r="AA165" s="423"/>
      <c r="AB165" s="423"/>
      <c r="AC165" s="423"/>
      <c r="AD165" s="423"/>
    </row>
    <row r="166">
      <c r="A166" s="423"/>
      <c r="B166" s="423"/>
      <c r="C166" s="423"/>
      <c r="D166" s="454"/>
      <c r="E166" s="423"/>
      <c r="F166" s="423"/>
      <c r="G166" s="423"/>
      <c r="H166" s="454"/>
      <c r="I166" s="423"/>
      <c r="J166" s="455"/>
      <c r="K166" s="423"/>
      <c r="L166" s="455"/>
      <c r="M166" s="423"/>
      <c r="N166" s="423"/>
      <c r="O166" s="423"/>
      <c r="P166" s="423"/>
      <c r="Q166" s="423"/>
      <c r="R166" s="423"/>
      <c r="S166" s="423"/>
      <c r="T166" s="423"/>
      <c r="U166" s="423"/>
      <c r="V166" s="423"/>
      <c r="W166" s="423"/>
      <c r="X166" s="423"/>
      <c r="Y166" s="423"/>
      <c r="Z166" s="423"/>
      <c r="AA166" s="423"/>
      <c r="AB166" s="423"/>
      <c r="AC166" s="423"/>
      <c r="AD166" s="423"/>
    </row>
    <row r="167">
      <c r="A167" s="423"/>
      <c r="B167" s="423"/>
      <c r="C167" s="423"/>
      <c r="D167" s="454"/>
      <c r="E167" s="423"/>
      <c r="F167" s="423"/>
      <c r="G167" s="423"/>
      <c r="H167" s="454"/>
      <c r="I167" s="423"/>
      <c r="J167" s="455"/>
      <c r="K167" s="423"/>
      <c r="L167" s="455"/>
      <c r="M167" s="423"/>
      <c r="N167" s="423"/>
      <c r="O167" s="423"/>
      <c r="P167" s="423"/>
      <c r="Q167" s="423"/>
      <c r="R167" s="423"/>
      <c r="S167" s="423"/>
      <c r="T167" s="423"/>
      <c r="U167" s="423"/>
      <c r="V167" s="423"/>
      <c r="W167" s="423"/>
      <c r="X167" s="423"/>
      <c r="Y167" s="423"/>
      <c r="Z167" s="423"/>
      <c r="AA167" s="423"/>
      <c r="AB167" s="423"/>
      <c r="AC167" s="423"/>
      <c r="AD167" s="423"/>
    </row>
    <row r="168">
      <c r="A168" s="423"/>
      <c r="B168" s="423"/>
      <c r="C168" s="423"/>
      <c r="D168" s="454"/>
      <c r="E168" s="423"/>
      <c r="F168" s="423"/>
      <c r="G168" s="423"/>
      <c r="H168" s="454"/>
      <c r="I168" s="423"/>
      <c r="J168" s="455"/>
      <c r="K168" s="423"/>
      <c r="L168" s="455"/>
      <c r="M168" s="423"/>
      <c r="N168" s="423"/>
      <c r="O168" s="423"/>
      <c r="P168" s="423"/>
      <c r="Q168" s="423"/>
      <c r="R168" s="423"/>
      <c r="S168" s="423"/>
      <c r="T168" s="423"/>
      <c r="U168" s="423"/>
      <c r="V168" s="423"/>
      <c r="W168" s="423"/>
      <c r="X168" s="423"/>
      <c r="Y168" s="423"/>
      <c r="Z168" s="423"/>
      <c r="AA168" s="423"/>
      <c r="AB168" s="423"/>
      <c r="AC168" s="423"/>
      <c r="AD168" s="423"/>
    </row>
    <row r="169">
      <c r="A169" s="423"/>
      <c r="B169" s="423"/>
      <c r="C169" s="423"/>
      <c r="D169" s="454"/>
      <c r="E169" s="423"/>
      <c r="F169" s="423"/>
      <c r="G169" s="423"/>
      <c r="H169" s="454"/>
      <c r="I169" s="423"/>
      <c r="J169" s="455"/>
      <c r="K169" s="423"/>
      <c r="L169" s="455"/>
      <c r="M169" s="423"/>
      <c r="N169" s="423"/>
      <c r="O169" s="423"/>
      <c r="P169" s="423"/>
      <c r="Q169" s="423"/>
      <c r="R169" s="423"/>
      <c r="S169" s="423"/>
      <c r="T169" s="423"/>
      <c r="U169" s="423"/>
      <c r="V169" s="423"/>
      <c r="W169" s="423"/>
      <c r="X169" s="423"/>
      <c r="Y169" s="423"/>
      <c r="Z169" s="423"/>
      <c r="AA169" s="423"/>
      <c r="AB169" s="423"/>
      <c r="AC169" s="423"/>
      <c r="AD169" s="423"/>
    </row>
    <row r="170">
      <c r="A170" s="423"/>
      <c r="B170" s="423"/>
      <c r="C170" s="423"/>
      <c r="D170" s="454"/>
      <c r="E170" s="423"/>
      <c r="F170" s="423"/>
      <c r="G170" s="423"/>
      <c r="H170" s="454"/>
      <c r="I170" s="423"/>
      <c r="J170" s="455"/>
      <c r="K170" s="423"/>
      <c r="L170" s="455"/>
      <c r="M170" s="423"/>
      <c r="N170" s="423"/>
      <c r="O170" s="423"/>
      <c r="P170" s="423"/>
      <c r="Q170" s="423"/>
      <c r="R170" s="423"/>
      <c r="S170" s="423"/>
      <c r="T170" s="423"/>
      <c r="U170" s="423"/>
      <c r="V170" s="423"/>
      <c r="W170" s="423"/>
      <c r="X170" s="423"/>
      <c r="Y170" s="423"/>
      <c r="Z170" s="423"/>
      <c r="AA170" s="423"/>
      <c r="AB170" s="423"/>
      <c r="AC170" s="423"/>
      <c r="AD170" s="423"/>
    </row>
    <row r="171">
      <c r="A171" s="423"/>
      <c r="B171" s="423"/>
      <c r="C171" s="423"/>
      <c r="D171" s="454"/>
      <c r="E171" s="423"/>
      <c r="F171" s="423"/>
      <c r="G171" s="423"/>
      <c r="H171" s="454"/>
      <c r="I171" s="423"/>
      <c r="J171" s="455"/>
      <c r="K171" s="423"/>
      <c r="L171" s="455"/>
      <c r="M171" s="423"/>
      <c r="N171" s="423"/>
      <c r="O171" s="423"/>
      <c r="P171" s="423"/>
      <c r="Q171" s="423"/>
      <c r="R171" s="423"/>
      <c r="S171" s="423"/>
      <c r="T171" s="423"/>
      <c r="U171" s="423"/>
      <c r="V171" s="423"/>
      <c r="W171" s="423"/>
      <c r="X171" s="423"/>
      <c r="Y171" s="423"/>
      <c r="Z171" s="423"/>
      <c r="AA171" s="423"/>
      <c r="AB171" s="423"/>
      <c r="AC171" s="423"/>
      <c r="AD171" s="423"/>
    </row>
    <row r="172">
      <c r="A172" s="423"/>
      <c r="B172" s="423"/>
      <c r="C172" s="423"/>
      <c r="D172" s="454"/>
      <c r="E172" s="423"/>
      <c r="F172" s="423"/>
      <c r="G172" s="423"/>
      <c r="H172" s="454"/>
      <c r="I172" s="423"/>
      <c r="J172" s="455"/>
      <c r="K172" s="423"/>
      <c r="L172" s="455"/>
      <c r="M172" s="423"/>
      <c r="N172" s="423"/>
      <c r="O172" s="423"/>
      <c r="P172" s="423"/>
      <c r="Q172" s="423"/>
      <c r="R172" s="423"/>
      <c r="S172" s="423"/>
      <c r="T172" s="423"/>
      <c r="U172" s="423"/>
      <c r="V172" s="423"/>
      <c r="W172" s="423"/>
      <c r="X172" s="423"/>
      <c r="Y172" s="423"/>
      <c r="Z172" s="423"/>
      <c r="AA172" s="423"/>
      <c r="AB172" s="423"/>
      <c r="AC172" s="423"/>
      <c r="AD172" s="423"/>
    </row>
    <row r="173">
      <c r="A173" s="423"/>
      <c r="B173" s="423"/>
      <c r="C173" s="423"/>
      <c r="D173" s="454"/>
      <c r="E173" s="423"/>
      <c r="F173" s="423"/>
      <c r="G173" s="423"/>
      <c r="H173" s="454"/>
      <c r="I173" s="423"/>
      <c r="J173" s="455"/>
      <c r="K173" s="423"/>
      <c r="L173" s="455"/>
      <c r="M173" s="423"/>
      <c r="N173" s="423"/>
      <c r="O173" s="423"/>
      <c r="P173" s="423"/>
      <c r="Q173" s="423"/>
      <c r="R173" s="423"/>
      <c r="S173" s="423"/>
      <c r="T173" s="423"/>
      <c r="U173" s="423"/>
      <c r="V173" s="423"/>
      <c r="W173" s="423"/>
      <c r="X173" s="423"/>
      <c r="Y173" s="423"/>
      <c r="Z173" s="423"/>
      <c r="AA173" s="423"/>
      <c r="AB173" s="423"/>
      <c r="AC173" s="423"/>
      <c r="AD173" s="423"/>
    </row>
    <row r="174">
      <c r="A174" s="423"/>
      <c r="B174" s="423"/>
      <c r="C174" s="423"/>
      <c r="D174" s="454"/>
      <c r="E174" s="423"/>
      <c r="F174" s="423"/>
      <c r="G174" s="423"/>
      <c r="H174" s="454"/>
      <c r="I174" s="423"/>
      <c r="J174" s="455"/>
      <c r="K174" s="423"/>
      <c r="L174" s="455"/>
      <c r="M174" s="423"/>
      <c r="N174" s="423"/>
      <c r="O174" s="423"/>
      <c r="P174" s="423"/>
      <c r="Q174" s="423"/>
      <c r="R174" s="423"/>
      <c r="S174" s="423"/>
      <c r="T174" s="423"/>
      <c r="U174" s="423"/>
      <c r="V174" s="423"/>
      <c r="W174" s="423"/>
      <c r="X174" s="423"/>
      <c r="Y174" s="423"/>
      <c r="Z174" s="423"/>
      <c r="AA174" s="423"/>
      <c r="AB174" s="423"/>
      <c r="AC174" s="423"/>
      <c r="AD174" s="423"/>
    </row>
    <row r="175">
      <c r="A175" s="423"/>
      <c r="B175" s="423"/>
      <c r="C175" s="423"/>
      <c r="D175" s="454"/>
      <c r="E175" s="423"/>
      <c r="F175" s="423"/>
      <c r="G175" s="423"/>
      <c r="H175" s="454"/>
      <c r="I175" s="423"/>
      <c r="J175" s="455"/>
      <c r="K175" s="423"/>
      <c r="L175" s="455"/>
      <c r="M175" s="423"/>
      <c r="N175" s="423"/>
      <c r="O175" s="423"/>
      <c r="P175" s="423"/>
      <c r="Q175" s="423"/>
      <c r="R175" s="423"/>
      <c r="S175" s="423"/>
      <c r="T175" s="423"/>
      <c r="U175" s="423"/>
      <c r="V175" s="423"/>
      <c r="W175" s="423"/>
      <c r="X175" s="423"/>
      <c r="Y175" s="423"/>
      <c r="Z175" s="423"/>
      <c r="AA175" s="423"/>
      <c r="AB175" s="423"/>
      <c r="AC175" s="423"/>
      <c r="AD175" s="423"/>
    </row>
    <row r="176">
      <c r="A176" s="423"/>
      <c r="B176" s="423"/>
      <c r="C176" s="423"/>
      <c r="D176" s="454"/>
      <c r="E176" s="423"/>
      <c r="F176" s="423"/>
      <c r="G176" s="423"/>
      <c r="H176" s="454"/>
      <c r="I176" s="423"/>
      <c r="J176" s="455"/>
      <c r="K176" s="423"/>
      <c r="L176" s="455"/>
      <c r="M176" s="423"/>
      <c r="N176" s="423"/>
      <c r="O176" s="423"/>
      <c r="P176" s="423"/>
      <c r="Q176" s="423"/>
      <c r="R176" s="423"/>
      <c r="S176" s="423"/>
      <c r="T176" s="423"/>
      <c r="U176" s="423"/>
      <c r="V176" s="423"/>
      <c r="W176" s="423"/>
      <c r="X176" s="423"/>
      <c r="Y176" s="423"/>
      <c r="Z176" s="423"/>
      <c r="AA176" s="423"/>
      <c r="AB176" s="423"/>
      <c r="AC176" s="423"/>
      <c r="AD176" s="423"/>
    </row>
    <row r="177">
      <c r="A177" s="423"/>
      <c r="B177" s="423"/>
      <c r="C177" s="423"/>
      <c r="D177" s="454"/>
      <c r="E177" s="423"/>
      <c r="F177" s="423"/>
      <c r="G177" s="423"/>
      <c r="H177" s="454"/>
      <c r="I177" s="423"/>
      <c r="J177" s="455"/>
      <c r="K177" s="423"/>
      <c r="L177" s="455"/>
      <c r="M177" s="423"/>
      <c r="N177" s="423"/>
      <c r="O177" s="423"/>
      <c r="P177" s="423"/>
      <c r="Q177" s="423"/>
      <c r="R177" s="423"/>
      <c r="S177" s="423"/>
      <c r="T177" s="423"/>
      <c r="U177" s="423"/>
      <c r="V177" s="423"/>
      <c r="W177" s="423"/>
      <c r="X177" s="423"/>
      <c r="Y177" s="423"/>
      <c r="Z177" s="423"/>
      <c r="AA177" s="423"/>
      <c r="AB177" s="423"/>
      <c r="AC177" s="423"/>
      <c r="AD177" s="423"/>
    </row>
    <row r="178">
      <c r="A178" s="423"/>
      <c r="B178" s="423"/>
      <c r="C178" s="423"/>
      <c r="D178" s="454"/>
      <c r="E178" s="423"/>
      <c r="F178" s="423"/>
      <c r="G178" s="423"/>
      <c r="H178" s="454"/>
      <c r="I178" s="423"/>
      <c r="J178" s="455"/>
      <c r="K178" s="423"/>
      <c r="L178" s="455"/>
      <c r="M178" s="423"/>
      <c r="N178" s="423"/>
      <c r="O178" s="423"/>
      <c r="P178" s="423"/>
      <c r="Q178" s="423"/>
      <c r="R178" s="423"/>
      <c r="S178" s="423"/>
      <c r="T178" s="423"/>
      <c r="U178" s="423"/>
      <c r="V178" s="423"/>
      <c r="W178" s="423"/>
      <c r="X178" s="423"/>
      <c r="Y178" s="423"/>
      <c r="Z178" s="423"/>
      <c r="AA178" s="423"/>
      <c r="AB178" s="423"/>
      <c r="AC178" s="423"/>
      <c r="AD178" s="423"/>
    </row>
    <row r="179">
      <c r="A179" s="423"/>
      <c r="B179" s="423"/>
      <c r="C179" s="423"/>
      <c r="D179" s="454"/>
      <c r="E179" s="423"/>
      <c r="F179" s="423"/>
      <c r="G179" s="423"/>
      <c r="H179" s="454"/>
      <c r="I179" s="423"/>
      <c r="J179" s="455"/>
      <c r="K179" s="423"/>
      <c r="L179" s="455"/>
      <c r="M179" s="423"/>
      <c r="N179" s="423"/>
      <c r="O179" s="423"/>
      <c r="P179" s="423"/>
      <c r="Q179" s="423"/>
      <c r="R179" s="423"/>
      <c r="S179" s="423"/>
      <c r="T179" s="423"/>
      <c r="U179" s="423"/>
      <c r="V179" s="423"/>
      <c r="W179" s="423"/>
      <c r="X179" s="423"/>
      <c r="Y179" s="423"/>
      <c r="Z179" s="423"/>
      <c r="AA179" s="423"/>
      <c r="AB179" s="423"/>
      <c r="AC179" s="423"/>
      <c r="AD179" s="423"/>
    </row>
    <row r="180">
      <c r="A180" s="423"/>
      <c r="B180" s="423"/>
      <c r="C180" s="423"/>
      <c r="D180" s="454"/>
      <c r="E180" s="423"/>
      <c r="F180" s="423"/>
      <c r="G180" s="423"/>
      <c r="H180" s="454"/>
      <c r="I180" s="423"/>
      <c r="J180" s="455"/>
      <c r="K180" s="423"/>
      <c r="L180" s="455"/>
      <c r="M180" s="423"/>
      <c r="N180" s="423"/>
      <c r="O180" s="423"/>
      <c r="P180" s="423"/>
      <c r="Q180" s="423"/>
      <c r="R180" s="423"/>
      <c r="S180" s="423"/>
      <c r="T180" s="423"/>
      <c r="U180" s="423"/>
      <c r="V180" s="423"/>
      <c r="W180" s="423"/>
      <c r="X180" s="423"/>
      <c r="Y180" s="423"/>
      <c r="Z180" s="423"/>
      <c r="AA180" s="423"/>
      <c r="AB180" s="423"/>
      <c r="AC180" s="423"/>
      <c r="AD180" s="423"/>
    </row>
    <row r="181">
      <c r="A181" s="423"/>
      <c r="B181" s="423"/>
      <c r="C181" s="423"/>
      <c r="D181" s="454"/>
      <c r="E181" s="423"/>
      <c r="F181" s="423"/>
      <c r="G181" s="423"/>
      <c r="H181" s="454"/>
      <c r="I181" s="423"/>
      <c r="J181" s="455"/>
      <c r="K181" s="423"/>
      <c r="L181" s="455"/>
      <c r="M181" s="423"/>
      <c r="N181" s="423"/>
      <c r="O181" s="423"/>
      <c r="P181" s="423"/>
      <c r="Q181" s="423"/>
      <c r="R181" s="423"/>
      <c r="S181" s="423"/>
      <c r="T181" s="423"/>
      <c r="U181" s="423"/>
      <c r="V181" s="423"/>
      <c r="W181" s="423"/>
      <c r="X181" s="423"/>
      <c r="Y181" s="423"/>
      <c r="Z181" s="423"/>
      <c r="AA181" s="423"/>
      <c r="AB181" s="423"/>
      <c r="AC181" s="423"/>
      <c r="AD181" s="423"/>
    </row>
    <row r="182">
      <c r="A182" s="423"/>
      <c r="B182" s="423"/>
      <c r="C182" s="423"/>
      <c r="D182" s="454"/>
      <c r="E182" s="423"/>
      <c r="F182" s="423"/>
      <c r="G182" s="423"/>
      <c r="H182" s="454"/>
      <c r="I182" s="423"/>
      <c r="J182" s="455"/>
      <c r="K182" s="423"/>
      <c r="L182" s="455"/>
      <c r="M182" s="423"/>
      <c r="N182" s="423"/>
      <c r="O182" s="423"/>
      <c r="P182" s="423"/>
      <c r="Q182" s="423"/>
      <c r="R182" s="423"/>
      <c r="S182" s="423"/>
      <c r="T182" s="423"/>
      <c r="U182" s="423"/>
      <c r="V182" s="423"/>
      <c r="W182" s="423"/>
      <c r="X182" s="423"/>
      <c r="Y182" s="423"/>
      <c r="Z182" s="423"/>
      <c r="AA182" s="423"/>
      <c r="AB182" s="423"/>
      <c r="AC182" s="423"/>
      <c r="AD182" s="423"/>
    </row>
    <row r="183">
      <c r="A183" s="423"/>
      <c r="B183" s="423"/>
      <c r="C183" s="423"/>
      <c r="D183" s="454"/>
      <c r="E183" s="423"/>
      <c r="F183" s="423"/>
      <c r="G183" s="423"/>
      <c r="H183" s="454"/>
      <c r="I183" s="423"/>
      <c r="J183" s="455"/>
      <c r="K183" s="423"/>
      <c r="L183" s="455"/>
      <c r="M183" s="423"/>
      <c r="N183" s="423"/>
      <c r="O183" s="423"/>
      <c r="P183" s="423"/>
      <c r="Q183" s="423"/>
      <c r="R183" s="423"/>
      <c r="S183" s="423"/>
      <c r="T183" s="423"/>
      <c r="U183" s="423"/>
      <c r="V183" s="423"/>
      <c r="W183" s="423"/>
      <c r="X183" s="423"/>
      <c r="Y183" s="423"/>
      <c r="Z183" s="423"/>
      <c r="AA183" s="423"/>
      <c r="AB183" s="423"/>
      <c r="AC183" s="423"/>
      <c r="AD183" s="423"/>
    </row>
    <row r="184">
      <c r="A184" s="423"/>
      <c r="B184" s="423"/>
      <c r="C184" s="423"/>
      <c r="D184" s="454"/>
      <c r="E184" s="423"/>
      <c r="F184" s="423"/>
      <c r="G184" s="423"/>
      <c r="H184" s="454"/>
      <c r="I184" s="423"/>
      <c r="J184" s="455"/>
      <c r="K184" s="423"/>
      <c r="L184" s="455"/>
      <c r="M184" s="423"/>
      <c r="N184" s="423"/>
      <c r="O184" s="423"/>
      <c r="P184" s="423"/>
      <c r="Q184" s="423"/>
      <c r="R184" s="423"/>
      <c r="S184" s="423"/>
      <c r="T184" s="423"/>
      <c r="U184" s="423"/>
      <c r="V184" s="423"/>
      <c r="W184" s="423"/>
      <c r="X184" s="423"/>
      <c r="Y184" s="423"/>
      <c r="Z184" s="423"/>
      <c r="AA184" s="423"/>
      <c r="AB184" s="423"/>
      <c r="AC184" s="423"/>
      <c r="AD184" s="423"/>
    </row>
    <row r="185">
      <c r="A185" s="423"/>
      <c r="B185" s="423"/>
      <c r="C185" s="423"/>
      <c r="D185" s="454"/>
      <c r="E185" s="423"/>
      <c r="F185" s="423"/>
      <c r="G185" s="423"/>
      <c r="H185" s="454"/>
      <c r="I185" s="423"/>
      <c r="J185" s="455"/>
      <c r="K185" s="423"/>
      <c r="L185" s="455"/>
      <c r="M185" s="423"/>
      <c r="N185" s="423"/>
      <c r="O185" s="423"/>
      <c r="P185" s="423"/>
      <c r="Q185" s="423"/>
      <c r="R185" s="423"/>
      <c r="S185" s="423"/>
      <c r="T185" s="423"/>
      <c r="U185" s="423"/>
      <c r="V185" s="423"/>
      <c r="W185" s="423"/>
      <c r="X185" s="423"/>
      <c r="Y185" s="423"/>
      <c r="Z185" s="423"/>
      <c r="AA185" s="423"/>
      <c r="AB185" s="423"/>
      <c r="AC185" s="423"/>
      <c r="AD185" s="423"/>
    </row>
    <row r="186">
      <c r="A186" s="423"/>
      <c r="B186" s="423"/>
      <c r="C186" s="423"/>
      <c r="D186" s="454"/>
      <c r="E186" s="423"/>
      <c r="F186" s="423"/>
      <c r="G186" s="423"/>
      <c r="H186" s="454"/>
      <c r="I186" s="423"/>
      <c r="J186" s="455"/>
      <c r="K186" s="423"/>
      <c r="L186" s="455"/>
      <c r="M186" s="423"/>
      <c r="N186" s="423"/>
      <c r="O186" s="423"/>
      <c r="P186" s="423"/>
      <c r="Q186" s="423"/>
      <c r="R186" s="423"/>
      <c r="S186" s="423"/>
      <c r="T186" s="423"/>
      <c r="U186" s="423"/>
      <c r="V186" s="423"/>
      <c r="W186" s="423"/>
      <c r="X186" s="423"/>
      <c r="Y186" s="423"/>
      <c r="Z186" s="423"/>
      <c r="AA186" s="423"/>
      <c r="AB186" s="423"/>
      <c r="AC186" s="423"/>
      <c r="AD186" s="423"/>
    </row>
    <row r="187">
      <c r="A187" s="423"/>
      <c r="B187" s="423"/>
      <c r="C187" s="423"/>
      <c r="D187" s="454"/>
      <c r="E187" s="423"/>
      <c r="F187" s="423"/>
      <c r="G187" s="423"/>
      <c r="H187" s="454"/>
      <c r="I187" s="423"/>
      <c r="J187" s="455"/>
      <c r="K187" s="423"/>
      <c r="L187" s="455"/>
      <c r="M187" s="423"/>
      <c r="N187" s="423"/>
      <c r="O187" s="423"/>
      <c r="P187" s="423"/>
      <c r="Q187" s="423"/>
      <c r="R187" s="423"/>
      <c r="S187" s="423"/>
      <c r="T187" s="423"/>
      <c r="U187" s="423"/>
      <c r="V187" s="423"/>
      <c r="W187" s="423"/>
      <c r="X187" s="423"/>
      <c r="Y187" s="423"/>
      <c r="Z187" s="423"/>
      <c r="AA187" s="423"/>
      <c r="AB187" s="423"/>
      <c r="AC187" s="423"/>
      <c r="AD187" s="423"/>
    </row>
    <row r="188">
      <c r="A188" s="423"/>
      <c r="B188" s="423"/>
      <c r="C188" s="423"/>
      <c r="D188" s="454"/>
      <c r="E188" s="423"/>
      <c r="F188" s="423"/>
      <c r="G188" s="423"/>
      <c r="H188" s="454"/>
      <c r="I188" s="423"/>
      <c r="J188" s="455"/>
      <c r="K188" s="423"/>
      <c r="L188" s="455"/>
      <c r="M188" s="423"/>
      <c r="N188" s="423"/>
      <c r="O188" s="423"/>
      <c r="P188" s="423"/>
      <c r="Q188" s="423"/>
      <c r="R188" s="423"/>
      <c r="S188" s="423"/>
      <c r="T188" s="423"/>
      <c r="U188" s="423"/>
      <c r="V188" s="423"/>
      <c r="W188" s="423"/>
      <c r="X188" s="423"/>
      <c r="Y188" s="423"/>
      <c r="Z188" s="423"/>
      <c r="AA188" s="423"/>
      <c r="AB188" s="423"/>
      <c r="AC188" s="423"/>
      <c r="AD188" s="423"/>
    </row>
    <row r="189">
      <c r="A189" s="423"/>
      <c r="B189" s="423"/>
      <c r="C189" s="423"/>
      <c r="D189" s="454"/>
      <c r="E189" s="423"/>
      <c r="F189" s="423"/>
      <c r="G189" s="423"/>
      <c r="H189" s="454"/>
      <c r="I189" s="423"/>
      <c r="J189" s="455"/>
      <c r="K189" s="423"/>
      <c r="L189" s="455"/>
      <c r="M189" s="423"/>
      <c r="N189" s="423"/>
      <c r="O189" s="423"/>
      <c r="P189" s="423"/>
      <c r="Q189" s="423"/>
      <c r="R189" s="423"/>
      <c r="S189" s="423"/>
      <c r="T189" s="423"/>
      <c r="U189" s="423"/>
      <c r="V189" s="423"/>
      <c r="W189" s="423"/>
      <c r="X189" s="423"/>
      <c r="Y189" s="423"/>
      <c r="Z189" s="423"/>
      <c r="AA189" s="423"/>
      <c r="AB189" s="423"/>
      <c r="AC189" s="423"/>
      <c r="AD189" s="423"/>
    </row>
    <row r="190">
      <c r="A190" s="423"/>
      <c r="B190" s="423"/>
      <c r="C190" s="423"/>
      <c r="D190" s="454"/>
      <c r="E190" s="423"/>
      <c r="F190" s="423"/>
      <c r="G190" s="423"/>
      <c r="H190" s="454"/>
      <c r="I190" s="423"/>
      <c r="J190" s="455"/>
      <c r="K190" s="423"/>
      <c r="L190" s="455"/>
      <c r="M190" s="423"/>
      <c r="N190" s="423"/>
      <c r="O190" s="423"/>
      <c r="P190" s="423"/>
      <c r="Q190" s="423"/>
      <c r="R190" s="423"/>
      <c r="S190" s="423"/>
      <c r="T190" s="423"/>
      <c r="U190" s="423"/>
      <c r="V190" s="423"/>
      <c r="W190" s="423"/>
      <c r="X190" s="423"/>
      <c r="Y190" s="423"/>
      <c r="Z190" s="423"/>
      <c r="AA190" s="423"/>
      <c r="AB190" s="423"/>
      <c r="AC190" s="423"/>
      <c r="AD190" s="423"/>
    </row>
    <row r="191">
      <c r="A191" s="423"/>
      <c r="B191" s="423"/>
      <c r="C191" s="423"/>
      <c r="D191" s="454"/>
      <c r="E191" s="423"/>
      <c r="F191" s="423"/>
      <c r="G191" s="423"/>
      <c r="H191" s="454"/>
      <c r="I191" s="423"/>
      <c r="J191" s="455"/>
      <c r="K191" s="423"/>
      <c r="L191" s="455"/>
      <c r="M191" s="423"/>
      <c r="N191" s="423"/>
      <c r="O191" s="423"/>
      <c r="P191" s="423"/>
      <c r="Q191" s="423"/>
      <c r="R191" s="423"/>
      <c r="S191" s="423"/>
      <c r="T191" s="423"/>
      <c r="U191" s="423"/>
      <c r="V191" s="423"/>
      <c r="W191" s="423"/>
      <c r="X191" s="423"/>
      <c r="Y191" s="423"/>
      <c r="Z191" s="423"/>
      <c r="AA191" s="423"/>
      <c r="AB191" s="423"/>
      <c r="AC191" s="423"/>
      <c r="AD191" s="423"/>
    </row>
    <row r="192">
      <c r="A192" s="423"/>
      <c r="B192" s="423"/>
      <c r="C192" s="423"/>
      <c r="D192" s="454"/>
      <c r="E192" s="423"/>
      <c r="F192" s="423"/>
      <c r="G192" s="423"/>
      <c r="H192" s="454"/>
      <c r="I192" s="423"/>
      <c r="J192" s="455"/>
      <c r="K192" s="423"/>
      <c r="L192" s="455"/>
      <c r="M192" s="423"/>
      <c r="N192" s="423"/>
      <c r="O192" s="423"/>
      <c r="P192" s="423"/>
      <c r="Q192" s="423"/>
      <c r="R192" s="423"/>
      <c r="S192" s="423"/>
      <c r="T192" s="423"/>
      <c r="U192" s="423"/>
      <c r="V192" s="423"/>
      <c r="W192" s="423"/>
      <c r="X192" s="423"/>
      <c r="Y192" s="423"/>
      <c r="Z192" s="423"/>
      <c r="AA192" s="423"/>
      <c r="AB192" s="423"/>
      <c r="AC192" s="423"/>
      <c r="AD192" s="423"/>
    </row>
    <row r="193">
      <c r="A193" s="423"/>
      <c r="B193" s="423"/>
      <c r="C193" s="423"/>
      <c r="D193" s="454"/>
      <c r="E193" s="423"/>
      <c r="F193" s="423"/>
      <c r="G193" s="423"/>
      <c r="H193" s="454"/>
      <c r="I193" s="423"/>
      <c r="J193" s="455"/>
      <c r="K193" s="423"/>
      <c r="L193" s="455"/>
      <c r="M193" s="423"/>
      <c r="N193" s="423"/>
      <c r="O193" s="423"/>
      <c r="P193" s="423"/>
      <c r="Q193" s="423"/>
      <c r="R193" s="423"/>
      <c r="S193" s="423"/>
      <c r="T193" s="423"/>
      <c r="U193" s="423"/>
      <c r="V193" s="423"/>
      <c r="W193" s="423"/>
      <c r="X193" s="423"/>
      <c r="Y193" s="423"/>
      <c r="Z193" s="423"/>
      <c r="AA193" s="423"/>
      <c r="AB193" s="423"/>
      <c r="AC193" s="423"/>
      <c r="AD193" s="423"/>
    </row>
    <row r="194">
      <c r="A194" s="423"/>
      <c r="B194" s="423"/>
      <c r="C194" s="423"/>
      <c r="D194" s="454"/>
      <c r="E194" s="423"/>
      <c r="F194" s="423"/>
      <c r="G194" s="423"/>
      <c r="H194" s="454"/>
      <c r="I194" s="423"/>
      <c r="J194" s="455"/>
      <c r="K194" s="423"/>
      <c r="L194" s="455"/>
      <c r="M194" s="423"/>
      <c r="N194" s="423"/>
      <c r="O194" s="423"/>
      <c r="P194" s="423"/>
      <c r="Q194" s="423"/>
      <c r="R194" s="423"/>
      <c r="S194" s="423"/>
      <c r="T194" s="423"/>
      <c r="U194" s="423"/>
      <c r="V194" s="423"/>
      <c r="W194" s="423"/>
      <c r="X194" s="423"/>
      <c r="Y194" s="423"/>
      <c r="Z194" s="423"/>
      <c r="AA194" s="423"/>
      <c r="AB194" s="423"/>
      <c r="AC194" s="423"/>
      <c r="AD194" s="423"/>
    </row>
    <row r="195">
      <c r="A195" s="423"/>
      <c r="B195" s="423"/>
      <c r="C195" s="423"/>
      <c r="D195" s="454"/>
      <c r="E195" s="423"/>
      <c r="F195" s="423"/>
      <c r="G195" s="423"/>
      <c r="H195" s="454"/>
      <c r="I195" s="423"/>
      <c r="J195" s="455"/>
      <c r="K195" s="423"/>
      <c r="L195" s="455"/>
      <c r="M195" s="423"/>
      <c r="N195" s="423"/>
      <c r="O195" s="423"/>
      <c r="P195" s="423"/>
      <c r="Q195" s="423"/>
      <c r="R195" s="423"/>
      <c r="S195" s="423"/>
      <c r="T195" s="423"/>
      <c r="U195" s="423"/>
      <c r="V195" s="423"/>
      <c r="W195" s="423"/>
      <c r="X195" s="423"/>
      <c r="Y195" s="423"/>
      <c r="Z195" s="423"/>
      <c r="AA195" s="423"/>
      <c r="AB195" s="423"/>
      <c r="AC195" s="423"/>
      <c r="AD195" s="423"/>
    </row>
    <row r="196">
      <c r="A196" s="423"/>
      <c r="B196" s="423"/>
      <c r="C196" s="423"/>
      <c r="D196" s="454"/>
      <c r="E196" s="423"/>
      <c r="F196" s="423"/>
      <c r="G196" s="423"/>
      <c r="H196" s="454"/>
      <c r="I196" s="423"/>
      <c r="J196" s="455"/>
      <c r="K196" s="423"/>
      <c r="L196" s="455"/>
      <c r="M196" s="423"/>
      <c r="N196" s="423"/>
      <c r="O196" s="423"/>
      <c r="P196" s="423"/>
      <c r="Q196" s="423"/>
      <c r="R196" s="423"/>
      <c r="S196" s="423"/>
      <c r="T196" s="423"/>
      <c r="U196" s="423"/>
      <c r="V196" s="423"/>
      <c r="W196" s="423"/>
      <c r="X196" s="423"/>
      <c r="Y196" s="423"/>
      <c r="Z196" s="423"/>
      <c r="AA196" s="423"/>
      <c r="AB196" s="423"/>
      <c r="AC196" s="423"/>
      <c r="AD196" s="423"/>
    </row>
    <row r="197">
      <c r="A197" s="423"/>
      <c r="B197" s="423"/>
      <c r="C197" s="423"/>
      <c r="D197" s="454"/>
      <c r="E197" s="423"/>
      <c r="F197" s="423"/>
      <c r="G197" s="423"/>
      <c r="H197" s="454"/>
      <c r="I197" s="423"/>
      <c r="J197" s="455"/>
      <c r="K197" s="423"/>
      <c r="L197" s="455"/>
      <c r="M197" s="423"/>
      <c r="N197" s="423"/>
      <c r="O197" s="423"/>
      <c r="P197" s="423"/>
      <c r="Q197" s="423"/>
      <c r="R197" s="423"/>
      <c r="S197" s="423"/>
      <c r="T197" s="423"/>
      <c r="U197" s="423"/>
      <c r="V197" s="423"/>
      <c r="W197" s="423"/>
      <c r="X197" s="423"/>
      <c r="Y197" s="423"/>
      <c r="Z197" s="423"/>
      <c r="AA197" s="423"/>
      <c r="AB197" s="423"/>
      <c r="AC197" s="423"/>
      <c r="AD197" s="423"/>
    </row>
    <row r="198">
      <c r="A198" s="423"/>
      <c r="B198" s="423"/>
      <c r="C198" s="423"/>
      <c r="D198" s="454"/>
      <c r="E198" s="423"/>
      <c r="F198" s="423"/>
      <c r="G198" s="423"/>
      <c r="H198" s="454"/>
      <c r="I198" s="423"/>
      <c r="J198" s="455"/>
      <c r="K198" s="423"/>
      <c r="L198" s="455"/>
      <c r="M198" s="423"/>
      <c r="N198" s="423"/>
      <c r="O198" s="423"/>
      <c r="P198" s="423"/>
      <c r="Q198" s="423"/>
      <c r="R198" s="423"/>
      <c r="S198" s="423"/>
      <c r="T198" s="423"/>
      <c r="U198" s="423"/>
      <c r="V198" s="423"/>
      <c r="W198" s="423"/>
      <c r="X198" s="423"/>
      <c r="Y198" s="423"/>
      <c r="Z198" s="423"/>
      <c r="AA198" s="423"/>
      <c r="AB198" s="423"/>
      <c r="AC198" s="423"/>
      <c r="AD198" s="423"/>
    </row>
    <row r="199">
      <c r="A199" s="423"/>
      <c r="B199" s="423"/>
      <c r="C199" s="423"/>
      <c r="D199" s="454"/>
      <c r="E199" s="423"/>
      <c r="F199" s="423"/>
      <c r="G199" s="423"/>
      <c r="H199" s="454"/>
      <c r="I199" s="423"/>
      <c r="J199" s="455"/>
      <c r="K199" s="423"/>
      <c r="L199" s="455"/>
      <c r="M199" s="423"/>
      <c r="N199" s="423"/>
      <c r="O199" s="423"/>
      <c r="P199" s="423"/>
      <c r="Q199" s="423"/>
      <c r="R199" s="423"/>
      <c r="S199" s="423"/>
      <c r="T199" s="423"/>
      <c r="U199" s="423"/>
      <c r="V199" s="423"/>
      <c r="W199" s="423"/>
      <c r="X199" s="423"/>
      <c r="Y199" s="423"/>
      <c r="Z199" s="423"/>
      <c r="AA199" s="423"/>
      <c r="AB199" s="423"/>
      <c r="AC199" s="423"/>
      <c r="AD199" s="423"/>
    </row>
    <row r="200">
      <c r="A200" s="423"/>
      <c r="B200" s="423"/>
      <c r="C200" s="423"/>
      <c r="D200" s="454"/>
      <c r="E200" s="423"/>
      <c r="F200" s="423"/>
      <c r="G200" s="423"/>
      <c r="H200" s="454"/>
      <c r="I200" s="423"/>
      <c r="J200" s="455"/>
      <c r="K200" s="423"/>
      <c r="L200" s="455"/>
      <c r="M200" s="423"/>
      <c r="N200" s="423"/>
      <c r="O200" s="423"/>
      <c r="P200" s="423"/>
      <c r="Q200" s="423"/>
      <c r="R200" s="423"/>
      <c r="S200" s="423"/>
      <c r="T200" s="423"/>
      <c r="U200" s="423"/>
      <c r="V200" s="423"/>
      <c r="W200" s="423"/>
      <c r="X200" s="423"/>
      <c r="Y200" s="423"/>
      <c r="Z200" s="423"/>
      <c r="AA200" s="423"/>
      <c r="AB200" s="423"/>
      <c r="AC200" s="423"/>
      <c r="AD200" s="423"/>
    </row>
    <row r="201">
      <c r="A201" s="423"/>
      <c r="B201" s="423"/>
      <c r="C201" s="423"/>
      <c r="D201" s="454"/>
      <c r="E201" s="423"/>
      <c r="F201" s="423"/>
      <c r="G201" s="423"/>
      <c r="H201" s="454"/>
      <c r="I201" s="423"/>
      <c r="J201" s="455"/>
      <c r="K201" s="423"/>
      <c r="L201" s="455"/>
      <c r="M201" s="423"/>
      <c r="N201" s="423"/>
      <c r="O201" s="423"/>
      <c r="P201" s="423"/>
      <c r="Q201" s="423"/>
      <c r="R201" s="423"/>
      <c r="S201" s="423"/>
      <c r="T201" s="423"/>
      <c r="U201" s="423"/>
      <c r="V201" s="423"/>
      <c r="W201" s="423"/>
      <c r="X201" s="423"/>
      <c r="Y201" s="423"/>
      <c r="Z201" s="423"/>
      <c r="AA201" s="423"/>
      <c r="AB201" s="423"/>
      <c r="AC201" s="423"/>
      <c r="AD201" s="423"/>
    </row>
    <row r="202">
      <c r="A202" s="423"/>
      <c r="B202" s="423"/>
      <c r="C202" s="423"/>
      <c r="D202" s="454"/>
      <c r="E202" s="423"/>
      <c r="F202" s="423"/>
      <c r="G202" s="423"/>
      <c r="H202" s="454"/>
      <c r="I202" s="423"/>
      <c r="J202" s="455"/>
      <c r="K202" s="423"/>
      <c r="L202" s="455"/>
      <c r="M202" s="423"/>
      <c r="N202" s="423"/>
      <c r="O202" s="423"/>
      <c r="P202" s="423"/>
      <c r="Q202" s="423"/>
      <c r="R202" s="423"/>
      <c r="S202" s="423"/>
      <c r="T202" s="423"/>
      <c r="U202" s="423"/>
      <c r="V202" s="423"/>
      <c r="W202" s="423"/>
      <c r="X202" s="423"/>
      <c r="Y202" s="423"/>
      <c r="Z202" s="423"/>
      <c r="AA202" s="423"/>
      <c r="AB202" s="423"/>
      <c r="AC202" s="423"/>
      <c r="AD202" s="423"/>
    </row>
    <row r="203">
      <c r="A203" s="423"/>
      <c r="B203" s="423"/>
      <c r="C203" s="423"/>
      <c r="D203" s="454"/>
      <c r="E203" s="423"/>
      <c r="F203" s="423"/>
      <c r="G203" s="423"/>
      <c r="H203" s="454"/>
      <c r="I203" s="423"/>
      <c r="J203" s="455"/>
      <c r="K203" s="423"/>
      <c r="L203" s="455"/>
      <c r="M203" s="423"/>
      <c r="N203" s="423"/>
      <c r="O203" s="423"/>
      <c r="P203" s="423"/>
      <c r="Q203" s="423"/>
      <c r="R203" s="423"/>
      <c r="S203" s="423"/>
      <c r="T203" s="423"/>
      <c r="U203" s="423"/>
      <c r="V203" s="423"/>
      <c r="W203" s="423"/>
      <c r="X203" s="423"/>
      <c r="Y203" s="423"/>
      <c r="Z203" s="423"/>
      <c r="AA203" s="423"/>
      <c r="AB203" s="423"/>
      <c r="AC203" s="423"/>
      <c r="AD203" s="423"/>
    </row>
    <row r="204">
      <c r="A204" s="423"/>
      <c r="B204" s="423"/>
      <c r="C204" s="423"/>
      <c r="D204" s="454"/>
      <c r="E204" s="423"/>
      <c r="F204" s="423"/>
      <c r="G204" s="423"/>
      <c r="H204" s="454"/>
      <c r="I204" s="423"/>
      <c r="J204" s="455"/>
      <c r="K204" s="423"/>
      <c r="L204" s="455"/>
      <c r="M204" s="423"/>
      <c r="N204" s="423"/>
      <c r="O204" s="423"/>
      <c r="P204" s="423"/>
      <c r="Q204" s="423"/>
      <c r="R204" s="423"/>
      <c r="S204" s="423"/>
      <c r="T204" s="423"/>
      <c r="U204" s="423"/>
      <c r="V204" s="423"/>
      <c r="W204" s="423"/>
      <c r="X204" s="423"/>
      <c r="Y204" s="423"/>
      <c r="Z204" s="423"/>
      <c r="AA204" s="423"/>
      <c r="AB204" s="423"/>
      <c r="AC204" s="423"/>
      <c r="AD204" s="423"/>
    </row>
    <row r="205">
      <c r="A205" s="423"/>
      <c r="B205" s="423"/>
      <c r="C205" s="423"/>
      <c r="D205" s="454"/>
      <c r="E205" s="423"/>
      <c r="F205" s="423"/>
      <c r="G205" s="423"/>
      <c r="H205" s="454"/>
      <c r="I205" s="423"/>
      <c r="J205" s="455"/>
      <c r="K205" s="423"/>
      <c r="L205" s="455"/>
      <c r="M205" s="423"/>
      <c r="N205" s="423"/>
      <c r="O205" s="423"/>
      <c r="P205" s="423"/>
      <c r="Q205" s="423"/>
      <c r="R205" s="423"/>
      <c r="S205" s="423"/>
      <c r="T205" s="423"/>
      <c r="U205" s="423"/>
      <c r="V205" s="423"/>
      <c r="W205" s="423"/>
      <c r="X205" s="423"/>
      <c r="Y205" s="423"/>
      <c r="Z205" s="423"/>
      <c r="AA205" s="423"/>
      <c r="AB205" s="423"/>
      <c r="AC205" s="423"/>
      <c r="AD205" s="423"/>
    </row>
    <row r="206">
      <c r="A206" s="423"/>
      <c r="B206" s="423"/>
      <c r="C206" s="423"/>
      <c r="D206" s="454"/>
      <c r="E206" s="423"/>
      <c r="F206" s="423"/>
      <c r="G206" s="423"/>
      <c r="H206" s="454"/>
      <c r="I206" s="423"/>
      <c r="J206" s="455"/>
      <c r="K206" s="423"/>
      <c r="L206" s="455"/>
      <c r="M206" s="423"/>
      <c r="N206" s="423"/>
      <c r="O206" s="423"/>
      <c r="P206" s="423"/>
      <c r="Q206" s="423"/>
      <c r="R206" s="423"/>
      <c r="S206" s="423"/>
      <c r="T206" s="423"/>
      <c r="U206" s="423"/>
      <c r="V206" s="423"/>
      <c r="W206" s="423"/>
      <c r="X206" s="423"/>
      <c r="Y206" s="423"/>
      <c r="Z206" s="423"/>
      <c r="AA206" s="423"/>
      <c r="AB206" s="423"/>
      <c r="AC206" s="423"/>
      <c r="AD206" s="423"/>
    </row>
    <row r="207">
      <c r="A207" s="423"/>
      <c r="B207" s="423"/>
      <c r="C207" s="423"/>
      <c r="D207" s="454"/>
      <c r="E207" s="423"/>
      <c r="F207" s="423"/>
      <c r="G207" s="423"/>
      <c r="H207" s="454"/>
      <c r="I207" s="423"/>
      <c r="J207" s="455"/>
      <c r="K207" s="423"/>
      <c r="L207" s="455"/>
      <c r="M207" s="423"/>
      <c r="N207" s="423"/>
      <c r="O207" s="423"/>
      <c r="P207" s="423"/>
      <c r="Q207" s="423"/>
      <c r="R207" s="423"/>
      <c r="S207" s="423"/>
      <c r="T207" s="423"/>
      <c r="U207" s="423"/>
      <c r="V207" s="423"/>
      <c r="W207" s="423"/>
      <c r="X207" s="423"/>
      <c r="Y207" s="423"/>
      <c r="Z207" s="423"/>
      <c r="AA207" s="423"/>
      <c r="AB207" s="423"/>
      <c r="AC207" s="423"/>
      <c r="AD207" s="423"/>
    </row>
    <row r="208">
      <c r="A208" s="423"/>
      <c r="B208" s="423"/>
      <c r="C208" s="423"/>
      <c r="D208" s="454"/>
      <c r="E208" s="423"/>
      <c r="F208" s="423"/>
      <c r="G208" s="423"/>
      <c r="H208" s="454"/>
      <c r="I208" s="423"/>
      <c r="J208" s="455"/>
      <c r="K208" s="423"/>
      <c r="L208" s="455"/>
      <c r="M208" s="423"/>
      <c r="N208" s="423"/>
      <c r="O208" s="423"/>
      <c r="P208" s="423"/>
      <c r="Q208" s="423"/>
      <c r="R208" s="423"/>
      <c r="S208" s="423"/>
      <c r="T208" s="423"/>
      <c r="U208" s="423"/>
      <c r="V208" s="423"/>
      <c r="W208" s="423"/>
      <c r="X208" s="423"/>
      <c r="Y208" s="423"/>
      <c r="Z208" s="423"/>
      <c r="AA208" s="423"/>
      <c r="AB208" s="423"/>
      <c r="AC208" s="423"/>
      <c r="AD208" s="423"/>
    </row>
    <row r="209">
      <c r="A209" s="423"/>
      <c r="B209" s="423"/>
      <c r="C209" s="423"/>
      <c r="D209" s="454"/>
      <c r="E209" s="423"/>
      <c r="F209" s="423"/>
      <c r="G209" s="423"/>
      <c r="H209" s="454"/>
      <c r="I209" s="423"/>
      <c r="J209" s="455"/>
      <c r="K209" s="423"/>
      <c r="L209" s="455"/>
      <c r="M209" s="423"/>
      <c r="N209" s="423"/>
      <c r="O209" s="423"/>
      <c r="P209" s="423"/>
      <c r="Q209" s="423"/>
      <c r="R209" s="423"/>
      <c r="S209" s="423"/>
      <c r="T209" s="423"/>
      <c r="U209" s="423"/>
      <c r="V209" s="423"/>
      <c r="W209" s="423"/>
      <c r="X209" s="423"/>
      <c r="Y209" s="423"/>
      <c r="Z209" s="423"/>
      <c r="AA209" s="423"/>
      <c r="AB209" s="423"/>
      <c r="AC209" s="423"/>
      <c r="AD209" s="423"/>
    </row>
    <row r="210">
      <c r="A210" s="423"/>
      <c r="B210" s="423"/>
      <c r="C210" s="423"/>
      <c r="D210" s="454"/>
      <c r="E210" s="423"/>
      <c r="F210" s="423"/>
      <c r="G210" s="423"/>
      <c r="H210" s="454"/>
      <c r="I210" s="423"/>
      <c r="J210" s="455"/>
      <c r="K210" s="423"/>
      <c r="L210" s="455"/>
      <c r="M210" s="423"/>
      <c r="N210" s="423"/>
      <c r="O210" s="423"/>
      <c r="P210" s="423"/>
      <c r="Q210" s="423"/>
      <c r="R210" s="423"/>
      <c r="S210" s="423"/>
      <c r="T210" s="423"/>
      <c r="U210" s="423"/>
      <c r="V210" s="423"/>
      <c r="W210" s="423"/>
      <c r="X210" s="423"/>
      <c r="Y210" s="423"/>
      <c r="Z210" s="423"/>
      <c r="AA210" s="423"/>
      <c r="AB210" s="423"/>
      <c r="AC210" s="423"/>
      <c r="AD210" s="423"/>
    </row>
    <row r="211">
      <c r="A211" s="423"/>
      <c r="B211" s="423"/>
      <c r="C211" s="423"/>
      <c r="D211" s="454"/>
      <c r="E211" s="423"/>
      <c r="F211" s="423"/>
      <c r="G211" s="423"/>
      <c r="H211" s="454"/>
      <c r="I211" s="423"/>
      <c r="J211" s="455"/>
      <c r="K211" s="423"/>
      <c r="L211" s="455"/>
      <c r="M211" s="423"/>
      <c r="N211" s="423"/>
      <c r="O211" s="423"/>
      <c r="P211" s="423"/>
      <c r="Q211" s="423"/>
      <c r="R211" s="423"/>
      <c r="S211" s="423"/>
      <c r="T211" s="423"/>
      <c r="U211" s="423"/>
      <c r="V211" s="423"/>
      <c r="W211" s="423"/>
      <c r="X211" s="423"/>
      <c r="Y211" s="423"/>
      <c r="Z211" s="423"/>
      <c r="AA211" s="423"/>
      <c r="AB211" s="423"/>
      <c r="AC211" s="423"/>
      <c r="AD211" s="423"/>
    </row>
    <row r="212">
      <c r="A212" s="423"/>
      <c r="B212" s="423"/>
      <c r="C212" s="423"/>
      <c r="D212" s="454"/>
      <c r="E212" s="423"/>
      <c r="F212" s="423"/>
      <c r="G212" s="423"/>
      <c r="H212" s="454"/>
      <c r="I212" s="423"/>
      <c r="J212" s="455"/>
      <c r="K212" s="423"/>
      <c r="L212" s="455"/>
      <c r="M212" s="423"/>
      <c r="N212" s="423"/>
      <c r="O212" s="423"/>
      <c r="P212" s="423"/>
      <c r="Q212" s="423"/>
      <c r="R212" s="423"/>
      <c r="S212" s="423"/>
      <c r="T212" s="423"/>
      <c r="U212" s="423"/>
      <c r="V212" s="423"/>
      <c r="W212" s="423"/>
      <c r="X212" s="423"/>
      <c r="Y212" s="423"/>
      <c r="Z212" s="423"/>
      <c r="AA212" s="423"/>
      <c r="AB212" s="423"/>
      <c r="AC212" s="423"/>
      <c r="AD212" s="423"/>
    </row>
    <row r="213">
      <c r="A213" s="423"/>
      <c r="B213" s="423"/>
      <c r="C213" s="423"/>
      <c r="D213" s="454"/>
      <c r="E213" s="423"/>
      <c r="F213" s="423"/>
      <c r="G213" s="423"/>
      <c r="H213" s="454"/>
      <c r="I213" s="423"/>
      <c r="J213" s="455"/>
      <c r="K213" s="423"/>
      <c r="L213" s="455"/>
      <c r="M213" s="423"/>
      <c r="N213" s="423"/>
      <c r="O213" s="423"/>
      <c r="P213" s="423"/>
      <c r="Q213" s="423"/>
      <c r="R213" s="423"/>
      <c r="S213" s="423"/>
      <c r="T213" s="423"/>
      <c r="U213" s="423"/>
      <c r="V213" s="423"/>
      <c r="W213" s="423"/>
      <c r="X213" s="423"/>
      <c r="Y213" s="423"/>
      <c r="Z213" s="423"/>
      <c r="AA213" s="423"/>
      <c r="AB213" s="423"/>
      <c r="AC213" s="423"/>
      <c r="AD213" s="423"/>
    </row>
    <row r="214">
      <c r="A214" s="423"/>
      <c r="B214" s="423"/>
      <c r="C214" s="423"/>
      <c r="D214" s="454"/>
      <c r="E214" s="423"/>
      <c r="F214" s="423"/>
      <c r="G214" s="423"/>
      <c r="H214" s="454"/>
      <c r="I214" s="423"/>
      <c r="J214" s="455"/>
      <c r="K214" s="423"/>
      <c r="L214" s="455"/>
      <c r="M214" s="423"/>
      <c r="N214" s="423"/>
      <c r="O214" s="423"/>
      <c r="P214" s="423"/>
      <c r="Q214" s="423"/>
      <c r="R214" s="423"/>
      <c r="S214" s="423"/>
      <c r="T214" s="423"/>
      <c r="U214" s="423"/>
      <c r="V214" s="423"/>
      <c r="W214" s="423"/>
      <c r="X214" s="423"/>
      <c r="Y214" s="423"/>
      <c r="Z214" s="423"/>
      <c r="AA214" s="423"/>
      <c r="AB214" s="423"/>
      <c r="AC214" s="423"/>
      <c r="AD214" s="423"/>
    </row>
    <row r="215">
      <c r="A215" s="423"/>
      <c r="B215" s="423"/>
      <c r="C215" s="423"/>
      <c r="D215" s="454"/>
      <c r="E215" s="423"/>
      <c r="F215" s="423"/>
      <c r="G215" s="423"/>
      <c r="H215" s="454"/>
      <c r="I215" s="423"/>
      <c r="J215" s="455"/>
      <c r="K215" s="423"/>
      <c r="L215" s="455"/>
      <c r="M215" s="423"/>
      <c r="N215" s="423"/>
      <c r="O215" s="423"/>
      <c r="P215" s="423"/>
      <c r="Q215" s="423"/>
      <c r="R215" s="423"/>
      <c r="S215" s="423"/>
      <c r="T215" s="423"/>
      <c r="U215" s="423"/>
      <c r="V215" s="423"/>
      <c r="W215" s="423"/>
      <c r="X215" s="423"/>
      <c r="Y215" s="423"/>
      <c r="Z215" s="423"/>
      <c r="AA215" s="423"/>
      <c r="AB215" s="423"/>
      <c r="AC215" s="423"/>
      <c r="AD215" s="423"/>
    </row>
    <row r="216">
      <c r="A216" s="423"/>
      <c r="B216" s="423"/>
      <c r="C216" s="423"/>
      <c r="D216" s="454"/>
      <c r="E216" s="423"/>
      <c r="F216" s="423"/>
      <c r="G216" s="423"/>
      <c r="H216" s="454"/>
      <c r="I216" s="423"/>
      <c r="J216" s="455"/>
      <c r="K216" s="423"/>
      <c r="L216" s="455"/>
      <c r="M216" s="423"/>
      <c r="N216" s="423"/>
      <c r="O216" s="423"/>
      <c r="P216" s="423"/>
      <c r="Q216" s="423"/>
      <c r="R216" s="423"/>
      <c r="S216" s="423"/>
      <c r="T216" s="423"/>
      <c r="U216" s="423"/>
      <c r="V216" s="423"/>
      <c r="W216" s="423"/>
      <c r="X216" s="423"/>
      <c r="Y216" s="423"/>
      <c r="Z216" s="423"/>
      <c r="AA216" s="423"/>
      <c r="AB216" s="423"/>
      <c r="AC216" s="423"/>
      <c r="AD216" s="423"/>
    </row>
    <row r="217">
      <c r="A217" s="423"/>
      <c r="B217" s="423"/>
      <c r="C217" s="423"/>
      <c r="D217" s="454"/>
      <c r="E217" s="423"/>
      <c r="F217" s="423"/>
      <c r="G217" s="423"/>
      <c r="H217" s="454"/>
      <c r="I217" s="423"/>
      <c r="J217" s="455"/>
      <c r="K217" s="423"/>
      <c r="L217" s="455"/>
      <c r="M217" s="423"/>
      <c r="N217" s="423"/>
      <c r="O217" s="423"/>
      <c r="P217" s="423"/>
      <c r="Q217" s="423"/>
      <c r="R217" s="423"/>
      <c r="S217" s="423"/>
      <c r="T217" s="423"/>
      <c r="U217" s="423"/>
      <c r="V217" s="423"/>
      <c r="W217" s="423"/>
      <c r="X217" s="423"/>
      <c r="Y217" s="423"/>
      <c r="Z217" s="423"/>
      <c r="AA217" s="423"/>
      <c r="AB217" s="423"/>
      <c r="AC217" s="423"/>
      <c r="AD217" s="423"/>
    </row>
    <row r="218">
      <c r="A218" s="423"/>
      <c r="B218" s="423"/>
      <c r="C218" s="423"/>
      <c r="D218" s="454"/>
      <c r="E218" s="423"/>
      <c r="F218" s="423"/>
      <c r="G218" s="423"/>
      <c r="H218" s="454"/>
      <c r="I218" s="423"/>
      <c r="J218" s="455"/>
      <c r="K218" s="423"/>
      <c r="L218" s="455"/>
      <c r="M218" s="423"/>
      <c r="N218" s="423"/>
      <c r="O218" s="423"/>
      <c r="P218" s="423"/>
      <c r="Q218" s="423"/>
      <c r="R218" s="423"/>
      <c r="S218" s="423"/>
      <c r="T218" s="423"/>
      <c r="U218" s="423"/>
      <c r="V218" s="423"/>
      <c r="W218" s="423"/>
      <c r="X218" s="423"/>
      <c r="Y218" s="423"/>
      <c r="Z218" s="423"/>
      <c r="AA218" s="423"/>
      <c r="AB218" s="423"/>
      <c r="AC218" s="423"/>
      <c r="AD218" s="423"/>
    </row>
    <row r="219">
      <c r="A219" s="423"/>
      <c r="B219" s="423"/>
      <c r="C219" s="423"/>
      <c r="D219" s="454"/>
      <c r="E219" s="423"/>
      <c r="F219" s="423"/>
      <c r="G219" s="423"/>
      <c r="H219" s="454"/>
      <c r="I219" s="423"/>
      <c r="J219" s="455"/>
      <c r="K219" s="423"/>
      <c r="L219" s="455"/>
      <c r="M219" s="423"/>
      <c r="N219" s="423"/>
      <c r="O219" s="423"/>
      <c r="P219" s="423"/>
      <c r="Q219" s="423"/>
      <c r="R219" s="423"/>
      <c r="S219" s="423"/>
      <c r="T219" s="423"/>
      <c r="U219" s="423"/>
      <c r="V219" s="423"/>
      <c r="W219" s="423"/>
      <c r="X219" s="423"/>
      <c r="Y219" s="423"/>
      <c r="Z219" s="423"/>
      <c r="AA219" s="423"/>
      <c r="AB219" s="423"/>
      <c r="AC219" s="423"/>
      <c r="AD219" s="423"/>
    </row>
    <row r="220">
      <c r="A220" s="423"/>
      <c r="B220" s="423"/>
      <c r="C220" s="423"/>
      <c r="D220" s="454"/>
      <c r="E220" s="423"/>
      <c r="F220" s="423"/>
      <c r="G220" s="423"/>
      <c r="H220" s="454"/>
      <c r="I220" s="423"/>
      <c r="J220" s="455"/>
      <c r="K220" s="423"/>
      <c r="L220" s="455"/>
      <c r="M220" s="423"/>
      <c r="N220" s="423"/>
      <c r="O220" s="423"/>
      <c r="P220" s="423"/>
      <c r="Q220" s="423"/>
      <c r="R220" s="423"/>
      <c r="S220" s="423"/>
      <c r="T220" s="423"/>
      <c r="U220" s="423"/>
      <c r="V220" s="423"/>
      <c r="W220" s="423"/>
      <c r="X220" s="423"/>
      <c r="Y220" s="423"/>
      <c r="Z220" s="423"/>
      <c r="AA220" s="423"/>
      <c r="AB220" s="423"/>
      <c r="AC220" s="423"/>
      <c r="AD220" s="423"/>
    </row>
    <row r="221">
      <c r="A221" s="423"/>
      <c r="B221" s="423"/>
      <c r="C221" s="423"/>
      <c r="D221" s="454"/>
      <c r="E221" s="423"/>
      <c r="F221" s="423"/>
      <c r="G221" s="423"/>
      <c r="H221" s="454"/>
      <c r="I221" s="423"/>
      <c r="J221" s="455"/>
      <c r="K221" s="423"/>
      <c r="L221" s="455"/>
      <c r="M221" s="423"/>
      <c r="N221" s="423"/>
      <c r="O221" s="423"/>
      <c r="P221" s="423"/>
      <c r="Q221" s="423"/>
      <c r="R221" s="423"/>
      <c r="S221" s="423"/>
      <c r="T221" s="423"/>
      <c r="U221" s="423"/>
      <c r="V221" s="423"/>
      <c r="W221" s="423"/>
      <c r="X221" s="423"/>
      <c r="Y221" s="423"/>
      <c r="Z221" s="423"/>
      <c r="AA221" s="423"/>
      <c r="AB221" s="423"/>
      <c r="AC221" s="423"/>
      <c r="AD221" s="423"/>
    </row>
    <row r="222">
      <c r="A222" s="423"/>
      <c r="B222" s="423"/>
      <c r="C222" s="423"/>
      <c r="D222" s="454"/>
      <c r="E222" s="423"/>
      <c r="F222" s="423"/>
      <c r="G222" s="423"/>
      <c r="H222" s="454"/>
      <c r="I222" s="423"/>
      <c r="J222" s="455"/>
      <c r="K222" s="423"/>
      <c r="L222" s="455"/>
      <c r="M222" s="423"/>
      <c r="N222" s="423"/>
      <c r="O222" s="423"/>
      <c r="P222" s="423"/>
      <c r="Q222" s="423"/>
      <c r="R222" s="423"/>
      <c r="S222" s="423"/>
      <c r="T222" s="423"/>
      <c r="U222" s="423"/>
      <c r="V222" s="423"/>
      <c r="W222" s="423"/>
      <c r="X222" s="423"/>
      <c r="Y222" s="423"/>
      <c r="Z222" s="423"/>
      <c r="AA222" s="423"/>
      <c r="AB222" s="423"/>
      <c r="AC222" s="423"/>
      <c r="AD222" s="423"/>
    </row>
    <row r="223">
      <c r="A223" s="423"/>
      <c r="B223" s="423"/>
      <c r="C223" s="423"/>
      <c r="D223" s="454"/>
      <c r="E223" s="423"/>
      <c r="F223" s="423"/>
      <c r="G223" s="423"/>
      <c r="H223" s="454"/>
      <c r="I223" s="423"/>
      <c r="J223" s="455"/>
      <c r="K223" s="423"/>
      <c r="L223" s="455"/>
      <c r="M223" s="423"/>
      <c r="N223" s="423"/>
      <c r="O223" s="423"/>
      <c r="P223" s="423"/>
      <c r="Q223" s="423"/>
      <c r="R223" s="423"/>
      <c r="S223" s="423"/>
      <c r="T223" s="423"/>
      <c r="U223" s="423"/>
      <c r="V223" s="423"/>
      <c r="W223" s="423"/>
      <c r="X223" s="423"/>
      <c r="Y223" s="423"/>
      <c r="Z223" s="423"/>
      <c r="AA223" s="423"/>
      <c r="AB223" s="423"/>
      <c r="AC223" s="423"/>
      <c r="AD223" s="423"/>
    </row>
    <row r="224">
      <c r="A224" s="423"/>
      <c r="B224" s="423"/>
      <c r="C224" s="423"/>
      <c r="D224" s="454"/>
      <c r="E224" s="423"/>
      <c r="F224" s="423"/>
      <c r="G224" s="423"/>
      <c r="H224" s="454"/>
      <c r="I224" s="423"/>
      <c r="J224" s="455"/>
      <c r="K224" s="423"/>
      <c r="L224" s="455"/>
      <c r="M224" s="423"/>
      <c r="N224" s="423"/>
      <c r="O224" s="423"/>
      <c r="P224" s="423"/>
      <c r="Q224" s="423"/>
      <c r="R224" s="423"/>
      <c r="S224" s="423"/>
      <c r="T224" s="423"/>
      <c r="U224" s="423"/>
      <c r="V224" s="423"/>
      <c r="W224" s="423"/>
      <c r="X224" s="423"/>
      <c r="Y224" s="423"/>
      <c r="Z224" s="423"/>
      <c r="AA224" s="423"/>
      <c r="AB224" s="423"/>
      <c r="AC224" s="423"/>
      <c r="AD224" s="423"/>
    </row>
    <row r="225">
      <c r="A225" s="423"/>
      <c r="B225" s="423"/>
      <c r="C225" s="423"/>
      <c r="D225" s="454"/>
      <c r="E225" s="423"/>
      <c r="F225" s="423"/>
      <c r="G225" s="423"/>
      <c r="H225" s="454"/>
      <c r="I225" s="423"/>
      <c r="J225" s="455"/>
      <c r="K225" s="423"/>
      <c r="L225" s="455"/>
      <c r="M225" s="423"/>
      <c r="N225" s="423"/>
      <c r="O225" s="423"/>
      <c r="P225" s="423"/>
      <c r="Q225" s="423"/>
      <c r="R225" s="423"/>
      <c r="S225" s="423"/>
      <c r="T225" s="423"/>
      <c r="U225" s="423"/>
      <c r="V225" s="423"/>
      <c r="W225" s="423"/>
      <c r="X225" s="423"/>
      <c r="Y225" s="423"/>
      <c r="Z225" s="423"/>
      <c r="AA225" s="423"/>
      <c r="AB225" s="423"/>
      <c r="AC225" s="423"/>
      <c r="AD225" s="423"/>
    </row>
    <row r="226">
      <c r="A226" s="423"/>
      <c r="B226" s="423"/>
      <c r="C226" s="423"/>
      <c r="D226" s="454"/>
      <c r="E226" s="423"/>
      <c r="F226" s="423"/>
      <c r="G226" s="423"/>
      <c r="H226" s="454"/>
      <c r="I226" s="423"/>
      <c r="J226" s="455"/>
      <c r="K226" s="423"/>
      <c r="L226" s="455"/>
      <c r="M226" s="423"/>
      <c r="N226" s="423"/>
      <c r="O226" s="423"/>
      <c r="P226" s="423"/>
      <c r="Q226" s="423"/>
      <c r="R226" s="423"/>
      <c r="S226" s="423"/>
      <c r="T226" s="423"/>
      <c r="U226" s="423"/>
      <c r="V226" s="423"/>
      <c r="W226" s="423"/>
      <c r="X226" s="423"/>
      <c r="Y226" s="423"/>
      <c r="Z226" s="423"/>
      <c r="AA226" s="423"/>
      <c r="AB226" s="423"/>
      <c r="AC226" s="423"/>
      <c r="AD226" s="423"/>
    </row>
    <row r="227">
      <c r="A227" s="423"/>
      <c r="B227" s="423"/>
      <c r="C227" s="423"/>
      <c r="D227" s="454"/>
      <c r="E227" s="423"/>
      <c r="F227" s="423"/>
      <c r="G227" s="423"/>
      <c r="H227" s="454"/>
      <c r="I227" s="423"/>
      <c r="J227" s="455"/>
      <c r="K227" s="423"/>
      <c r="L227" s="455"/>
      <c r="M227" s="423"/>
      <c r="N227" s="423"/>
      <c r="O227" s="423"/>
      <c r="P227" s="423"/>
      <c r="Q227" s="423"/>
      <c r="R227" s="423"/>
      <c r="S227" s="423"/>
      <c r="T227" s="423"/>
      <c r="U227" s="423"/>
      <c r="V227" s="423"/>
      <c r="W227" s="423"/>
      <c r="X227" s="423"/>
      <c r="Y227" s="423"/>
      <c r="Z227" s="423"/>
      <c r="AA227" s="423"/>
      <c r="AB227" s="423"/>
      <c r="AC227" s="423"/>
      <c r="AD227" s="423"/>
    </row>
    <row r="228">
      <c r="A228" s="423"/>
      <c r="B228" s="423"/>
      <c r="C228" s="423"/>
      <c r="D228" s="454"/>
      <c r="E228" s="423"/>
      <c r="F228" s="423"/>
      <c r="G228" s="423"/>
      <c r="H228" s="454"/>
      <c r="I228" s="423"/>
      <c r="J228" s="455"/>
      <c r="K228" s="423"/>
      <c r="L228" s="455"/>
      <c r="M228" s="423"/>
      <c r="N228" s="423"/>
      <c r="O228" s="423"/>
      <c r="P228" s="423"/>
      <c r="Q228" s="423"/>
      <c r="R228" s="423"/>
      <c r="S228" s="423"/>
      <c r="T228" s="423"/>
      <c r="U228" s="423"/>
      <c r="V228" s="423"/>
      <c r="W228" s="423"/>
      <c r="X228" s="423"/>
      <c r="Y228" s="423"/>
      <c r="Z228" s="423"/>
      <c r="AA228" s="423"/>
      <c r="AB228" s="423"/>
      <c r="AC228" s="423"/>
      <c r="AD228" s="423"/>
    </row>
    <row r="229">
      <c r="A229" s="423"/>
      <c r="B229" s="423"/>
      <c r="C229" s="423"/>
      <c r="D229" s="454"/>
      <c r="E229" s="423"/>
      <c r="F229" s="423"/>
      <c r="G229" s="423"/>
      <c r="H229" s="454"/>
      <c r="I229" s="423"/>
      <c r="J229" s="455"/>
      <c r="K229" s="423"/>
      <c r="L229" s="455"/>
      <c r="M229" s="423"/>
      <c r="N229" s="423"/>
      <c r="O229" s="423"/>
      <c r="P229" s="423"/>
      <c r="Q229" s="423"/>
      <c r="R229" s="423"/>
      <c r="S229" s="423"/>
      <c r="T229" s="423"/>
      <c r="U229" s="423"/>
      <c r="V229" s="423"/>
      <c r="W229" s="423"/>
      <c r="X229" s="423"/>
      <c r="Y229" s="423"/>
      <c r="Z229" s="423"/>
      <c r="AA229" s="423"/>
      <c r="AB229" s="423"/>
      <c r="AC229" s="423"/>
      <c r="AD229" s="423"/>
    </row>
    <row r="230">
      <c r="A230" s="423"/>
      <c r="B230" s="423"/>
      <c r="C230" s="423"/>
      <c r="D230" s="454"/>
      <c r="E230" s="423"/>
      <c r="F230" s="423"/>
      <c r="G230" s="423"/>
      <c r="H230" s="454"/>
      <c r="I230" s="423"/>
      <c r="J230" s="455"/>
      <c r="K230" s="423"/>
      <c r="L230" s="455"/>
      <c r="M230" s="423"/>
      <c r="N230" s="423"/>
      <c r="O230" s="423"/>
      <c r="P230" s="423"/>
      <c r="Q230" s="423"/>
      <c r="R230" s="423"/>
      <c r="S230" s="423"/>
      <c r="T230" s="423"/>
      <c r="U230" s="423"/>
      <c r="V230" s="423"/>
      <c r="W230" s="423"/>
      <c r="X230" s="423"/>
      <c r="Y230" s="423"/>
      <c r="Z230" s="423"/>
      <c r="AA230" s="423"/>
      <c r="AB230" s="423"/>
      <c r="AC230" s="423"/>
      <c r="AD230" s="423"/>
    </row>
    <row r="231">
      <c r="A231" s="423"/>
      <c r="B231" s="423"/>
      <c r="C231" s="423"/>
      <c r="D231" s="454"/>
      <c r="E231" s="423"/>
      <c r="F231" s="423"/>
      <c r="G231" s="423"/>
      <c r="H231" s="454"/>
      <c r="I231" s="423"/>
      <c r="J231" s="455"/>
      <c r="K231" s="423"/>
      <c r="L231" s="455"/>
      <c r="M231" s="423"/>
      <c r="N231" s="423"/>
      <c r="O231" s="423"/>
      <c r="P231" s="423"/>
      <c r="Q231" s="423"/>
      <c r="R231" s="423"/>
      <c r="S231" s="423"/>
      <c r="T231" s="423"/>
      <c r="U231" s="423"/>
      <c r="V231" s="423"/>
      <c r="W231" s="423"/>
      <c r="X231" s="423"/>
      <c r="Y231" s="423"/>
      <c r="Z231" s="423"/>
      <c r="AA231" s="423"/>
      <c r="AB231" s="423"/>
      <c r="AC231" s="423"/>
      <c r="AD231" s="423"/>
    </row>
    <row r="232">
      <c r="A232" s="423"/>
      <c r="B232" s="423"/>
      <c r="C232" s="423"/>
      <c r="D232" s="454"/>
      <c r="E232" s="423"/>
      <c r="F232" s="423"/>
      <c r="G232" s="423"/>
      <c r="H232" s="454"/>
      <c r="I232" s="423"/>
      <c r="J232" s="455"/>
      <c r="K232" s="423"/>
      <c r="L232" s="455"/>
      <c r="M232" s="423"/>
      <c r="N232" s="423"/>
      <c r="O232" s="423"/>
      <c r="P232" s="423"/>
      <c r="Q232" s="423"/>
      <c r="R232" s="423"/>
      <c r="S232" s="423"/>
      <c r="T232" s="423"/>
      <c r="U232" s="423"/>
      <c r="V232" s="423"/>
      <c r="W232" s="423"/>
      <c r="X232" s="423"/>
      <c r="Y232" s="423"/>
      <c r="Z232" s="423"/>
      <c r="AA232" s="423"/>
      <c r="AB232" s="423"/>
      <c r="AC232" s="423"/>
      <c r="AD232" s="423"/>
    </row>
    <row r="233">
      <c r="A233" s="423"/>
      <c r="B233" s="423"/>
      <c r="C233" s="423"/>
      <c r="D233" s="454"/>
      <c r="E233" s="423"/>
      <c r="F233" s="423"/>
      <c r="G233" s="423"/>
      <c r="H233" s="454"/>
      <c r="I233" s="423"/>
      <c r="J233" s="455"/>
      <c r="K233" s="423"/>
      <c r="L233" s="455"/>
      <c r="M233" s="423"/>
      <c r="N233" s="423"/>
      <c r="O233" s="423"/>
      <c r="P233" s="423"/>
      <c r="Q233" s="423"/>
      <c r="R233" s="423"/>
      <c r="S233" s="423"/>
      <c r="T233" s="423"/>
      <c r="U233" s="423"/>
      <c r="V233" s="423"/>
      <c r="W233" s="423"/>
      <c r="X233" s="423"/>
      <c r="Y233" s="423"/>
      <c r="Z233" s="423"/>
      <c r="AA233" s="423"/>
      <c r="AB233" s="423"/>
      <c r="AC233" s="423"/>
      <c r="AD233" s="423"/>
    </row>
    <row r="234">
      <c r="A234" s="423"/>
      <c r="B234" s="423"/>
      <c r="C234" s="423"/>
      <c r="D234" s="454"/>
      <c r="E234" s="423"/>
      <c r="F234" s="423"/>
      <c r="G234" s="423"/>
      <c r="H234" s="454"/>
      <c r="I234" s="423"/>
      <c r="J234" s="455"/>
      <c r="K234" s="423"/>
      <c r="L234" s="455"/>
      <c r="M234" s="423"/>
      <c r="N234" s="423"/>
      <c r="O234" s="423"/>
      <c r="P234" s="423"/>
      <c r="Q234" s="423"/>
      <c r="R234" s="423"/>
      <c r="S234" s="423"/>
      <c r="T234" s="423"/>
      <c r="U234" s="423"/>
      <c r="V234" s="423"/>
      <c r="W234" s="423"/>
      <c r="X234" s="423"/>
      <c r="Y234" s="423"/>
      <c r="Z234" s="423"/>
      <c r="AA234" s="423"/>
      <c r="AB234" s="423"/>
      <c r="AC234" s="423"/>
      <c r="AD234" s="423"/>
    </row>
    <row r="235">
      <c r="A235" s="423"/>
      <c r="B235" s="423"/>
      <c r="C235" s="423"/>
      <c r="D235" s="454"/>
      <c r="E235" s="423"/>
      <c r="F235" s="423"/>
      <c r="G235" s="423"/>
      <c r="H235" s="454"/>
      <c r="I235" s="423"/>
      <c r="J235" s="455"/>
      <c r="K235" s="423"/>
      <c r="L235" s="455"/>
      <c r="M235" s="423"/>
      <c r="N235" s="423"/>
      <c r="O235" s="423"/>
      <c r="P235" s="423"/>
      <c r="Q235" s="423"/>
      <c r="R235" s="423"/>
      <c r="S235" s="423"/>
      <c r="T235" s="423"/>
      <c r="U235" s="423"/>
      <c r="V235" s="423"/>
      <c r="W235" s="423"/>
      <c r="X235" s="423"/>
      <c r="Y235" s="423"/>
      <c r="Z235" s="423"/>
      <c r="AA235" s="423"/>
      <c r="AB235" s="423"/>
      <c r="AC235" s="423"/>
      <c r="AD235" s="423"/>
    </row>
    <row r="236">
      <c r="A236" s="423"/>
      <c r="B236" s="423"/>
      <c r="C236" s="423"/>
      <c r="D236" s="454"/>
      <c r="E236" s="423"/>
      <c r="F236" s="423"/>
      <c r="G236" s="423"/>
      <c r="H236" s="454"/>
      <c r="I236" s="423"/>
      <c r="J236" s="455"/>
      <c r="K236" s="423"/>
      <c r="L236" s="455"/>
      <c r="M236" s="423"/>
      <c r="N236" s="423"/>
      <c r="O236" s="423"/>
      <c r="P236" s="423"/>
      <c r="Q236" s="423"/>
      <c r="R236" s="423"/>
      <c r="S236" s="423"/>
      <c r="T236" s="423"/>
      <c r="U236" s="423"/>
      <c r="V236" s="423"/>
      <c r="W236" s="423"/>
      <c r="X236" s="423"/>
      <c r="Y236" s="423"/>
      <c r="Z236" s="423"/>
      <c r="AA236" s="423"/>
      <c r="AB236" s="423"/>
      <c r="AC236" s="423"/>
      <c r="AD236" s="423"/>
    </row>
    <row r="237">
      <c r="A237" s="423"/>
      <c r="B237" s="423"/>
      <c r="C237" s="423"/>
      <c r="D237" s="454"/>
      <c r="E237" s="423"/>
      <c r="F237" s="423"/>
      <c r="G237" s="423"/>
      <c r="H237" s="454"/>
      <c r="I237" s="423"/>
      <c r="J237" s="455"/>
      <c r="K237" s="423"/>
      <c r="L237" s="455"/>
      <c r="M237" s="423"/>
      <c r="N237" s="423"/>
      <c r="O237" s="423"/>
      <c r="P237" s="423"/>
      <c r="Q237" s="423"/>
      <c r="R237" s="423"/>
      <c r="S237" s="423"/>
      <c r="T237" s="423"/>
      <c r="U237" s="423"/>
      <c r="V237" s="423"/>
      <c r="W237" s="423"/>
      <c r="X237" s="423"/>
      <c r="Y237" s="423"/>
      <c r="Z237" s="423"/>
      <c r="AA237" s="423"/>
      <c r="AB237" s="423"/>
      <c r="AC237" s="423"/>
      <c r="AD237" s="423"/>
    </row>
    <row r="238">
      <c r="A238" s="423"/>
      <c r="B238" s="423"/>
      <c r="C238" s="423"/>
      <c r="D238" s="454"/>
      <c r="E238" s="423"/>
      <c r="F238" s="423"/>
      <c r="G238" s="423"/>
      <c r="H238" s="454"/>
      <c r="I238" s="423"/>
      <c r="J238" s="455"/>
      <c r="K238" s="423"/>
      <c r="L238" s="455"/>
      <c r="M238" s="423"/>
      <c r="N238" s="423"/>
      <c r="O238" s="423"/>
      <c r="P238" s="423"/>
      <c r="Q238" s="423"/>
      <c r="R238" s="423"/>
      <c r="S238" s="423"/>
      <c r="T238" s="423"/>
      <c r="U238" s="423"/>
      <c r="V238" s="423"/>
      <c r="W238" s="423"/>
      <c r="X238" s="423"/>
      <c r="Y238" s="423"/>
      <c r="Z238" s="423"/>
      <c r="AA238" s="423"/>
      <c r="AB238" s="423"/>
      <c r="AC238" s="423"/>
      <c r="AD238" s="423"/>
    </row>
    <row r="239">
      <c r="A239" s="423"/>
      <c r="B239" s="423"/>
      <c r="C239" s="423"/>
      <c r="D239" s="454"/>
      <c r="E239" s="423"/>
      <c r="F239" s="423"/>
      <c r="G239" s="423"/>
      <c r="H239" s="454"/>
      <c r="I239" s="423"/>
      <c r="J239" s="455"/>
      <c r="K239" s="423"/>
      <c r="L239" s="455"/>
      <c r="M239" s="423"/>
      <c r="N239" s="423"/>
      <c r="O239" s="423"/>
      <c r="P239" s="423"/>
      <c r="Q239" s="423"/>
      <c r="R239" s="423"/>
      <c r="S239" s="423"/>
      <c r="T239" s="423"/>
      <c r="U239" s="423"/>
      <c r="V239" s="423"/>
      <c r="W239" s="423"/>
      <c r="X239" s="423"/>
      <c r="Y239" s="423"/>
      <c r="Z239" s="423"/>
      <c r="AA239" s="423"/>
      <c r="AB239" s="423"/>
      <c r="AC239" s="423"/>
      <c r="AD239" s="423"/>
    </row>
    <row r="240">
      <c r="A240" s="423"/>
      <c r="B240" s="423"/>
      <c r="C240" s="423"/>
      <c r="D240" s="454"/>
      <c r="E240" s="423"/>
      <c r="F240" s="423"/>
      <c r="G240" s="423"/>
      <c r="H240" s="454"/>
      <c r="I240" s="423"/>
      <c r="J240" s="455"/>
      <c r="K240" s="423"/>
      <c r="L240" s="455"/>
      <c r="M240" s="423"/>
      <c r="N240" s="423"/>
      <c r="O240" s="423"/>
      <c r="P240" s="423"/>
      <c r="Q240" s="423"/>
      <c r="R240" s="423"/>
      <c r="S240" s="423"/>
      <c r="T240" s="423"/>
      <c r="U240" s="423"/>
      <c r="V240" s="423"/>
      <c r="W240" s="423"/>
      <c r="X240" s="423"/>
      <c r="Y240" s="423"/>
      <c r="Z240" s="423"/>
      <c r="AA240" s="423"/>
      <c r="AB240" s="423"/>
      <c r="AC240" s="423"/>
      <c r="AD240" s="423"/>
    </row>
    <row r="241">
      <c r="A241" s="423"/>
      <c r="B241" s="423"/>
      <c r="C241" s="423"/>
      <c r="D241" s="454"/>
      <c r="E241" s="423"/>
      <c r="F241" s="423"/>
      <c r="G241" s="423"/>
      <c r="H241" s="454"/>
      <c r="I241" s="423"/>
      <c r="J241" s="455"/>
      <c r="K241" s="423"/>
      <c r="L241" s="455"/>
      <c r="M241" s="423"/>
      <c r="N241" s="423"/>
      <c r="O241" s="423"/>
      <c r="P241" s="423"/>
      <c r="Q241" s="423"/>
      <c r="R241" s="423"/>
      <c r="S241" s="423"/>
      <c r="T241" s="423"/>
      <c r="U241" s="423"/>
      <c r="V241" s="423"/>
      <c r="W241" s="423"/>
      <c r="X241" s="423"/>
      <c r="Y241" s="423"/>
      <c r="Z241" s="423"/>
      <c r="AA241" s="423"/>
      <c r="AB241" s="423"/>
      <c r="AC241" s="423"/>
      <c r="AD241" s="423"/>
    </row>
    <row r="242">
      <c r="A242" s="423"/>
      <c r="B242" s="423"/>
      <c r="C242" s="423"/>
      <c r="D242" s="454"/>
      <c r="E242" s="423"/>
      <c r="F242" s="423"/>
      <c r="G242" s="423"/>
      <c r="H242" s="454"/>
      <c r="I242" s="423"/>
      <c r="J242" s="455"/>
      <c r="K242" s="423"/>
      <c r="L242" s="455"/>
      <c r="M242" s="423"/>
      <c r="N242" s="423"/>
      <c r="O242" s="423"/>
      <c r="P242" s="423"/>
      <c r="Q242" s="423"/>
      <c r="R242" s="423"/>
      <c r="S242" s="423"/>
      <c r="T242" s="423"/>
      <c r="U242" s="423"/>
      <c r="V242" s="423"/>
      <c r="W242" s="423"/>
      <c r="X242" s="423"/>
      <c r="Y242" s="423"/>
      <c r="Z242" s="423"/>
      <c r="AA242" s="423"/>
      <c r="AB242" s="423"/>
      <c r="AC242" s="423"/>
      <c r="AD242" s="423"/>
    </row>
    <row r="243">
      <c r="A243" s="423"/>
      <c r="B243" s="423"/>
      <c r="C243" s="423"/>
      <c r="D243" s="454"/>
      <c r="E243" s="423"/>
      <c r="F243" s="423"/>
      <c r="G243" s="423"/>
      <c r="H243" s="454"/>
      <c r="I243" s="423"/>
      <c r="J243" s="455"/>
      <c r="K243" s="423"/>
      <c r="L243" s="455"/>
      <c r="M243" s="423"/>
      <c r="N243" s="423"/>
      <c r="O243" s="423"/>
      <c r="P243" s="423"/>
      <c r="Q243" s="423"/>
      <c r="R243" s="423"/>
      <c r="S243" s="423"/>
      <c r="T243" s="423"/>
      <c r="U243" s="423"/>
      <c r="V243" s="423"/>
      <c r="W243" s="423"/>
      <c r="X243" s="423"/>
      <c r="Y243" s="423"/>
      <c r="Z243" s="423"/>
      <c r="AA243" s="423"/>
      <c r="AB243" s="423"/>
      <c r="AC243" s="423"/>
      <c r="AD243" s="423"/>
    </row>
    <row r="244">
      <c r="A244" s="423"/>
      <c r="B244" s="423"/>
      <c r="C244" s="423"/>
      <c r="D244" s="454"/>
      <c r="E244" s="423"/>
      <c r="F244" s="423"/>
      <c r="G244" s="423"/>
      <c r="H244" s="454"/>
      <c r="I244" s="423"/>
      <c r="J244" s="455"/>
      <c r="K244" s="423"/>
      <c r="L244" s="455"/>
      <c r="M244" s="423"/>
      <c r="N244" s="423"/>
      <c r="O244" s="423"/>
      <c r="P244" s="423"/>
      <c r="Q244" s="423"/>
      <c r="R244" s="423"/>
      <c r="S244" s="423"/>
      <c r="T244" s="423"/>
      <c r="U244" s="423"/>
      <c r="V244" s="423"/>
      <c r="W244" s="423"/>
      <c r="X244" s="423"/>
      <c r="Y244" s="423"/>
      <c r="Z244" s="423"/>
      <c r="AA244" s="423"/>
      <c r="AB244" s="423"/>
      <c r="AC244" s="423"/>
      <c r="AD244" s="423"/>
    </row>
    <row r="245">
      <c r="A245" s="423"/>
      <c r="B245" s="423"/>
      <c r="C245" s="423"/>
      <c r="D245" s="454"/>
      <c r="E245" s="423"/>
      <c r="F245" s="423"/>
      <c r="G245" s="423"/>
      <c r="H245" s="454"/>
      <c r="I245" s="423"/>
      <c r="J245" s="455"/>
      <c r="K245" s="423"/>
      <c r="L245" s="455"/>
      <c r="M245" s="423"/>
      <c r="N245" s="423"/>
      <c r="O245" s="423"/>
      <c r="P245" s="423"/>
      <c r="Q245" s="423"/>
      <c r="R245" s="423"/>
      <c r="S245" s="423"/>
      <c r="T245" s="423"/>
      <c r="U245" s="423"/>
      <c r="V245" s="423"/>
      <c r="W245" s="423"/>
      <c r="X245" s="423"/>
      <c r="Y245" s="423"/>
      <c r="Z245" s="423"/>
      <c r="AA245" s="423"/>
      <c r="AB245" s="423"/>
      <c r="AC245" s="423"/>
      <c r="AD245" s="423"/>
    </row>
    <row r="246">
      <c r="A246" s="423"/>
      <c r="B246" s="423"/>
      <c r="C246" s="423"/>
      <c r="D246" s="454"/>
      <c r="E246" s="423"/>
      <c r="F246" s="423"/>
      <c r="G246" s="423"/>
      <c r="H246" s="454"/>
      <c r="I246" s="423"/>
      <c r="J246" s="455"/>
      <c r="K246" s="423"/>
      <c r="L246" s="455"/>
      <c r="M246" s="423"/>
      <c r="N246" s="423"/>
      <c r="O246" s="423"/>
      <c r="P246" s="423"/>
      <c r="Q246" s="423"/>
      <c r="R246" s="423"/>
      <c r="S246" s="423"/>
      <c r="T246" s="423"/>
      <c r="U246" s="423"/>
      <c r="V246" s="423"/>
      <c r="W246" s="423"/>
      <c r="X246" s="423"/>
      <c r="Y246" s="423"/>
      <c r="Z246" s="423"/>
      <c r="AA246" s="423"/>
      <c r="AB246" s="423"/>
      <c r="AC246" s="423"/>
      <c r="AD246" s="423"/>
    </row>
    <row r="247">
      <c r="A247" s="423"/>
      <c r="B247" s="423"/>
      <c r="C247" s="423"/>
      <c r="D247" s="454"/>
      <c r="E247" s="423"/>
      <c r="F247" s="423"/>
      <c r="G247" s="423"/>
      <c r="H247" s="454"/>
      <c r="I247" s="423"/>
      <c r="J247" s="455"/>
      <c r="K247" s="423"/>
      <c r="L247" s="455"/>
      <c r="M247" s="423"/>
      <c r="N247" s="423"/>
      <c r="O247" s="423"/>
      <c r="P247" s="423"/>
      <c r="Q247" s="423"/>
      <c r="R247" s="423"/>
      <c r="S247" s="423"/>
      <c r="T247" s="423"/>
      <c r="U247" s="423"/>
      <c r="V247" s="423"/>
      <c r="W247" s="423"/>
      <c r="X247" s="423"/>
      <c r="Y247" s="423"/>
      <c r="Z247" s="423"/>
      <c r="AA247" s="423"/>
      <c r="AB247" s="423"/>
      <c r="AC247" s="423"/>
      <c r="AD247" s="423"/>
    </row>
    <row r="248">
      <c r="A248" s="423"/>
      <c r="B248" s="423"/>
      <c r="C248" s="423"/>
      <c r="D248" s="454"/>
      <c r="E248" s="423"/>
      <c r="F248" s="423"/>
      <c r="G248" s="423"/>
      <c r="H248" s="454"/>
      <c r="I248" s="423"/>
      <c r="J248" s="455"/>
      <c r="K248" s="423"/>
      <c r="L248" s="455"/>
      <c r="M248" s="423"/>
      <c r="N248" s="423"/>
      <c r="O248" s="423"/>
      <c r="P248" s="423"/>
      <c r="Q248" s="423"/>
      <c r="R248" s="423"/>
      <c r="S248" s="423"/>
      <c r="T248" s="423"/>
      <c r="U248" s="423"/>
      <c r="V248" s="423"/>
      <c r="W248" s="423"/>
      <c r="X248" s="423"/>
      <c r="Y248" s="423"/>
      <c r="Z248" s="423"/>
      <c r="AA248" s="423"/>
      <c r="AB248" s="423"/>
      <c r="AC248" s="423"/>
      <c r="AD248" s="423"/>
    </row>
    <row r="249">
      <c r="A249" s="423"/>
      <c r="B249" s="423"/>
      <c r="C249" s="423"/>
      <c r="D249" s="454"/>
      <c r="E249" s="423"/>
      <c r="F249" s="423"/>
      <c r="G249" s="423"/>
      <c r="H249" s="454"/>
      <c r="I249" s="423"/>
      <c r="J249" s="455"/>
      <c r="K249" s="423"/>
      <c r="L249" s="455"/>
      <c r="M249" s="423"/>
      <c r="N249" s="423"/>
      <c r="O249" s="423"/>
      <c r="P249" s="423"/>
      <c r="Q249" s="423"/>
      <c r="R249" s="423"/>
      <c r="S249" s="423"/>
      <c r="T249" s="423"/>
      <c r="U249" s="423"/>
      <c r="V249" s="423"/>
      <c r="W249" s="423"/>
      <c r="X249" s="423"/>
      <c r="Y249" s="423"/>
      <c r="Z249" s="423"/>
      <c r="AA249" s="423"/>
      <c r="AB249" s="423"/>
      <c r="AC249" s="423"/>
      <c r="AD249" s="423"/>
    </row>
    <row r="250">
      <c r="A250" s="423"/>
      <c r="B250" s="423"/>
      <c r="C250" s="423"/>
      <c r="D250" s="454"/>
      <c r="E250" s="423"/>
      <c r="F250" s="423"/>
      <c r="G250" s="423"/>
      <c r="H250" s="454"/>
      <c r="I250" s="423"/>
      <c r="J250" s="455"/>
      <c r="K250" s="423"/>
      <c r="L250" s="455"/>
      <c r="M250" s="423"/>
      <c r="N250" s="423"/>
      <c r="O250" s="423"/>
      <c r="P250" s="423"/>
      <c r="Q250" s="423"/>
      <c r="R250" s="423"/>
      <c r="S250" s="423"/>
      <c r="T250" s="423"/>
      <c r="U250" s="423"/>
      <c r="V250" s="423"/>
      <c r="W250" s="423"/>
      <c r="X250" s="423"/>
      <c r="Y250" s="423"/>
      <c r="Z250" s="423"/>
      <c r="AA250" s="423"/>
      <c r="AB250" s="423"/>
      <c r="AC250" s="423"/>
      <c r="AD250" s="423"/>
    </row>
    <row r="251">
      <c r="A251" s="423"/>
      <c r="B251" s="423"/>
      <c r="C251" s="423"/>
      <c r="D251" s="454"/>
      <c r="E251" s="423"/>
      <c r="F251" s="423"/>
      <c r="G251" s="423"/>
      <c r="H251" s="454"/>
      <c r="I251" s="423"/>
      <c r="J251" s="455"/>
      <c r="K251" s="423"/>
      <c r="L251" s="455"/>
      <c r="M251" s="423"/>
      <c r="N251" s="423"/>
      <c r="O251" s="423"/>
      <c r="P251" s="423"/>
      <c r="Q251" s="423"/>
      <c r="R251" s="423"/>
      <c r="S251" s="423"/>
      <c r="T251" s="423"/>
      <c r="U251" s="423"/>
      <c r="V251" s="423"/>
      <c r="W251" s="423"/>
      <c r="X251" s="423"/>
      <c r="Y251" s="423"/>
      <c r="Z251" s="423"/>
      <c r="AA251" s="423"/>
      <c r="AB251" s="423"/>
      <c r="AC251" s="423"/>
      <c r="AD251" s="423"/>
    </row>
    <row r="252">
      <c r="A252" s="423"/>
      <c r="B252" s="423"/>
      <c r="C252" s="423"/>
      <c r="D252" s="454"/>
      <c r="E252" s="423"/>
      <c r="F252" s="423"/>
      <c r="G252" s="423"/>
      <c r="H252" s="454"/>
      <c r="I252" s="423"/>
      <c r="J252" s="455"/>
      <c r="K252" s="423"/>
      <c r="L252" s="455"/>
      <c r="M252" s="423"/>
      <c r="N252" s="423"/>
      <c r="O252" s="423"/>
      <c r="P252" s="423"/>
      <c r="Q252" s="423"/>
      <c r="R252" s="423"/>
      <c r="S252" s="423"/>
      <c r="T252" s="423"/>
      <c r="U252" s="423"/>
      <c r="V252" s="423"/>
      <c r="W252" s="423"/>
      <c r="X252" s="423"/>
      <c r="Y252" s="423"/>
      <c r="Z252" s="423"/>
      <c r="AA252" s="423"/>
      <c r="AB252" s="423"/>
      <c r="AC252" s="423"/>
      <c r="AD252" s="423"/>
    </row>
    <row r="253">
      <c r="A253" s="423"/>
      <c r="B253" s="423"/>
      <c r="C253" s="423"/>
      <c r="D253" s="454"/>
      <c r="E253" s="423"/>
      <c r="F253" s="423"/>
      <c r="G253" s="423"/>
      <c r="H253" s="454"/>
      <c r="I253" s="423"/>
      <c r="J253" s="455"/>
      <c r="K253" s="423"/>
      <c r="L253" s="455"/>
      <c r="M253" s="423"/>
      <c r="N253" s="423"/>
      <c r="O253" s="423"/>
      <c r="P253" s="423"/>
      <c r="Q253" s="423"/>
      <c r="R253" s="423"/>
      <c r="S253" s="423"/>
      <c r="T253" s="423"/>
      <c r="U253" s="423"/>
      <c r="V253" s="423"/>
      <c r="W253" s="423"/>
      <c r="X253" s="423"/>
      <c r="Y253" s="423"/>
      <c r="Z253" s="423"/>
      <c r="AA253" s="423"/>
      <c r="AB253" s="423"/>
      <c r="AC253" s="423"/>
      <c r="AD253" s="423"/>
    </row>
    <row r="254">
      <c r="A254" s="423"/>
      <c r="B254" s="423"/>
      <c r="C254" s="423"/>
      <c r="D254" s="454"/>
      <c r="E254" s="423"/>
      <c r="F254" s="423"/>
      <c r="G254" s="423"/>
      <c r="H254" s="454"/>
      <c r="I254" s="423"/>
      <c r="J254" s="455"/>
      <c r="K254" s="423"/>
      <c r="L254" s="455"/>
      <c r="M254" s="423"/>
      <c r="N254" s="423"/>
      <c r="O254" s="423"/>
      <c r="P254" s="423"/>
      <c r="Q254" s="423"/>
      <c r="R254" s="423"/>
      <c r="S254" s="423"/>
      <c r="T254" s="423"/>
      <c r="U254" s="423"/>
      <c r="V254" s="423"/>
      <c r="W254" s="423"/>
      <c r="X254" s="423"/>
      <c r="Y254" s="423"/>
      <c r="Z254" s="423"/>
      <c r="AA254" s="423"/>
      <c r="AB254" s="423"/>
      <c r="AC254" s="423"/>
      <c r="AD254" s="423"/>
    </row>
    <row r="255">
      <c r="A255" s="423"/>
      <c r="B255" s="423"/>
      <c r="C255" s="423"/>
      <c r="D255" s="454"/>
      <c r="E255" s="423"/>
      <c r="F255" s="423"/>
      <c r="G255" s="423"/>
      <c r="H255" s="454"/>
      <c r="I255" s="423"/>
      <c r="J255" s="455"/>
      <c r="K255" s="423"/>
      <c r="L255" s="455"/>
      <c r="M255" s="423"/>
      <c r="N255" s="423"/>
      <c r="O255" s="423"/>
      <c r="P255" s="423"/>
      <c r="Q255" s="423"/>
      <c r="R255" s="423"/>
      <c r="S255" s="423"/>
      <c r="T255" s="423"/>
      <c r="U255" s="423"/>
      <c r="V255" s="423"/>
      <c r="W255" s="423"/>
      <c r="X255" s="423"/>
      <c r="Y255" s="423"/>
      <c r="Z255" s="423"/>
      <c r="AA255" s="423"/>
      <c r="AB255" s="423"/>
      <c r="AC255" s="423"/>
      <c r="AD255" s="423"/>
    </row>
    <row r="256">
      <c r="A256" s="423"/>
      <c r="B256" s="423"/>
      <c r="C256" s="423"/>
      <c r="D256" s="454"/>
      <c r="E256" s="423"/>
      <c r="F256" s="423"/>
      <c r="G256" s="423"/>
      <c r="H256" s="454"/>
      <c r="I256" s="423"/>
      <c r="J256" s="455"/>
      <c r="K256" s="423"/>
      <c r="L256" s="455"/>
      <c r="M256" s="423"/>
      <c r="N256" s="423"/>
      <c r="O256" s="423"/>
      <c r="P256" s="423"/>
      <c r="Q256" s="423"/>
      <c r="R256" s="423"/>
      <c r="S256" s="423"/>
      <c r="T256" s="423"/>
      <c r="U256" s="423"/>
      <c r="V256" s="423"/>
      <c r="W256" s="423"/>
      <c r="X256" s="423"/>
      <c r="Y256" s="423"/>
      <c r="Z256" s="423"/>
      <c r="AA256" s="423"/>
      <c r="AB256" s="423"/>
      <c r="AC256" s="423"/>
      <c r="AD256" s="423"/>
    </row>
    <row r="257">
      <c r="A257" s="423"/>
      <c r="B257" s="423"/>
      <c r="C257" s="423"/>
      <c r="D257" s="454"/>
      <c r="E257" s="423"/>
      <c r="F257" s="423"/>
      <c r="G257" s="423"/>
      <c r="H257" s="454"/>
      <c r="I257" s="423"/>
      <c r="J257" s="455"/>
      <c r="K257" s="423"/>
      <c r="L257" s="455"/>
      <c r="M257" s="423"/>
      <c r="N257" s="423"/>
      <c r="O257" s="423"/>
      <c r="P257" s="423"/>
      <c r="Q257" s="423"/>
      <c r="R257" s="423"/>
      <c r="S257" s="423"/>
      <c r="T257" s="423"/>
      <c r="U257" s="423"/>
      <c r="V257" s="423"/>
      <c r="W257" s="423"/>
      <c r="X257" s="423"/>
      <c r="Y257" s="423"/>
      <c r="Z257" s="423"/>
      <c r="AA257" s="423"/>
      <c r="AB257" s="423"/>
      <c r="AC257" s="423"/>
      <c r="AD257" s="423"/>
    </row>
    <row r="258">
      <c r="A258" s="423"/>
      <c r="B258" s="423"/>
      <c r="C258" s="423"/>
      <c r="D258" s="454"/>
      <c r="E258" s="423"/>
      <c r="F258" s="423"/>
      <c r="G258" s="423"/>
      <c r="H258" s="454"/>
      <c r="I258" s="423"/>
      <c r="J258" s="455"/>
      <c r="K258" s="423"/>
      <c r="L258" s="455"/>
      <c r="M258" s="423"/>
      <c r="N258" s="423"/>
      <c r="O258" s="423"/>
      <c r="P258" s="423"/>
      <c r="Q258" s="423"/>
      <c r="R258" s="423"/>
      <c r="S258" s="423"/>
      <c r="T258" s="423"/>
      <c r="U258" s="423"/>
      <c r="V258" s="423"/>
      <c r="W258" s="423"/>
      <c r="X258" s="423"/>
      <c r="Y258" s="423"/>
      <c r="Z258" s="423"/>
      <c r="AA258" s="423"/>
      <c r="AB258" s="423"/>
      <c r="AC258" s="423"/>
      <c r="AD258" s="423"/>
    </row>
    <row r="259">
      <c r="A259" s="423"/>
      <c r="B259" s="423"/>
      <c r="C259" s="423"/>
      <c r="D259" s="454"/>
      <c r="E259" s="423"/>
      <c r="F259" s="423"/>
      <c r="G259" s="423"/>
      <c r="H259" s="454"/>
      <c r="I259" s="423"/>
      <c r="J259" s="455"/>
      <c r="K259" s="423"/>
      <c r="L259" s="455"/>
      <c r="M259" s="423"/>
      <c r="N259" s="423"/>
      <c r="O259" s="423"/>
      <c r="P259" s="423"/>
      <c r="Q259" s="423"/>
      <c r="R259" s="423"/>
      <c r="S259" s="423"/>
      <c r="T259" s="423"/>
      <c r="U259" s="423"/>
      <c r="V259" s="423"/>
      <c r="W259" s="423"/>
      <c r="X259" s="423"/>
      <c r="Y259" s="423"/>
      <c r="Z259" s="423"/>
      <c r="AA259" s="423"/>
      <c r="AB259" s="423"/>
      <c r="AC259" s="423"/>
      <c r="AD259" s="423"/>
    </row>
    <row r="260">
      <c r="A260" s="423"/>
      <c r="B260" s="423"/>
      <c r="C260" s="423"/>
      <c r="D260" s="454"/>
      <c r="E260" s="423"/>
      <c r="F260" s="423"/>
      <c r="G260" s="423"/>
      <c r="H260" s="454"/>
      <c r="I260" s="423"/>
      <c r="J260" s="455"/>
      <c r="K260" s="423"/>
      <c r="L260" s="455"/>
      <c r="M260" s="423"/>
      <c r="N260" s="423"/>
      <c r="O260" s="423"/>
      <c r="P260" s="423"/>
      <c r="Q260" s="423"/>
      <c r="R260" s="423"/>
      <c r="S260" s="423"/>
      <c r="T260" s="423"/>
      <c r="U260" s="423"/>
      <c r="V260" s="423"/>
      <c r="W260" s="423"/>
      <c r="X260" s="423"/>
      <c r="Y260" s="423"/>
      <c r="Z260" s="423"/>
      <c r="AA260" s="423"/>
      <c r="AB260" s="423"/>
      <c r="AC260" s="423"/>
      <c r="AD260" s="423"/>
    </row>
    <row r="261">
      <c r="A261" s="423"/>
      <c r="B261" s="423"/>
      <c r="C261" s="423"/>
      <c r="D261" s="454"/>
      <c r="E261" s="423"/>
      <c r="F261" s="423"/>
      <c r="G261" s="423"/>
      <c r="H261" s="454"/>
      <c r="I261" s="423"/>
      <c r="J261" s="455"/>
      <c r="K261" s="423"/>
      <c r="L261" s="455"/>
      <c r="M261" s="423"/>
      <c r="N261" s="423"/>
      <c r="O261" s="423"/>
      <c r="P261" s="423"/>
      <c r="Q261" s="423"/>
      <c r="R261" s="423"/>
      <c r="S261" s="423"/>
      <c r="T261" s="423"/>
      <c r="U261" s="423"/>
      <c r="V261" s="423"/>
      <c r="W261" s="423"/>
      <c r="X261" s="423"/>
      <c r="Y261" s="423"/>
      <c r="Z261" s="423"/>
      <c r="AA261" s="423"/>
      <c r="AB261" s="423"/>
      <c r="AC261" s="423"/>
      <c r="AD261" s="423"/>
    </row>
    <row r="262">
      <c r="A262" s="423"/>
      <c r="B262" s="423"/>
      <c r="C262" s="423"/>
      <c r="D262" s="454"/>
      <c r="E262" s="423"/>
      <c r="F262" s="423"/>
      <c r="G262" s="423"/>
      <c r="H262" s="454"/>
      <c r="I262" s="423"/>
      <c r="J262" s="455"/>
      <c r="K262" s="423"/>
      <c r="L262" s="455"/>
      <c r="M262" s="423"/>
      <c r="N262" s="423"/>
      <c r="O262" s="423"/>
      <c r="P262" s="423"/>
      <c r="Q262" s="423"/>
      <c r="R262" s="423"/>
      <c r="S262" s="423"/>
      <c r="T262" s="423"/>
      <c r="U262" s="423"/>
      <c r="V262" s="423"/>
      <c r="W262" s="423"/>
      <c r="X262" s="423"/>
      <c r="Y262" s="423"/>
      <c r="Z262" s="423"/>
      <c r="AA262" s="423"/>
      <c r="AB262" s="423"/>
      <c r="AC262" s="423"/>
      <c r="AD262" s="423"/>
    </row>
    <row r="263">
      <c r="A263" s="423"/>
      <c r="B263" s="423"/>
      <c r="C263" s="423"/>
      <c r="D263" s="454"/>
      <c r="E263" s="423"/>
      <c r="F263" s="423"/>
      <c r="G263" s="423"/>
      <c r="H263" s="454"/>
      <c r="I263" s="423"/>
      <c r="J263" s="455"/>
      <c r="K263" s="423"/>
      <c r="L263" s="455"/>
      <c r="M263" s="423"/>
      <c r="N263" s="423"/>
      <c r="O263" s="423"/>
      <c r="P263" s="423"/>
      <c r="Q263" s="423"/>
      <c r="R263" s="423"/>
      <c r="S263" s="423"/>
      <c r="T263" s="423"/>
      <c r="U263" s="423"/>
      <c r="V263" s="423"/>
      <c r="W263" s="423"/>
      <c r="X263" s="423"/>
      <c r="Y263" s="423"/>
      <c r="Z263" s="423"/>
      <c r="AA263" s="423"/>
      <c r="AB263" s="423"/>
      <c r="AC263" s="423"/>
      <c r="AD263" s="423"/>
    </row>
    <row r="264">
      <c r="A264" s="423"/>
      <c r="B264" s="423"/>
      <c r="C264" s="423"/>
      <c r="D264" s="454"/>
      <c r="E264" s="423"/>
      <c r="F264" s="423"/>
      <c r="G264" s="423"/>
      <c r="H264" s="454"/>
      <c r="I264" s="423"/>
      <c r="J264" s="455"/>
      <c r="K264" s="423"/>
      <c r="L264" s="455"/>
      <c r="M264" s="423"/>
      <c r="N264" s="423"/>
      <c r="O264" s="423"/>
      <c r="P264" s="423"/>
      <c r="Q264" s="423"/>
      <c r="R264" s="423"/>
      <c r="S264" s="423"/>
      <c r="T264" s="423"/>
      <c r="U264" s="423"/>
      <c r="V264" s="423"/>
      <c r="W264" s="423"/>
      <c r="X264" s="423"/>
      <c r="Y264" s="423"/>
      <c r="Z264" s="423"/>
      <c r="AA264" s="423"/>
      <c r="AB264" s="423"/>
      <c r="AC264" s="423"/>
      <c r="AD264" s="423"/>
    </row>
    <row r="265">
      <c r="A265" s="423"/>
      <c r="B265" s="423"/>
      <c r="C265" s="423"/>
      <c r="D265" s="454"/>
      <c r="E265" s="423"/>
      <c r="F265" s="423"/>
      <c r="G265" s="423"/>
      <c r="H265" s="454"/>
      <c r="I265" s="423"/>
      <c r="J265" s="455"/>
      <c r="K265" s="423"/>
      <c r="L265" s="455"/>
      <c r="M265" s="423"/>
      <c r="N265" s="423"/>
      <c r="O265" s="423"/>
      <c r="P265" s="423"/>
      <c r="Q265" s="423"/>
      <c r="R265" s="423"/>
      <c r="S265" s="423"/>
      <c r="T265" s="423"/>
      <c r="U265" s="423"/>
      <c r="V265" s="423"/>
      <c r="W265" s="423"/>
      <c r="X265" s="423"/>
      <c r="Y265" s="423"/>
      <c r="Z265" s="423"/>
      <c r="AA265" s="423"/>
      <c r="AB265" s="423"/>
      <c r="AC265" s="423"/>
      <c r="AD265" s="423"/>
    </row>
    <row r="266">
      <c r="A266" s="423"/>
      <c r="B266" s="423"/>
      <c r="C266" s="423"/>
      <c r="D266" s="454"/>
      <c r="E266" s="423"/>
      <c r="F266" s="423"/>
      <c r="G266" s="423"/>
      <c r="H266" s="454"/>
      <c r="I266" s="423"/>
      <c r="J266" s="455"/>
      <c r="K266" s="423"/>
      <c r="L266" s="455"/>
      <c r="M266" s="423"/>
      <c r="N266" s="423"/>
      <c r="O266" s="423"/>
      <c r="P266" s="423"/>
      <c r="Q266" s="423"/>
      <c r="R266" s="423"/>
      <c r="S266" s="423"/>
      <c r="T266" s="423"/>
      <c r="U266" s="423"/>
      <c r="V266" s="423"/>
      <c r="W266" s="423"/>
      <c r="X266" s="423"/>
      <c r="Y266" s="423"/>
      <c r="Z266" s="423"/>
      <c r="AA266" s="423"/>
      <c r="AB266" s="423"/>
      <c r="AC266" s="423"/>
      <c r="AD266" s="423"/>
    </row>
    <row r="267">
      <c r="A267" s="423"/>
      <c r="B267" s="423"/>
      <c r="C267" s="423"/>
      <c r="D267" s="454"/>
      <c r="E267" s="423"/>
      <c r="F267" s="423"/>
      <c r="G267" s="423"/>
      <c r="H267" s="454"/>
      <c r="I267" s="423"/>
      <c r="J267" s="455"/>
      <c r="K267" s="423"/>
      <c r="L267" s="455"/>
      <c r="M267" s="423"/>
      <c r="N267" s="423"/>
      <c r="O267" s="423"/>
      <c r="P267" s="423"/>
      <c r="Q267" s="423"/>
      <c r="R267" s="423"/>
      <c r="S267" s="423"/>
      <c r="T267" s="423"/>
      <c r="U267" s="423"/>
      <c r="V267" s="423"/>
      <c r="W267" s="423"/>
      <c r="X267" s="423"/>
      <c r="Y267" s="423"/>
      <c r="Z267" s="423"/>
      <c r="AA267" s="423"/>
      <c r="AB267" s="423"/>
      <c r="AC267" s="423"/>
      <c r="AD267" s="423"/>
    </row>
    <row r="268">
      <c r="A268" s="423"/>
      <c r="B268" s="423"/>
      <c r="C268" s="423"/>
      <c r="D268" s="454"/>
      <c r="E268" s="423"/>
      <c r="F268" s="423"/>
      <c r="G268" s="423"/>
      <c r="H268" s="454"/>
      <c r="I268" s="423"/>
      <c r="J268" s="455"/>
      <c r="K268" s="423"/>
      <c r="L268" s="455"/>
      <c r="M268" s="423"/>
      <c r="N268" s="423"/>
      <c r="O268" s="423"/>
      <c r="P268" s="423"/>
      <c r="Q268" s="423"/>
      <c r="R268" s="423"/>
      <c r="S268" s="423"/>
      <c r="T268" s="423"/>
      <c r="U268" s="423"/>
      <c r="V268" s="423"/>
      <c r="W268" s="423"/>
      <c r="X268" s="423"/>
      <c r="Y268" s="423"/>
      <c r="Z268" s="423"/>
      <c r="AA268" s="423"/>
      <c r="AB268" s="423"/>
      <c r="AC268" s="423"/>
      <c r="AD268" s="423"/>
    </row>
    <row r="269">
      <c r="A269" s="423"/>
      <c r="B269" s="423"/>
      <c r="C269" s="423"/>
      <c r="D269" s="454"/>
      <c r="E269" s="423"/>
      <c r="F269" s="423"/>
      <c r="G269" s="423"/>
      <c r="H269" s="454"/>
      <c r="I269" s="423"/>
      <c r="J269" s="455"/>
      <c r="K269" s="423"/>
      <c r="L269" s="455"/>
      <c r="M269" s="423"/>
      <c r="N269" s="423"/>
      <c r="O269" s="423"/>
      <c r="P269" s="423"/>
      <c r="Q269" s="423"/>
      <c r="R269" s="423"/>
      <c r="S269" s="423"/>
      <c r="T269" s="423"/>
      <c r="U269" s="423"/>
      <c r="V269" s="423"/>
      <c r="W269" s="423"/>
      <c r="X269" s="423"/>
      <c r="Y269" s="423"/>
      <c r="Z269" s="423"/>
      <c r="AA269" s="423"/>
      <c r="AB269" s="423"/>
      <c r="AC269" s="423"/>
      <c r="AD269" s="423"/>
    </row>
    <row r="270">
      <c r="A270" s="423"/>
      <c r="B270" s="423"/>
      <c r="C270" s="423"/>
      <c r="D270" s="454"/>
      <c r="E270" s="423"/>
      <c r="F270" s="423"/>
      <c r="G270" s="423"/>
      <c r="H270" s="454"/>
      <c r="I270" s="423"/>
      <c r="J270" s="455"/>
      <c r="K270" s="423"/>
      <c r="L270" s="455"/>
      <c r="M270" s="423"/>
      <c r="N270" s="423"/>
      <c r="O270" s="423"/>
      <c r="P270" s="423"/>
      <c r="Q270" s="423"/>
      <c r="R270" s="423"/>
      <c r="S270" s="423"/>
      <c r="T270" s="423"/>
      <c r="U270" s="423"/>
      <c r="V270" s="423"/>
      <c r="W270" s="423"/>
      <c r="X270" s="423"/>
      <c r="Y270" s="423"/>
      <c r="Z270" s="423"/>
      <c r="AA270" s="423"/>
      <c r="AB270" s="423"/>
      <c r="AC270" s="423"/>
      <c r="AD270" s="423"/>
    </row>
    <row r="271">
      <c r="A271" s="423"/>
      <c r="B271" s="423"/>
      <c r="C271" s="423"/>
      <c r="D271" s="454"/>
      <c r="E271" s="423"/>
      <c r="F271" s="423"/>
      <c r="G271" s="423"/>
      <c r="H271" s="454"/>
      <c r="I271" s="423"/>
      <c r="J271" s="455"/>
      <c r="K271" s="423"/>
      <c r="L271" s="455"/>
      <c r="M271" s="423"/>
      <c r="N271" s="423"/>
      <c r="O271" s="423"/>
      <c r="P271" s="423"/>
      <c r="Q271" s="423"/>
      <c r="R271" s="423"/>
      <c r="S271" s="423"/>
      <c r="T271" s="423"/>
      <c r="U271" s="423"/>
      <c r="V271" s="423"/>
      <c r="W271" s="423"/>
      <c r="X271" s="423"/>
      <c r="Y271" s="423"/>
      <c r="Z271" s="423"/>
      <c r="AA271" s="423"/>
      <c r="AB271" s="423"/>
      <c r="AC271" s="423"/>
      <c r="AD271" s="423"/>
    </row>
    <row r="272">
      <c r="A272" s="423"/>
      <c r="B272" s="423"/>
      <c r="C272" s="423"/>
      <c r="D272" s="454"/>
      <c r="E272" s="423"/>
      <c r="F272" s="423"/>
      <c r="G272" s="423"/>
      <c r="H272" s="454"/>
      <c r="I272" s="423"/>
      <c r="J272" s="455"/>
      <c r="K272" s="423"/>
      <c r="L272" s="455"/>
      <c r="M272" s="423"/>
      <c r="N272" s="423"/>
      <c r="O272" s="423"/>
      <c r="P272" s="423"/>
      <c r="Q272" s="423"/>
      <c r="R272" s="423"/>
      <c r="S272" s="423"/>
      <c r="T272" s="423"/>
      <c r="U272" s="423"/>
      <c r="V272" s="423"/>
      <c r="W272" s="423"/>
      <c r="X272" s="423"/>
      <c r="Y272" s="423"/>
      <c r="Z272" s="423"/>
      <c r="AA272" s="423"/>
      <c r="AB272" s="423"/>
      <c r="AC272" s="423"/>
      <c r="AD272" s="423"/>
    </row>
    <row r="273">
      <c r="A273" s="423"/>
      <c r="B273" s="423"/>
      <c r="C273" s="423"/>
      <c r="D273" s="454"/>
      <c r="E273" s="423"/>
      <c r="F273" s="423"/>
      <c r="G273" s="423"/>
      <c r="H273" s="454"/>
      <c r="I273" s="423"/>
      <c r="J273" s="455"/>
      <c r="K273" s="423"/>
      <c r="L273" s="455"/>
      <c r="M273" s="423"/>
      <c r="N273" s="423"/>
      <c r="O273" s="423"/>
      <c r="P273" s="423"/>
      <c r="Q273" s="423"/>
      <c r="R273" s="423"/>
      <c r="S273" s="423"/>
      <c r="T273" s="423"/>
      <c r="U273" s="423"/>
      <c r="V273" s="423"/>
      <c r="W273" s="423"/>
      <c r="X273" s="423"/>
      <c r="Y273" s="423"/>
      <c r="Z273" s="423"/>
      <c r="AA273" s="423"/>
      <c r="AB273" s="423"/>
      <c r="AC273" s="423"/>
      <c r="AD273" s="423"/>
    </row>
    <row r="274">
      <c r="A274" s="423"/>
      <c r="B274" s="423"/>
      <c r="C274" s="423"/>
      <c r="D274" s="454"/>
      <c r="E274" s="423"/>
      <c r="F274" s="423"/>
      <c r="G274" s="423"/>
      <c r="H274" s="454"/>
      <c r="I274" s="423"/>
      <c r="J274" s="455"/>
      <c r="K274" s="423"/>
      <c r="L274" s="455"/>
      <c r="M274" s="423"/>
      <c r="N274" s="423"/>
      <c r="O274" s="423"/>
      <c r="P274" s="423"/>
      <c r="Q274" s="423"/>
      <c r="R274" s="423"/>
      <c r="S274" s="423"/>
      <c r="T274" s="423"/>
      <c r="U274" s="423"/>
      <c r="V274" s="423"/>
      <c r="W274" s="423"/>
      <c r="X274" s="423"/>
      <c r="Y274" s="423"/>
      <c r="Z274" s="423"/>
      <c r="AA274" s="423"/>
      <c r="AB274" s="423"/>
      <c r="AC274" s="423"/>
      <c r="AD274" s="423"/>
    </row>
    <row r="275">
      <c r="A275" s="423"/>
      <c r="B275" s="423"/>
      <c r="C275" s="423"/>
      <c r="D275" s="454"/>
      <c r="E275" s="423"/>
      <c r="F275" s="423"/>
      <c r="G275" s="423"/>
      <c r="H275" s="454"/>
      <c r="I275" s="423"/>
      <c r="J275" s="455"/>
      <c r="K275" s="423"/>
      <c r="L275" s="455"/>
      <c r="M275" s="423"/>
      <c r="N275" s="423"/>
      <c r="O275" s="423"/>
      <c r="P275" s="423"/>
      <c r="Q275" s="423"/>
      <c r="R275" s="423"/>
      <c r="S275" s="423"/>
      <c r="T275" s="423"/>
      <c r="U275" s="423"/>
      <c r="V275" s="423"/>
      <c r="W275" s="423"/>
      <c r="X275" s="423"/>
      <c r="Y275" s="423"/>
      <c r="Z275" s="423"/>
      <c r="AA275" s="423"/>
      <c r="AB275" s="423"/>
      <c r="AC275" s="423"/>
      <c r="AD275" s="423"/>
    </row>
    <row r="276">
      <c r="A276" s="423"/>
      <c r="B276" s="423"/>
      <c r="C276" s="423"/>
      <c r="D276" s="454"/>
      <c r="E276" s="423"/>
      <c r="F276" s="423"/>
      <c r="G276" s="423"/>
      <c r="H276" s="454"/>
      <c r="I276" s="423"/>
      <c r="J276" s="455"/>
      <c r="K276" s="423"/>
      <c r="L276" s="455"/>
      <c r="M276" s="423"/>
      <c r="N276" s="423"/>
      <c r="O276" s="423"/>
      <c r="P276" s="423"/>
      <c r="Q276" s="423"/>
      <c r="R276" s="423"/>
      <c r="S276" s="423"/>
      <c r="T276" s="423"/>
      <c r="U276" s="423"/>
      <c r="V276" s="423"/>
      <c r="W276" s="423"/>
      <c r="X276" s="423"/>
      <c r="Y276" s="423"/>
      <c r="Z276" s="423"/>
      <c r="AA276" s="423"/>
      <c r="AB276" s="423"/>
      <c r="AC276" s="423"/>
      <c r="AD276" s="423"/>
    </row>
    <row r="277">
      <c r="A277" s="423"/>
      <c r="B277" s="423"/>
      <c r="C277" s="423"/>
      <c r="D277" s="454"/>
      <c r="E277" s="423"/>
      <c r="F277" s="423"/>
      <c r="G277" s="423"/>
      <c r="H277" s="454"/>
      <c r="I277" s="423"/>
      <c r="J277" s="455"/>
      <c r="K277" s="423"/>
      <c r="L277" s="455"/>
      <c r="M277" s="423"/>
      <c r="N277" s="423"/>
      <c r="O277" s="423"/>
      <c r="P277" s="423"/>
      <c r="Q277" s="423"/>
      <c r="R277" s="423"/>
      <c r="S277" s="423"/>
      <c r="T277" s="423"/>
      <c r="U277" s="423"/>
      <c r="V277" s="423"/>
      <c r="W277" s="423"/>
      <c r="X277" s="423"/>
      <c r="Y277" s="423"/>
      <c r="Z277" s="423"/>
      <c r="AA277" s="423"/>
      <c r="AB277" s="423"/>
      <c r="AC277" s="423"/>
      <c r="AD277" s="423"/>
    </row>
    <row r="278">
      <c r="A278" s="423"/>
      <c r="B278" s="423"/>
      <c r="C278" s="423"/>
      <c r="D278" s="454"/>
      <c r="E278" s="423"/>
      <c r="F278" s="423"/>
      <c r="G278" s="423"/>
      <c r="H278" s="454"/>
      <c r="I278" s="423"/>
      <c r="J278" s="455"/>
      <c r="K278" s="423"/>
      <c r="L278" s="455"/>
      <c r="M278" s="423"/>
      <c r="N278" s="423"/>
      <c r="O278" s="423"/>
      <c r="P278" s="423"/>
      <c r="Q278" s="423"/>
      <c r="R278" s="423"/>
      <c r="S278" s="423"/>
      <c r="T278" s="423"/>
      <c r="U278" s="423"/>
      <c r="V278" s="423"/>
      <c r="W278" s="423"/>
      <c r="X278" s="423"/>
      <c r="Y278" s="423"/>
      <c r="Z278" s="423"/>
      <c r="AA278" s="423"/>
      <c r="AB278" s="423"/>
      <c r="AC278" s="423"/>
      <c r="AD278" s="423"/>
    </row>
    <row r="279">
      <c r="A279" s="423"/>
      <c r="B279" s="423"/>
      <c r="C279" s="423"/>
      <c r="D279" s="454"/>
      <c r="E279" s="423"/>
      <c r="F279" s="423"/>
      <c r="G279" s="423"/>
      <c r="H279" s="454"/>
      <c r="I279" s="423"/>
      <c r="J279" s="455"/>
      <c r="K279" s="423"/>
      <c r="L279" s="455"/>
      <c r="M279" s="423"/>
      <c r="N279" s="423"/>
      <c r="O279" s="423"/>
      <c r="P279" s="423"/>
      <c r="Q279" s="423"/>
      <c r="R279" s="423"/>
      <c r="S279" s="423"/>
      <c r="T279" s="423"/>
      <c r="U279" s="423"/>
      <c r="V279" s="423"/>
      <c r="W279" s="423"/>
      <c r="X279" s="423"/>
      <c r="Y279" s="423"/>
      <c r="Z279" s="423"/>
      <c r="AA279" s="423"/>
      <c r="AB279" s="423"/>
      <c r="AC279" s="423"/>
      <c r="AD279" s="423"/>
    </row>
    <row r="280">
      <c r="A280" s="423"/>
      <c r="B280" s="423"/>
      <c r="C280" s="423"/>
      <c r="D280" s="454"/>
      <c r="E280" s="423"/>
      <c r="F280" s="423"/>
      <c r="G280" s="423"/>
      <c r="H280" s="454"/>
      <c r="I280" s="423"/>
      <c r="J280" s="455"/>
      <c r="K280" s="423"/>
      <c r="L280" s="455"/>
      <c r="M280" s="423"/>
      <c r="N280" s="423"/>
      <c r="O280" s="423"/>
      <c r="P280" s="423"/>
      <c r="Q280" s="423"/>
      <c r="R280" s="423"/>
      <c r="S280" s="423"/>
      <c r="T280" s="423"/>
      <c r="U280" s="423"/>
      <c r="V280" s="423"/>
      <c r="W280" s="423"/>
      <c r="X280" s="423"/>
      <c r="Y280" s="423"/>
      <c r="Z280" s="423"/>
      <c r="AA280" s="423"/>
      <c r="AB280" s="423"/>
      <c r="AC280" s="423"/>
      <c r="AD280" s="423"/>
    </row>
    <row r="281">
      <c r="A281" s="423"/>
      <c r="B281" s="423"/>
      <c r="C281" s="423"/>
      <c r="D281" s="454"/>
      <c r="E281" s="423"/>
      <c r="F281" s="423"/>
      <c r="G281" s="423"/>
      <c r="H281" s="454"/>
      <c r="I281" s="423"/>
      <c r="J281" s="455"/>
      <c r="K281" s="423"/>
      <c r="L281" s="455"/>
      <c r="M281" s="423"/>
      <c r="N281" s="423"/>
      <c r="O281" s="423"/>
      <c r="P281" s="423"/>
      <c r="Q281" s="423"/>
      <c r="R281" s="423"/>
      <c r="S281" s="423"/>
      <c r="T281" s="423"/>
      <c r="U281" s="423"/>
      <c r="V281" s="423"/>
      <c r="W281" s="423"/>
      <c r="X281" s="423"/>
      <c r="Y281" s="423"/>
      <c r="Z281" s="423"/>
      <c r="AA281" s="423"/>
      <c r="AB281" s="423"/>
      <c r="AC281" s="423"/>
      <c r="AD281" s="423"/>
    </row>
    <row r="282">
      <c r="A282" s="423"/>
      <c r="B282" s="423"/>
      <c r="C282" s="423"/>
      <c r="D282" s="454"/>
      <c r="E282" s="423"/>
      <c r="F282" s="423"/>
      <c r="G282" s="423"/>
      <c r="H282" s="454"/>
      <c r="I282" s="423"/>
      <c r="J282" s="455"/>
      <c r="K282" s="423"/>
      <c r="L282" s="455"/>
      <c r="M282" s="423"/>
      <c r="N282" s="423"/>
      <c r="O282" s="423"/>
      <c r="P282" s="423"/>
      <c r="Q282" s="423"/>
      <c r="R282" s="423"/>
      <c r="S282" s="423"/>
      <c r="T282" s="423"/>
      <c r="U282" s="423"/>
      <c r="V282" s="423"/>
      <c r="W282" s="423"/>
      <c r="X282" s="423"/>
      <c r="Y282" s="423"/>
      <c r="Z282" s="423"/>
      <c r="AA282" s="423"/>
      <c r="AB282" s="423"/>
      <c r="AC282" s="423"/>
      <c r="AD282" s="423"/>
    </row>
    <row r="283">
      <c r="A283" s="423"/>
      <c r="B283" s="423"/>
      <c r="C283" s="423"/>
      <c r="D283" s="454"/>
      <c r="E283" s="423"/>
      <c r="F283" s="423"/>
      <c r="G283" s="423"/>
      <c r="H283" s="454"/>
      <c r="I283" s="423"/>
      <c r="J283" s="455"/>
      <c r="K283" s="423"/>
      <c r="L283" s="455"/>
      <c r="M283" s="423"/>
      <c r="N283" s="423"/>
      <c r="O283" s="423"/>
      <c r="P283" s="423"/>
      <c r="Q283" s="423"/>
      <c r="R283" s="423"/>
      <c r="S283" s="423"/>
      <c r="T283" s="423"/>
      <c r="U283" s="423"/>
      <c r="V283" s="423"/>
      <c r="W283" s="423"/>
      <c r="X283" s="423"/>
      <c r="Y283" s="423"/>
      <c r="Z283" s="423"/>
      <c r="AA283" s="423"/>
      <c r="AB283" s="423"/>
      <c r="AC283" s="423"/>
      <c r="AD283" s="423"/>
    </row>
    <row r="284">
      <c r="A284" s="423"/>
      <c r="B284" s="423"/>
      <c r="C284" s="423"/>
      <c r="D284" s="454"/>
      <c r="E284" s="423"/>
      <c r="F284" s="423"/>
      <c r="G284" s="423"/>
      <c r="H284" s="454"/>
      <c r="I284" s="423"/>
      <c r="J284" s="455"/>
      <c r="K284" s="423"/>
      <c r="L284" s="455"/>
      <c r="M284" s="423"/>
      <c r="N284" s="423"/>
      <c r="O284" s="423"/>
      <c r="P284" s="423"/>
      <c r="Q284" s="423"/>
      <c r="R284" s="423"/>
      <c r="S284" s="423"/>
      <c r="T284" s="423"/>
      <c r="U284" s="423"/>
      <c r="V284" s="423"/>
      <c r="W284" s="423"/>
      <c r="X284" s="423"/>
      <c r="Y284" s="423"/>
      <c r="Z284" s="423"/>
      <c r="AA284" s="423"/>
      <c r="AB284" s="423"/>
      <c r="AC284" s="423"/>
      <c r="AD284" s="423"/>
    </row>
    <row r="285">
      <c r="A285" s="423"/>
      <c r="B285" s="423"/>
      <c r="C285" s="423"/>
      <c r="D285" s="454"/>
      <c r="E285" s="423"/>
      <c r="F285" s="423"/>
      <c r="G285" s="423"/>
      <c r="H285" s="454"/>
      <c r="I285" s="423"/>
      <c r="J285" s="455"/>
      <c r="K285" s="423"/>
      <c r="L285" s="455"/>
      <c r="M285" s="423"/>
      <c r="N285" s="423"/>
      <c r="O285" s="423"/>
      <c r="P285" s="423"/>
      <c r="Q285" s="423"/>
      <c r="R285" s="423"/>
      <c r="S285" s="423"/>
      <c r="T285" s="423"/>
      <c r="U285" s="423"/>
      <c r="V285" s="423"/>
      <c r="W285" s="423"/>
      <c r="X285" s="423"/>
      <c r="Y285" s="423"/>
      <c r="Z285" s="423"/>
      <c r="AA285" s="423"/>
      <c r="AB285" s="423"/>
      <c r="AC285" s="423"/>
      <c r="AD285" s="423"/>
    </row>
    <row r="286">
      <c r="A286" s="423"/>
      <c r="B286" s="423"/>
      <c r="C286" s="423"/>
      <c r="D286" s="454"/>
      <c r="E286" s="423"/>
      <c r="F286" s="423"/>
      <c r="G286" s="423"/>
      <c r="H286" s="454"/>
      <c r="I286" s="423"/>
      <c r="J286" s="455"/>
      <c r="K286" s="423"/>
      <c r="L286" s="455"/>
      <c r="M286" s="423"/>
      <c r="N286" s="423"/>
      <c r="O286" s="423"/>
      <c r="P286" s="423"/>
      <c r="Q286" s="423"/>
      <c r="R286" s="423"/>
      <c r="S286" s="423"/>
      <c r="T286" s="423"/>
      <c r="U286" s="423"/>
      <c r="V286" s="423"/>
      <c r="W286" s="423"/>
      <c r="X286" s="423"/>
      <c r="Y286" s="423"/>
      <c r="Z286" s="423"/>
      <c r="AA286" s="423"/>
      <c r="AB286" s="423"/>
      <c r="AC286" s="423"/>
      <c r="AD286" s="423"/>
    </row>
    <row r="287">
      <c r="A287" s="423"/>
      <c r="B287" s="423"/>
      <c r="C287" s="423"/>
      <c r="D287" s="454"/>
      <c r="E287" s="423"/>
      <c r="F287" s="423"/>
      <c r="G287" s="423"/>
      <c r="H287" s="454"/>
      <c r="I287" s="423"/>
      <c r="J287" s="455"/>
      <c r="K287" s="423"/>
      <c r="L287" s="455"/>
      <c r="M287" s="423"/>
      <c r="N287" s="423"/>
      <c r="O287" s="423"/>
      <c r="P287" s="423"/>
      <c r="Q287" s="423"/>
      <c r="R287" s="423"/>
      <c r="S287" s="423"/>
      <c r="T287" s="423"/>
      <c r="U287" s="423"/>
      <c r="V287" s="423"/>
      <c r="W287" s="423"/>
      <c r="X287" s="423"/>
      <c r="Y287" s="423"/>
      <c r="Z287" s="423"/>
      <c r="AA287" s="423"/>
      <c r="AB287" s="423"/>
      <c r="AC287" s="423"/>
      <c r="AD287" s="423"/>
    </row>
    <row r="288">
      <c r="A288" s="423"/>
      <c r="B288" s="423"/>
      <c r="C288" s="423"/>
      <c r="D288" s="454"/>
      <c r="E288" s="423"/>
      <c r="F288" s="423"/>
      <c r="G288" s="423"/>
      <c r="H288" s="454"/>
      <c r="I288" s="423"/>
      <c r="J288" s="455"/>
      <c r="K288" s="423"/>
      <c r="L288" s="455"/>
      <c r="M288" s="423"/>
      <c r="N288" s="423"/>
      <c r="O288" s="423"/>
      <c r="P288" s="423"/>
      <c r="Q288" s="423"/>
      <c r="R288" s="423"/>
      <c r="S288" s="423"/>
      <c r="T288" s="423"/>
      <c r="U288" s="423"/>
      <c r="V288" s="423"/>
      <c r="W288" s="423"/>
      <c r="X288" s="423"/>
      <c r="Y288" s="423"/>
      <c r="Z288" s="423"/>
      <c r="AA288" s="423"/>
      <c r="AB288" s="423"/>
      <c r="AC288" s="423"/>
      <c r="AD288" s="423"/>
    </row>
    <row r="289">
      <c r="A289" s="423"/>
      <c r="B289" s="423"/>
      <c r="C289" s="423"/>
      <c r="D289" s="454"/>
      <c r="E289" s="423"/>
      <c r="F289" s="423"/>
      <c r="G289" s="423"/>
      <c r="H289" s="454"/>
      <c r="I289" s="423"/>
      <c r="J289" s="455"/>
      <c r="K289" s="423"/>
      <c r="L289" s="455"/>
      <c r="M289" s="423"/>
      <c r="N289" s="423"/>
      <c r="O289" s="423"/>
      <c r="P289" s="423"/>
      <c r="Q289" s="423"/>
      <c r="R289" s="423"/>
      <c r="S289" s="423"/>
      <c r="T289" s="423"/>
      <c r="U289" s="423"/>
      <c r="V289" s="423"/>
      <c r="W289" s="423"/>
      <c r="X289" s="423"/>
      <c r="Y289" s="423"/>
      <c r="Z289" s="423"/>
      <c r="AA289" s="423"/>
      <c r="AB289" s="423"/>
      <c r="AC289" s="423"/>
      <c r="AD289" s="423"/>
    </row>
    <row r="290">
      <c r="A290" s="423"/>
      <c r="B290" s="423"/>
      <c r="C290" s="423"/>
      <c r="D290" s="454"/>
      <c r="E290" s="423"/>
      <c r="F290" s="423"/>
      <c r="G290" s="423"/>
      <c r="H290" s="454"/>
      <c r="I290" s="423"/>
      <c r="J290" s="455"/>
      <c r="K290" s="423"/>
      <c r="L290" s="455"/>
      <c r="M290" s="423"/>
      <c r="N290" s="423"/>
      <c r="O290" s="423"/>
      <c r="P290" s="423"/>
      <c r="Q290" s="423"/>
      <c r="R290" s="423"/>
      <c r="S290" s="423"/>
      <c r="T290" s="423"/>
      <c r="U290" s="423"/>
      <c r="V290" s="423"/>
      <c r="W290" s="423"/>
      <c r="X290" s="423"/>
      <c r="Y290" s="423"/>
      <c r="Z290" s="423"/>
      <c r="AA290" s="423"/>
      <c r="AB290" s="423"/>
      <c r="AC290" s="423"/>
      <c r="AD290" s="423"/>
    </row>
    <row r="291">
      <c r="A291" s="423"/>
      <c r="B291" s="423"/>
      <c r="C291" s="423"/>
      <c r="D291" s="454"/>
      <c r="E291" s="423"/>
      <c r="F291" s="423"/>
      <c r="G291" s="423"/>
      <c r="H291" s="454"/>
      <c r="I291" s="423"/>
      <c r="J291" s="455"/>
      <c r="K291" s="423"/>
      <c r="L291" s="455"/>
      <c r="M291" s="423"/>
      <c r="N291" s="423"/>
      <c r="O291" s="423"/>
      <c r="P291" s="423"/>
      <c r="Q291" s="423"/>
      <c r="R291" s="423"/>
      <c r="S291" s="423"/>
      <c r="T291" s="423"/>
      <c r="U291" s="423"/>
      <c r="V291" s="423"/>
      <c r="W291" s="423"/>
      <c r="X291" s="423"/>
      <c r="Y291" s="423"/>
      <c r="Z291" s="423"/>
      <c r="AA291" s="423"/>
      <c r="AB291" s="423"/>
      <c r="AC291" s="423"/>
      <c r="AD291" s="423"/>
    </row>
    <row r="292">
      <c r="A292" s="423"/>
      <c r="B292" s="423"/>
      <c r="C292" s="423"/>
      <c r="D292" s="454"/>
      <c r="E292" s="423"/>
      <c r="F292" s="423"/>
      <c r="G292" s="423"/>
      <c r="H292" s="454"/>
      <c r="I292" s="423"/>
      <c r="J292" s="455"/>
      <c r="K292" s="423"/>
      <c r="L292" s="455"/>
      <c r="M292" s="423"/>
      <c r="N292" s="423"/>
      <c r="O292" s="423"/>
      <c r="P292" s="423"/>
      <c r="Q292" s="423"/>
      <c r="R292" s="423"/>
      <c r="S292" s="423"/>
      <c r="T292" s="423"/>
      <c r="U292" s="423"/>
      <c r="V292" s="423"/>
      <c r="W292" s="423"/>
      <c r="X292" s="423"/>
      <c r="Y292" s="423"/>
      <c r="Z292" s="423"/>
      <c r="AA292" s="423"/>
      <c r="AB292" s="423"/>
      <c r="AC292" s="423"/>
      <c r="AD292" s="423"/>
    </row>
    <row r="293">
      <c r="A293" s="423"/>
      <c r="B293" s="423"/>
      <c r="C293" s="423"/>
      <c r="D293" s="454"/>
      <c r="E293" s="423"/>
      <c r="F293" s="423"/>
      <c r="G293" s="423"/>
      <c r="H293" s="454"/>
      <c r="I293" s="423"/>
      <c r="J293" s="455"/>
      <c r="K293" s="423"/>
      <c r="L293" s="455"/>
      <c r="M293" s="423"/>
      <c r="N293" s="423"/>
      <c r="O293" s="423"/>
      <c r="P293" s="423"/>
      <c r="Q293" s="423"/>
      <c r="R293" s="423"/>
      <c r="S293" s="423"/>
      <c r="T293" s="423"/>
      <c r="U293" s="423"/>
      <c r="V293" s="423"/>
      <c r="W293" s="423"/>
      <c r="X293" s="423"/>
      <c r="Y293" s="423"/>
      <c r="Z293" s="423"/>
      <c r="AA293" s="423"/>
      <c r="AB293" s="423"/>
      <c r="AC293" s="423"/>
      <c r="AD293" s="423"/>
    </row>
    <row r="294">
      <c r="A294" s="423"/>
      <c r="B294" s="423"/>
      <c r="C294" s="423"/>
      <c r="D294" s="454"/>
      <c r="E294" s="423"/>
      <c r="F294" s="423"/>
      <c r="G294" s="423"/>
      <c r="H294" s="454"/>
      <c r="I294" s="423"/>
      <c r="J294" s="455"/>
      <c r="K294" s="423"/>
      <c r="L294" s="455"/>
      <c r="M294" s="423"/>
      <c r="N294" s="423"/>
      <c r="O294" s="423"/>
      <c r="P294" s="423"/>
      <c r="Q294" s="423"/>
      <c r="R294" s="423"/>
      <c r="S294" s="423"/>
      <c r="T294" s="423"/>
      <c r="U294" s="423"/>
      <c r="V294" s="423"/>
      <c r="W294" s="423"/>
      <c r="X294" s="423"/>
      <c r="Y294" s="423"/>
      <c r="Z294" s="423"/>
      <c r="AA294" s="423"/>
      <c r="AB294" s="423"/>
      <c r="AC294" s="423"/>
      <c r="AD294" s="423"/>
    </row>
    <row r="295">
      <c r="A295" s="423"/>
      <c r="B295" s="423"/>
      <c r="C295" s="423"/>
      <c r="D295" s="454"/>
      <c r="E295" s="423"/>
      <c r="F295" s="423"/>
      <c r="G295" s="423"/>
      <c r="H295" s="454"/>
      <c r="I295" s="423"/>
      <c r="J295" s="455"/>
      <c r="K295" s="423"/>
      <c r="L295" s="455"/>
      <c r="M295" s="423"/>
      <c r="N295" s="423"/>
      <c r="O295" s="423"/>
      <c r="P295" s="423"/>
      <c r="Q295" s="423"/>
      <c r="R295" s="423"/>
      <c r="S295" s="423"/>
      <c r="T295" s="423"/>
      <c r="U295" s="423"/>
      <c r="V295" s="423"/>
      <c r="W295" s="423"/>
      <c r="X295" s="423"/>
      <c r="Y295" s="423"/>
      <c r="Z295" s="423"/>
      <c r="AA295" s="423"/>
      <c r="AB295" s="423"/>
      <c r="AC295" s="423"/>
      <c r="AD295" s="423"/>
    </row>
    <row r="296">
      <c r="A296" s="423"/>
      <c r="B296" s="423"/>
      <c r="C296" s="423"/>
      <c r="D296" s="454"/>
      <c r="E296" s="423"/>
      <c r="F296" s="423"/>
      <c r="G296" s="423"/>
      <c r="H296" s="454"/>
      <c r="I296" s="423"/>
      <c r="J296" s="455"/>
      <c r="K296" s="423"/>
      <c r="L296" s="455"/>
      <c r="M296" s="423"/>
      <c r="N296" s="423"/>
      <c r="O296" s="423"/>
      <c r="P296" s="423"/>
      <c r="Q296" s="423"/>
      <c r="R296" s="423"/>
      <c r="S296" s="423"/>
      <c r="T296" s="423"/>
      <c r="U296" s="423"/>
      <c r="V296" s="423"/>
      <c r="W296" s="423"/>
      <c r="X296" s="423"/>
      <c r="Y296" s="423"/>
      <c r="Z296" s="423"/>
      <c r="AA296" s="423"/>
      <c r="AB296" s="423"/>
      <c r="AC296" s="423"/>
      <c r="AD296" s="423"/>
    </row>
    <row r="297">
      <c r="A297" s="423"/>
      <c r="B297" s="423"/>
      <c r="C297" s="423"/>
      <c r="D297" s="454"/>
      <c r="E297" s="423"/>
      <c r="F297" s="423"/>
      <c r="G297" s="423"/>
      <c r="H297" s="454"/>
      <c r="I297" s="423"/>
      <c r="J297" s="455"/>
      <c r="K297" s="423"/>
      <c r="L297" s="455"/>
      <c r="M297" s="423"/>
      <c r="N297" s="423"/>
      <c r="O297" s="423"/>
      <c r="P297" s="423"/>
      <c r="Q297" s="423"/>
      <c r="R297" s="423"/>
      <c r="S297" s="423"/>
      <c r="T297" s="423"/>
      <c r="U297" s="423"/>
      <c r="V297" s="423"/>
      <c r="W297" s="423"/>
      <c r="X297" s="423"/>
      <c r="Y297" s="423"/>
      <c r="Z297" s="423"/>
      <c r="AA297" s="423"/>
      <c r="AB297" s="423"/>
      <c r="AC297" s="423"/>
      <c r="AD297" s="423"/>
    </row>
    <row r="298">
      <c r="A298" s="423"/>
      <c r="B298" s="423"/>
      <c r="C298" s="423"/>
      <c r="D298" s="454"/>
      <c r="E298" s="423"/>
      <c r="F298" s="423"/>
      <c r="G298" s="423"/>
      <c r="H298" s="454"/>
      <c r="I298" s="423"/>
      <c r="J298" s="455"/>
      <c r="K298" s="423"/>
      <c r="L298" s="455"/>
      <c r="M298" s="423"/>
      <c r="N298" s="423"/>
      <c r="O298" s="423"/>
      <c r="P298" s="423"/>
      <c r="Q298" s="423"/>
      <c r="R298" s="423"/>
      <c r="S298" s="423"/>
      <c r="T298" s="423"/>
      <c r="U298" s="423"/>
      <c r="V298" s="423"/>
      <c r="W298" s="423"/>
      <c r="X298" s="423"/>
      <c r="Y298" s="423"/>
      <c r="Z298" s="423"/>
      <c r="AA298" s="423"/>
      <c r="AB298" s="423"/>
      <c r="AC298" s="423"/>
      <c r="AD298" s="423"/>
    </row>
    <row r="299">
      <c r="A299" s="423"/>
      <c r="B299" s="423"/>
      <c r="C299" s="423"/>
      <c r="D299" s="454"/>
      <c r="E299" s="423"/>
      <c r="F299" s="423"/>
      <c r="G299" s="423"/>
      <c r="H299" s="454"/>
      <c r="I299" s="423"/>
      <c r="J299" s="455"/>
      <c r="K299" s="423"/>
      <c r="L299" s="455"/>
      <c r="M299" s="423"/>
      <c r="N299" s="423"/>
      <c r="O299" s="423"/>
      <c r="P299" s="423"/>
      <c r="Q299" s="423"/>
      <c r="R299" s="423"/>
      <c r="S299" s="423"/>
      <c r="T299" s="423"/>
      <c r="U299" s="423"/>
      <c r="V299" s="423"/>
      <c r="W299" s="423"/>
      <c r="X299" s="423"/>
      <c r="Y299" s="423"/>
      <c r="Z299" s="423"/>
      <c r="AA299" s="423"/>
      <c r="AB299" s="423"/>
      <c r="AC299" s="423"/>
      <c r="AD299" s="423"/>
    </row>
    <row r="300">
      <c r="A300" s="423"/>
      <c r="B300" s="423"/>
      <c r="C300" s="423"/>
      <c r="D300" s="454"/>
      <c r="E300" s="423"/>
      <c r="F300" s="423"/>
      <c r="G300" s="423"/>
      <c r="H300" s="454"/>
      <c r="I300" s="423"/>
      <c r="J300" s="455"/>
      <c r="K300" s="423"/>
      <c r="L300" s="455"/>
      <c r="M300" s="423"/>
      <c r="N300" s="423"/>
      <c r="O300" s="423"/>
      <c r="P300" s="423"/>
      <c r="Q300" s="423"/>
      <c r="R300" s="423"/>
      <c r="S300" s="423"/>
      <c r="T300" s="423"/>
      <c r="U300" s="423"/>
      <c r="V300" s="423"/>
      <c r="W300" s="423"/>
      <c r="X300" s="423"/>
      <c r="Y300" s="423"/>
      <c r="Z300" s="423"/>
      <c r="AA300" s="423"/>
      <c r="AB300" s="423"/>
      <c r="AC300" s="423"/>
      <c r="AD300" s="423"/>
    </row>
    <row r="301">
      <c r="A301" s="423"/>
      <c r="B301" s="423"/>
      <c r="C301" s="423"/>
      <c r="D301" s="454"/>
      <c r="E301" s="423"/>
      <c r="F301" s="423"/>
      <c r="G301" s="423"/>
      <c r="H301" s="454"/>
      <c r="I301" s="423"/>
      <c r="J301" s="455"/>
      <c r="K301" s="423"/>
      <c r="L301" s="455"/>
      <c r="M301" s="423"/>
      <c r="N301" s="423"/>
      <c r="O301" s="423"/>
      <c r="P301" s="423"/>
      <c r="Q301" s="423"/>
      <c r="R301" s="423"/>
      <c r="S301" s="423"/>
      <c r="T301" s="423"/>
      <c r="U301" s="423"/>
      <c r="V301" s="423"/>
      <c r="W301" s="423"/>
      <c r="X301" s="423"/>
      <c r="Y301" s="423"/>
      <c r="Z301" s="423"/>
      <c r="AA301" s="423"/>
      <c r="AB301" s="423"/>
      <c r="AC301" s="423"/>
      <c r="AD301" s="423"/>
    </row>
    <row r="302">
      <c r="A302" s="423"/>
      <c r="B302" s="423"/>
      <c r="C302" s="423"/>
      <c r="D302" s="454"/>
      <c r="E302" s="423"/>
      <c r="F302" s="423"/>
      <c r="G302" s="423"/>
      <c r="H302" s="454"/>
      <c r="I302" s="423"/>
      <c r="J302" s="455"/>
      <c r="K302" s="423"/>
      <c r="L302" s="455"/>
      <c r="M302" s="423"/>
      <c r="N302" s="423"/>
      <c r="O302" s="423"/>
      <c r="P302" s="423"/>
      <c r="Q302" s="423"/>
      <c r="R302" s="423"/>
      <c r="S302" s="423"/>
      <c r="T302" s="423"/>
      <c r="U302" s="423"/>
      <c r="V302" s="423"/>
      <c r="W302" s="423"/>
      <c r="X302" s="423"/>
      <c r="Y302" s="423"/>
      <c r="Z302" s="423"/>
      <c r="AA302" s="423"/>
      <c r="AB302" s="423"/>
      <c r="AC302" s="423"/>
      <c r="AD302" s="423"/>
    </row>
    <row r="303">
      <c r="A303" s="423"/>
      <c r="B303" s="423"/>
      <c r="C303" s="423"/>
      <c r="D303" s="454"/>
      <c r="E303" s="423"/>
      <c r="F303" s="423"/>
      <c r="G303" s="423"/>
      <c r="H303" s="454"/>
      <c r="I303" s="423"/>
      <c r="J303" s="455"/>
      <c r="K303" s="423"/>
      <c r="L303" s="455"/>
      <c r="M303" s="423"/>
      <c r="N303" s="423"/>
      <c r="O303" s="423"/>
      <c r="P303" s="423"/>
      <c r="Q303" s="423"/>
      <c r="R303" s="423"/>
      <c r="S303" s="423"/>
      <c r="T303" s="423"/>
      <c r="U303" s="423"/>
      <c r="V303" s="423"/>
      <c r="W303" s="423"/>
      <c r="X303" s="423"/>
      <c r="Y303" s="423"/>
      <c r="Z303" s="423"/>
      <c r="AA303" s="423"/>
      <c r="AB303" s="423"/>
      <c r="AC303" s="423"/>
      <c r="AD303" s="423"/>
    </row>
    <row r="304">
      <c r="A304" s="423"/>
      <c r="B304" s="423"/>
      <c r="C304" s="423"/>
      <c r="D304" s="454"/>
      <c r="E304" s="423"/>
      <c r="F304" s="423"/>
      <c r="G304" s="423"/>
      <c r="H304" s="454"/>
      <c r="I304" s="423"/>
      <c r="J304" s="455"/>
      <c r="K304" s="423"/>
      <c r="L304" s="455"/>
      <c r="M304" s="423"/>
      <c r="N304" s="423"/>
      <c r="O304" s="423"/>
      <c r="P304" s="423"/>
      <c r="Q304" s="423"/>
      <c r="R304" s="423"/>
      <c r="S304" s="423"/>
      <c r="T304" s="423"/>
      <c r="U304" s="423"/>
      <c r="V304" s="423"/>
      <c r="W304" s="423"/>
      <c r="X304" s="423"/>
      <c r="Y304" s="423"/>
      <c r="Z304" s="423"/>
      <c r="AA304" s="423"/>
      <c r="AB304" s="423"/>
      <c r="AC304" s="423"/>
      <c r="AD304" s="423"/>
    </row>
    <row r="305">
      <c r="A305" s="423"/>
      <c r="B305" s="423"/>
      <c r="C305" s="423"/>
      <c r="D305" s="454"/>
      <c r="E305" s="423"/>
      <c r="F305" s="423"/>
      <c r="G305" s="423"/>
      <c r="H305" s="454"/>
      <c r="I305" s="423"/>
      <c r="J305" s="455"/>
      <c r="K305" s="423"/>
      <c r="L305" s="455"/>
      <c r="M305" s="423"/>
      <c r="N305" s="423"/>
      <c r="O305" s="423"/>
      <c r="P305" s="423"/>
      <c r="Q305" s="423"/>
      <c r="R305" s="423"/>
      <c r="S305" s="423"/>
      <c r="T305" s="423"/>
      <c r="U305" s="423"/>
      <c r="V305" s="423"/>
      <c r="W305" s="423"/>
      <c r="X305" s="423"/>
      <c r="Y305" s="423"/>
      <c r="Z305" s="423"/>
      <c r="AA305" s="423"/>
      <c r="AB305" s="423"/>
      <c r="AC305" s="423"/>
      <c r="AD305" s="423"/>
    </row>
    <row r="306">
      <c r="A306" s="423"/>
      <c r="B306" s="423"/>
      <c r="C306" s="423"/>
      <c r="D306" s="454"/>
      <c r="E306" s="423"/>
      <c r="F306" s="423"/>
      <c r="G306" s="423"/>
      <c r="H306" s="454"/>
      <c r="I306" s="423"/>
      <c r="J306" s="455"/>
      <c r="K306" s="423"/>
      <c r="L306" s="455"/>
      <c r="M306" s="423"/>
      <c r="N306" s="423"/>
      <c r="O306" s="423"/>
      <c r="P306" s="423"/>
      <c r="Q306" s="423"/>
      <c r="R306" s="423"/>
      <c r="S306" s="423"/>
      <c r="T306" s="423"/>
      <c r="U306" s="423"/>
      <c r="V306" s="423"/>
      <c r="W306" s="423"/>
      <c r="X306" s="423"/>
      <c r="Y306" s="423"/>
      <c r="Z306" s="423"/>
      <c r="AA306" s="423"/>
      <c r="AB306" s="423"/>
      <c r="AC306" s="423"/>
      <c r="AD306" s="423"/>
    </row>
    <row r="307">
      <c r="A307" s="423"/>
      <c r="B307" s="423"/>
      <c r="C307" s="423"/>
      <c r="D307" s="454"/>
      <c r="E307" s="423"/>
      <c r="F307" s="423"/>
      <c r="G307" s="423"/>
      <c r="H307" s="454"/>
      <c r="I307" s="423"/>
      <c r="J307" s="455"/>
      <c r="K307" s="423"/>
      <c r="L307" s="455"/>
      <c r="M307" s="423"/>
      <c r="N307" s="423"/>
      <c r="O307" s="423"/>
      <c r="P307" s="423"/>
      <c r="Q307" s="423"/>
      <c r="R307" s="423"/>
      <c r="S307" s="423"/>
      <c r="T307" s="423"/>
      <c r="U307" s="423"/>
      <c r="V307" s="423"/>
      <c r="W307" s="423"/>
      <c r="X307" s="423"/>
      <c r="Y307" s="423"/>
      <c r="Z307" s="423"/>
      <c r="AA307" s="423"/>
      <c r="AB307" s="423"/>
      <c r="AC307" s="423"/>
      <c r="AD307" s="423"/>
    </row>
    <row r="308">
      <c r="A308" s="423"/>
      <c r="B308" s="423"/>
      <c r="C308" s="423"/>
      <c r="D308" s="454"/>
      <c r="E308" s="423"/>
      <c r="F308" s="423"/>
      <c r="G308" s="423"/>
      <c r="H308" s="454"/>
      <c r="I308" s="423"/>
      <c r="J308" s="455"/>
      <c r="K308" s="423"/>
      <c r="L308" s="455"/>
      <c r="M308" s="423"/>
      <c r="N308" s="423"/>
      <c r="O308" s="423"/>
      <c r="P308" s="423"/>
      <c r="Q308" s="423"/>
      <c r="R308" s="423"/>
      <c r="S308" s="423"/>
      <c r="T308" s="423"/>
      <c r="U308" s="423"/>
      <c r="V308" s="423"/>
      <c r="W308" s="423"/>
      <c r="X308" s="423"/>
      <c r="Y308" s="423"/>
      <c r="Z308" s="423"/>
      <c r="AA308" s="423"/>
      <c r="AB308" s="423"/>
      <c r="AC308" s="423"/>
      <c r="AD308" s="423"/>
    </row>
    <row r="309">
      <c r="A309" s="423"/>
      <c r="B309" s="423"/>
      <c r="C309" s="423"/>
      <c r="D309" s="454"/>
      <c r="E309" s="423"/>
      <c r="F309" s="423"/>
      <c r="G309" s="423"/>
      <c r="H309" s="454"/>
      <c r="I309" s="423"/>
      <c r="J309" s="455"/>
      <c r="K309" s="423"/>
      <c r="L309" s="455"/>
      <c r="M309" s="423"/>
      <c r="N309" s="423"/>
      <c r="O309" s="423"/>
      <c r="P309" s="423"/>
      <c r="Q309" s="423"/>
      <c r="R309" s="423"/>
      <c r="S309" s="423"/>
      <c r="T309" s="423"/>
      <c r="U309" s="423"/>
      <c r="V309" s="423"/>
      <c r="W309" s="423"/>
      <c r="X309" s="423"/>
      <c r="Y309" s="423"/>
      <c r="Z309" s="423"/>
      <c r="AA309" s="423"/>
      <c r="AB309" s="423"/>
      <c r="AC309" s="423"/>
      <c r="AD309" s="423"/>
    </row>
    <row r="310">
      <c r="A310" s="423"/>
      <c r="B310" s="423"/>
      <c r="C310" s="423"/>
      <c r="D310" s="454"/>
      <c r="E310" s="423"/>
      <c r="F310" s="423"/>
      <c r="G310" s="423"/>
      <c r="H310" s="454"/>
      <c r="I310" s="423"/>
      <c r="J310" s="455"/>
      <c r="K310" s="423"/>
      <c r="L310" s="455"/>
      <c r="M310" s="423"/>
      <c r="N310" s="423"/>
      <c r="O310" s="423"/>
      <c r="P310" s="423"/>
      <c r="Q310" s="423"/>
      <c r="R310" s="423"/>
      <c r="S310" s="423"/>
      <c r="T310" s="423"/>
      <c r="U310" s="423"/>
      <c r="V310" s="423"/>
      <c r="W310" s="423"/>
      <c r="X310" s="423"/>
      <c r="Y310" s="423"/>
      <c r="Z310" s="423"/>
      <c r="AA310" s="423"/>
      <c r="AB310" s="423"/>
      <c r="AC310" s="423"/>
      <c r="AD310" s="423"/>
    </row>
    <row r="311">
      <c r="A311" s="423"/>
      <c r="B311" s="423"/>
      <c r="C311" s="423"/>
      <c r="D311" s="454"/>
      <c r="E311" s="423"/>
      <c r="F311" s="423"/>
      <c r="G311" s="423"/>
      <c r="H311" s="454"/>
      <c r="I311" s="423"/>
      <c r="J311" s="455"/>
      <c r="K311" s="423"/>
      <c r="L311" s="455"/>
      <c r="M311" s="423"/>
      <c r="N311" s="423"/>
      <c r="O311" s="423"/>
      <c r="P311" s="423"/>
      <c r="Q311" s="423"/>
      <c r="R311" s="423"/>
      <c r="S311" s="423"/>
      <c r="T311" s="423"/>
      <c r="U311" s="423"/>
      <c r="V311" s="423"/>
      <c r="W311" s="423"/>
      <c r="X311" s="423"/>
      <c r="Y311" s="423"/>
      <c r="Z311" s="423"/>
      <c r="AA311" s="423"/>
      <c r="AB311" s="423"/>
      <c r="AC311" s="423"/>
      <c r="AD311" s="423"/>
    </row>
    <row r="312">
      <c r="A312" s="423"/>
      <c r="B312" s="423"/>
      <c r="C312" s="423"/>
      <c r="D312" s="454"/>
      <c r="E312" s="423"/>
      <c r="F312" s="423"/>
      <c r="G312" s="423"/>
      <c r="H312" s="454"/>
      <c r="I312" s="423"/>
      <c r="J312" s="455"/>
      <c r="K312" s="423"/>
      <c r="L312" s="455"/>
      <c r="M312" s="423"/>
      <c r="N312" s="423"/>
      <c r="O312" s="423"/>
      <c r="P312" s="423"/>
      <c r="Q312" s="423"/>
      <c r="R312" s="423"/>
      <c r="S312" s="423"/>
      <c r="T312" s="423"/>
      <c r="U312" s="423"/>
      <c r="V312" s="423"/>
      <c r="W312" s="423"/>
      <c r="X312" s="423"/>
      <c r="Y312" s="423"/>
      <c r="Z312" s="423"/>
      <c r="AA312" s="423"/>
      <c r="AB312" s="423"/>
      <c r="AC312" s="423"/>
      <c r="AD312" s="423"/>
    </row>
    <row r="313">
      <c r="A313" s="423"/>
      <c r="B313" s="423"/>
      <c r="C313" s="423"/>
      <c r="D313" s="454"/>
      <c r="E313" s="423"/>
      <c r="F313" s="423"/>
      <c r="G313" s="423"/>
      <c r="H313" s="454"/>
      <c r="I313" s="423"/>
      <c r="J313" s="455"/>
      <c r="K313" s="423"/>
      <c r="L313" s="455"/>
      <c r="M313" s="423"/>
      <c r="N313" s="423"/>
      <c r="O313" s="423"/>
      <c r="P313" s="423"/>
      <c r="Q313" s="423"/>
      <c r="R313" s="423"/>
      <c r="S313" s="423"/>
      <c r="T313" s="423"/>
      <c r="U313" s="423"/>
      <c r="V313" s="423"/>
      <c r="W313" s="423"/>
      <c r="X313" s="423"/>
      <c r="Y313" s="423"/>
      <c r="Z313" s="423"/>
      <c r="AA313" s="423"/>
      <c r="AB313" s="423"/>
      <c r="AC313" s="423"/>
      <c r="AD313" s="423"/>
    </row>
    <row r="314">
      <c r="A314" s="423"/>
      <c r="B314" s="423"/>
      <c r="C314" s="423"/>
      <c r="D314" s="454"/>
      <c r="E314" s="423"/>
      <c r="F314" s="423"/>
      <c r="G314" s="423"/>
      <c r="H314" s="454"/>
      <c r="I314" s="423"/>
      <c r="J314" s="455"/>
      <c r="K314" s="423"/>
      <c r="L314" s="455"/>
      <c r="M314" s="423"/>
      <c r="N314" s="423"/>
      <c r="O314" s="423"/>
      <c r="P314" s="423"/>
      <c r="Q314" s="423"/>
      <c r="R314" s="423"/>
      <c r="S314" s="423"/>
      <c r="T314" s="423"/>
      <c r="U314" s="423"/>
      <c r="V314" s="423"/>
      <c r="W314" s="423"/>
      <c r="X314" s="423"/>
      <c r="Y314" s="423"/>
      <c r="Z314" s="423"/>
      <c r="AA314" s="423"/>
      <c r="AB314" s="423"/>
      <c r="AC314" s="423"/>
      <c r="AD314" s="423"/>
    </row>
    <row r="315">
      <c r="A315" s="423"/>
      <c r="B315" s="423"/>
      <c r="C315" s="423"/>
      <c r="D315" s="454"/>
      <c r="E315" s="423"/>
      <c r="F315" s="423"/>
      <c r="G315" s="423"/>
      <c r="H315" s="454"/>
      <c r="I315" s="423"/>
      <c r="J315" s="455"/>
      <c r="K315" s="423"/>
      <c r="L315" s="455"/>
      <c r="M315" s="423"/>
      <c r="N315" s="423"/>
      <c r="O315" s="423"/>
      <c r="P315" s="423"/>
      <c r="Q315" s="423"/>
      <c r="R315" s="423"/>
      <c r="S315" s="423"/>
      <c r="T315" s="423"/>
      <c r="U315" s="423"/>
      <c r="V315" s="423"/>
      <c r="W315" s="423"/>
      <c r="X315" s="423"/>
      <c r="Y315" s="423"/>
      <c r="Z315" s="423"/>
      <c r="AA315" s="423"/>
      <c r="AB315" s="423"/>
      <c r="AC315" s="423"/>
      <c r="AD315" s="423"/>
    </row>
    <row r="316">
      <c r="A316" s="423"/>
      <c r="B316" s="423"/>
      <c r="C316" s="423"/>
      <c r="D316" s="454"/>
      <c r="E316" s="423"/>
      <c r="F316" s="423"/>
      <c r="G316" s="423"/>
      <c r="H316" s="454"/>
      <c r="I316" s="423"/>
      <c r="J316" s="455"/>
      <c r="K316" s="423"/>
      <c r="L316" s="455"/>
      <c r="M316" s="423"/>
      <c r="N316" s="423"/>
      <c r="O316" s="423"/>
      <c r="P316" s="423"/>
      <c r="Q316" s="423"/>
      <c r="R316" s="423"/>
      <c r="S316" s="423"/>
      <c r="T316" s="423"/>
      <c r="U316" s="423"/>
      <c r="V316" s="423"/>
      <c r="W316" s="423"/>
      <c r="X316" s="423"/>
      <c r="Y316" s="423"/>
      <c r="Z316" s="423"/>
      <c r="AA316" s="423"/>
      <c r="AB316" s="423"/>
      <c r="AC316" s="423"/>
      <c r="AD316" s="423"/>
    </row>
    <row r="317">
      <c r="A317" s="423"/>
      <c r="B317" s="423"/>
      <c r="C317" s="423"/>
      <c r="D317" s="454"/>
      <c r="E317" s="423"/>
      <c r="F317" s="423"/>
      <c r="G317" s="423"/>
      <c r="H317" s="454"/>
      <c r="I317" s="423"/>
      <c r="J317" s="455"/>
      <c r="K317" s="423"/>
      <c r="L317" s="455"/>
      <c r="M317" s="423"/>
      <c r="N317" s="423"/>
      <c r="O317" s="423"/>
      <c r="P317" s="423"/>
      <c r="Q317" s="423"/>
      <c r="R317" s="423"/>
      <c r="S317" s="423"/>
      <c r="T317" s="423"/>
      <c r="U317" s="423"/>
      <c r="V317" s="423"/>
      <c r="W317" s="423"/>
      <c r="X317" s="423"/>
      <c r="Y317" s="423"/>
      <c r="Z317" s="423"/>
      <c r="AA317" s="423"/>
      <c r="AB317" s="423"/>
      <c r="AC317" s="423"/>
      <c r="AD317" s="423"/>
    </row>
    <row r="318">
      <c r="A318" s="423"/>
      <c r="B318" s="423"/>
      <c r="C318" s="423"/>
      <c r="D318" s="454"/>
      <c r="E318" s="423"/>
      <c r="F318" s="423"/>
      <c r="G318" s="423"/>
      <c r="H318" s="454"/>
      <c r="I318" s="423"/>
      <c r="J318" s="455"/>
      <c r="K318" s="423"/>
      <c r="L318" s="455"/>
      <c r="M318" s="423"/>
      <c r="N318" s="423"/>
      <c r="O318" s="423"/>
      <c r="P318" s="423"/>
      <c r="Q318" s="423"/>
      <c r="R318" s="423"/>
      <c r="S318" s="423"/>
      <c r="T318" s="423"/>
      <c r="U318" s="423"/>
      <c r="V318" s="423"/>
      <c r="W318" s="423"/>
      <c r="X318" s="423"/>
      <c r="Y318" s="423"/>
      <c r="Z318" s="423"/>
      <c r="AA318" s="423"/>
      <c r="AB318" s="423"/>
      <c r="AC318" s="423"/>
      <c r="AD318" s="423"/>
    </row>
    <row r="319">
      <c r="A319" s="423"/>
      <c r="B319" s="423"/>
      <c r="C319" s="423"/>
      <c r="D319" s="454"/>
      <c r="E319" s="423"/>
      <c r="F319" s="423"/>
      <c r="G319" s="423"/>
      <c r="H319" s="454"/>
      <c r="I319" s="423"/>
      <c r="J319" s="455"/>
      <c r="K319" s="423"/>
      <c r="L319" s="455"/>
      <c r="M319" s="423"/>
      <c r="N319" s="423"/>
      <c r="O319" s="423"/>
      <c r="P319" s="423"/>
      <c r="Q319" s="423"/>
      <c r="R319" s="423"/>
      <c r="S319" s="423"/>
      <c r="T319" s="423"/>
      <c r="U319" s="423"/>
      <c r="V319" s="423"/>
      <c r="W319" s="423"/>
      <c r="X319" s="423"/>
      <c r="Y319" s="423"/>
      <c r="Z319" s="423"/>
      <c r="AA319" s="423"/>
      <c r="AB319" s="423"/>
      <c r="AC319" s="423"/>
      <c r="AD319" s="423"/>
    </row>
    <row r="320">
      <c r="A320" s="423"/>
      <c r="B320" s="423"/>
      <c r="C320" s="423"/>
      <c r="D320" s="454"/>
      <c r="E320" s="423"/>
      <c r="F320" s="423"/>
      <c r="G320" s="423"/>
      <c r="H320" s="454"/>
      <c r="I320" s="423"/>
      <c r="J320" s="455"/>
      <c r="K320" s="423"/>
      <c r="L320" s="455"/>
      <c r="M320" s="423"/>
      <c r="N320" s="423"/>
      <c r="O320" s="423"/>
      <c r="P320" s="423"/>
      <c r="Q320" s="423"/>
      <c r="R320" s="423"/>
      <c r="S320" s="423"/>
      <c r="T320" s="423"/>
      <c r="U320" s="423"/>
      <c r="V320" s="423"/>
      <c r="W320" s="423"/>
      <c r="X320" s="423"/>
      <c r="Y320" s="423"/>
      <c r="Z320" s="423"/>
      <c r="AA320" s="423"/>
      <c r="AB320" s="423"/>
      <c r="AC320" s="423"/>
      <c r="AD320" s="423"/>
    </row>
    <row r="321">
      <c r="A321" s="423"/>
      <c r="B321" s="423"/>
      <c r="C321" s="423"/>
      <c r="D321" s="454"/>
      <c r="E321" s="423"/>
      <c r="F321" s="423"/>
      <c r="G321" s="423"/>
      <c r="H321" s="454"/>
      <c r="I321" s="423"/>
      <c r="J321" s="455"/>
      <c r="K321" s="423"/>
      <c r="L321" s="455"/>
      <c r="M321" s="423"/>
      <c r="N321" s="423"/>
      <c r="O321" s="423"/>
      <c r="P321" s="423"/>
      <c r="Q321" s="423"/>
      <c r="R321" s="423"/>
      <c r="S321" s="423"/>
      <c r="T321" s="423"/>
      <c r="U321" s="423"/>
      <c r="V321" s="423"/>
      <c r="W321" s="423"/>
      <c r="X321" s="423"/>
      <c r="Y321" s="423"/>
      <c r="Z321" s="423"/>
      <c r="AA321" s="423"/>
      <c r="AB321" s="423"/>
      <c r="AC321" s="423"/>
      <c r="AD321" s="423"/>
    </row>
    <row r="322">
      <c r="A322" s="423"/>
      <c r="B322" s="423"/>
      <c r="C322" s="423"/>
      <c r="D322" s="454"/>
      <c r="E322" s="423"/>
      <c r="F322" s="423"/>
      <c r="G322" s="423"/>
      <c r="H322" s="454"/>
      <c r="I322" s="423"/>
      <c r="J322" s="455"/>
      <c r="K322" s="423"/>
      <c r="L322" s="455"/>
      <c r="M322" s="423"/>
      <c r="N322" s="423"/>
      <c r="O322" s="423"/>
      <c r="P322" s="423"/>
      <c r="Q322" s="423"/>
      <c r="R322" s="423"/>
      <c r="S322" s="423"/>
      <c r="T322" s="423"/>
      <c r="U322" s="423"/>
      <c r="V322" s="423"/>
      <c r="W322" s="423"/>
      <c r="X322" s="423"/>
      <c r="Y322" s="423"/>
      <c r="Z322" s="423"/>
      <c r="AA322" s="423"/>
      <c r="AB322" s="423"/>
      <c r="AC322" s="423"/>
      <c r="AD322" s="423"/>
    </row>
    <row r="323">
      <c r="A323" s="423"/>
      <c r="B323" s="423"/>
      <c r="C323" s="423"/>
      <c r="D323" s="454"/>
      <c r="E323" s="423"/>
      <c r="F323" s="423"/>
      <c r="G323" s="423"/>
      <c r="H323" s="454"/>
      <c r="I323" s="423"/>
      <c r="J323" s="455"/>
      <c r="K323" s="423"/>
      <c r="L323" s="455"/>
      <c r="M323" s="423"/>
      <c r="N323" s="423"/>
      <c r="O323" s="423"/>
      <c r="P323" s="423"/>
      <c r="Q323" s="423"/>
      <c r="R323" s="423"/>
      <c r="S323" s="423"/>
      <c r="T323" s="423"/>
      <c r="U323" s="423"/>
      <c r="V323" s="423"/>
      <c r="W323" s="423"/>
      <c r="X323" s="423"/>
      <c r="Y323" s="423"/>
      <c r="Z323" s="423"/>
      <c r="AA323" s="423"/>
      <c r="AB323" s="423"/>
      <c r="AC323" s="423"/>
      <c r="AD323" s="423"/>
    </row>
    <row r="324">
      <c r="A324" s="423"/>
      <c r="B324" s="423"/>
      <c r="C324" s="423"/>
      <c r="D324" s="454"/>
      <c r="E324" s="423"/>
      <c r="F324" s="423"/>
      <c r="G324" s="423"/>
      <c r="H324" s="454"/>
      <c r="I324" s="423"/>
      <c r="J324" s="455"/>
      <c r="K324" s="423"/>
      <c r="L324" s="455"/>
      <c r="M324" s="423"/>
      <c r="N324" s="423"/>
      <c r="O324" s="423"/>
      <c r="P324" s="423"/>
      <c r="Q324" s="423"/>
      <c r="R324" s="423"/>
      <c r="S324" s="423"/>
      <c r="T324" s="423"/>
      <c r="U324" s="423"/>
      <c r="V324" s="423"/>
      <c r="W324" s="423"/>
      <c r="X324" s="423"/>
      <c r="Y324" s="423"/>
      <c r="Z324" s="423"/>
      <c r="AA324" s="423"/>
      <c r="AB324" s="423"/>
      <c r="AC324" s="423"/>
      <c r="AD324" s="423"/>
    </row>
    <row r="325">
      <c r="A325" s="423"/>
      <c r="B325" s="423"/>
      <c r="C325" s="423"/>
      <c r="D325" s="454"/>
      <c r="E325" s="423"/>
      <c r="F325" s="423"/>
      <c r="G325" s="423"/>
      <c r="H325" s="454"/>
      <c r="I325" s="423"/>
      <c r="J325" s="455"/>
      <c r="K325" s="423"/>
      <c r="L325" s="455"/>
      <c r="M325" s="423"/>
      <c r="N325" s="423"/>
      <c r="O325" s="423"/>
      <c r="P325" s="423"/>
      <c r="Q325" s="423"/>
      <c r="R325" s="423"/>
      <c r="S325" s="423"/>
      <c r="T325" s="423"/>
      <c r="U325" s="423"/>
      <c r="V325" s="423"/>
      <c r="W325" s="423"/>
      <c r="X325" s="423"/>
      <c r="Y325" s="423"/>
      <c r="Z325" s="423"/>
      <c r="AA325" s="423"/>
      <c r="AB325" s="423"/>
      <c r="AC325" s="423"/>
      <c r="AD325" s="423"/>
    </row>
    <row r="326">
      <c r="A326" s="423"/>
      <c r="B326" s="423"/>
      <c r="C326" s="423"/>
      <c r="D326" s="454"/>
      <c r="E326" s="423"/>
      <c r="F326" s="423"/>
      <c r="G326" s="423"/>
      <c r="H326" s="454"/>
      <c r="I326" s="423"/>
      <c r="J326" s="455"/>
      <c r="K326" s="423"/>
      <c r="L326" s="455"/>
      <c r="M326" s="423"/>
      <c r="N326" s="423"/>
      <c r="O326" s="423"/>
      <c r="P326" s="423"/>
      <c r="Q326" s="423"/>
      <c r="R326" s="423"/>
      <c r="S326" s="423"/>
      <c r="T326" s="423"/>
      <c r="U326" s="423"/>
      <c r="V326" s="423"/>
      <c r="W326" s="423"/>
      <c r="X326" s="423"/>
      <c r="Y326" s="423"/>
      <c r="Z326" s="423"/>
      <c r="AA326" s="423"/>
      <c r="AB326" s="423"/>
      <c r="AC326" s="423"/>
      <c r="AD326" s="423"/>
    </row>
    <row r="327">
      <c r="A327" s="423"/>
      <c r="B327" s="423"/>
      <c r="C327" s="423"/>
      <c r="D327" s="454"/>
      <c r="E327" s="423"/>
      <c r="F327" s="423"/>
      <c r="G327" s="423"/>
      <c r="H327" s="454"/>
      <c r="I327" s="423"/>
      <c r="J327" s="455"/>
      <c r="K327" s="423"/>
      <c r="L327" s="455"/>
      <c r="M327" s="423"/>
      <c r="N327" s="423"/>
      <c r="O327" s="423"/>
      <c r="P327" s="423"/>
      <c r="Q327" s="423"/>
      <c r="R327" s="423"/>
      <c r="S327" s="423"/>
      <c r="T327" s="423"/>
      <c r="U327" s="423"/>
      <c r="V327" s="423"/>
      <c r="W327" s="423"/>
      <c r="X327" s="423"/>
      <c r="Y327" s="423"/>
      <c r="Z327" s="423"/>
      <c r="AA327" s="423"/>
      <c r="AB327" s="423"/>
      <c r="AC327" s="423"/>
      <c r="AD327" s="423"/>
    </row>
    <row r="328">
      <c r="A328" s="423"/>
      <c r="B328" s="423"/>
      <c r="C328" s="423"/>
      <c r="D328" s="454"/>
      <c r="E328" s="423"/>
      <c r="F328" s="423"/>
      <c r="G328" s="423"/>
      <c r="H328" s="454"/>
      <c r="I328" s="423"/>
      <c r="J328" s="455"/>
      <c r="K328" s="423"/>
      <c r="L328" s="455"/>
      <c r="M328" s="423"/>
      <c r="N328" s="423"/>
      <c r="O328" s="423"/>
      <c r="P328" s="423"/>
      <c r="Q328" s="423"/>
      <c r="R328" s="423"/>
      <c r="S328" s="423"/>
      <c r="T328" s="423"/>
      <c r="U328" s="423"/>
      <c r="V328" s="423"/>
      <c r="W328" s="423"/>
      <c r="X328" s="423"/>
      <c r="Y328" s="423"/>
      <c r="Z328" s="423"/>
      <c r="AA328" s="423"/>
      <c r="AB328" s="423"/>
      <c r="AC328" s="423"/>
      <c r="AD328" s="423"/>
    </row>
    <row r="329">
      <c r="A329" s="423"/>
      <c r="B329" s="423"/>
      <c r="C329" s="423"/>
      <c r="D329" s="454"/>
      <c r="E329" s="423"/>
      <c r="F329" s="423"/>
      <c r="G329" s="423"/>
      <c r="H329" s="454"/>
      <c r="I329" s="423"/>
      <c r="J329" s="455"/>
      <c r="K329" s="423"/>
      <c r="L329" s="455"/>
      <c r="M329" s="423"/>
      <c r="N329" s="423"/>
      <c r="O329" s="423"/>
      <c r="P329" s="423"/>
      <c r="Q329" s="423"/>
      <c r="R329" s="423"/>
      <c r="S329" s="423"/>
      <c r="T329" s="423"/>
      <c r="U329" s="423"/>
      <c r="V329" s="423"/>
      <c r="W329" s="423"/>
      <c r="X329" s="423"/>
      <c r="Y329" s="423"/>
      <c r="Z329" s="423"/>
      <c r="AA329" s="423"/>
      <c r="AB329" s="423"/>
      <c r="AC329" s="423"/>
      <c r="AD329" s="423"/>
    </row>
    <row r="330">
      <c r="A330" s="423"/>
      <c r="B330" s="423"/>
      <c r="C330" s="423"/>
      <c r="D330" s="454"/>
      <c r="E330" s="423"/>
      <c r="F330" s="423"/>
      <c r="G330" s="423"/>
      <c r="H330" s="454"/>
      <c r="I330" s="423"/>
      <c r="J330" s="455"/>
      <c r="K330" s="423"/>
      <c r="L330" s="455"/>
      <c r="M330" s="423"/>
      <c r="N330" s="423"/>
      <c r="O330" s="423"/>
      <c r="P330" s="423"/>
      <c r="Q330" s="423"/>
      <c r="R330" s="423"/>
      <c r="S330" s="423"/>
      <c r="T330" s="423"/>
      <c r="U330" s="423"/>
      <c r="V330" s="423"/>
      <c r="W330" s="423"/>
      <c r="X330" s="423"/>
      <c r="Y330" s="423"/>
      <c r="Z330" s="423"/>
      <c r="AA330" s="423"/>
      <c r="AB330" s="423"/>
      <c r="AC330" s="423"/>
      <c r="AD330" s="423"/>
    </row>
    <row r="331">
      <c r="A331" s="423"/>
      <c r="B331" s="423"/>
      <c r="C331" s="423"/>
      <c r="D331" s="454"/>
      <c r="E331" s="423"/>
      <c r="F331" s="423"/>
      <c r="G331" s="423"/>
      <c r="H331" s="454"/>
      <c r="I331" s="423"/>
      <c r="J331" s="455"/>
      <c r="K331" s="423"/>
      <c r="L331" s="455"/>
      <c r="M331" s="423"/>
      <c r="N331" s="423"/>
      <c r="O331" s="423"/>
      <c r="P331" s="423"/>
      <c r="Q331" s="423"/>
      <c r="R331" s="423"/>
      <c r="S331" s="423"/>
      <c r="T331" s="423"/>
      <c r="U331" s="423"/>
      <c r="V331" s="423"/>
      <c r="W331" s="423"/>
      <c r="X331" s="423"/>
      <c r="Y331" s="423"/>
      <c r="Z331" s="423"/>
      <c r="AA331" s="423"/>
      <c r="AB331" s="423"/>
      <c r="AC331" s="423"/>
      <c r="AD331" s="423"/>
    </row>
    <row r="332">
      <c r="A332" s="423"/>
      <c r="B332" s="423"/>
      <c r="C332" s="423"/>
      <c r="D332" s="454"/>
      <c r="E332" s="423"/>
      <c r="F332" s="423"/>
      <c r="G332" s="423"/>
      <c r="H332" s="454"/>
      <c r="I332" s="423"/>
      <c r="J332" s="455"/>
      <c r="K332" s="423"/>
      <c r="L332" s="455"/>
      <c r="M332" s="423"/>
      <c r="N332" s="423"/>
      <c r="O332" s="423"/>
      <c r="P332" s="423"/>
      <c r="Q332" s="423"/>
      <c r="R332" s="423"/>
      <c r="S332" s="423"/>
      <c r="T332" s="423"/>
      <c r="U332" s="423"/>
      <c r="V332" s="423"/>
      <c r="W332" s="423"/>
      <c r="X332" s="423"/>
      <c r="Y332" s="423"/>
      <c r="Z332" s="423"/>
      <c r="AA332" s="423"/>
      <c r="AB332" s="423"/>
      <c r="AC332" s="423"/>
      <c r="AD332" s="423"/>
    </row>
    <row r="333">
      <c r="A333" s="423"/>
      <c r="B333" s="423"/>
      <c r="C333" s="423"/>
      <c r="D333" s="454"/>
      <c r="E333" s="423"/>
      <c r="F333" s="423"/>
      <c r="G333" s="423"/>
      <c r="H333" s="454"/>
      <c r="I333" s="423"/>
      <c r="J333" s="455"/>
      <c r="K333" s="423"/>
      <c r="L333" s="455"/>
      <c r="M333" s="423"/>
      <c r="N333" s="423"/>
      <c r="O333" s="423"/>
      <c r="P333" s="423"/>
      <c r="Q333" s="423"/>
      <c r="R333" s="423"/>
      <c r="S333" s="423"/>
      <c r="T333" s="423"/>
      <c r="U333" s="423"/>
      <c r="V333" s="423"/>
      <c r="W333" s="423"/>
      <c r="X333" s="423"/>
      <c r="Y333" s="423"/>
      <c r="Z333" s="423"/>
      <c r="AA333" s="423"/>
      <c r="AB333" s="423"/>
      <c r="AC333" s="423"/>
      <c r="AD333" s="423"/>
    </row>
    <row r="334">
      <c r="A334" s="423"/>
      <c r="B334" s="423"/>
      <c r="C334" s="423"/>
      <c r="D334" s="454"/>
      <c r="E334" s="423"/>
      <c r="F334" s="423"/>
      <c r="G334" s="423"/>
      <c r="H334" s="454"/>
      <c r="I334" s="423"/>
      <c r="J334" s="455"/>
      <c r="K334" s="423"/>
      <c r="L334" s="455"/>
      <c r="M334" s="423"/>
      <c r="N334" s="423"/>
      <c r="O334" s="423"/>
      <c r="P334" s="423"/>
      <c r="Q334" s="423"/>
      <c r="R334" s="423"/>
      <c r="S334" s="423"/>
      <c r="T334" s="423"/>
      <c r="U334" s="423"/>
      <c r="V334" s="423"/>
      <c r="W334" s="423"/>
      <c r="X334" s="423"/>
      <c r="Y334" s="423"/>
      <c r="Z334" s="423"/>
      <c r="AA334" s="423"/>
      <c r="AB334" s="423"/>
      <c r="AC334" s="423"/>
      <c r="AD334" s="423"/>
    </row>
    <row r="335">
      <c r="A335" s="423"/>
      <c r="B335" s="423"/>
      <c r="C335" s="423"/>
      <c r="D335" s="454"/>
      <c r="E335" s="423"/>
      <c r="F335" s="423"/>
      <c r="G335" s="423"/>
      <c r="H335" s="454"/>
      <c r="I335" s="423"/>
      <c r="J335" s="455"/>
      <c r="K335" s="423"/>
      <c r="L335" s="455"/>
      <c r="M335" s="423"/>
      <c r="N335" s="423"/>
      <c r="O335" s="423"/>
      <c r="P335" s="423"/>
      <c r="Q335" s="423"/>
      <c r="R335" s="423"/>
      <c r="S335" s="423"/>
      <c r="T335" s="423"/>
      <c r="U335" s="423"/>
      <c r="V335" s="423"/>
      <c r="W335" s="423"/>
      <c r="X335" s="423"/>
      <c r="Y335" s="423"/>
      <c r="Z335" s="423"/>
      <c r="AA335" s="423"/>
      <c r="AB335" s="423"/>
      <c r="AC335" s="423"/>
      <c r="AD335" s="423"/>
    </row>
    <row r="336">
      <c r="A336" s="423"/>
      <c r="B336" s="423"/>
      <c r="C336" s="423"/>
      <c r="D336" s="454"/>
      <c r="E336" s="423"/>
      <c r="F336" s="423"/>
      <c r="G336" s="423"/>
      <c r="H336" s="454"/>
      <c r="I336" s="423"/>
      <c r="J336" s="455"/>
      <c r="K336" s="423"/>
      <c r="L336" s="455"/>
      <c r="M336" s="423"/>
      <c r="N336" s="423"/>
      <c r="O336" s="423"/>
      <c r="P336" s="423"/>
      <c r="Q336" s="423"/>
      <c r="R336" s="423"/>
      <c r="S336" s="423"/>
      <c r="T336" s="423"/>
      <c r="U336" s="423"/>
      <c r="V336" s="423"/>
      <c r="W336" s="423"/>
      <c r="X336" s="423"/>
      <c r="Y336" s="423"/>
      <c r="Z336" s="423"/>
      <c r="AA336" s="423"/>
      <c r="AB336" s="423"/>
      <c r="AC336" s="423"/>
      <c r="AD336" s="423"/>
    </row>
    <row r="337">
      <c r="A337" s="423"/>
      <c r="B337" s="423"/>
      <c r="C337" s="423"/>
      <c r="D337" s="454"/>
      <c r="E337" s="423"/>
      <c r="F337" s="423"/>
      <c r="G337" s="423"/>
      <c r="H337" s="454"/>
      <c r="I337" s="423"/>
      <c r="J337" s="455"/>
      <c r="K337" s="423"/>
      <c r="L337" s="455"/>
      <c r="M337" s="423"/>
      <c r="N337" s="423"/>
      <c r="O337" s="423"/>
      <c r="P337" s="423"/>
      <c r="Q337" s="423"/>
      <c r="R337" s="423"/>
      <c r="S337" s="423"/>
      <c r="T337" s="423"/>
      <c r="U337" s="423"/>
      <c r="V337" s="423"/>
      <c r="W337" s="423"/>
      <c r="X337" s="423"/>
      <c r="Y337" s="423"/>
      <c r="Z337" s="423"/>
      <c r="AA337" s="423"/>
      <c r="AB337" s="423"/>
      <c r="AC337" s="423"/>
      <c r="AD337" s="423"/>
    </row>
    <row r="338">
      <c r="A338" s="423"/>
      <c r="B338" s="423"/>
      <c r="C338" s="423"/>
      <c r="D338" s="454"/>
      <c r="E338" s="423"/>
      <c r="F338" s="423"/>
      <c r="G338" s="423"/>
      <c r="H338" s="454"/>
      <c r="I338" s="423"/>
      <c r="J338" s="455"/>
      <c r="K338" s="423"/>
      <c r="L338" s="455"/>
      <c r="M338" s="423"/>
      <c r="N338" s="423"/>
      <c r="O338" s="423"/>
      <c r="P338" s="423"/>
      <c r="Q338" s="423"/>
      <c r="R338" s="423"/>
      <c r="S338" s="423"/>
      <c r="T338" s="423"/>
      <c r="U338" s="423"/>
      <c r="V338" s="423"/>
      <c r="W338" s="423"/>
      <c r="X338" s="423"/>
      <c r="Y338" s="423"/>
      <c r="Z338" s="423"/>
      <c r="AA338" s="423"/>
      <c r="AB338" s="423"/>
      <c r="AC338" s="423"/>
      <c r="AD338" s="423"/>
    </row>
    <row r="339">
      <c r="A339" s="423"/>
      <c r="B339" s="423"/>
      <c r="C339" s="423"/>
      <c r="D339" s="454"/>
      <c r="E339" s="423"/>
      <c r="F339" s="423"/>
      <c r="G339" s="423"/>
      <c r="H339" s="454"/>
      <c r="I339" s="423"/>
      <c r="J339" s="455"/>
      <c r="K339" s="423"/>
      <c r="L339" s="455"/>
      <c r="M339" s="423"/>
      <c r="N339" s="423"/>
      <c r="O339" s="423"/>
      <c r="P339" s="423"/>
      <c r="Q339" s="423"/>
      <c r="R339" s="423"/>
      <c r="S339" s="423"/>
      <c r="T339" s="423"/>
      <c r="U339" s="423"/>
      <c r="V339" s="423"/>
      <c r="W339" s="423"/>
      <c r="X339" s="423"/>
      <c r="Y339" s="423"/>
      <c r="Z339" s="423"/>
      <c r="AA339" s="423"/>
      <c r="AB339" s="423"/>
      <c r="AC339" s="423"/>
      <c r="AD339" s="423"/>
    </row>
    <row r="340">
      <c r="A340" s="423"/>
      <c r="B340" s="423"/>
      <c r="C340" s="423"/>
      <c r="D340" s="454"/>
      <c r="E340" s="423"/>
      <c r="F340" s="423"/>
      <c r="G340" s="423"/>
      <c r="H340" s="454"/>
      <c r="I340" s="423"/>
      <c r="J340" s="455"/>
      <c r="K340" s="423"/>
      <c r="L340" s="455"/>
      <c r="M340" s="423"/>
      <c r="N340" s="423"/>
      <c r="O340" s="423"/>
      <c r="P340" s="423"/>
      <c r="Q340" s="423"/>
      <c r="R340" s="423"/>
      <c r="S340" s="423"/>
      <c r="T340" s="423"/>
      <c r="U340" s="423"/>
      <c r="V340" s="423"/>
      <c r="W340" s="423"/>
      <c r="X340" s="423"/>
      <c r="Y340" s="423"/>
      <c r="Z340" s="423"/>
      <c r="AA340" s="423"/>
      <c r="AB340" s="423"/>
      <c r="AC340" s="423"/>
      <c r="AD340" s="423"/>
    </row>
    <row r="341">
      <c r="A341" s="423"/>
      <c r="B341" s="423"/>
      <c r="C341" s="423"/>
      <c r="D341" s="454"/>
      <c r="E341" s="423"/>
      <c r="F341" s="423"/>
      <c r="G341" s="423"/>
      <c r="H341" s="454"/>
      <c r="I341" s="423"/>
      <c r="J341" s="455"/>
      <c r="K341" s="423"/>
      <c r="L341" s="455"/>
      <c r="M341" s="423"/>
      <c r="N341" s="423"/>
      <c r="O341" s="423"/>
      <c r="P341" s="423"/>
      <c r="Q341" s="423"/>
      <c r="R341" s="423"/>
      <c r="S341" s="423"/>
      <c r="T341" s="423"/>
      <c r="U341" s="423"/>
      <c r="V341" s="423"/>
      <c r="W341" s="423"/>
      <c r="X341" s="423"/>
      <c r="Y341" s="423"/>
      <c r="Z341" s="423"/>
      <c r="AA341" s="423"/>
      <c r="AB341" s="423"/>
      <c r="AC341" s="423"/>
      <c r="AD341" s="423"/>
    </row>
    <row r="342">
      <c r="A342" s="423"/>
      <c r="B342" s="423"/>
      <c r="C342" s="423"/>
      <c r="D342" s="454"/>
      <c r="E342" s="423"/>
      <c r="F342" s="423"/>
      <c r="G342" s="423"/>
      <c r="H342" s="454"/>
      <c r="I342" s="423"/>
      <c r="J342" s="455"/>
      <c r="K342" s="423"/>
      <c r="L342" s="455"/>
      <c r="M342" s="423"/>
      <c r="N342" s="423"/>
      <c r="O342" s="423"/>
      <c r="P342" s="423"/>
      <c r="Q342" s="423"/>
      <c r="R342" s="423"/>
      <c r="S342" s="423"/>
      <c r="T342" s="423"/>
      <c r="U342" s="423"/>
      <c r="V342" s="423"/>
      <c r="W342" s="423"/>
      <c r="X342" s="423"/>
      <c r="Y342" s="423"/>
      <c r="Z342" s="423"/>
      <c r="AA342" s="423"/>
      <c r="AB342" s="423"/>
      <c r="AC342" s="423"/>
      <c r="AD342" s="423"/>
    </row>
    <row r="343">
      <c r="A343" s="423"/>
      <c r="B343" s="423"/>
      <c r="C343" s="423"/>
      <c r="D343" s="454"/>
      <c r="E343" s="423"/>
      <c r="F343" s="423"/>
      <c r="G343" s="423"/>
      <c r="H343" s="454"/>
      <c r="I343" s="423"/>
      <c r="J343" s="455"/>
      <c r="K343" s="423"/>
      <c r="L343" s="455"/>
      <c r="M343" s="423"/>
      <c r="N343" s="423"/>
      <c r="O343" s="423"/>
      <c r="P343" s="423"/>
      <c r="Q343" s="423"/>
      <c r="R343" s="423"/>
      <c r="S343" s="423"/>
      <c r="T343" s="423"/>
      <c r="U343" s="423"/>
      <c r="V343" s="423"/>
      <c r="W343" s="423"/>
      <c r="X343" s="423"/>
      <c r="Y343" s="423"/>
      <c r="Z343" s="423"/>
      <c r="AA343" s="423"/>
      <c r="AB343" s="423"/>
      <c r="AC343" s="423"/>
      <c r="AD343" s="423"/>
    </row>
    <row r="344">
      <c r="A344" s="423"/>
      <c r="B344" s="423"/>
      <c r="C344" s="423"/>
      <c r="D344" s="454"/>
      <c r="E344" s="423"/>
      <c r="F344" s="423"/>
      <c r="G344" s="423"/>
      <c r="H344" s="454"/>
      <c r="I344" s="423"/>
      <c r="J344" s="455"/>
      <c r="K344" s="423"/>
      <c r="L344" s="455"/>
      <c r="M344" s="423"/>
      <c r="N344" s="423"/>
      <c r="O344" s="423"/>
      <c r="P344" s="423"/>
      <c r="Q344" s="423"/>
      <c r="R344" s="423"/>
      <c r="S344" s="423"/>
      <c r="T344" s="423"/>
      <c r="U344" s="423"/>
      <c r="V344" s="423"/>
      <c r="W344" s="423"/>
      <c r="X344" s="423"/>
      <c r="Y344" s="423"/>
      <c r="Z344" s="423"/>
      <c r="AA344" s="423"/>
      <c r="AB344" s="423"/>
      <c r="AC344" s="423"/>
      <c r="AD344" s="423"/>
    </row>
    <row r="345">
      <c r="A345" s="423"/>
      <c r="B345" s="423"/>
      <c r="C345" s="423"/>
      <c r="D345" s="454"/>
      <c r="E345" s="423"/>
      <c r="F345" s="423"/>
      <c r="G345" s="423"/>
      <c r="H345" s="454"/>
      <c r="I345" s="423"/>
      <c r="J345" s="455"/>
      <c r="K345" s="423"/>
      <c r="L345" s="455"/>
      <c r="M345" s="423"/>
      <c r="N345" s="423"/>
      <c r="O345" s="423"/>
      <c r="P345" s="423"/>
      <c r="Q345" s="423"/>
      <c r="R345" s="423"/>
      <c r="S345" s="423"/>
      <c r="T345" s="423"/>
      <c r="U345" s="423"/>
      <c r="V345" s="423"/>
      <c r="W345" s="423"/>
      <c r="X345" s="423"/>
      <c r="Y345" s="423"/>
      <c r="Z345" s="423"/>
      <c r="AA345" s="423"/>
      <c r="AB345" s="423"/>
      <c r="AC345" s="423"/>
      <c r="AD345" s="423"/>
    </row>
    <row r="346">
      <c r="A346" s="423"/>
      <c r="B346" s="423"/>
      <c r="C346" s="423"/>
      <c r="D346" s="454"/>
      <c r="E346" s="423"/>
      <c r="F346" s="423"/>
      <c r="G346" s="423"/>
      <c r="H346" s="454"/>
      <c r="I346" s="423"/>
      <c r="J346" s="455"/>
      <c r="K346" s="423"/>
      <c r="L346" s="455"/>
      <c r="M346" s="423"/>
      <c r="N346" s="423"/>
      <c r="O346" s="423"/>
      <c r="P346" s="423"/>
      <c r="Q346" s="423"/>
      <c r="R346" s="423"/>
      <c r="S346" s="423"/>
      <c r="T346" s="423"/>
      <c r="U346" s="423"/>
      <c r="V346" s="423"/>
      <c r="W346" s="423"/>
      <c r="X346" s="423"/>
      <c r="Y346" s="423"/>
      <c r="Z346" s="423"/>
      <c r="AA346" s="423"/>
      <c r="AB346" s="423"/>
      <c r="AC346" s="423"/>
      <c r="AD346" s="423"/>
    </row>
    <row r="347">
      <c r="A347" s="423"/>
      <c r="B347" s="423"/>
      <c r="C347" s="423"/>
      <c r="D347" s="454"/>
      <c r="E347" s="423"/>
      <c r="F347" s="423"/>
      <c r="G347" s="423"/>
      <c r="H347" s="454"/>
      <c r="I347" s="423"/>
      <c r="J347" s="455"/>
      <c r="K347" s="423"/>
      <c r="L347" s="455"/>
      <c r="M347" s="423"/>
      <c r="N347" s="423"/>
      <c r="O347" s="423"/>
      <c r="P347" s="423"/>
      <c r="Q347" s="423"/>
      <c r="R347" s="423"/>
      <c r="S347" s="423"/>
      <c r="T347" s="423"/>
      <c r="U347" s="423"/>
      <c r="V347" s="423"/>
      <c r="W347" s="423"/>
      <c r="X347" s="423"/>
      <c r="Y347" s="423"/>
      <c r="Z347" s="423"/>
      <c r="AA347" s="423"/>
      <c r="AB347" s="423"/>
      <c r="AC347" s="423"/>
      <c r="AD347" s="423"/>
    </row>
    <row r="348">
      <c r="A348" s="423"/>
      <c r="B348" s="423"/>
      <c r="C348" s="423"/>
      <c r="D348" s="454"/>
      <c r="E348" s="423"/>
      <c r="F348" s="423"/>
      <c r="G348" s="423"/>
      <c r="H348" s="454"/>
      <c r="I348" s="423"/>
      <c r="J348" s="455"/>
      <c r="K348" s="423"/>
      <c r="L348" s="455"/>
      <c r="M348" s="423"/>
      <c r="N348" s="423"/>
      <c r="O348" s="423"/>
      <c r="P348" s="423"/>
      <c r="Q348" s="423"/>
      <c r="R348" s="423"/>
      <c r="S348" s="423"/>
      <c r="T348" s="423"/>
      <c r="U348" s="423"/>
      <c r="V348" s="423"/>
      <c r="W348" s="423"/>
      <c r="X348" s="423"/>
      <c r="Y348" s="423"/>
      <c r="Z348" s="423"/>
      <c r="AA348" s="423"/>
      <c r="AB348" s="423"/>
      <c r="AC348" s="423"/>
      <c r="AD348" s="423"/>
    </row>
    <row r="349">
      <c r="A349" s="423"/>
      <c r="B349" s="423"/>
      <c r="C349" s="423"/>
      <c r="D349" s="454"/>
      <c r="E349" s="423"/>
      <c r="F349" s="423"/>
      <c r="G349" s="423"/>
      <c r="H349" s="454"/>
      <c r="I349" s="423"/>
      <c r="J349" s="455"/>
      <c r="K349" s="423"/>
      <c r="L349" s="455"/>
      <c r="M349" s="423"/>
      <c r="N349" s="423"/>
      <c r="O349" s="423"/>
      <c r="P349" s="423"/>
      <c r="Q349" s="423"/>
      <c r="R349" s="423"/>
      <c r="S349" s="423"/>
      <c r="T349" s="423"/>
      <c r="U349" s="423"/>
      <c r="V349" s="423"/>
      <c r="W349" s="423"/>
      <c r="X349" s="423"/>
      <c r="Y349" s="423"/>
      <c r="Z349" s="423"/>
      <c r="AA349" s="423"/>
      <c r="AB349" s="423"/>
      <c r="AC349" s="423"/>
      <c r="AD349" s="423"/>
    </row>
    <row r="350">
      <c r="A350" s="423"/>
      <c r="B350" s="423"/>
      <c r="C350" s="423"/>
      <c r="D350" s="454"/>
      <c r="E350" s="423"/>
      <c r="F350" s="423"/>
      <c r="G350" s="423"/>
      <c r="H350" s="454"/>
      <c r="I350" s="423"/>
      <c r="J350" s="455"/>
      <c r="K350" s="423"/>
      <c r="L350" s="455"/>
      <c r="M350" s="423"/>
      <c r="N350" s="423"/>
      <c r="O350" s="423"/>
      <c r="P350" s="423"/>
      <c r="Q350" s="423"/>
      <c r="R350" s="423"/>
      <c r="S350" s="423"/>
      <c r="T350" s="423"/>
      <c r="U350" s="423"/>
      <c r="V350" s="423"/>
      <c r="W350" s="423"/>
      <c r="X350" s="423"/>
      <c r="Y350" s="423"/>
      <c r="Z350" s="423"/>
      <c r="AA350" s="423"/>
      <c r="AB350" s="423"/>
      <c r="AC350" s="423"/>
      <c r="AD350" s="423"/>
    </row>
    <row r="351">
      <c r="A351" s="423"/>
      <c r="B351" s="423"/>
      <c r="C351" s="423"/>
      <c r="D351" s="454"/>
      <c r="E351" s="423"/>
      <c r="F351" s="423"/>
      <c r="G351" s="423"/>
      <c r="H351" s="454"/>
      <c r="I351" s="423"/>
      <c r="J351" s="455"/>
      <c r="K351" s="423"/>
      <c r="L351" s="455"/>
      <c r="M351" s="423"/>
      <c r="N351" s="423"/>
      <c r="O351" s="423"/>
      <c r="P351" s="423"/>
      <c r="Q351" s="423"/>
      <c r="R351" s="423"/>
      <c r="S351" s="423"/>
      <c r="T351" s="423"/>
      <c r="U351" s="423"/>
      <c r="V351" s="423"/>
      <c r="W351" s="423"/>
      <c r="X351" s="423"/>
      <c r="Y351" s="423"/>
      <c r="Z351" s="423"/>
      <c r="AA351" s="423"/>
      <c r="AB351" s="423"/>
      <c r="AC351" s="423"/>
      <c r="AD351" s="423"/>
    </row>
    <row r="352">
      <c r="A352" s="423"/>
      <c r="B352" s="423"/>
      <c r="C352" s="423"/>
      <c r="D352" s="454"/>
      <c r="E352" s="423"/>
      <c r="F352" s="423"/>
      <c r="G352" s="423"/>
      <c r="H352" s="454"/>
      <c r="I352" s="423"/>
      <c r="J352" s="455"/>
      <c r="K352" s="423"/>
      <c r="L352" s="455"/>
      <c r="M352" s="423"/>
      <c r="N352" s="423"/>
      <c r="O352" s="423"/>
      <c r="P352" s="423"/>
      <c r="Q352" s="423"/>
      <c r="R352" s="423"/>
      <c r="S352" s="423"/>
      <c r="T352" s="423"/>
      <c r="U352" s="423"/>
      <c r="V352" s="423"/>
      <c r="W352" s="423"/>
      <c r="X352" s="423"/>
      <c r="Y352" s="423"/>
      <c r="Z352" s="423"/>
      <c r="AA352" s="423"/>
      <c r="AB352" s="423"/>
      <c r="AC352" s="423"/>
      <c r="AD352" s="423"/>
    </row>
    <row r="353">
      <c r="A353" s="423"/>
      <c r="B353" s="423"/>
      <c r="C353" s="423"/>
      <c r="D353" s="454"/>
      <c r="E353" s="423"/>
      <c r="F353" s="423"/>
      <c r="G353" s="423"/>
      <c r="H353" s="454"/>
      <c r="I353" s="423"/>
      <c r="J353" s="455"/>
      <c r="K353" s="423"/>
      <c r="L353" s="455"/>
      <c r="M353" s="423"/>
      <c r="N353" s="423"/>
      <c r="O353" s="423"/>
      <c r="P353" s="423"/>
      <c r="Q353" s="423"/>
      <c r="R353" s="423"/>
      <c r="S353" s="423"/>
      <c r="T353" s="423"/>
      <c r="U353" s="423"/>
      <c r="V353" s="423"/>
      <c r="W353" s="423"/>
      <c r="X353" s="423"/>
      <c r="Y353" s="423"/>
      <c r="Z353" s="423"/>
      <c r="AA353" s="423"/>
      <c r="AB353" s="423"/>
      <c r="AC353" s="423"/>
      <c r="AD353" s="423"/>
    </row>
    <row r="354">
      <c r="A354" s="423"/>
      <c r="B354" s="423"/>
      <c r="C354" s="423"/>
      <c r="D354" s="454"/>
      <c r="E354" s="423"/>
      <c r="F354" s="423"/>
      <c r="G354" s="423"/>
      <c r="H354" s="454"/>
      <c r="I354" s="423"/>
      <c r="J354" s="455"/>
      <c r="K354" s="423"/>
      <c r="L354" s="455"/>
      <c r="M354" s="423"/>
      <c r="N354" s="423"/>
      <c r="O354" s="423"/>
      <c r="P354" s="423"/>
      <c r="Q354" s="423"/>
      <c r="R354" s="423"/>
      <c r="S354" s="423"/>
      <c r="T354" s="423"/>
      <c r="U354" s="423"/>
      <c r="V354" s="423"/>
      <c r="W354" s="423"/>
      <c r="X354" s="423"/>
      <c r="Y354" s="423"/>
      <c r="Z354" s="423"/>
      <c r="AA354" s="423"/>
      <c r="AB354" s="423"/>
      <c r="AC354" s="423"/>
      <c r="AD354" s="423"/>
    </row>
    <row r="355">
      <c r="A355" s="423"/>
      <c r="B355" s="423"/>
      <c r="C355" s="423"/>
      <c r="D355" s="454"/>
      <c r="E355" s="423"/>
      <c r="F355" s="423"/>
      <c r="G355" s="423"/>
      <c r="H355" s="454"/>
      <c r="I355" s="423"/>
      <c r="J355" s="455"/>
      <c r="K355" s="423"/>
      <c r="L355" s="455"/>
      <c r="M355" s="423"/>
      <c r="N355" s="423"/>
      <c r="O355" s="423"/>
      <c r="P355" s="423"/>
      <c r="Q355" s="423"/>
      <c r="R355" s="423"/>
      <c r="S355" s="423"/>
      <c r="T355" s="423"/>
      <c r="U355" s="423"/>
      <c r="V355" s="423"/>
      <c r="W355" s="423"/>
      <c r="X355" s="423"/>
      <c r="Y355" s="423"/>
      <c r="Z355" s="423"/>
      <c r="AA355" s="423"/>
      <c r="AB355" s="423"/>
      <c r="AC355" s="423"/>
      <c r="AD355" s="423"/>
    </row>
    <row r="356">
      <c r="A356" s="423"/>
      <c r="B356" s="423"/>
      <c r="C356" s="423"/>
      <c r="D356" s="454"/>
      <c r="E356" s="423"/>
      <c r="F356" s="423"/>
      <c r="G356" s="423"/>
      <c r="H356" s="454"/>
      <c r="I356" s="423"/>
      <c r="J356" s="455"/>
      <c r="K356" s="423"/>
      <c r="L356" s="455"/>
      <c r="M356" s="423"/>
      <c r="N356" s="423"/>
      <c r="O356" s="423"/>
      <c r="P356" s="423"/>
      <c r="Q356" s="423"/>
      <c r="R356" s="423"/>
      <c r="S356" s="423"/>
      <c r="T356" s="423"/>
      <c r="U356" s="423"/>
      <c r="V356" s="423"/>
      <c r="W356" s="423"/>
      <c r="X356" s="423"/>
      <c r="Y356" s="423"/>
      <c r="Z356" s="423"/>
      <c r="AA356" s="423"/>
      <c r="AB356" s="423"/>
      <c r="AC356" s="423"/>
      <c r="AD356" s="423"/>
    </row>
    <row r="357">
      <c r="A357" s="423"/>
      <c r="B357" s="423"/>
      <c r="C357" s="423"/>
      <c r="D357" s="454"/>
      <c r="E357" s="423"/>
      <c r="F357" s="423"/>
      <c r="G357" s="423"/>
      <c r="H357" s="454"/>
      <c r="I357" s="423"/>
      <c r="J357" s="455"/>
      <c r="K357" s="423"/>
      <c r="L357" s="455"/>
      <c r="M357" s="423"/>
      <c r="N357" s="423"/>
      <c r="O357" s="423"/>
      <c r="P357" s="423"/>
      <c r="Q357" s="423"/>
      <c r="R357" s="423"/>
      <c r="S357" s="423"/>
      <c r="T357" s="423"/>
      <c r="U357" s="423"/>
      <c r="V357" s="423"/>
      <c r="W357" s="423"/>
      <c r="X357" s="423"/>
      <c r="Y357" s="423"/>
      <c r="Z357" s="423"/>
      <c r="AA357" s="423"/>
      <c r="AB357" s="423"/>
      <c r="AC357" s="423"/>
      <c r="AD357" s="423"/>
    </row>
    <row r="358">
      <c r="A358" s="423"/>
      <c r="B358" s="423"/>
      <c r="C358" s="423"/>
      <c r="D358" s="454"/>
      <c r="E358" s="423"/>
      <c r="F358" s="423"/>
      <c r="G358" s="423"/>
      <c r="H358" s="454"/>
      <c r="I358" s="423"/>
      <c r="J358" s="455"/>
      <c r="K358" s="423"/>
      <c r="L358" s="455"/>
      <c r="M358" s="423"/>
      <c r="N358" s="423"/>
      <c r="O358" s="423"/>
      <c r="P358" s="423"/>
      <c r="Q358" s="423"/>
      <c r="R358" s="423"/>
      <c r="S358" s="423"/>
      <c r="T358" s="423"/>
      <c r="U358" s="423"/>
      <c r="V358" s="423"/>
      <c r="W358" s="423"/>
      <c r="X358" s="423"/>
      <c r="Y358" s="423"/>
      <c r="Z358" s="423"/>
      <c r="AA358" s="423"/>
      <c r="AB358" s="423"/>
      <c r="AC358" s="423"/>
      <c r="AD358" s="423"/>
    </row>
    <row r="359">
      <c r="A359" s="423"/>
      <c r="B359" s="423"/>
      <c r="C359" s="423"/>
      <c r="D359" s="454"/>
      <c r="E359" s="423"/>
      <c r="F359" s="423"/>
      <c r="G359" s="423"/>
      <c r="H359" s="454"/>
      <c r="I359" s="423"/>
      <c r="J359" s="455"/>
      <c r="K359" s="423"/>
      <c r="L359" s="455"/>
      <c r="M359" s="423"/>
      <c r="N359" s="423"/>
      <c r="O359" s="423"/>
      <c r="P359" s="423"/>
      <c r="Q359" s="423"/>
      <c r="R359" s="423"/>
      <c r="S359" s="423"/>
      <c r="T359" s="423"/>
      <c r="U359" s="423"/>
      <c r="V359" s="423"/>
      <c r="W359" s="423"/>
      <c r="X359" s="423"/>
      <c r="Y359" s="423"/>
      <c r="Z359" s="423"/>
      <c r="AA359" s="423"/>
      <c r="AB359" s="423"/>
      <c r="AC359" s="423"/>
      <c r="AD359" s="423"/>
    </row>
    <row r="360">
      <c r="A360" s="423"/>
      <c r="B360" s="423"/>
      <c r="C360" s="423"/>
      <c r="D360" s="454"/>
      <c r="E360" s="423"/>
      <c r="F360" s="423"/>
      <c r="G360" s="423"/>
      <c r="H360" s="454"/>
      <c r="I360" s="423"/>
      <c r="J360" s="455"/>
      <c r="K360" s="423"/>
      <c r="L360" s="455"/>
      <c r="M360" s="423"/>
      <c r="N360" s="423"/>
      <c r="O360" s="423"/>
      <c r="P360" s="423"/>
      <c r="Q360" s="423"/>
      <c r="R360" s="423"/>
      <c r="S360" s="423"/>
      <c r="T360" s="423"/>
      <c r="U360" s="423"/>
      <c r="V360" s="423"/>
      <c r="W360" s="423"/>
      <c r="X360" s="423"/>
      <c r="Y360" s="423"/>
      <c r="Z360" s="423"/>
      <c r="AA360" s="423"/>
      <c r="AB360" s="423"/>
      <c r="AC360" s="423"/>
      <c r="AD360" s="423"/>
    </row>
    <row r="361">
      <c r="A361" s="423"/>
      <c r="B361" s="423"/>
      <c r="C361" s="423"/>
      <c r="D361" s="454"/>
      <c r="E361" s="423"/>
      <c r="F361" s="423"/>
      <c r="G361" s="423"/>
      <c r="H361" s="454"/>
      <c r="I361" s="423"/>
      <c r="J361" s="455"/>
      <c r="K361" s="423"/>
      <c r="L361" s="455"/>
      <c r="M361" s="423"/>
      <c r="N361" s="423"/>
      <c r="O361" s="423"/>
      <c r="P361" s="423"/>
      <c r="Q361" s="423"/>
      <c r="R361" s="423"/>
      <c r="S361" s="423"/>
      <c r="T361" s="423"/>
      <c r="U361" s="423"/>
      <c r="V361" s="423"/>
      <c r="W361" s="423"/>
      <c r="X361" s="423"/>
      <c r="Y361" s="423"/>
      <c r="Z361" s="423"/>
      <c r="AA361" s="423"/>
      <c r="AB361" s="423"/>
      <c r="AC361" s="423"/>
      <c r="AD361" s="423"/>
    </row>
    <row r="362">
      <c r="A362" s="423"/>
      <c r="B362" s="423"/>
      <c r="C362" s="423"/>
      <c r="D362" s="454"/>
      <c r="E362" s="423"/>
      <c r="F362" s="423"/>
      <c r="G362" s="423"/>
      <c r="H362" s="454"/>
      <c r="I362" s="423"/>
      <c r="J362" s="455"/>
      <c r="K362" s="423"/>
      <c r="L362" s="455"/>
      <c r="M362" s="423"/>
      <c r="N362" s="423"/>
      <c r="O362" s="423"/>
      <c r="P362" s="423"/>
      <c r="Q362" s="423"/>
      <c r="R362" s="423"/>
      <c r="S362" s="423"/>
      <c r="T362" s="423"/>
      <c r="U362" s="423"/>
      <c r="V362" s="423"/>
      <c r="W362" s="423"/>
      <c r="X362" s="423"/>
      <c r="Y362" s="423"/>
      <c r="Z362" s="423"/>
      <c r="AA362" s="423"/>
      <c r="AB362" s="423"/>
      <c r="AC362" s="423"/>
      <c r="AD362" s="423"/>
    </row>
    <row r="363">
      <c r="A363" s="423"/>
      <c r="B363" s="423"/>
      <c r="C363" s="423"/>
      <c r="D363" s="454"/>
      <c r="E363" s="423"/>
      <c r="F363" s="423"/>
      <c r="G363" s="423"/>
      <c r="H363" s="454"/>
      <c r="I363" s="423"/>
      <c r="J363" s="455"/>
      <c r="K363" s="423"/>
      <c r="L363" s="455"/>
      <c r="M363" s="423"/>
      <c r="N363" s="423"/>
      <c r="O363" s="423"/>
      <c r="P363" s="423"/>
      <c r="Q363" s="423"/>
      <c r="R363" s="423"/>
      <c r="S363" s="423"/>
      <c r="T363" s="423"/>
      <c r="U363" s="423"/>
      <c r="V363" s="423"/>
      <c r="W363" s="423"/>
      <c r="X363" s="423"/>
      <c r="Y363" s="423"/>
      <c r="Z363" s="423"/>
      <c r="AA363" s="423"/>
      <c r="AB363" s="423"/>
      <c r="AC363" s="423"/>
      <c r="AD363" s="423"/>
    </row>
    <row r="364">
      <c r="A364" s="423"/>
      <c r="B364" s="423"/>
      <c r="C364" s="423"/>
      <c r="D364" s="454"/>
      <c r="E364" s="423"/>
      <c r="F364" s="423"/>
      <c r="G364" s="423"/>
      <c r="H364" s="454"/>
      <c r="I364" s="423"/>
      <c r="J364" s="455"/>
      <c r="K364" s="423"/>
      <c r="L364" s="455"/>
      <c r="M364" s="423"/>
      <c r="N364" s="423"/>
      <c r="O364" s="423"/>
      <c r="P364" s="423"/>
      <c r="Q364" s="423"/>
      <c r="R364" s="423"/>
      <c r="S364" s="423"/>
      <c r="T364" s="423"/>
      <c r="U364" s="423"/>
      <c r="V364" s="423"/>
      <c r="W364" s="423"/>
      <c r="X364" s="423"/>
      <c r="Y364" s="423"/>
      <c r="Z364" s="423"/>
      <c r="AA364" s="423"/>
      <c r="AB364" s="423"/>
      <c r="AC364" s="423"/>
      <c r="AD364" s="423"/>
    </row>
    <row r="365">
      <c r="A365" s="423"/>
      <c r="B365" s="423"/>
      <c r="C365" s="423"/>
      <c r="D365" s="454"/>
      <c r="E365" s="423"/>
      <c r="F365" s="423"/>
      <c r="G365" s="423"/>
      <c r="H365" s="454"/>
      <c r="I365" s="423"/>
      <c r="J365" s="455"/>
      <c r="K365" s="423"/>
      <c r="L365" s="455"/>
      <c r="M365" s="423"/>
      <c r="N365" s="423"/>
      <c r="O365" s="423"/>
      <c r="P365" s="423"/>
      <c r="Q365" s="423"/>
      <c r="R365" s="423"/>
      <c r="S365" s="423"/>
      <c r="T365" s="423"/>
      <c r="U365" s="423"/>
      <c r="V365" s="423"/>
      <c r="W365" s="423"/>
      <c r="X365" s="423"/>
      <c r="Y365" s="423"/>
      <c r="Z365" s="423"/>
      <c r="AA365" s="423"/>
      <c r="AB365" s="423"/>
      <c r="AC365" s="423"/>
      <c r="AD365" s="423"/>
    </row>
    <row r="366">
      <c r="A366" s="423"/>
      <c r="B366" s="423"/>
      <c r="C366" s="423"/>
      <c r="D366" s="454"/>
      <c r="E366" s="423"/>
      <c r="F366" s="423"/>
      <c r="G366" s="423"/>
      <c r="H366" s="454"/>
      <c r="I366" s="423"/>
      <c r="J366" s="455"/>
      <c r="K366" s="423"/>
      <c r="L366" s="455"/>
      <c r="M366" s="423"/>
      <c r="N366" s="423"/>
      <c r="O366" s="423"/>
      <c r="P366" s="423"/>
      <c r="Q366" s="423"/>
      <c r="R366" s="423"/>
      <c r="S366" s="423"/>
      <c r="T366" s="423"/>
      <c r="U366" s="423"/>
      <c r="V366" s="423"/>
      <c r="W366" s="423"/>
      <c r="X366" s="423"/>
      <c r="Y366" s="423"/>
      <c r="Z366" s="423"/>
      <c r="AA366" s="423"/>
      <c r="AB366" s="423"/>
      <c r="AC366" s="423"/>
      <c r="AD366" s="423"/>
    </row>
    <row r="367">
      <c r="A367" s="423"/>
      <c r="B367" s="423"/>
      <c r="C367" s="423"/>
      <c r="D367" s="454"/>
      <c r="E367" s="423"/>
      <c r="F367" s="423"/>
      <c r="G367" s="423"/>
      <c r="H367" s="454"/>
      <c r="I367" s="423"/>
      <c r="J367" s="455"/>
      <c r="K367" s="423"/>
      <c r="L367" s="455"/>
      <c r="M367" s="423"/>
      <c r="N367" s="423"/>
      <c r="O367" s="423"/>
      <c r="P367" s="423"/>
      <c r="Q367" s="423"/>
      <c r="R367" s="423"/>
      <c r="S367" s="423"/>
      <c r="T367" s="423"/>
      <c r="U367" s="423"/>
      <c r="V367" s="423"/>
      <c r="W367" s="423"/>
      <c r="X367" s="423"/>
      <c r="Y367" s="423"/>
      <c r="Z367" s="423"/>
      <c r="AA367" s="423"/>
      <c r="AB367" s="423"/>
      <c r="AC367" s="423"/>
      <c r="AD367" s="423"/>
    </row>
    <row r="368">
      <c r="A368" s="423"/>
      <c r="B368" s="423"/>
      <c r="C368" s="423"/>
      <c r="D368" s="454"/>
      <c r="E368" s="423"/>
      <c r="F368" s="423"/>
      <c r="G368" s="423"/>
      <c r="H368" s="454"/>
      <c r="I368" s="423"/>
      <c r="J368" s="455"/>
      <c r="K368" s="423"/>
      <c r="L368" s="455"/>
      <c r="M368" s="423"/>
      <c r="N368" s="423"/>
      <c r="O368" s="423"/>
      <c r="P368" s="423"/>
      <c r="Q368" s="423"/>
      <c r="R368" s="423"/>
      <c r="S368" s="423"/>
      <c r="T368" s="423"/>
      <c r="U368" s="423"/>
      <c r="V368" s="423"/>
      <c r="W368" s="423"/>
      <c r="X368" s="423"/>
      <c r="Y368" s="423"/>
      <c r="Z368" s="423"/>
      <c r="AA368" s="423"/>
      <c r="AB368" s="423"/>
      <c r="AC368" s="423"/>
      <c r="AD368" s="423"/>
    </row>
    <row r="369">
      <c r="A369" s="423"/>
      <c r="B369" s="423"/>
      <c r="C369" s="423"/>
      <c r="D369" s="454"/>
      <c r="E369" s="423"/>
      <c r="F369" s="423"/>
      <c r="G369" s="423"/>
      <c r="H369" s="454"/>
      <c r="I369" s="423"/>
      <c r="J369" s="455"/>
      <c r="K369" s="423"/>
      <c r="L369" s="455"/>
      <c r="M369" s="423"/>
      <c r="N369" s="423"/>
      <c r="O369" s="423"/>
      <c r="P369" s="423"/>
      <c r="Q369" s="423"/>
      <c r="R369" s="423"/>
      <c r="S369" s="423"/>
      <c r="T369" s="423"/>
      <c r="U369" s="423"/>
      <c r="V369" s="423"/>
      <c r="W369" s="423"/>
      <c r="X369" s="423"/>
      <c r="Y369" s="423"/>
      <c r="Z369" s="423"/>
      <c r="AA369" s="423"/>
      <c r="AB369" s="423"/>
      <c r="AC369" s="423"/>
      <c r="AD369" s="423"/>
    </row>
    <row r="370">
      <c r="A370" s="423"/>
      <c r="B370" s="423"/>
      <c r="C370" s="423"/>
      <c r="D370" s="454"/>
      <c r="E370" s="423"/>
      <c r="F370" s="423"/>
      <c r="G370" s="423"/>
      <c r="H370" s="454"/>
      <c r="I370" s="423"/>
      <c r="J370" s="455"/>
      <c r="K370" s="423"/>
      <c r="L370" s="455"/>
      <c r="M370" s="423"/>
      <c r="N370" s="423"/>
      <c r="O370" s="423"/>
      <c r="P370" s="423"/>
      <c r="Q370" s="423"/>
      <c r="R370" s="423"/>
      <c r="S370" s="423"/>
      <c r="T370" s="423"/>
      <c r="U370" s="423"/>
      <c r="V370" s="423"/>
      <c r="W370" s="423"/>
      <c r="X370" s="423"/>
      <c r="Y370" s="423"/>
      <c r="Z370" s="423"/>
      <c r="AA370" s="423"/>
      <c r="AB370" s="423"/>
      <c r="AC370" s="423"/>
      <c r="AD370" s="423"/>
    </row>
    <row r="371">
      <c r="A371" s="423"/>
      <c r="B371" s="423"/>
      <c r="C371" s="423"/>
      <c r="D371" s="454"/>
      <c r="E371" s="423"/>
      <c r="F371" s="423"/>
      <c r="G371" s="423"/>
      <c r="H371" s="454"/>
      <c r="I371" s="423"/>
      <c r="J371" s="455"/>
      <c r="K371" s="423"/>
      <c r="L371" s="455"/>
      <c r="M371" s="423"/>
      <c r="N371" s="423"/>
      <c r="O371" s="423"/>
      <c r="P371" s="423"/>
      <c r="Q371" s="423"/>
      <c r="R371" s="423"/>
      <c r="S371" s="423"/>
      <c r="T371" s="423"/>
      <c r="U371" s="423"/>
      <c r="V371" s="423"/>
      <c r="W371" s="423"/>
      <c r="X371" s="423"/>
      <c r="Y371" s="423"/>
      <c r="Z371" s="423"/>
      <c r="AA371" s="423"/>
      <c r="AB371" s="423"/>
      <c r="AC371" s="423"/>
      <c r="AD371" s="423"/>
    </row>
    <row r="372">
      <c r="A372" s="423"/>
      <c r="B372" s="423"/>
      <c r="C372" s="423"/>
      <c r="D372" s="454"/>
      <c r="E372" s="423"/>
      <c r="F372" s="423"/>
      <c r="G372" s="423"/>
      <c r="H372" s="454"/>
      <c r="I372" s="423"/>
      <c r="J372" s="455"/>
      <c r="K372" s="423"/>
      <c r="L372" s="455"/>
      <c r="M372" s="423"/>
      <c r="N372" s="423"/>
      <c r="O372" s="423"/>
      <c r="P372" s="423"/>
      <c r="Q372" s="423"/>
      <c r="R372" s="423"/>
      <c r="S372" s="423"/>
      <c r="T372" s="423"/>
      <c r="U372" s="423"/>
      <c r="V372" s="423"/>
      <c r="W372" s="423"/>
      <c r="X372" s="423"/>
      <c r="Y372" s="423"/>
      <c r="Z372" s="423"/>
      <c r="AA372" s="423"/>
      <c r="AB372" s="423"/>
      <c r="AC372" s="423"/>
      <c r="AD372" s="423"/>
    </row>
    <row r="373">
      <c r="A373" s="423"/>
      <c r="B373" s="423"/>
      <c r="C373" s="423"/>
      <c r="D373" s="454"/>
      <c r="E373" s="423"/>
      <c r="F373" s="423"/>
      <c r="G373" s="423"/>
      <c r="H373" s="454"/>
      <c r="I373" s="423"/>
      <c r="J373" s="455"/>
      <c r="K373" s="423"/>
      <c r="L373" s="455"/>
      <c r="M373" s="423"/>
      <c r="N373" s="423"/>
      <c r="O373" s="423"/>
      <c r="P373" s="423"/>
      <c r="Q373" s="423"/>
      <c r="R373" s="423"/>
      <c r="S373" s="423"/>
      <c r="T373" s="423"/>
      <c r="U373" s="423"/>
      <c r="V373" s="423"/>
      <c r="W373" s="423"/>
      <c r="X373" s="423"/>
      <c r="Y373" s="423"/>
      <c r="Z373" s="423"/>
      <c r="AA373" s="423"/>
      <c r="AB373" s="423"/>
      <c r="AC373" s="423"/>
      <c r="AD373" s="423"/>
    </row>
    <row r="374">
      <c r="A374" s="423"/>
      <c r="B374" s="423"/>
      <c r="C374" s="423"/>
      <c r="D374" s="454"/>
      <c r="E374" s="423"/>
      <c r="F374" s="423"/>
      <c r="G374" s="423"/>
      <c r="H374" s="454"/>
      <c r="I374" s="423"/>
      <c r="J374" s="455"/>
      <c r="K374" s="423"/>
      <c r="L374" s="455"/>
      <c r="M374" s="423"/>
      <c r="N374" s="423"/>
      <c r="O374" s="423"/>
      <c r="P374" s="423"/>
      <c r="Q374" s="423"/>
      <c r="R374" s="423"/>
      <c r="S374" s="423"/>
      <c r="T374" s="423"/>
      <c r="U374" s="423"/>
      <c r="V374" s="423"/>
      <c r="W374" s="423"/>
      <c r="X374" s="423"/>
      <c r="Y374" s="423"/>
      <c r="Z374" s="423"/>
      <c r="AA374" s="423"/>
      <c r="AB374" s="423"/>
      <c r="AC374" s="423"/>
      <c r="AD374" s="423"/>
    </row>
    <row r="375">
      <c r="A375" s="423"/>
      <c r="B375" s="423"/>
      <c r="C375" s="423"/>
      <c r="D375" s="454"/>
      <c r="E375" s="423"/>
      <c r="F375" s="423"/>
      <c r="G375" s="423"/>
      <c r="H375" s="454"/>
      <c r="I375" s="423"/>
      <c r="J375" s="455"/>
      <c r="K375" s="423"/>
      <c r="L375" s="455"/>
      <c r="M375" s="423"/>
      <c r="N375" s="423"/>
      <c r="O375" s="423"/>
      <c r="P375" s="423"/>
      <c r="Q375" s="423"/>
      <c r="R375" s="423"/>
      <c r="S375" s="423"/>
      <c r="T375" s="423"/>
      <c r="U375" s="423"/>
      <c r="V375" s="423"/>
      <c r="W375" s="423"/>
      <c r="X375" s="423"/>
      <c r="Y375" s="423"/>
      <c r="Z375" s="423"/>
      <c r="AA375" s="423"/>
      <c r="AB375" s="423"/>
      <c r="AC375" s="423"/>
      <c r="AD375" s="423"/>
    </row>
    <row r="376">
      <c r="A376" s="423"/>
      <c r="B376" s="423"/>
      <c r="C376" s="423"/>
      <c r="D376" s="454"/>
      <c r="E376" s="423"/>
      <c r="F376" s="423"/>
      <c r="G376" s="423"/>
      <c r="H376" s="454"/>
      <c r="I376" s="423"/>
      <c r="J376" s="455"/>
      <c r="K376" s="423"/>
      <c r="L376" s="455"/>
      <c r="M376" s="423"/>
      <c r="N376" s="423"/>
      <c r="O376" s="423"/>
      <c r="P376" s="423"/>
      <c r="Q376" s="423"/>
      <c r="R376" s="423"/>
      <c r="S376" s="423"/>
      <c r="T376" s="423"/>
      <c r="U376" s="423"/>
      <c r="V376" s="423"/>
      <c r="W376" s="423"/>
      <c r="X376" s="423"/>
      <c r="Y376" s="423"/>
      <c r="Z376" s="423"/>
      <c r="AA376" s="423"/>
      <c r="AB376" s="423"/>
      <c r="AC376" s="423"/>
      <c r="AD376" s="423"/>
    </row>
    <row r="377">
      <c r="A377" s="423"/>
      <c r="B377" s="423"/>
      <c r="C377" s="423"/>
      <c r="D377" s="454"/>
      <c r="E377" s="423"/>
      <c r="F377" s="423"/>
      <c r="G377" s="423"/>
      <c r="H377" s="454"/>
      <c r="I377" s="423"/>
      <c r="J377" s="455"/>
      <c r="K377" s="423"/>
      <c r="L377" s="455"/>
      <c r="M377" s="423"/>
      <c r="N377" s="423"/>
      <c r="O377" s="423"/>
      <c r="P377" s="423"/>
      <c r="Q377" s="423"/>
      <c r="R377" s="423"/>
      <c r="S377" s="423"/>
      <c r="T377" s="423"/>
      <c r="U377" s="423"/>
      <c r="V377" s="423"/>
      <c r="W377" s="423"/>
      <c r="X377" s="423"/>
      <c r="Y377" s="423"/>
      <c r="Z377" s="423"/>
      <c r="AA377" s="423"/>
      <c r="AB377" s="423"/>
      <c r="AC377" s="423"/>
      <c r="AD377" s="423"/>
    </row>
    <row r="378">
      <c r="A378" s="423"/>
      <c r="B378" s="423"/>
      <c r="C378" s="423"/>
      <c r="D378" s="454"/>
      <c r="E378" s="423"/>
      <c r="F378" s="423"/>
      <c r="G378" s="423"/>
      <c r="H378" s="454"/>
      <c r="I378" s="423"/>
      <c r="J378" s="455"/>
      <c r="K378" s="423"/>
      <c r="L378" s="455"/>
      <c r="M378" s="423"/>
      <c r="N378" s="423"/>
      <c r="O378" s="423"/>
      <c r="P378" s="423"/>
      <c r="Q378" s="423"/>
      <c r="R378" s="423"/>
      <c r="S378" s="423"/>
      <c r="T378" s="423"/>
      <c r="U378" s="423"/>
      <c r="V378" s="423"/>
      <c r="W378" s="423"/>
      <c r="X378" s="423"/>
      <c r="Y378" s="423"/>
      <c r="Z378" s="423"/>
      <c r="AA378" s="423"/>
      <c r="AB378" s="423"/>
      <c r="AC378" s="423"/>
      <c r="AD378" s="423"/>
    </row>
    <row r="379">
      <c r="A379" s="423"/>
      <c r="B379" s="423"/>
      <c r="C379" s="423"/>
      <c r="D379" s="454"/>
      <c r="E379" s="423"/>
      <c r="F379" s="423"/>
      <c r="G379" s="423"/>
      <c r="H379" s="454"/>
      <c r="I379" s="423"/>
      <c r="J379" s="455"/>
      <c r="K379" s="423"/>
      <c r="L379" s="455"/>
      <c r="M379" s="423"/>
      <c r="N379" s="423"/>
      <c r="O379" s="423"/>
      <c r="P379" s="423"/>
      <c r="Q379" s="423"/>
      <c r="R379" s="423"/>
      <c r="S379" s="423"/>
      <c r="T379" s="423"/>
      <c r="U379" s="423"/>
      <c r="V379" s="423"/>
      <c r="W379" s="423"/>
      <c r="X379" s="423"/>
      <c r="Y379" s="423"/>
      <c r="Z379" s="423"/>
      <c r="AA379" s="423"/>
      <c r="AB379" s="423"/>
      <c r="AC379" s="423"/>
      <c r="AD379" s="423"/>
    </row>
    <row r="380">
      <c r="A380" s="423"/>
      <c r="B380" s="423"/>
      <c r="C380" s="423"/>
      <c r="D380" s="454"/>
      <c r="E380" s="423"/>
      <c r="F380" s="423"/>
      <c r="G380" s="423"/>
      <c r="H380" s="454"/>
      <c r="I380" s="423"/>
      <c r="J380" s="455"/>
      <c r="K380" s="423"/>
      <c r="L380" s="455"/>
      <c r="M380" s="423"/>
      <c r="N380" s="423"/>
      <c r="O380" s="423"/>
      <c r="P380" s="423"/>
      <c r="Q380" s="423"/>
      <c r="R380" s="423"/>
      <c r="S380" s="423"/>
      <c r="T380" s="423"/>
      <c r="U380" s="423"/>
      <c r="V380" s="423"/>
      <c r="W380" s="423"/>
      <c r="X380" s="423"/>
      <c r="Y380" s="423"/>
      <c r="Z380" s="423"/>
      <c r="AA380" s="423"/>
      <c r="AB380" s="423"/>
      <c r="AC380" s="423"/>
      <c r="AD380" s="423"/>
    </row>
    <row r="381">
      <c r="A381" s="423"/>
      <c r="B381" s="423"/>
      <c r="C381" s="423"/>
      <c r="D381" s="454"/>
      <c r="E381" s="423"/>
      <c r="F381" s="423"/>
      <c r="G381" s="423"/>
      <c r="H381" s="454"/>
      <c r="I381" s="423"/>
      <c r="J381" s="455"/>
      <c r="K381" s="423"/>
      <c r="L381" s="455"/>
      <c r="M381" s="423"/>
      <c r="N381" s="423"/>
      <c r="O381" s="423"/>
      <c r="P381" s="423"/>
      <c r="Q381" s="423"/>
      <c r="R381" s="423"/>
      <c r="S381" s="423"/>
      <c r="T381" s="423"/>
      <c r="U381" s="423"/>
      <c r="V381" s="423"/>
      <c r="W381" s="423"/>
      <c r="X381" s="423"/>
      <c r="Y381" s="423"/>
      <c r="Z381" s="423"/>
      <c r="AA381" s="423"/>
      <c r="AB381" s="423"/>
      <c r="AC381" s="423"/>
      <c r="AD381" s="423"/>
    </row>
    <row r="382">
      <c r="A382" s="423"/>
      <c r="B382" s="423"/>
      <c r="C382" s="423"/>
      <c r="D382" s="454"/>
      <c r="E382" s="423"/>
      <c r="F382" s="423"/>
      <c r="G382" s="423"/>
      <c r="H382" s="454"/>
      <c r="I382" s="423"/>
      <c r="J382" s="455"/>
      <c r="K382" s="423"/>
      <c r="L382" s="455"/>
      <c r="M382" s="423"/>
      <c r="N382" s="423"/>
      <c r="O382" s="423"/>
      <c r="P382" s="423"/>
      <c r="Q382" s="423"/>
      <c r="R382" s="423"/>
      <c r="S382" s="423"/>
      <c r="T382" s="423"/>
      <c r="U382" s="423"/>
      <c r="V382" s="423"/>
      <c r="W382" s="423"/>
      <c r="X382" s="423"/>
      <c r="Y382" s="423"/>
      <c r="Z382" s="423"/>
      <c r="AA382" s="423"/>
      <c r="AB382" s="423"/>
      <c r="AC382" s="423"/>
      <c r="AD382" s="423"/>
    </row>
    <row r="383">
      <c r="A383" s="423"/>
      <c r="B383" s="423"/>
      <c r="C383" s="423"/>
      <c r="D383" s="454"/>
      <c r="E383" s="423"/>
      <c r="F383" s="423"/>
      <c r="G383" s="423"/>
      <c r="H383" s="454"/>
      <c r="I383" s="423"/>
      <c r="J383" s="455"/>
      <c r="K383" s="423"/>
      <c r="L383" s="455"/>
      <c r="M383" s="423"/>
      <c r="N383" s="423"/>
      <c r="O383" s="423"/>
      <c r="P383" s="423"/>
      <c r="Q383" s="423"/>
      <c r="R383" s="423"/>
      <c r="S383" s="423"/>
      <c r="T383" s="423"/>
      <c r="U383" s="423"/>
      <c r="V383" s="423"/>
      <c r="W383" s="423"/>
      <c r="X383" s="423"/>
      <c r="Y383" s="423"/>
      <c r="Z383" s="423"/>
      <c r="AA383" s="423"/>
      <c r="AB383" s="423"/>
      <c r="AC383" s="423"/>
      <c r="AD383" s="423"/>
    </row>
    <row r="384">
      <c r="A384" s="423"/>
      <c r="B384" s="423"/>
      <c r="C384" s="423"/>
      <c r="D384" s="454"/>
      <c r="E384" s="423"/>
      <c r="F384" s="423"/>
      <c r="G384" s="423"/>
      <c r="H384" s="454"/>
      <c r="I384" s="423"/>
      <c r="J384" s="455"/>
      <c r="K384" s="423"/>
      <c r="L384" s="455"/>
      <c r="M384" s="423"/>
      <c r="N384" s="423"/>
      <c r="O384" s="423"/>
      <c r="P384" s="423"/>
      <c r="Q384" s="423"/>
      <c r="R384" s="423"/>
      <c r="S384" s="423"/>
      <c r="T384" s="423"/>
      <c r="U384" s="423"/>
      <c r="V384" s="423"/>
      <c r="W384" s="423"/>
      <c r="X384" s="423"/>
      <c r="Y384" s="423"/>
      <c r="Z384" s="423"/>
      <c r="AA384" s="423"/>
      <c r="AB384" s="423"/>
      <c r="AC384" s="423"/>
      <c r="AD384" s="423"/>
    </row>
    <row r="385">
      <c r="A385" s="423"/>
      <c r="B385" s="423"/>
      <c r="C385" s="423"/>
      <c r="D385" s="454"/>
      <c r="E385" s="423"/>
      <c r="F385" s="423"/>
      <c r="G385" s="423"/>
      <c r="H385" s="454"/>
      <c r="I385" s="423"/>
      <c r="J385" s="455"/>
      <c r="K385" s="423"/>
      <c r="L385" s="455"/>
      <c r="M385" s="423"/>
      <c r="N385" s="423"/>
      <c r="O385" s="423"/>
      <c r="P385" s="423"/>
      <c r="Q385" s="423"/>
      <c r="R385" s="423"/>
      <c r="S385" s="423"/>
      <c r="T385" s="423"/>
      <c r="U385" s="423"/>
      <c r="V385" s="423"/>
      <c r="W385" s="423"/>
      <c r="X385" s="423"/>
      <c r="Y385" s="423"/>
      <c r="Z385" s="423"/>
      <c r="AA385" s="423"/>
      <c r="AB385" s="423"/>
      <c r="AC385" s="423"/>
      <c r="AD385" s="423"/>
    </row>
    <row r="386">
      <c r="A386" s="423"/>
      <c r="B386" s="423"/>
      <c r="C386" s="423"/>
      <c r="D386" s="454"/>
      <c r="E386" s="423"/>
      <c r="F386" s="423"/>
      <c r="G386" s="423"/>
      <c r="H386" s="454"/>
      <c r="I386" s="423"/>
      <c r="J386" s="455"/>
      <c r="K386" s="423"/>
      <c r="L386" s="455"/>
      <c r="M386" s="423"/>
      <c r="N386" s="423"/>
      <c r="O386" s="423"/>
      <c r="P386" s="423"/>
      <c r="Q386" s="423"/>
      <c r="R386" s="423"/>
      <c r="S386" s="423"/>
      <c r="T386" s="423"/>
      <c r="U386" s="423"/>
      <c r="V386" s="423"/>
      <c r="W386" s="423"/>
      <c r="X386" s="423"/>
      <c r="Y386" s="423"/>
      <c r="Z386" s="423"/>
      <c r="AA386" s="423"/>
      <c r="AB386" s="423"/>
      <c r="AC386" s="423"/>
      <c r="AD386" s="423"/>
    </row>
    <row r="387">
      <c r="A387" s="423"/>
      <c r="B387" s="423"/>
      <c r="C387" s="423"/>
      <c r="D387" s="454"/>
      <c r="E387" s="423"/>
      <c r="F387" s="423"/>
      <c r="G387" s="423"/>
      <c r="H387" s="454"/>
      <c r="I387" s="423"/>
      <c r="J387" s="455"/>
      <c r="K387" s="423"/>
      <c r="L387" s="455"/>
      <c r="M387" s="423"/>
      <c r="N387" s="423"/>
      <c r="O387" s="423"/>
      <c r="P387" s="423"/>
      <c r="Q387" s="423"/>
      <c r="R387" s="423"/>
      <c r="S387" s="423"/>
      <c r="T387" s="423"/>
      <c r="U387" s="423"/>
      <c r="V387" s="423"/>
      <c r="W387" s="423"/>
      <c r="X387" s="423"/>
      <c r="Y387" s="423"/>
      <c r="Z387" s="423"/>
      <c r="AA387" s="423"/>
      <c r="AB387" s="423"/>
      <c r="AC387" s="423"/>
      <c r="AD387" s="423"/>
    </row>
    <row r="388">
      <c r="A388" s="423"/>
      <c r="B388" s="423"/>
      <c r="C388" s="423"/>
      <c r="D388" s="454"/>
      <c r="E388" s="423"/>
      <c r="F388" s="423"/>
      <c r="G388" s="423"/>
      <c r="H388" s="454"/>
      <c r="I388" s="423"/>
      <c r="J388" s="455"/>
      <c r="K388" s="423"/>
      <c r="L388" s="455"/>
      <c r="M388" s="423"/>
      <c r="N388" s="423"/>
      <c r="O388" s="423"/>
      <c r="P388" s="423"/>
      <c r="Q388" s="423"/>
      <c r="R388" s="423"/>
      <c r="S388" s="423"/>
      <c r="T388" s="423"/>
      <c r="U388" s="423"/>
      <c r="V388" s="423"/>
      <c r="W388" s="423"/>
      <c r="X388" s="423"/>
      <c r="Y388" s="423"/>
      <c r="Z388" s="423"/>
      <c r="AA388" s="423"/>
      <c r="AB388" s="423"/>
      <c r="AC388" s="423"/>
      <c r="AD388" s="423"/>
    </row>
    <row r="389">
      <c r="A389" s="423"/>
      <c r="B389" s="423"/>
      <c r="C389" s="423"/>
      <c r="D389" s="454"/>
      <c r="E389" s="423"/>
      <c r="F389" s="423"/>
      <c r="G389" s="423"/>
      <c r="H389" s="454"/>
      <c r="I389" s="423"/>
      <c r="J389" s="455"/>
      <c r="K389" s="423"/>
      <c r="L389" s="455"/>
      <c r="M389" s="423"/>
      <c r="N389" s="423"/>
      <c r="O389" s="423"/>
      <c r="P389" s="423"/>
      <c r="Q389" s="423"/>
      <c r="R389" s="423"/>
      <c r="S389" s="423"/>
      <c r="T389" s="423"/>
      <c r="U389" s="423"/>
      <c r="V389" s="423"/>
      <c r="W389" s="423"/>
      <c r="X389" s="423"/>
      <c r="Y389" s="423"/>
      <c r="Z389" s="423"/>
      <c r="AA389" s="423"/>
      <c r="AB389" s="423"/>
      <c r="AC389" s="423"/>
      <c r="AD389" s="423"/>
    </row>
    <row r="390">
      <c r="A390" s="423"/>
      <c r="B390" s="423"/>
      <c r="C390" s="423"/>
      <c r="D390" s="454"/>
      <c r="E390" s="423"/>
      <c r="F390" s="423"/>
      <c r="G390" s="423"/>
      <c r="H390" s="454"/>
      <c r="I390" s="423"/>
      <c r="J390" s="455"/>
      <c r="K390" s="423"/>
      <c r="L390" s="455"/>
      <c r="M390" s="423"/>
      <c r="N390" s="423"/>
      <c r="O390" s="423"/>
      <c r="P390" s="423"/>
      <c r="Q390" s="423"/>
      <c r="R390" s="423"/>
      <c r="S390" s="423"/>
      <c r="T390" s="423"/>
      <c r="U390" s="423"/>
      <c r="V390" s="423"/>
      <c r="W390" s="423"/>
      <c r="X390" s="423"/>
      <c r="Y390" s="423"/>
      <c r="Z390" s="423"/>
      <c r="AA390" s="423"/>
      <c r="AB390" s="423"/>
      <c r="AC390" s="423"/>
      <c r="AD390" s="423"/>
    </row>
    <row r="391">
      <c r="A391" s="423"/>
      <c r="B391" s="423"/>
      <c r="C391" s="423"/>
      <c r="D391" s="454"/>
      <c r="E391" s="423"/>
      <c r="F391" s="423"/>
      <c r="G391" s="423"/>
      <c r="H391" s="454"/>
      <c r="I391" s="423"/>
      <c r="J391" s="455"/>
      <c r="K391" s="423"/>
      <c r="L391" s="455"/>
      <c r="M391" s="423"/>
      <c r="N391" s="423"/>
      <c r="O391" s="423"/>
      <c r="P391" s="423"/>
      <c r="Q391" s="423"/>
      <c r="R391" s="423"/>
      <c r="S391" s="423"/>
      <c r="T391" s="423"/>
      <c r="U391" s="423"/>
      <c r="V391" s="423"/>
      <c r="W391" s="423"/>
      <c r="X391" s="423"/>
      <c r="Y391" s="423"/>
      <c r="Z391" s="423"/>
      <c r="AA391" s="423"/>
      <c r="AB391" s="423"/>
      <c r="AC391" s="423"/>
      <c r="AD391" s="423"/>
    </row>
    <row r="392">
      <c r="A392" s="423"/>
      <c r="B392" s="423"/>
      <c r="C392" s="423"/>
      <c r="D392" s="454"/>
      <c r="E392" s="423"/>
      <c r="F392" s="423"/>
      <c r="G392" s="423"/>
      <c r="H392" s="454"/>
      <c r="I392" s="423"/>
      <c r="J392" s="455"/>
      <c r="K392" s="423"/>
      <c r="L392" s="455"/>
      <c r="M392" s="423"/>
      <c r="N392" s="423"/>
      <c r="O392" s="423"/>
      <c r="P392" s="423"/>
      <c r="Q392" s="423"/>
      <c r="R392" s="423"/>
      <c r="S392" s="423"/>
      <c r="T392" s="423"/>
      <c r="U392" s="423"/>
      <c r="V392" s="423"/>
      <c r="W392" s="423"/>
      <c r="X392" s="423"/>
      <c r="Y392" s="423"/>
      <c r="Z392" s="423"/>
      <c r="AA392" s="423"/>
      <c r="AB392" s="423"/>
      <c r="AC392" s="423"/>
      <c r="AD392" s="423"/>
    </row>
    <row r="393">
      <c r="A393" s="423"/>
      <c r="B393" s="423"/>
      <c r="C393" s="423"/>
      <c r="D393" s="454"/>
      <c r="E393" s="423"/>
      <c r="F393" s="423"/>
      <c r="G393" s="423"/>
      <c r="H393" s="454"/>
      <c r="I393" s="423"/>
      <c r="J393" s="455"/>
      <c r="K393" s="423"/>
      <c r="L393" s="455"/>
      <c r="M393" s="423"/>
      <c r="N393" s="423"/>
      <c r="O393" s="423"/>
      <c r="P393" s="423"/>
      <c r="Q393" s="423"/>
      <c r="R393" s="423"/>
      <c r="S393" s="423"/>
      <c r="T393" s="423"/>
      <c r="U393" s="423"/>
      <c r="V393" s="423"/>
      <c r="W393" s="423"/>
      <c r="X393" s="423"/>
      <c r="Y393" s="423"/>
      <c r="Z393" s="423"/>
      <c r="AA393" s="423"/>
      <c r="AB393" s="423"/>
      <c r="AC393" s="423"/>
      <c r="AD393" s="423"/>
    </row>
    <row r="394">
      <c r="A394" s="423"/>
      <c r="B394" s="423"/>
      <c r="C394" s="423"/>
      <c r="D394" s="454"/>
      <c r="E394" s="423"/>
      <c r="F394" s="423"/>
      <c r="G394" s="423"/>
      <c r="H394" s="454"/>
      <c r="I394" s="423"/>
      <c r="J394" s="455"/>
      <c r="K394" s="423"/>
      <c r="L394" s="455"/>
      <c r="M394" s="423"/>
      <c r="N394" s="423"/>
      <c r="O394" s="423"/>
      <c r="P394" s="423"/>
      <c r="Q394" s="423"/>
      <c r="R394" s="423"/>
      <c r="S394" s="423"/>
      <c r="T394" s="423"/>
      <c r="U394" s="423"/>
      <c r="V394" s="423"/>
      <c r="W394" s="423"/>
      <c r="X394" s="423"/>
      <c r="Y394" s="423"/>
      <c r="Z394" s="423"/>
      <c r="AA394" s="423"/>
      <c r="AB394" s="423"/>
      <c r="AC394" s="423"/>
      <c r="AD394" s="423"/>
    </row>
    <row r="395">
      <c r="A395" s="423"/>
      <c r="B395" s="423"/>
      <c r="C395" s="423"/>
      <c r="D395" s="454"/>
      <c r="E395" s="423"/>
      <c r="F395" s="423"/>
      <c r="G395" s="423"/>
      <c r="H395" s="454"/>
      <c r="I395" s="423"/>
      <c r="J395" s="455"/>
      <c r="K395" s="423"/>
      <c r="L395" s="455"/>
      <c r="M395" s="423"/>
      <c r="N395" s="423"/>
      <c r="O395" s="423"/>
      <c r="P395" s="423"/>
      <c r="Q395" s="423"/>
      <c r="R395" s="423"/>
      <c r="S395" s="423"/>
      <c r="T395" s="423"/>
      <c r="U395" s="423"/>
      <c r="V395" s="423"/>
      <c r="W395" s="423"/>
      <c r="X395" s="423"/>
      <c r="Y395" s="423"/>
      <c r="Z395" s="423"/>
      <c r="AA395" s="423"/>
      <c r="AB395" s="423"/>
      <c r="AC395" s="423"/>
      <c r="AD395" s="423"/>
    </row>
    <row r="396">
      <c r="A396" s="423"/>
      <c r="B396" s="423"/>
      <c r="C396" s="423"/>
      <c r="D396" s="454"/>
      <c r="E396" s="423"/>
      <c r="F396" s="423"/>
      <c r="G396" s="423"/>
      <c r="H396" s="454"/>
      <c r="I396" s="423"/>
      <c r="J396" s="455"/>
      <c r="K396" s="423"/>
      <c r="L396" s="455"/>
      <c r="M396" s="423"/>
      <c r="N396" s="423"/>
      <c r="O396" s="423"/>
      <c r="P396" s="423"/>
      <c r="Q396" s="423"/>
      <c r="R396" s="423"/>
      <c r="S396" s="423"/>
      <c r="T396" s="423"/>
      <c r="U396" s="423"/>
      <c r="V396" s="423"/>
      <c r="W396" s="423"/>
      <c r="X396" s="423"/>
      <c r="Y396" s="423"/>
      <c r="Z396" s="423"/>
      <c r="AA396" s="423"/>
      <c r="AB396" s="423"/>
      <c r="AC396" s="423"/>
      <c r="AD396" s="423"/>
    </row>
    <row r="397">
      <c r="A397" s="423"/>
      <c r="B397" s="423"/>
      <c r="C397" s="423"/>
      <c r="D397" s="454"/>
      <c r="E397" s="423"/>
      <c r="F397" s="423"/>
      <c r="G397" s="423"/>
      <c r="H397" s="454"/>
      <c r="I397" s="423"/>
      <c r="J397" s="455"/>
      <c r="K397" s="423"/>
      <c r="L397" s="455"/>
      <c r="M397" s="423"/>
      <c r="N397" s="423"/>
      <c r="O397" s="423"/>
      <c r="P397" s="423"/>
      <c r="Q397" s="423"/>
      <c r="R397" s="423"/>
      <c r="S397" s="423"/>
      <c r="T397" s="423"/>
      <c r="U397" s="423"/>
      <c r="V397" s="423"/>
      <c r="W397" s="423"/>
      <c r="X397" s="423"/>
      <c r="Y397" s="423"/>
      <c r="Z397" s="423"/>
      <c r="AA397" s="423"/>
      <c r="AB397" s="423"/>
      <c r="AC397" s="423"/>
      <c r="AD397" s="423"/>
    </row>
    <row r="398">
      <c r="A398" s="423"/>
      <c r="B398" s="423"/>
      <c r="C398" s="423"/>
      <c r="D398" s="454"/>
      <c r="E398" s="423"/>
      <c r="F398" s="423"/>
      <c r="G398" s="423"/>
      <c r="H398" s="454"/>
      <c r="I398" s="423"/>
      <c r="J398" s="455"/>
      <c r="K398" s="423"/>
      <c r="L398" s="455"/>
      <c r="M398" s="423"/>
      <c r="N398" s="423"/>
      <c r="O398" s="423"/>
      <c r="P398" s="423"/>
      <c r="Q398" s="423"/>
      <c r="R398" s="423"/>
      <c r="S398" s="423"/>
      <c r="T398" s="423"/>
      <c r="U398" s="423"/>
      <c r="V398" s="423"/>
      <c r="W398" s="423"/>
      <c r="X398" s="423"/>
      <c r="Y398" s="423"/>
      <c r="Z398" s="423"/>
      <c r="AA398" s="423"/>
      <c r="AB398" s="423"/>
      <c r="AC398" s="423"/>
      <c r="AD398" s="423"/>
    </row>
    <row r="399">
      <c r="A399" s="423"/>
      <c r="B399" s="423"/>
      <c r="C399" s="423"/>
      <c r="D399" s="454"/>
      <c r="E399" s="423"/>
      <c r="F399" s="423"/>
      <c r="G399" s="423"/>
      <c r="H399" s="454"/>
      <c r="I399" s="423"/>
      <c r="J399" s="455"/>
      <c r="K399" s="423"/>
      <c r="L399" s="455"/>
      <c r="M399" s="423"/>
      <c r="N399" s="423"/>
      <c r="O399" s="423"/>
      <c r="P399" s="423"/>
      <c r="Q399" s="423"/>
      <c r="R399" s="423"/>
      <c r="S399" s="423"/>
      <c r="T399" s="423"/>
      <c r="U399" s="423"/>
      <c r="V399" s="423"/>
      <c r="W399" s="423"/>
      <c r="X399" s="423"/>
      <c r="Y399" s="423"/>
      <c r="Z399" s="423"/>
      <c r="AA399" s="423"/>
      <c r="AB399" s="423"/>
      <c r="AC399" s="423"/>
      <c r="AD399" s="423"/>
    </row>
    <row r="400">
      <c r="A400" s="423"/>
      <c r="B400" s="423"/>
      <c r="C400" s="423"/>
      <c r="D400" s="454"/>
      <c r="E400" s="423"/>
      <c r="F400" s="423"/>
      <c r="G400" s="423"/>
      <c r="H400" s="454"/>
      <c r="I400" s="423"/>
      <c r="J400" s="455"/>
      <c r="K400" s="423"/>
      <c r="L400" s="455"/>
      <c r="M400" s="423"/>
      <c r="N400" s="423"/>
      <c r="O400" s="423"/>
      <c r="P400" s="423"/>
      <c r="Q400" s="423"/>
      <c r="R400" s="423"/>
      <c r="S400" s="423"/>
      <c r="T400" s="423"/>
      <c r="U400" s="423"/>
      <c r="V400" s="423"/>
      <c r="W400" s="423"/>
      <c r="X400" s="423"/>
      <c r="Y400" s="423"/>
      <c r="Z400" s="423"/>
      <c r="AA400" s="423"/>
      <c r="AB400" s="423"/>
      <c r="AC400" s="423"/>
      <c r="AD400" s="423"/>
    </row>
    <row r="401">
      <c r="A401" s="423"/>
      <c r="B401" s="423"/>
      <c r="C401" s="423"/>
      <c r="D401" s="454"/>
      <c r="E401" s="423"/>
      <c r="F401" s="423"/>
      <c r="G401" s="423"/>
      <c r="H401" s="454"/>
      <c r="I401" s="423"/>
      <c r="J401" s="455"/>
      <c r="K401" s="423"/>
      <c r="L401" s="455"/>
      <c r="M401" s="423"/>
      <c r="N401" s="423"/>
      <c r="O401" s="423"/>
      <c r="P401" s="423"/>
      <c r="Q401" s="423"/>
      <c r="R401" s="423"/>
      <c r="S401" s="423"/>
      <c r="T401" s="423"/>
      <c r="U401" s="423"/>
      <c r="V401" s="423"/>
      <c r="W401" s="423"/>
      <c r="X401" s="423"/>
      <c r="Y401" s="423"/>
      <c r="Z401" s="423"/>
      <c r="AA401" s="423"/>
      <c r="AB401" s="423"/>
      <c r="AC401" s="423"/>
      <c r="AD401" s="423"/>
    </row>
    <row r="402">
      <c r="A402" s="423"/>
      <c r="B402" s="423"/>
      <c r="C402" s="423"/>
      <c r="D402" s="454"/>
      <c r="E402" s="423"/>
      <c r="F402" s="423"/>
      <c r="G402" s="423"/>
      <c r="H402" s="454"/>
      <c r="I402" s="423"/>
      <c r="J402" s="455"/>
      <c r="K402" s="423"/>
      <c r="L402" s="455"/>
      <c r="M402" s="423"/>
      <c r="N402" s="423"/>
      <c r="O402" s="423"/>
      <c r="P402" s="423"/>
      <c r="Q402" s="423"/>
      <c r="R402" s="423"/>
      <c r="S402" s="423"/>
      <c r="T402" s="423"/>
      <c r="U402" s="423"/>
      <c r="V402" s="423"/>
      <c r="W402" s="423"/>
      <c r="X402" s="423"/>
      <c r="Y402" s="423"/>
      <c r="Z402" s="423"/>
      <c r="AA402" s="423"/>
      <c r="AB402" s="423"/>
      <c r="AC402" s="423"/>
      <c r="AD402" s="423"/>
    </row>
    <row r="403">
      <c r="A403" s="423"/>
      <c r="B403" s="423"/>
      <c r="C403" s="423"/>
      <c r="D403" s="454"/>
      <c r="E403" s="423"/>
      <c r="F403" s="423"/>
      <c r="G403" s="423"/>
      <c r="H403" s="454"/>
      <c r="I403" s="423"/>
      <c r="J403" s="455"/>
      <c r="K403" s="423"/>
      <c r="L403" s="455"/>
      <c r="M403" s="423"/>
      <c r="N403" s="423"/>
      <c r="O403" s="423"/>
      <c r="P403" s="423"/>
      <c r="Q403" s="423"/>
      <c r="R403" s="423"/>
      <c r="S403" s="423"/>
      <c r="T403" s="423"/>
      <c r="U403" s="423"/>
      <c r="V403" s="423"/>
      <c r="W403" s="423"/>
      <c r="X403" s="423"/>
      <c r="Y403" s="423"/>
      <c r="Z403" s="423"/>
      <c r="AA403" s="423"/>
      <c r="AB403" s="423"/>
      <c r="AC403" s="423"/>
      <c r="AD403" s="423"/>
    </row>
    <row r="404">
      <c r="A404" s="423"/>
      <c r="B404" s="423"/>
      <c r="C404" s="423"/>
      <c r="D404" s="454"/>
      <c r="E404" s="423"/>
      <c r="F404" s="423"/>
      <c r="G404" s="423"/>
      <c r="H404" s="454"/>
      <c r="I404" s="423"/>
      <c r="J404" s="455"/>
      <c r="K404" s="423"/>
      <c r="L404" s="455"/>
      <c r="M404" s="423"/>
      <c r="N404" s="423"/>
      <c r="O404" s="423"/>
      <c r="P404" s="423"/>
      <c r="Q404" s="423"/>
      <c r="R404" s="423"/>
      <c r="S404" s="423"/>
      <c r="T404" s="423"/>
      <c r="U404" s="423"/>
      <c r="V404" s="423"/>
      <c r="W404" s="423"/>
      <c r="X404" s="423"/>
      <c r="Y404" s="423"/>
      <c r="Z404" s="423"/>
      <c r="AA404" s="423"/>
      <c r="AB404" s="423"/>
      <c r="AC404" s="423"/>
      <c r="AD404" s="423"/>
    </row>
    <row r="405">
      <c r="A405" s="423"/>
      <c r="B405" s="423"/>
      <c r="C405" s="423"/>
      <c r="D405" s="454"/>
      <c r="E405" s="423"/>
      <c r="F405" s="423"/>
      <c r="G405" s="423"/>
      <c r="H405" s="454"/>
      <c r="I405" s="423"/>
      <c r="J405" s="455"/>
      <c r="K405" s="423"/>
      <c r="L405" s="455"/>
      <c r="M405" s="423"/>
      <c r="N405" s="423"/>
      <c r="O405" s="423"/>
      <c r="P405" s="423"/>
      <c r="Q405" s="423"/>
      <c r="R405" s="423"/>
      <c r="S405" s="423"/>
      <c r="T405" s="423"/>
      <c r="U405" s="423"/>
      <c r="V405" s="423"/>
      <c r="W405" s="423"/>
      <c r="X405" s="423"/>
      <c r="Y405" s="423"/>
      <c r="Z405" s="423"/>
      <c r="AA405" s="423"/>
      <c r="AB405" s="423"/>
      <c r="AC405" s="423"/>
      <c r="AD405" s="423"/>
    </row>
    <row r="406">
      <c r="A406" s="423"/>
      <c r="B406" s="423"/>
      <c r="C406" s="423"/>
      <c r="D406" s="454"/>
      <c r="E406" s="423"/>
      <c r="F406" s="423"/>
      <c r="G406" s="423"/>
      <c r="H406" s="454"/>
      <c r="I406" s="423"/>
      <c r="J406" s="455"/>
      <c r="K406" s="423"/>
      <c r="L406" s="455"/>
      <c r="M406" s="423"/>
      <c r="N406" s="423"/>
      <c r="O406" s="423"/>
      <c r="P406" s="423"/>
      <c r="Q406" s="423"/>
      <c r="R406" s="423"/>
      <c r="S406" s="423"/>
      <c r="T406" s="423"/>
      <c r="U406" s="423"/>
      <c r="V406" s="423"/>
      <c r="W406" s="423"/>
      <c r="X406" s="423"/>
      <c r="Y406" s="423"/>
      <c r="Z406" s="423"/>
      <c r="AA406" s="423"/>
      <c r="AB406" s="423"/>
      <c r="AC406" s="423"/>
      <c r="AD406" s="423"/>
    </row>
    <row r="407">
      <c r="A407" s="423"/>
      <c r="B407" s="423"/>
      <c r="C407" s="423"/>
      <c r="D407" s="454"/>
      <c r="E407" s="423"/>
      <c r="F407" s="423"/>
      <c r="G407" s="423"/>
      <c r="H407" s="454"/>
      <c r="I407" s="423"/>
      <c r="J407" s="455"/>
      <c r="K407" s="423"/>
      <c r="L407" s="455"/>
      <c r="M407" s="423"/>
      <c r="N407" s="423"/>
      <c r="O407" s="423"/>
      <c r="P407" s="423"/>
      <c r="Q407" s="423"/>
      <c r="R407" s="423"/>
      <c r="S407" s="423"/>
      <c r="T407" s="423"/>
      <c r="U407" s="423"/>
      <c r="V407" s="423"/>
      <c r="W407" s="423"/>
      <c r="X407" s="423"/>
      <c r="Y407" s="423"/>
      <c r="Z407" s="423"/>
      <c r="AA407" s="423"/>
      <c r="AB407" s="423"/>
      <c r="AC407" s="423"/>
      <c r="AD407" s="423"/>
    </row>
    <row r="408">
      <c r="A408" s="423"/>
      <c r="B408" s="423"/>
      <c r="C408" s="423"/>
      <c r="D408" s="454"/>
      <c r="E408" s="423"/>
      <c r="F408" s="423"/>
      <c r="G408" s="423"/>
      <c r="H408" s="454"/>
      <c r="I408" s="423"/>
      <c r="J408" s="455"/>
      <c r="K408" s="423"/>
      <c r="L408" s="455"/>
      <c r="M408" s="423"/>
      <c r="N408" s="423"/>
      <c r="O408" s="423"/>
      <c r="P408" s="423"/>
      <c r="Q408" s="423"/>
      <c r="R408" s="423"/>
      <c r="S408" s="423"/>
      <c r="T408" s="423"/>
      <c r="U408" s="423"/>
      <c r="V408" s="423"/>
      <c r="W408" s="423"/>
      <c r="X408" s="423"/>
      <c r="Y408" s="423"/>
      <c r="Z408" s="423"/>
      <c r="AA408" s="423"/>
      <c r="AB408" s="423"/>
      <c r="AC408" s="423"/>
      <c r="AD408" s="423"/>
    </row>
    <row r="409">
      <c r="A409" s="423"/>
      <c r="B409" s="423"/>
      <c r="C409" s="423"/>
      <c r="D409" s="454"/>
      <c r="E409" s="423"/>
      <c r="F409" s="423"/>
      <c r="G409" s="423"/>
      <c r="H409" s="454"/>
      <c r="I409" s="423"/>
      <c r="J409" s="455"/>
      <c r="K409" s="423"/>
      <c r="L409" s="455"/>
      <c r="M409" s="423"/>
      <c r="N409" s="423"/>
      <c r="O409" s="423"/>
      <c r="P409" s="423"/>
      <c r="Q409" s="423"/>
      <c r="R409" s="423"/>
      <c r="S409" s="423"/>
      <c r="T409" s="423"/>
      <c r="U409" s="423"/>
      <c r="V409" s="423"/>
      <c r="W409" s="423"/>
      <c r="X409" s="423"/>
      <c r="Y409" s="423"/>
      <c r="Z409" s="423"/>
      <c r="AA409" s="423"/>
      <c r="AB409" s="423"/>
      <c r="AC409" s="423"/>
      <c r="AD409" s="423"/>
    </row>
    <row r="410">
      <c r="A410" s="423"/>
      <c r="B410" s="423"/>
      <c r="C410" s="423"/>
      <c r="D410" s="454"/>
      <c r="E410" s="423"/>
      <c r="F410" s="423"/>
      <c r="G410" s="423"/>
      <c r="H410" s="454"/>
      <c r="I410" s="423"/>
      <c r="J410" s="455"/>
      <c r="K410" s="423"/>
      <c r="L410" s="455"/>
      <c r="M410" s="423"/>
      <c r="N410" s="423"/>
      <c r="O410" s="423"/>
      <c r="P410" s="423"/>
      <c r="Q410" s="423"/>
      <c r="R410" s="423"/>
      <c r="S410" s="423"/>
      <c r="T410" s="423"/>
      <c r="U410" s="423"/>
      <c r="V410" s="423"/>
      <c r="W410" s="423"/>
      <c r="X410" s="423"/>
      <c r="Y410" s="423"/>
      <c r="Z410" s="423"/>
      <c r="AA410" s="423"/>
      <c r="AB410" s="423"/>
      <c r="AC410" s="423"/>
      <c r="AD410" s="423"/>
    </row>
    <row r="411">
      <c r="A411" s="423"/>
      <c r="B411" s="423"/>
      <c r="C411" s="423"/>
      <c r="D411" s="454"/>
      <c r="E411" s="423"/>
      <c r="F411" s="423"/>
      <c r="G411" s="423"/>
      <c r="H411" s="454"/>
      <c r="I411" s="423"/>
      <c r="J411" s="455"/>
      <c r="K411" s="423"/>
      <c r="L411" s="455"/>
      <c r="M411" s="423"/>
      <c r="N411" s="423"/>
      <c r="O411" s="423"/>
      <c r="P411" s="423"/>
      <c r="Q411" s="423"/>
      <c r="R411" s="423"/>
      <c r="S411" s="423"/>
      <c r="T411" s="423"/>
      <c r="U411" s="423"/>
      <c r="V411" s="423"/>
      <c r="W411" s="423"/>
      <c r="X411" s="423"/>
      <c r="Y411" s="423"/>
      <c r="Z411" s="423"/>
      <c r="AA411" s="423"/>
      <c r="AB411" s="423"/>
      <c r="AC411" s="423"/>
      <c r="AD411" s="423"/>
    </row>
    <row r="412">
      <c r="A412" s="423"/>
      <c r="B412" s="423"/>
      <c r="C412" s="423"/>
      <c r="D412" s="454"/>
      <c r="E412" s="423"/>
      <c r="F412" s="423"/>
      <c r="G412" s="423"/>
      <c r="H412" s="454"/>
      <c r="I412" s="423"/>
      <c r="J412" s="455"/>
      <c r="K412" s="423"/>
      <c r="L412" s="455"/>
      <c r="M412" s="423"/>
      <c r="N412" s="423"/>
      <c r="O412" s="423"/>
      <c r="P412" s="423"/>
      <c r="Q412" s="423"/>
      <c r="R412" s="423"/>
      <c r="S412" s="423"/>
      <c r="T412" s="423"/>
      <c r="U412" s="423"/>
      <c r="V412" s="423"/>
      <c r="W412" s="423"/>
      <c r="X412" s="423"/>
      <c r="Y412" s="423"/>
      <c r="Z412" s="423"/>
      <c r="AA412" s="423"/>
      <c r="AB412" s="423"/>
      <c r="AC412" s="423"/>
      <c r="AD412" s="423"/>
    </row>
    <row r="413">
      <c r="A413" s="423"/>
      <c r="B413" s="423"/>
      <c r="C413" s="423"/>
      <c r="D413" s="454"/>
      <c r="E413" s="423"/>
      <c r="F413" s="423"/>
      <c r="G413" s="423"/>
      <c r="H413" s="454"/>
      <c r="I413" s="423"/>
      <c r="J413" s="455"/>
      <c r="K413" s="423"/>
      <c r="L413" s="455"/>
      <c r="M413" s="423"/>
      <c r="N413" s="423"/>
      <c r="O413" s="423"/>
      <c r="P413" s="423"/>
      <c r="Q413" s="423"/>
      <c r="R413" s="423"/>
      <c r="S413" s="423"/>
      <c r="T413" s="423"/>
      <c r="U413" s="423"/>
      <c r="V413" s="423"/>
      <c r="W413" s="423"/>
      <c r="X413" s="423"/>
      <c r="Y413" s="423"/>
      <c r="Z413" s="423"/>
      <c r="AA413" s="423"/>
      <c r="AB413" s="423"/>
      <c r="AC413" s="423"/>
      <c r="AD413" s="423"/>
    </row>
    <row r="414">
      <c r="A414" s="423"/>
      <c r="B414" s="423"/>
      <c r="C414" s="423"/>
      <c r="D414" s="454"/>
      <c r="E414" s="423"/>
      <c r="F414" s="423"/>
      <c r="G414" s="423"/>
      <c r="H414" s="454"/>
      <c r="I414" s="423"/>
      <c r="J414" s="455"/>
      <c r="K414" s="423"/>
      <c r="L414" s="455"/>
      <c r="M414" s="423"/>
      <c r="N414" s="423"/>
      <c r="O414" s="423"/>
      <c r="P414" s="423"/>
      <c r="Q414" s="423"/>
      <c r="R414" s="423"/>
      <c r="S414" s="423"/>
      <c r="T414" s="423"/>
      <c r="U414" s="423"/>
      <c r="V414" s="423"/>
      <c r="W414" s="423"/>
      <c r="X414" s="423"/>
      <c r="Y414" s="423"/>
      <c r="Z414" s="423"/>
      <c r="AA414" s="423"/>
      <c r="AB414" s="423"/>
      <c r="AC414" s="423"/>
      <c r="AD414" s="423"/>
    </row>
    <row r="415">
      <c r="A415" s="423"/>
      <c r="B415" s="423"/>
      <c r="C415" s="423"/>
      <c r="D415" s="454"/>
      <c r="E415" s="423"/>
      <c r="F415" s="423"/>
      <c r="G415" s="423"/>
      <c r="H415" s="454"/>
      <c r="I415" s="423"/>
      <c r="J415" s="455"/>
      <c r="K415" s="423"/>
      <c r="L415" s="455"/>
      <c r="M415" s="423"/>
      <c r="N415" s="423"/>
      <c r="O415" s="423"/>
      <c r="P415" s="423"/>
      <c r="Q415" s="423"/>
      <c r="R415" s="423"/>
      <c r="S415" s="423"/>
      <c r="T415" s="423"/>
      <c r="U415" s="423"/>
      <c r="V415" s="423"/>
      <c r="W415" s="423"/>
      <c r="X415" s="423"/>
      <c r="Y415" s="423"/>
      <c r="Z415" s="423"/>
      <c r="AA415" s="423"/>
      <c r="AB415" s="423"/>
      <c r="AC415" s="423"/>
      <c r="AD415" s="423"/>
    </row>
    <row r="416">
      <c r="A416" s="423"/>
      <c r="B416" s="423"/>
      <c r="C416" s="423"/>
      <c r="D416" s="454"/>
      <c r="E416" s="423"/>
      <c r="F416" s="423"/>
      <c r="G416" s="423"/>
      <c r="H416" s="454"/>
      <c r="I416" s="423"/>
      <c r="J416" s="455"/>
      <c r="K416" s="423"/>
      <c r="L416" s="455"/>
      <c r="M416" s="423"/>
      <c r="N416" s="423"/>
      <c r="O416" s="423"/>
      <c r="P416" s="423"/>
      <c r="Q416" s="423"/>
      <c r="R416" s="423"/>
      <c r="S416" s="423"/>
      <c r="T416" s="423"/>
      <c r="U416" s="423"/>
      <c r="V416" s="423"/>
      <c r="W416" s="423"/>
      <c r="X416" s="423"/>
      <c r="Y416" s="423"/>
      <c r="Z416" s="423"/>
      <c r="AA416" s="423"/>
      <c r="AB416" s="423"/>
      <c r="AC416" s="423"/>
      <c r="AD416" s="423"/>
    </row>
    <row r="417">
      <c r="A417" s="423"/>
      <c r="B417" s="423"/>
      <c r="C417" s="423"/>
      <c r="D417" s="454"/>
      <c r="E417" s="423"/>
      <c r="F417" s="423"/>
      <c r="G417" s="423"/>
      <c r="H417" s="454"/>
      <c r="I417" s="423"/>
      <c r="J417" s="455"/>
      <c r="K417" s="423"/>
      <c r="L417" s="455"/>
      <c r="M417" s="423"/>
      <c r="N417" s="423"/>
      <c r="O417" s="423"/>
      <c r="P417" s="423"/>
      <c r="Q417" s="423"/>
      <c r="R417" s="423"/>
      <c r="S417" s="423"/>
      <c r="T417" s="423"/>
      <c r="U417" s="423"/>
      <c r="V417" s="423"/>
      <c r="W417" s="423"/>
      <c r="X417" s="423"/>
      <c r="Y417" s="423"/>
      <c r="Z417" s="423"/>
      <c r="AA417" s="423"/>
      <c r="AB417" s="423"/>
      <c r="AC417" s="423"/>
      <c r="AD417" s="423"/>
    </row>
    <row r="418">
      <c r="A418" s="423"/>
      <c r="B418" s="423"/>
      <c r="C418" s="423"/>
      <c r="D418" s="454"/>
      <c r="E418" s="423"/>
      <c r="F418" s="423"/>
      <c r="G418" s="423"/>
      <c r="H418" s="454"/>
      <c r="I418" s="423"/>
      <c r="J418" s="455"/>
      <c r="K418" s="423"/>
      <c r="L418" s="455"/>
      <c r="M418" s="423"/>
      <c r="N418" s="423"/>
      <c r="O418" s="423"/>
      <c r="P418" s="423"/>
      <c r="Q418" s="423"/>
      <c r="R418" s="423"/>
      <c r="S418" s="423"/>
      <c r="T418" s="423"/>
      <c r="U418" s="423"/>
      <c r="V418" s="423"/>
      <c r="W418" s="423"/>
      <c r="X418" s="423"/>
      <c r="Y418" s="423"/>
      <c r="Z418" s="423"/>
      <c r="AA418" s="423"/>
      <c r="AB418" s="423"/>
      <c r="AC418" s="423"/>
      <c r="AD418" s="423"/>
    </row>
    <row r="419">
      <c r="A419" s="423"/>
      <c r="B419" s="423"/>
      <c r="C419" s="423"/>
      <c r="D419" s="454"/>
      <c r="E419" s="423"/>
      <c r="F419" s="423"/>
      <c r="G419" s="423"/>
      <c r="H419" s="454"/>
      <c r="I419" s="423"/>
      <c r="J419" s="455"/>
      <c r="K419" s="423"/>
      <c r="L419" s="455"/>
      <c r="M419" s="423"/>
      <c r="N419" s="423"/>
      <c r="O419" s="423"/>
      <c r="P419" s="423"/>
      <c r="Q419" s="423"/>
      <c r="R419" s="423"/>
      <c r="S419" s="423"/>
      <c r="T419" s="423"/>
      <c r="U419" s="423"/>
      <c r="V419" s="423"/>
      <c r="W419" s="423"/>
      <c r="X419" s="423"/>
      <c r="Y419" s="423"/>
      <c r="Z419" s="423"/>
      <c r="AA419" s="423"/>
      <c r="AB419" s="423"/>
      <c r="AC419" s="423"/>
      <c r="AD419" s="423"/>
    </row>
    <row r="420">
      <c r="A420" s="423"/>
      <c r="B420" s="423"/>
      <c r="C420" s="423"/>
      <c r="D420" s="454"/>
      <c r="E420" s="423"/>
      <c r="F420" s="423"/>
      <c r="G420" s="423"/>
      <c r="H420" s="454"/>
      <c r="I420" s="423"/>
      <c r="J420" s="455"/>
      <c r="K420" s="423"/>
      <c r="L420" s="455"/>
      <c r="M420" s="423"/>
      <c r="N420" s="423"/>
      <c r="O420" s="423"/>
      <c r="P420" s="423"/>
      <c r="Q420" s="423"/>
      <c r="R420" s="423"/>
      <c r="S420" s="423"/>
      <c r="T420" s="423"/>
      <c r="U420" s="423"/>
      <c r="V420" s="423"/>
      <c r="W420" s="423"/>
      <c r="X420" s="423"/>
      <c r="Y420" s="423"/>
      <c r="Z420" s="423"/>
      <c r="AA420" s="423"/>
      <c r="AB420" s="423"/>
      <c r="AC420" s="423"/>
      <c r="AD420" s="423"/>
    </row>
    <row r="421">
      <c r="A421" s="423"/>
      <c r="B421" s="423"/>
      <c r="C421" s="423"/>
      <c r="D421" s="454"/>
      <c r="E421" s="423"/>
      <c r="F421" s="423"/>
      <c r="G421" s="423"/>
      <c r="H421" s="454"/>
      <c r="I421" s="423"/>
      <c r="J421" s="455"/>
      <c r="K421" s="423"/>
      <c r="L421" s="455"/>
      <c r="M421" s="423"/>
      <c r="N421" s="423"/>
      <c r="O421" s="423"/>
      <c r="P421" s="423"/>
      <c r="Q421" s="423"/>
      <c r="R421" s="423"/>
      <c r="S421" s="423"/>
      <c r="T421" s="423"/>
      <c r="U421" s="423"/>
      <c r="V421" s="423"/>
      <c r="W421" s="423"/>
      <c r="X421" s="423"/>
      <c r="Y421" s="423"/>
      <c r="Z421" s="423"/>
      <c r="AA421" s="423"/>
      <c r="AB421" s="423"/>
      <c r="AC421" s="423"/>
      <c r="AD421" s="423"/>
    </row>
    <row r="422">
      <c r="A422" s="423"/>
      <c r="B422" s="423"/>
      <c r="C422" s="423"/>
      <c r="D422" s="454"/>
      <c r="E422" s="423"/>
      <c r="F422" s="423"/>
      <c r="G422" s="423"/>
      <c r="H422" s="454"/>
      <c r="I422" s="423"/>
      <c r="J422" s="455"/>
      <c r="K422" s="423"/>
      <c r="L422" s="455"/>
      <c r="M422" s="423"/>
      <c r="N422" s="423"/>
      <c r="O422" s="423"/>
      <c r="P422" s="423"/>
      <c r="Q422" s="423"/>
      <c r="R422" s="423"/>
      <c r="S422" s="423"/>
      <c r="T422" s="423"/>
      <c r="U422" s="423"/>
      <c r="V422" s="423"/>
      <c r="W422" s="423"/>
      <c r="X422" s="423"/>
      <c r="Y422" s="423"/>
      <c r="Z422" s="423"/>
      <c r="AA422" s="423"/>
      <c r="AB422" s="423"/>
      <c r="AC422" s="423"/>
      <c r="AD422" s="423"/>
    </row>
    <row r="423">
      <c r="A423" s="423"/>
      <c r="B423" s="423"/>
      <c r="C423" s="423"/>
      <c r="D423" s="454"/>
      <c r="E423" s="423"/>
      <c r="F423" s="423"/>
      <c r="G423" s="423"/>
      <c r="H423" s="454"/>
      <c r="I423" s="423"/>
      <c r="J423" s="455"/>
      <c r="K423" s="423"/>
      <c r="L423" s="455"/>
      <c r="M423" s="423"/>
      <c r="N423" s="423"/>
      <c r="O423" s="423"/>
      <c r="P423" s="423"/>
      <c r="Q423" s="423"/>
      <c r="R423" s="423"/>
      <c r="S423" s="423"/>
      <c r="T423" s="423"/>
      <c r="U423" s="423"/>
      <c r="V423" s="423"/>
      <c r="W423" s="423"/>
      <c r="X423" s="423"/>
      <c r="Y423" s="423"/>
      <c r="Z423" s="423"/>
      <c r="AA423" s="423"/>
      <c r="AB423" s="423"/>
      <c r="AC423" s="423"/>
      <c r="AD423" s="423"/>
    </row>
    <row r="424">
      <c r="A424" s="423"/>
      <c r="B424" s="423"/>
      <c r="C424" s="423"/>
      <c r="D424" s="454"/>
      <c r="E424" s="423"/>
      <c r="F424" s="423"/>
      <c r="G424" s="423"/>
      <c r="H424" s="454"/>
      <c r="I424" s="423"/>
      <c r="J424" s="455"/>
      <c r="K424" s="423"/>
      <c r="L424" s="455"/>
      <c r="M424" s="423"/>
      <c r="N424" s="423"/>
      <c r="O424" s="423"/>
      <c r="P424" s="423"/>
      <c r="Q424" s="423"/>
      <c r="R424" s="423"/>
      <c r="S424" s="423"/>
      <c r="T424" s="423"/>
      <c r="U424" s="423"/>
      <c r="V424" s="423"/>
      <c r="W424" s="423"/>
      <c r="X424" s="423"/>
      <c r="Y424" s="423"/>
      <c r="Z424" s="423"/>
      <c r="AA424" s="423"/>
      <c r="AB424" s="423"/>
      <c r="AC424" s="423"/>
      <c r="AD424" s="423"/>
    </row>
    <row r="425">
      <c r="A425" s="423"/>
      <c r="B425" s="423"/>
      <c r="C425" s="423"/>
      <c r="D425" s="454"/>
      <c r="E425" s="423"/>
      <c r="F425" s="423"/>
      <c r="G425" s="423"/>
      <c r="H425" s="454"/>
      <c r="I425" s="423"/>
      <c r="J425" s="455"/>
      <c r="K425" s="423"/>
      <c r="L425" s="455"/>
      <c r="M425" s="423"/>
      <c r="N425" s="423"/>
      <c r="O425" s="423"/>
      <c r="P425" s="423"/>
      <c r="Q425" s="423"/>
      <c r="R425" s="423"/>
      <c r="S425" s="423"/>
      <c r="T425" s="423"/>
      <c r="U425" s="423"/>
      <c r="V425" s="423"/>
      <c r="W425" s="423"/>
      <c r="X425" s="423"/>
      <c r="Y425" s="423"/>
      <c r="Z425" s="423"/>
      <c r="AA425" s="423"/>
      <c r="AB425" s="423"/>
      <c r="AC425" s="423"/>
      <c r="AD425" s="423"/>
    </row>
    <row r="426">
      <c r="A426" s="423"/>
      <c r="B426" s="423"/>
      <c r="C426" s="423"/>
      <c r="D426" s="454"/>
      <c r="E426" s="423"/>
      <c r="F426" s="423"/>
      <c r="G426" s="423"/>
      <c r="H426" s="454"/>
      <c r="I426" s="423"/>
      <c r="J426" s="455"/>
      <c r="K426" s="423"/>
      <c r="L426" s="455"/>
      <c r="M426" s="423"/>
      <c r="N426" s="423"/>
      <c r="O426" s="423"/>
      <c r="P426" s="423"/>
      <c r="Q426" s="423"/>
      <c r="R426" s="423"/>
      <c r="S426" s="423"/>
      <c r="T426" s="423"/>
      <c r="U426" s="423"/>
      <c r="V426" s="423"/>
      <c r="W426" s="423"/>
      <c r="X426" s="423"/>
      <c r="Y426" s="423"/>
      <c r="Z426" s="423"/>
      <c r="AA426" s="423"/>
      <c r="AB426" s="423"/>
      <c r="AC426" s="423"/>
      <c r="AD426" s="423"/>
    </row>
    <row r="427">
      <c r="A427" s="423"/>
      <c r="B427" s="423"/>
      <c r="C427" s="423"/>
      <c r="D427" s="454"/>
      <c r="E427" s="423"/>
      <c r="F427" s="423"/>
      <c r="G427" s="423"/>
      <c r="H427" s="454"/>
      <c r="I427" s="423"/>
      <c r="J427" s="455"/>
      <c r="K427" s="423"/>
      <c r="L427" s="455"/>
      <c r="M427" s="423"/>
      <c r="N427" s="423"/>
      <c r="O427" s="423"/>
      <c r="P427" s="423"/>
      <c r="Q427" s="423"/>
      <c r="R427" s="423"/>
      <c r="S427" s="423"/>
      <c r="T427" s="423"/>
      <c r="U427" s="423"/>
      <c r="V427" s="423"/>
      <c r="W427" s="423"/>
      <c r="X427" s="423"/>
      <c r="Y427" s="423"/>
      <c r="Z427" s="423"/>
      <c r="AA427" s="423"/>
      <c r="AB427" s="423"/>
      <c r="AC427" s="423"/>
      <c r="AD427" s="423"/>
    </row>
    <row r="428">
      <c r="A428" s="423"/>
      <c r="B428" s="423"/>
      <c r="C428" s="423"/>
      <c r="D428" s="454"/>
      <c r="E428" s="423"/>
      <c r="F428" s="423"/>
      <c r="G428" s="423"/>
      <c r="H428" s="454"/>
      <c r="I428" s="423"/>
      <c r="J428" s="455"/>
      <c r="K428" s="423"/>
      <c r="L428" s="455"/>
      <c r="M428" s="423"/>
      <c r="N428" s="423"/>
      <c r="O428" s="423"/>
      <c r="P428" s="423"/>
      <c r="Q428" s="423"/>
      <c r="R428" s="423"/>
      <c r="S428" s="423"/>
      <c r="T428" s="423"/>
      <c r="U428" s="423"/>
      <c r="V428" s="423"/>
      <c r="W428" s="423"/>
      <c r="X428" s="423"/>
      <c r="Y428" s="423"/>
      <c r="Z428" s="423"/>
      <c r="AA428" s="423"/>
      <c r="AB428" s="423"/>
      <c r="AC428" s="423"/>
      <c r="AD428" s="423"/>
    </row>
    <row r="429">
      <c r="A429" s="423"/>
      <c r="B429" s="423"/>
      <c r="C429" s="423"/>
      <c r="D429" s="454"/>
      <c r="E429" s="423"/>
      <c r="F429" s="423"/>
      <c r="G429" s="423"/>
      <c r="H429" s="454"/>
      <c r="I429" s="423"/>
      <c r="J429" s="455"/>
      <c r="K429" s="423"/>
      <c r="L429" s="455"/>
      <c r="M429" s="423"/>
      <c r="N429" s="423"/>
      <c r="O429" s="423"/>
      <c r="P429" s="423"/>
      <c r="Q429" s="423"/>
      <c r="R429" s="423"/>
      <c r="S429" s="423"/>
      <c r="T429" s="423"/>
      <c r="U429" s="423"/>
      <c r="V429" s="423"/>
      <c r="W429" s="423"/>
      <c r="X429" s="423"/>
      <c r="Y429" s="423"/>
      <c r="Z429" s="423"/>
      <c r="AA429" s="423"/>
      <c r="AB429" s="423"/>
      <c r="AC429" s="423"/>
      <c r="AD429" s="423"/>
    </row>
    <row r="430">
      <c r="A430" s="423"/>
      <c r="B430" s="423"/>
      <c r="C430" s="423"/>
      <c r="D430" s="454"/>
      <c r="E430" s="423"/>
      <c r="F430" s="423"/>
      <c r="G430" s="423"/>
      <c r="H430" s="454"/>
      <c r="I430" s="423"/>
      <c r="J430" s="455"/>
      <c r="K430" s="423"/>
      <c r="L430" s="455"/>
      <c r="M430" s="423"/>
      <c r="N430" s="423"/>
      <c r="O430" s="423"/>
      <c r="P430" s="423"/>
      <c r="Q430" s="423"/>
      <c r="R430" s="423"/>
      <c r="S430" s="423"/>
      <c r="T430" s="423"/>
      <c r="U430" s="423"/>
      <c r="V430" s="423"/>
      <c r="W430" s="423"/>
      <c r="X430" s="423"/>
      <c r="Y430" s="423"/>
      <c r="Z430" s="423"/>
      <c r="AA430" s="423"/>
      <c r="AB430" s="423"/>
      <c r="AC430" s="423"/>
      <c r="AD430" s="423"/>
    </row>
    <row r="431">
      <c r="A431" s="423"/>
      <c r="B431" s="423"/>
      <c r="C431" s="423"/>
      <c r="D431" s="454"/>
      <c r="E431" s="423"/>
      <c r="F431" s="423"/>
      <c r="G431" s="423"/>
      <c r="H431" s="454"/>
      <c r="I431" s="423"/>
      <c r="J431" s="455"/>
      <c r="K431" s="423"/>
      <c r="L431" s="455"/>
      <c r="M431" s="423"/>
      <c r="N431" s="423"/>
      <c r="O431" s="423"/>
      <c r="P431" s="423"/>
      <c r="Q431" s="423"/>
      <c r="R431" s="423"/>
      <c r="S431" s="423"/>
      <c r="T431" s="423"/>
      <c r="U431" s="423"/>
      <c r="V431" s="423"/>
      <c r="W431" s="423"/>
      <c r="X431" s="423"/>
      <c r="Y431" s="423"/>
      <c r="Z431" s="423"/>
      <c r="AA431" s="423"/>
      <c r="AB431" s="423"/>
      <c r="AC431" s="423"/>
      <c r="AD431" s="423"/>
    </row>
    <row r="432">
      <c r="A432" s="423"/>
      <c r="B432" s="423"/>
      <c r="C432" s="423"/>
      <c r="D432" s="454"/>
      <c r="E432" s="423"/>
      <c r="F432" s="423"/>
      <c r="G432" s="423"/>
      <c r="H432" s="454"/>
      <c r="I432" s="423"/>
      <c r="J432" s="455"/>
      <c r="K432" s="423"/>
      <c r="L432" s="455"/>
      <c r="M432" s="423"/>
      <c r="N432" s="423"/>
      <c r="O432" s="423"/>
      <c r="P432" s="423"/>
      <c r="Q432" s="423"/>
      <c r="R432" s="423"/>
      <c r="S432" s="423"/>
      <c r="T432" s="423"/>
      <c r="U432" s="423"/>
      <c r="V432" s="423"/>
      <c r="W432" s="423"/>
      <c r="X432" s="423"/>
      <c r="Y432" s="423"/>
      <c r="Z432" s="423"/>
      <c r="AA432" s="423"/>
      <c r="AB432" s="423"/>
      <c r="AC432" s="423"/>
      <c r="AD432" s="423"/>
    </row>
    <row r="433">
      <c r="A433" s="423"/>
      <c r="B433" s="423"/>
      <c r="C433" s="423"/>
      <c r="D433" s="454"/>
      <c r="E433" s="423"/>
      <c r="F433" s="423"/>
      <c r="G433" s="423"/>
      <c r="H433" s="454"/>
      <c r="I433" s="423"/>
      <c r="J433" s="455"/>
      <c r="K433" s="423"/>
      <c r="L433" s="455"/>
      <c r="M433" s="423"/>
      <c r="N433" s="423"/>
      <c r="O433" s="423"/>
      <c r="P433" s="423"/>
      <c r="Q433" s="423"/>
      <c r="R433" s="423"/>
      <c r="S433" s="423"/>
      <c r="T433" s="423"/>
      <c r="U433" s="423"/>
      <c r="V433" s="423"/>
      <c r="W433" s="423"/>
      <c r="X433" s="423"/>
      <c r="Y433" s="423"/>
      <c r="Z433" s="423"/>
      <c r="AA433" s="423"/>
      <c r="AB433" s="423"/>
      <c r="AC433" s="423"/>
      <c r="AD433" s="423"/>
    </row>
    <row r="434">
      <c r="A434" s="423"/>
      <c r="B434" s="423"/>
      <c r="C434" s="423"/>
      <c r="D434" s="454"/>
      <c r="E434" s="423"/>
      <c r="F434" s="423"/>
      <c r="G434" s="423"/>
      <c r="H434" s="454"/>
      <c r="I434" s="423"/>
      <c r="J434" s="455"/>
      <c r="K434" s="423"/>
      <c r="L434" s="455"/>
      <c r="M434" s="423"/>
      <c r="N434" s="423"/>
      <c r="O434" s="423"/>
      <c r="P434" s="423"/>
      <c r="Q434" s="423"/>
      <c r="R434" s="423"/>
      <c r="S434" s="423"/>
      <c r="T434" s="423"/>
      <c r="U434" s="423"/>
      <c r="V434" s="423"/>
      <c r="W434" s="423"/>
      <c r="X434" s="423"/>
      <c r="Y434" s="423"/>
      <c r="Z434" s="423"/>
      <c r="AA434" s="423"/>
      <c r="AB434" s="423"/>
      <c r="AC434" s="423"/>
      <c r="AD434" s="423"/>
    </row>
    <row r="435">
      <c r="A435" s="423"/>
      <c r="B435" s="423"/>
      <c r="C435" s="423"/>
      <c r="D435" s="454"/>
      <c r="E435" s="423"/>
      <c r="F435" s="423"/>
      <c r="G435" s="423"/>
      <c r="H435" s="454"/>
      <c r="I435" s="423"/>
      <c r="J435" s="455"/>
      <c r="K435" s="423"/>
      <c r="L435" s="455"/>
      <c r="M435" s="423"/>
      <c r="N435" s="423"/>
      <c r="O435" s="423"/>
      <c r="P435" s="423"/>
      <c r="Q435" s="423"/>
      <c r="R435" s="423"/>
      <c r="S435" s="423"/>
      <c r="T435" s="423"/>
      <c r="U435" s="423"/>
      <c r="V435" s="423"/>
      <c r="W435" s="423"/>
      <c r="X435" s="423"/>
      <c r="Y435" s="423"/>
      <c r="Z435" s="423"/>
      <c r="AA435" s="423"/>
      <c r="AB435" s="423"/>
      <c r="AC435" s="423"/>
      <c r="AD435" s="423"/>
    </row>
    <row r="436">
      <c r="A436" s="423"/>
      <c r="B436" s="423"/>
      <c r="C436" s="423"/>
      <c r="D436" s="454"/>
      <c r="E436" s="423"/>
      <c r="F436" s="423"/>
      <c r="G436" s="423"/>
      <c r="H436" s="454"/>
      <c r="I436" s="423"/>
      <c r="J436" s="455"/>
      <c r="K436" s="423"/>
      <c r="L436" s="455"/>
      <c r="M436" s="423"/>
      <c r="N436" s="423"/>
      <c r="O436" s="423"/>
      <c r="P436" s="423"/>
      <c r="Q436" s="423"/>
      <c r="R436" s="423"/>
      <c r="S436" s="423"/>
      <c r="T436" s="423"/>
      <c r="U436" s="423"/>
      <c r="V436" s="423"/>
      <c r="W436" s="423"/>
      <c r="X436" s="423"/>
      <c r="Y436" s="423"/>
      <c r="Z436" s="423"/>
      <c r="AA436" s="423"/>
      <c r="AB436" s="423"/>
      <c r="AC436" s="423"/>
      <c r="AD436" s="423"/>
    </row>
    <row r="437">
      <c r="A437" s="423"/>
      <c r="B437" s="423"/>
      <c r="C437" s="423"/>
      <c r="D437" s="454"/>
      <c r="E437" s="423"/>
      <c r="F437" s="423"/>
      <c r="G437" s="423"/>
      <c r="H437" s="454"/>
      <c r="I437" s="423"/>
      <c r="J437" s="455"/>
      <c r="K437" s="423"/>
      <c r="L437" s="455"/>
      <c r="M437" s="423"/>
      <c r="N437" s="423"/>
      <c r="O437" s="423"/>
      <c r="P437" s="423"/>
      <c r="Q437" s="423"/>
      <c r="R437" s="423"/>
      <c r="S437" s="423"/>
      <c r="T437" s="423"/>
      <c r="U437" s="423"/>
      <c r="V437" s="423"/>
      <c r="W437" s="423"/>
      <c r="X437" s="423"/>
      <c r="Y437" s="423"/>
      <c r="Z437" s="423"/>
      <c r="AA437" s="423"/>
      <c r="AB437" s="423"/>
      <c r="AC437" s="423"/>
      <c r="AD437" s="423"/>
    </row>
    <row r="438">
      <c r="A438" s="423"/>
      <c r="B438" s="423"/>
      <c r="C438" s="423"/>
      <c r="D438" s="454"/>
      <c r="E438" s="423"/>
      <c r="F438" s="423"/>
      <c r="G438" s="423"/>
      <c r="H438" s="454"/>
      <c r="I438" s="423"/>
      <c r="J438" s="455"/>
      <c r="K438" s="423"/>
      <c r="L438" s="455"/>
      <c r="M438" s="423"/>
      <c r="N438" s="423"/>
      <c r="O438" s="423"/>
      <c r="P438" s="423"/>
      <c r="Q438" s="423"/>
      <c r="R438" s="423"/>
      <c r="S438" s="423"/>
      <c r="T438" s="423"/>
      <c r="U438" s="423"/>
      <c r="V438" s="423"/>
      <c r="W438" s="423"/>
      <c r="X438" s="423"/>
      <c r="Y438" s="423"/>
      <c r="Z438" s="423"/>
      <c r="AA438" s="423"/>
      <c r="AB438" s="423"/>
      <c r="AC438" s="423"/>
      <c r="AD438" s="423"/>
    </row>
    <row r="439">
      <c r="A439" s="423"/>
      <c r="B439" s="423"/>
      <c r="C439" s="423"/>
      <c r="D439" s="454"/>
      <c r="E439" s="423"/>
      <c r="F439" s="423"/>
      <c r="G439" s="423"/>
      <c r="H439" s="454"/>
      <c r="I439" s="423"/>
      <c r="J439" s="455"/>
      <c r="K439" s="423"/>
      <c r="L439" s="455"/>
      <c r="M439" s="423"/>
      <c r="N439" s="423"/>
      <c r="O439" s="423"/>
      <c r="P439" s="423"/>
      <c r="Q439" s="423"/>
      <c r="R439" s="423"/>
      <c r="S439" s="423"/>
      <c r="T439" s="423"/>
      <c r="U439" s="423"/>
      <c r="V439" s="423"/>
      <c r="W439" s="423"/>
      <c r="X439" s="423"/>
      <c r="Y439" s="423"/>
      <c r="Z439" s="423"/>
      <c r="AA439" s="423"/>
      <c r="AB439" s="423"/>
      <c r="AC439" s="423"/>
      <c r="AD439" s="423"/>
    </row>
    <row r="440">
      <c r="A440" s="423"/>
      <c r="B440" s="423"/>
      <c r="C440" s="423"/>
      <c r="D440" s="454"/>
      <c r="E440" s="423"/>
      <c r="F440" s="423"/>
      <c r="G440" s="423"/>
      <c r="H440" s="454"/>
      <c r="I440" s="423"/>
      <c r="J440" s="455"/>
      <c r="K440" s="423"/>
      <c r="L440" s="455"/>
      <c r="M440" s="423"/>
      <c r="N440" s="423"/>
      <c r="O440" s="423"/>
      <c r="P440" s="423"/>
      <c r="Q440" s="423"/>
      <c r="R440" s="423"/>
      <c r="S440" s="423"/>
      <c r="T440" s="423"/>
      <c r="U440" s="423"/>
      <c r="V440" s="423"/>
      <c r="W440" s="423"/>
      <c r="X440" s="423"/>
      <c r="Y440" s="423"/>
      <c r="Z440" s="423"/>
      <c r="AA440" s="423"/>
      <c r="AB440" s="423"/>
      <c r="AC440" s="423"/>
      <c r="AD440" s="423"/>
    </row>
    <row r="441">
      <c r="A441" s="423"/>
      <c r="B441" s="423"/>
      <c r="C441" s="423"/>
      <c r="D441" s="454"/>
      <c r="E441" s="423"/>
      <c r="F441" s="423"/>
      <c r="G441" s="423"/>
      <c r="H441" s="454"/>
      <c r="I441" s="423"/>
      <c r="J441" s="455"/>
      <c r="K441" s="423"/>
      <c r="L441" s="455"/>
      <c r="M441" s="423"/>
      <c r="N441" s="423"/>
      <c r="O441" s="423"/>
      <c r="P441" s="423"/>
      <c r="Q441" s="423"/>
      <c r="R441" s="423"/>
      <c r="S441" s="423"/>
      <c r="T441" s="423"/>
      <c r="U441" s="423"/>
      <c r="V441" s="423"/>
      <c r="W441" s="423"/>
      <c r="X441" s="423"/>
      <c r="Y441" s="423"/>
      <c r="Z441" s="423"/>
      <c r="AA441" s="423"/>
      <c r="AB441" s="423"/>
      <c r="AC441" s="423"/>
      <c r="AD441" s="423"/>
    </row>
    <row r="442">
      <c r="A442" s="423"/>
      <c r="B442" s="423"/>
      <c r="C442" s="423"/>
      <c r="D442" s="454"/>
      <c r="E442" s="423"/>
      <c r="F442" s="423"/>
      <c r="G442" s="423"/>
      <c r="H442" s="454"/>
      <c r="I442" s="423"/>
      <c r="J442" s="455"/>
      <c r="K442" s="423"/>
      <c r="L442" s="455"/>
      <c r="M442" s="423"/>
      <c r="N442" s="423"/>
      <c r="O442" s="423"/>
      <c r="P442" s="423"/>
      <c r="Q442" s="423"/>
      <c r="R442" s="423"/>
      <c r="S442" s="423"/>
      <c r="T442" s="423"/>
      <c r="U442" s="423"/>
      <c r="V442" s="423"/>
      <c r="W442" s="423"/>
      <c r="X442" s="423"/>
      <c r="Y442" s="423"/>
      <c r="Z442" s="423"/>
      <c r="AA442" s="423"/>
      <c r="AB442" s="423"/>
      <c r="AC442" s="423"/>
      <c r="AD442" s="423"/>
    </row>
    <row r="443">
      <c r="A443" s="423"/>
      <c r="B443" s="423"/>
      <c r="C443" s="423"/>
      <c r="D443" s="454"/>
      <c r="E443" s="423"/>
      <c r="F443" s="423"/>
      <c r="G443" s="423"/>
      <c r="H443" s="454"/>
      <c r="I443" s="423"/>
      <c r="J443" s="455"/>
      <c r="K443" s="423"/>
      <c r="L443" s="455"/>
      <c r="M443" s="423"/>
      <c r="N443" s="423"/>
      <c r="O443" s="423"/>
      <c r="P443" s="423"/>
      <c r="Q443" s="423"/>
      <c r="R443" s="423"/>
      <c r="S443" s="423"/>
      <c r="T443" s="423"/>
      <c r="U443" s="423"/>
      <c r="V443" s="423"/>
      <c r="W443" s="423"/>
      <c r="X443" s="423"/>
      <c r="Y443" s="423"/>
      <c r="Z443" s="423"/>
      <c r="AA443" s="423"/>
      <c r="AB443" s="423"/>
      <c r="AC443" s="423"/>
      <c r="AD443" s="423"/>
    </row>
    <row r="444">
      <c r="A444" s="423"/>
      <c r="B444" s="423"/>
      <c r="C444" s="423"/>
      <c r="D444" s="454"/>
      <c r="E444" s="423"/>
      <c r="F444" s="423"/>
      <c r="G444" s="423"/>
      <c r="H444" s="454"/>
      <c r="I444" s="423"/>
      <c r="J444" s="455"/>
      <c r="K444" s="423"/>
      <c r="L444" s="455"/>
      <c r="M444" s="423"/>
      <c r="N444" s="423"/>
      <c r="O444" s="423"/>
      <c r="P444" s="423"/>
      <c r="Q444" s="423"/>
      <c r="R444" s="423"/>
      <c r="S444" s="423"/>
      <c r="T444" s="423"/>
      <c r="U444" s="423"/>
      <c r="V444" s="423"/>
      <c r="W444" s="423"/>
      <c r="X444" s="423"/>
      <c r="Y444" s="423"/>
      <c r="Z444" s="423"/>
      <c r="AA444" s="423"/>
      <c r="AB444" s="423"/>
      <c r="AC444" s="423"/>
      <c r="AD444" s="423"/>
    </row>
    <row r="445">
      <c r="A445" s="423"/>
      <c r="B445" s="423"/>
      <c r="C445" s="423"/>
      <c r="D445" s="454"/>
      <c r="E445" s="423"/>
      <c r="F445" s="423"/>
      <c r="G445" s="423"/>
      <c r="H445" s="454"/>
      <c r="I445" s="423"/>
      <c r="J445" s="455"/>
      <c r="K445" s="423"/>
      <c r="L445" s="455"/>
      <c r="M445" s="423"/>
      <c r="N445" s="423"/>
      <c r="O445" s="423"/>
      <c r="P445" s="423"/>
      <c r="Q445" s="423"/>
      <c r="R445" s="423"/>
      <c r="S445" s="423"/>
      <c r="T445" s="423"/>
      <c r="U445" s="423"/>
      <c r="V445" s="423"/>
      <c r="W445" s="423"/>
      <c r="X445" s="423"/>
      <c r="Y445" s="423"/>
      <c r="Z445" s="423"/>
      <c r="AA445" s="423"/>
      <c r="AB445" s="423"/>
      <c r="AC445" s="423"/>
      <c r="AD445" s="423"/>
    </row>
    <row r="446">
      <c r="A446" s="423"/>
      <c r="B446" s="423"/>
      <c r="C446" s="423"/>
      <c r="D446" s="454"/>
      <c r="E446" s="423"/>
      <c r="F446" s="423"/>
      <c r="G446" s="423"/>
      <c r="H446" s="454"/>
      <c r="I446" s="423"/>
      <c r="J446" s="455"/>
      <c r="K446" s="423"/>
      <c r="L446" s="455"/>
      <c r="M446" s="423"/>
      <c r="N446" s="423"/>
      <c r="O446" s="423"/>
      <c r="P446" s="423"/>
      <c r="Q446" s="423"/>
      <c r="R446" s="423"/>
      <c r="S446" s="423"/>
      <c r="T446" s="423"/>
      <c r="U446" s="423"/>
      <c r="V446" s="423"/>
      <c r="W446" s="423"/>
      <c r="X446" s="423"/>
      <c r="Y446" s="423"/>
      <c r="Z446" s="423"/>
      <c r="AA446" s="423"/>
      <c r="AB446" s="423"/>
      <c r="AC446" s="423"/>
      <c r="AD446" s="423"/>
    </row>
    <row r="447">
      <c r="A447" s="423"/>
      <c r="B447" s="423"/>
      <c r="C447" s="423"/>
      <c r="D447" s="454"/>
      <c r="E447" s="423"/>
      <c r="F447" s="423"/>
      <c r="G447" s="423"/>
      <c r="H447" s="454"/>
      <c r="I447" s="423"/>
      <c r="J447" s="455"/>
      <c r="K447" s="423"/>
      <c r="L447" s="455"/>
      <c r="M447" s="423"/>
      <c r="N447" s="423"/>
      <c r="O447" s="423"/>
      <c r="P447" s="423"/>
      <c r="Q447" s="423"/>
      <c r="R447" s="423"/>
      <c r="S447" s="423"/>
      <c r="T447" s="423"/>
      <c r="U447" s="423"/>
      <c r="V447" s="423"/>
      <c r="W447" s="423"/>
      <c r="X447" s="423"/>
      <c r="Y447" s="423"/>
      <c r="Z447" s="423"/>
      <c r="AA447" s="423"/>
      <c r="AB447" s="423"/>
      <c r="AC447" s="423"/>
      <c r="AD447" s="423"/>
    </row>
    <row r="448">
      <c r="A448" s="423"/>
      <c r="B448" s="423"/>
      <c r="C448" s="423"/>
      <c r="D448" s="454"/>
      <c r="E448" s="423"/>
      <c r="F448" s="423"/>
      <c r="G448" s="423"/>
      <c r="H448" s="454"/>
      <c r="I448" s="423"/>
      <c r="J448" s="455"/>
      <c r="K448" s="423"/>
      <c r="L448" s="455"/>
      <c r="M448" s="423"/>
      <c r="N448" s="423"/>
      <c r="O448" s="423"/>
      <c r="P448" s="423"/>
      <c r="Q448" s="423"/>
      <c r="R448" s="423"/>
      <c r="S448" s="423"/>
      <c r="T448" s="423"/>
      <c r="U448" s="423"/>
      <c r="V448" s="423"/>
      <c r="W448" s="423"/>
      <c r="X448" s="423"/>
      <c r="Y448" s="423"/>
      <c r="Z448" s="423"/>
      <c r="AA448" s="423"/>
      <c r="AB448" s="423"/>
      <c r="AC448" s="423"/>
      <c r="AD448" s="423"/>
    </row>
    <row r="449">
      <c r="A449" s="423"/>
      <c r="B449" s="423"/>
      <c r="C449" s="423"/>
      <c r="D449" s="454"/>
      <c r="E449" s="423"/>
      <c r="F449" s="423"/>
      <c r="G449" s="423"/>
      <c r="H449" s="454"/>
      <c r="I449" s="423"/>
      <c r="J449" s="455"/>
      <c r="K449" s="423"/>
      <c r="L449" s="455"/>
      <c r="M449" s="423"/>
      <c r="N449" s="423"/>
      <c r="O449" s="423"/>
      <c r="P449" s="423"/>
      <c r="Q449" s="423"/>
      <c r="R449" s="423"/>
      <c r="S449" s="423"/>
      <c r="T449" s="423"/>
      <c r="U449" s="423"/>
      <c r="V449" s="423"/>
      <c r="W449" s="423"/>
      <c r="X449" s="423"/>
      <c r="Y449" s="423"/>
      <c r="Z449" s="423"/>
      <c r="AA449" s="423"/>
      <c r="AB449" s="423"/>
      <c r="AC449" s="423"/>
      <c r="AD449" s="423"/>
    </row>
    <row r="450">
      <c r="A450" s="423"/>
      <c r="B450" s="423"/>
      <c r="C450" s="423"/>
      <c r="D450" s="454"/>
      <c r="E450" s="423"/>
      <c r="F450" s="423"/>
      <c r="G450" s="423"/>
      <c r="H450" s="454"/>
      <c r="I450" s="423"/>
      <c r="J450" s="455"/>
      <c r="K450" s="423"/>
      <c r="L450" s="455"/>
      <c r="M450" s="423"/>
      <c r="N450" s="423"/>
      <c r="O450" s="423"/>
      <c r="P450" s="423"/>
      <c r="Q450" s="423"/>
      <c r="R450" s="423"/>
      <c r="S450" s="423"/>
      <c r="T450" s="423"/>
      <c r="U450" s="423"/>
      <c r="V450" s="423"/>
      <c r="W450" s="423"/>
      <c r="X450" s="423"/>
      <c r="Y450" s="423"/>
      <c r="Z450" s="423"/>
      <c r="AA450" s="423"/>
      <c r="AB450" s="423"/>
      <c r="AC450" s="423"/>
      <c r="AD450" s="423"/>
    </row>
    <row r="451">
      <c r="A451" s="423"/>
      <c r="B451" s="423"/>
      <c r="C451" s="423"/>
      <c r="D451" s="454"/>
      <c r="E451" s="423"/>
      <c r="F451" s="423"/>
      <c r="G451" s="423"/>
      <c r="H451" s="454"/>
      <c r="I451" s="423"/>
      <c r="J451" s="455"/>
      <c r="K451" s="423"/>
      <c r="L451" s="455"/>
      <c r="M451" s="423"/>
      <c r="N451" s="423"/>
      <c r="O451" s="423"/>
      <c r="P451" s="423"/>
      <c r="Q451" s="423"/>
      <c r="R451" s="423"/>
      <c r="S451" s="423"/>
      <c r="T451" s="423"/>
      <c r="U451" s="423"/>
      <c r="V451" s="423"/>
      <c r="W451" s="423"/>
      <c r="X451" s="423"/>
      <c r="Y451" s="423"/>
      <c r="Z451" s="423"/>
      <c r="AA451" s="423"/>
      <c r="AB451" s="423"/>
      <c r="AC451" s="423"/>
      <c r="AD451" s="423"/>
    </row>
    <row r="452">
      <c r="A452" s="423"/>
      <c r="B452" s="423"/>
      <c r="C452" s="423"/>
      <c r="D452" s="454"/>
      <c r="E452" s="423"/>
      <c r="F452" s="423"/>
      <c r="G452" s="423"/>
      <c r="H452" s="454"/>
      <c r="I452" s="423"/>
      <c r="J452" s="455"/>
      <c r="K452" s="423"/>
      <c r="L452" s="455"/>
      <c r="M452" s="423"/>
      <c r="N452" s="423"/>
      <c r="O452" s="423"/>
      <c r="P452" s="423"/>
      <c r="Q452" s="423"/>
      <c r="R452" s="423"/>
      <c r="S452" s="423"/>
      <c r="T452" s="423"/>
      <c r="U452" s="423"/>
      <c r="V452" s="423"/>
      <c r="W452" s="423"/>
      <c r="X452" s="423"/>
      <c r="Y452" s="423"/>
      <c r="Z452" s="423"/>
      <c r="AA452" s="423"/>
      <c r="AB452" s="423"/>
      <c r="AC452" s="423"/>
      <c r="AD452" s="423"/>
    </row>
    <row r="453">
      <c r="A453" s="423"/>
      <c r="B453" s="423"/>
      <c r="C453" s="423"/>
      <c r="D453" s="454"/>
      <c r="E453" s="423"/>
      <c r="F453" s="423"/>
      <c r="G453" s="423"/>
      <c r="H453" s="454"/>
      <c r="I453" s="423"/>
      <c r="J453" s="455"/>
      <c r="K453" s="423"/>
      <c r="L453" s="455"/>
      <c r="M453" s="423"/>
      <c r="N453" s="423"/>
      <c r="O453" s="423"/>
      <c r="P453" s="423"/>
      <c r="Q453" s="423"/>
      <c r="R453" s="423"/>
      <c r="S453" s="423"/>
      <c r="T453" s="423"/>
      <c r="U453" s="423"/>
      <c r="V453" s="423"/>
      <c r="W453" s="423"/>
      <c r="X453" s="423"/>
      <c r="Y453" s="423"/>
      <c r="Z453" s="423"/>
      <c r="AA453" s="423"/>
      <c r="AB453" s="423"/>
      <c r="AC453" s="423"/>
      <c r="AD453" s="423"/>
    </row>
    <row r="454">
      <c r="A454" s="423"/>
      <c r="B454" s="423"/>
      <c r="C454" s="423"/>
      <c r="D454" s="454"/>
      <c r="E454" s="423"/>
      <c r="F454" s="423"/>
      <c r="G454" s="423"/>
      <c r="H454" s="454"/>
      <c r="I454" s="423"/>
      <c r="J454" s="455"/>
      <c r="K454" s="423"/>
      <c r="L454" s="455"/>
      <c r="M454" s="423"/>
      <c r="N454" s="423"/>
      <c r="O454" s="423"/>
      <c r="P454" s="423"/>
      <c r="Q454" s="423"/>
      <c r="R454" s="423"/>
      <c r="S454" s="423"/>
      <c r="T454" s="423"/>
      <c r="U454" s="423"/>
      <c r="V454" s="423"/>
      <c r="W454" s="423"/>
      <c r="X454" s="423"/>
      <c r="Y454" s="423"/>
      <c r="Z454" s="423"/>
      <c r="AA454" s="423"/>
      <c r="AB454" s="423"/>
      <c r="AC454" s="423"/>
      <c r="AD454" s="423"/>
    </row>
    <row r="455">
      <c r="A455" s="423"/>
      <c r="B455" s="423"/>
      <c r="C455" s="423"/>
      <c r="D455" s="454"/>
      <c r="E455" s="423"/>
      <c r="F455" s="423"/>
      <c r="G455" s="423"/>
      <c r="H455" s="454"/>
      <c r="I455" s="423"/>
      <c r="J455" s="455"/>
      <c r="K455" s="423"/>
      <c r="L455" s="455"/>
      <c r="M455" s="423"/>
      <c r="N455" s="423"/>
      <c r="O455" s="423"/>
      <c r="P455" s="423"/>
      <c r="Q455" s="423"/>
      <c r="R455" s="423"/>
      <c r="S455" s="423"/>
      <c r="T455" s="423"/>
      <c r="U455" s="423"/>
      <c r="V455" s="423"/>
      <c r="W455" s="423"/>
      <c r="X455" s="423"/>
      <c r="Y455" s="423"/>
      <c r="Z455" s="423"/>
      <c r="AA455" s="423"/>
      <c r="AB455" s="423"/>
      <c r="AC455" s="423"/>
      <c r="AD455" s="423"/>
    </row>
    <row r="456">
      <c r="A456" s="423"/>
      <c r="B456" s="423"/>
      <c r="C456" s="423"/>
      <c r="D456" s="454"/>
      <c r="E456" s="423"/>
      <c r="F456" s="423"/>
      <c r="G456" s="423"/>
      <c r="H456" s="454"/>
      <c r="I456" s="423"/>
      <c r="J456" s="455"/>
      <c r="K456" s="423"/>
      <c r="L456" s="455"/>
      <c r="M456" s="423"/>
      <c r="N456" s="423"/>
      <c r="O456" s="423"/>
      <c r="P456" s="423"/>
      <c r="Q456" s="423"/>
      <c r="R456" s="423"/>
      <c r="S456" s="423"/>
      <c r="T456" s="423"/>
      <c r="U456" s="423"/>
      <c r="V456" s="423"/>
      <c r="W456" s="423"/>
      <c r="X456" s="423"/>
      <c r="Y456" s="423"/>
      <c r="Z456" s="423"/>
      <c r="AA456" s="423"/>
      <c r="AB456" s="423"/>
      <c r="AC456" s="423"/>
      <c r="AD456" s="423"/>
    </row>
    <row r="457">
      <c r="A457" s="423"/>
      <c r="B457" s="423"/>
      <c r="C457" s="423"/>
      <c r="D457" s="454"/>
      <c r="E457" s="423"/>
      <c r="F457" s="423"/>
      <c r="G457" s="423"/>
      <c r="H457" s="454"/>
      <c r="I457" s="423"/>
      <c r="J457" s="455"/>
      <c r="K457" s="423"/>
      <c r="L457" s="455"/>
      <c r="M457" s="423"/>
      <c r="N457" s="423"/>
      <c r="O457" s="423"/>
      <c r="P457" s="423"/>
      <c r="Q457" s="423"/>
      <c r="R457" s="423"/>
      <c r="S457" s="423"/>
      <c r="T457" s="423"/>
      <c r="U457" s="423"/>
      <c r="V457" s="423"/>
      <c r="W457" s="423"/>
      <c r="X457" s="423"/>
      <c r="Y457" s="423"/>
      <c r="Z457" s="423"/>
      <c r="AA457" s="423"/>
      <c r="AB457" s="423"/>
      <c r="AC457" s="423"/>
      <c r="AD457" s="423"/>
    </row>
    <row r="458">
      <c r="A458" s="423"/>
      <c r="B458" s="423"/>
      <c r="C458" s="423"/>
      <c r="D458" s="454"/>
      <c r="E458" s="423"/>
      <c r="F458" s="423"/>
      <c r="G458" s="423"/>
      <c r="H458" s="454"/>
      <c r="I458" s="423"/>
      <c r="J458" s="455"/>
      <c r="K458" s="423"/>
      <c r="L458" s="455"/>
      <c r="M458" s="423"/>
      <c r="N458" s="423"/>
      <c r="O458" s="423"/>
      <c r="P458" s="423"/>
      <c r="Q458" s="423"/>
      <c r="R458" s="423"/>
      <c r="S458" s="423"/>
      <c r="T458" s="423"/>
      <c r="U458" s="423"/>
      <c r="V458" s="423"/>
      <c r="W458" s="423"/>
      <c r="X458" s="423"/>
      <c r="Y458" s="423"/>
      <c r="Z458" s="423"/>
      <c r="AA458" s="423"/>
      <c r="AB458" s="423"/>
      <c r="AC458" s="423"/>
      <c r="AD458" s="423"/>
    </row>
    <row r="459">
      <c r="A459" s="423"/>
      <c r="B459" s="423"/>
      <c r="C459" s="423"/>
      <c r="D459" s="454"/>
      <c r="E459" s="423"/>
      <c r="F459" s="423"/>
      <c r="G459" s="423"/>
      <c r="H459" s="454"/>
      <c r="I459" s="423"/>
      <c r="J459" s="455"/>
      <c r="K459" s="423"/>
      <c r="L459" s="455"/>
      <c r="M459" s="423"/>
      <c r="N459" s="423"/>
      <c r="O459" s="423"/>
      <c r="P459" s="423"/>
      <c r="Q459" s="423"/>
      <c r="R459" s="423"/>
      <c r="S459" s="423"/>
      <c r="T459" s="423"/>
      <c r="U459" s="423"/>
      <c r="V459" s="423"/>
      <c r="W459" s="423"/>
      <c r="X459" s="423"/>
      <c r="Y459" s="423"/>
      <c r="Z459" s="423"/>
      <c r="AA459" s="423"/>
      <c r="AB459" s="423"/>
      <c r="AC459" s="423"/>
      <c r="AD459" s="423"/>
    </row>
    <row r="460">
      <c r="A460" s="423"/>
      <c r="B460" s="423"/>
      <c r="C460" s="423"/>
      <c r="D460" s="454"/>
      <c r="E460" s="423"/>
      <c r="F460" s="423"/>
      <c r="G460" s="423"/>
      <c r="H460" s="454"/>
      <c r="I460" s="423"/>
      <c r="J460" s="455"/>
      <c r="K460" s="423"/>
      <c r="L460" s="455"/>
      <c r="M460" s="423"/>
      <c r="N460" s="423"/>
      <c r="O460" s="423"/>
      <c r="P460" s="423"/>
      <c r="Q460" s="423"/>
      <c r="R460" s="423"/>
      <c r="S460" s="423"/>
      <c r="T460" s="423"/>
      <c r="U460" s="423"/>
      <c r="V460" s="423"/>
      <c r="W460" s="423"/>
      <c r="X460" s="423"/>
      <c r="Y460" s="423"/>
      <c r="Z460" s="423"/>
      <c r="AA460" s="423"/>
      <c r="AB460" s="423"/>
      <c r="AC460" s="423"/>
      <c r="AD460" s="423"/>
    </row>
    <row r="461">
      <c r="A461" s="423"/>
      <c r="B461" s="423"/>
      <c r="C461" s="423"/>
      <c r="D461" s="454"/>
      <c r="E461" s="423"/>
      <c r="F461" s="423"/>
      <c r="G461" s="423"/>
      <c r="H461" s="454"/>
      <c r="I461" s="423"/>
      <c r="J461" s="455"/>
      <c r="K461" s="423"/>
      <c r="L461" s="455"/>
      <c r="M461" s="423"/>
      <c r="N461" s="423"/>
      <c r="O461" s="423"/>
      <c r="P461" s="423"/>
      <c r="Q461" s="423"/>
      <c r="R461" s="423"/>
      <c r="S461" s="423"/>
      <c r="T461" s="423"/>
      <c r="U461" s="423"/>
      <c r="V461" s="423"/>
      <c r="W461" s="423"/>
      <c r="X461" s="423"/>
      <c r="Y461" s="423"/>
      <c r="Z461" s="423"/>
      <c r="AA461" s="423"/>
      <c r="AB461" s="423"/>
      <c r="AC461" s="423"/>
      <c r="AD461" s="423"/>
    </row>
    <row r="462">
      <c r="A462" s="423"/>
      <c r="B462" s="423"/>
      <c r="C462" s="423"/>
      <c r="D462" s="454"/>
      <c r="E462" s="423"/>
      <c r="F462" s="423"/>
      <c r="G462" s="423"/>
      <c r="H462" s="454"/>
      <c r="I462" s="423"/>
      <c r="J462" s="455"/>
      <c r="K462" s="423"/>
      <c r="L462" s="455"/>
      <c r="M462" s="423"/>
      <c r="N462" s="423"/>
      <c r="O462" s="423"/>
      <c r="P462" s="423"/>
      <c r="Q462" s="423"/>
      <c r="R462" s="423"/>
      <c r="S462" s="423"/>
      <c r="T462" s="423"/>
      <c r="U462" s="423"/>
      <c r="V462" s="423"/>
      <c r="W462" s="423"/>
      <c r="X462" s="423"/>
      <c r="Y462" s="423"/>
      <c r="Z462" s="423"/>
      <c r="AA462" s="423"/>
      <c r="AB462" s="423"/>
      <c r="AC462" s="423"/>
      <c r="AD462" s="423"/>
    </row>
    <row r="463">
      <c r="A463" s="423"/>
      <c r="B463" s="423"/>
      <c r="C463" s="423"/>
      <c r="D463" s="454"/>
      <c r="E463" s="423"/>
      <c r="F463" s="423"/>
      <c r="G463" s="423"/>
      <c r="H463" s="454"/>
      <c r="I463" s="423"/>
      <c r="J463" s="455"/>
      <c r="K463" s="423"/>
      <c r="L463" s="455"/>
      <c r="M463" s="423"/>
      <c r="N463" s="423"/>
      <c r="O463" s="423"/>
      <c r="P463" s="423"/>
      <c r="Q463" s="423"/>
      <c r="R463" s="423"/>
      <c r="S463" s="423"/>
      <c r="T463" s="423"/>
      <c r="U463" s="423"/>
      <c r="V463" s="423"/>
      <c r="W463" s="423"/>
      <c r="X463" s="423"/>
      <c r="Y463" s="423"/>
      <c r="Z463" s="423"/>
      <c r="AA463" s="423"/>
      <c r="AB463" s="423"/>
      <c r="AC463" s="423"/>
      <c r="AD463" s="423"/>
    </row>
    <row r="464">
      <c r="A464" s="423"/>
      <c r="B464" s="423"/>
      <c r="C464" s="423"/>
      <c r="D464" s="454"/>
      <c r="E464" s="423"/>
      <c r="F464" s="423"/>
      <c r="G464" s="423"/>
      <c r="H464" s="454"/>
      <c r="I464" s="423"/>
      <c r="J464" s="455"/>
      <c r="K464" s="423"/>
      <c r="L464" s="455"/>
      <c r="M464" s="423"/>
      <c r="N464" s="423"/>
      <c r="O464" s="423"/>
      <c r="P464" s="423"/>
      <c r="Q464" s="423"/>
      <c r="R464" s="423"/>
      <c r="S464" s="423"/>
      <c r="T464" s="423"/>
      <c r="U464" s="423"/>
      <c r="V464" s="423"/>
      <c r="W464" s="423"/>
      <c r="X464" s="423"/>
      <c r="Y464" s="423"/>
      <c r="Z464" s="423"/>
      <c r="AA464" s="423"/>
      <c r="AB464" s="423"/>
      <c r="AC464" s="423"/>
      <c r="AD464" s="423"/>
    </row>
    <row r="465">
      <c r="A465" s="423"/>
      <c r="B465" s="423"/>
      <c r="C465" s="423"/>
      <c r="D465" s="454"/>
      <c r="E465" s="423"/>
      <c r="F465" s="423"/>
      <c r="G465" s="423"/>
      <c r="H465" s="454"/>
      <c r="I465" s="423"/>
      <c r="J465" s="455"/>
      <c r="K465" s="423"/>
      <c r="L465" s="455"/>
      <c r="M465" s="423"/>
      <c r="N465" s="423"/>
      <c r="O465" s="423"/>
      <c r="P465" s="423"/>
      <c r="Q465" s="423"/>
      <c r="R465" s="423"/>
      <c r="S465" s="423"/>
      <c r="T465" s="423"/>
      <c r="U465" s="423"/>
      <c r="V465" s="423"/>
      <c r="W465" s="423"/>
      <c r="X465" s="423"/>
      <c r="Y465" s="423"/>
      <c r="Z465" s="423"/>
      <c r="AA465" s="423"/>
      <c r="AB465" s="423"/>
      <c r="AC465" s="423"/>
      <c r="AD465" s="423"/>
    </row>
    <row r="466">
      <c r="A466" s="423"/>
      <c r="B466" s="423"/>
      <c r="C466" s="423"/>
      <c r="D466" s="454"/>
      <c r="E466" s="423"/>
      <c r="F466" s="423"/>
      <c r="G466" s="423"/>
      <c r="H466" s="454"/>
      <c r="I466" s="423"/>
      <c r="J466" s="455"/>
      <c r="K466" s="423"/>
      <c r="L466" s="455"/>
      <c r="M466" s="423"/>
      <c r="N466" s="423"/>
      <c r="O466" s="423"/>
      <c r="P466" s="423"/>
      <c r="Q466" s="423"/>
      <c r="R466" s="423"/>
      <c r="S466" s="423"/>
      <c r="T466" s="423"/>
      <c r="U466" s="423"/>
      <c r="V466" s="423"/>
      <c r="W466" s="423"/>
      <c r="X466" s="423"/>
      <c r="Y466" s="423"/>
      <c r="Z466" s="423"/>
      <c r="AA466" s="423"/>
      <c r="AB466" s="423"/>
      <c r="AC466" s="423"/>
      <c r="AD466" s="423"/>
    </row>
    <row r="467">
      <c r="A467" s="423"/>
      <c r="B467" s="423"/>
      <c r="C467" s="423"/>
      <c r="D467" s="454"/>
      <c r="E467" s="423"/>
      <c r="F467" s="423"/>
      <c r="G467" s="423"/>
      <c r="H467" s="454"/>
      <c r="I467" s="423"/>
      <c r="J467" s="455"/>
      <c r="K467" s="423"/>
      <c r="L467" s="455"/>
      <c r="M467" s="423"/>
      <c r="N467" s="423"/>
      <c r="O467" s="423"/>
      <c r="P467" s="423"/>
      <c r="Q467" s="423"/>
      <c r="R467" s="423"/>
      <c r="S467" s="423"/>
      <c r="T467" s="423"/>
      <c r="U467" s="423"/>
      <c r="V467" s="423"/>
      <c r="W467" s="423"/>
      <c r="X467" s="423"/>
      <c r="Y467" s="423"/>
      <c r="Z467" s="423"/>
      <c r="AA467" s="423"/>
      <c r="AB467" s="423"/>
      <c r="AC467" s="423"/>
      <c r="AD467" s="423"/>
    </row>
    <row r="468">
      <c r="A468" s="423"/>
      <c r="B468" s="423"/>
      <c r="C468" s="423"/>
      <c r="D468" s="454"/>
      <c r="E468" s="423"/>
      <c r="F468" s="423"/>
      <c r="G468" s="423"/>
      <c r="H468" s="454"/>
      <c r="I468" s="423"/>
      <c r="J468" s="455"/>
      <c r="K468" s="423"/>
      <c r="L468" s="455"/>
      <c r="M468" s="423"/>
      <c r="N468" s="423"/>
      <c r="O468" s="423"/>
      <c r="P468" s="423"/>
      <c r="Q468" s="423"/>
      <c r="R468" s="423"/>
      <c r="S468" s="423"/>
      <c r="T468" s="423"/>
      <c r="U468" s="423"/>
      <c r="V468" s="423"/>
      <c r="W468" s="423"/>
      <c r="X468" s="423"/>
      <c r="Y468" s="423"/>
      <c r="Z468" s="423"/>
      <c r="AA468" s="423"/>
      <c r="AB468" s="423"/>
      <c r="AC468" s="423"/>
      <c r="AD468" s="423"/>
    </row>
    <row r="469">
      <c r="A469" s="423"/>
      <c r="B469" s="423"/>
      <c r="C469" s="423"/>
      <c r="D469" s="454"/>
      <c r="E469" s="423"/>
      <c r="F469" s="423"/>
      <c r="G469" s="423"/>
      <c r="H469" s="454"/>
      <c r="I469" s="423"/>
      <c r="J469" s="455"/>
      <c r="K469" s="423"/>
      <c r="L469" s="455"/>
      <c r="M469" s="423"/>
      <c r="N469" s="423"/>
      <c r="O469" s="423"/>
      <c r="P469" s="423"/>
      <c r="Q469" s="423"/>
      <c r="R469" s="423"/>
      <c r="S469" s="423"/>
      <c r="T469" s="423"/>
      <c r="U469" s="423"/>
      <c r="V469" s="423"/>
      <c r="W469" s="423"/>
      <c r="X469" s="423"/>
      <c r="Y469" s="423"/>
      <c r="Z469" s="423"/>
      <c r="AA469" s="423"/>
      <c r="AB469" s="423"/>
      <c r="AC469" s="423"/>
      <c r="AD469" s="423"/>
    </row>
    <row r="470">
      <c r="A470" s="423"/>
      <c r="B470" s="423"/>
      <c r="C470" s="423"/>
      <c r="D470" s="454"/>
      <c r="E470" s="423"/>
      <c r="F470" s="423"/>
      <c r="G470" s="423"/>
      <c r="H470" s="454"/>
      <c r="I470" s="423"/>
      <c r="J470" s="455"/>
      <c r="K470" s="423"/>
      <c r="L470" s="455"/>
      <c r="M470" s="423"/>
      <c r="N470" s="423"/>
      <c r="O470" s="423"/>
      <c r="P470" s="423"/>
      <c r="Q470" s="423"/>
      <c r="R470" s="423"/>
      <c r="S470" s="423"/>
      <c r="T470" s="423"/>
      <c r="U470" s="423"/>
      <c r="V470" s="423"/>
      <c r="W470" s="423"/>
      <c r="X470" s="423"/>
      <c r="Y470" s="423"/>
      <c r="Z470" s="423"/>
      <c r="AA470" s="423"/>
      <c r="AB470" s="423"/>
      <c r="AC470" s="423"/>
      <c r="AD470" s="423"/>
    </row>
    <row r="471">
      <c r="A471" s="423"/>
      <c r="B471" s="423"/>
      <c r="C471" s="423"/>
      <c r="D471" s="454"/>
      <c r="E471" s="423"/>
      <c r="F471" s="423"/>
      <c r="G471" s="423"/>
      <c r="H471" s="454"/>
      <c r="I471" s="423"/>
      <c r="J471" s="455"/>
      <c r="K471" s="423"/>
      <c r="L471" s="455"/>
      <c r="M471" s="423"/>
      <c r="N471" s="423"/>
      <c r="O471" s="423"/>
      <c r="P471" s="423"/>
      <c r="Q471" s="423"/>
      <c r="R471" s="423"/>
      <c r="S471" s="423"/>
      <c r="T471" s="423"/>
      <c r="U471" s="423"/>
      <c r="V471" s="423"/>
      <c r="W471" s="423"/>
      <c r="X471" s="423"/>
      <c r="Y471" s="423"/>
      <c r="Z471" s="423"/>
      <c r="AA471" s="423"/>
      <c r="AB471" s="423"/>
      <c r="AC471" s="423"/>
      <c r="AD471" s="423"/>
    </row>
    <row r="472">
      <c r="A472" s="423"/>
      <c r="B472" s="423"/>
      <c r="C472" s="423"/>
      <c r="D472" s="454"/>
      <c r="E472" s="423"/>
      <c r="F472" s="423"/>
      <c r="G472" s="423"/>
      <c r="H472" s="454"/>
      <c r="I472" s="423"/>
      <c r="J472" s="455"/>
      <c r="K472" s="423"/>
      <c r="L472" s="455"/>
      <c r="M472" s="423"/>
      <c r="N472" s="423"/>
      <c r="O472" s="423"/>
      <c r="P472" s="423"/>
      <c r="Q472" s="423"/>
      <c r="R472" s="423"/>
      <c r="S472" s="423"/>
      <c r="T472" s="423"/>
      <c r="U472" s="423"/>
      <c r="V472" s="423"/>
      <c r="W472" s="423"/>
      <c r="X472" s="423"/>
      <c r="Y472" s="423"/>
      <c r="Z472" s="423"/>
      <c r="AA472" s="423"/>
      <c r="AB472" s="423"/>
      <c r="AC472" s="423"/>
      <c r="AD472" s="423"/>
    </row>
    <row r="473">
      <c r="A473" s="423"/>
      <c r="B473" s="423"/>
      <c r="C473" s="423"/>
      <c r="D473" s="454"/>
      <c r="E473" s="423"/>
      <c r="F473" s="423"/>
      <c r="G473" s="423"/>
      <c r="H473" s="454"/>
      <c r="I473" s="423"/>
      <c r="J473" s="455"/>
      <c r="K473" s="423"/>
      <c r="L473" s="455"/>
      <c r="M473" s="423"/>
      <c r="N473" s="423"/>
      <c r="O473" s="423"/>
      <c r="P473" s="423"/>
      <c r="Q473" s="423"/>
      <c r="R473" s="423"/>
      <c r="S473" s="423"/>
      <c r="T473" s="423"/>
      <c r="U473" s="423"/>
      <c r="V473" s="423"/>
      <c r="W473" s="423"/>
      <c r="X473" s="423"/>
      <c r="Y473" s="423"/>
      <c r="Z473" s="423"/>
      <c r="AA473" s="423"/>
      <c r="AB473" s="423"/>
      <c r="AC473" s="423"/>
      <c r="AD473" s="423"/>
    </row>
    <row r="474">
      <c r="A474" s="423"/>
      <c r="B474" s="423"/>
      <c r="C474" s="423"/>
      <c r="D474" s="454"/>
      <c r="E474" s="423"/>
      <c r="F474" s="423"/>
      <c r="G474" s="423"/>
      <c r="H474" s="454"/>
      <c r="I474" s="423"/>
      <c r="J474" s="455"/>
      <c r="K474" s="423"/>
      <c r="L474" s="455"/>
      <c r="M474" s="423"/>
      <c r="N474" s="423"/>
      <c r="O474" s="423"/>
      <c r="P474" s="423"/>
      <c r="Q474" s="423"/>
      <c r="R474" s="423"/>
      <c r="S474" s="423"/>
      <c r="T474" s="423"/>
      <c r="U474" s="423"/>
      <c r="V474" s="423"/>
      <c r="W474" s="423"/>
      <c r="X474" s="423"/>
      <c r="Y474" s="423"/>
      <c r="Z474" s="423"/>
      <c r="AA474" s="423"/>
      <c r="AB474" s="423"/>
      <c r="AC474" s="423"/>
      <c r="AD474" s="423"/>
    </row>
    <row r="475">
      <c r="A475" s="423"/>
      <c r="B475" s="423"/>
      <c r="C475" s="423"/>
      <c r="D475" s="454"/>
      <c r="E475" s="423"/>
      <c r="F475" s="423"/>
      <c r="G475" s="423"/>
      <c r="H475" s="454"/>
      <c r="I475" s="423"/>
      <c r="J475" s="455"/>
      <c r="K475" s="423"/>
      <c r="L475" s="455"/>
      <c r="M475" s="423"/>
      <c r="N475" s="423"/>
      <c r="O475" s="423"/>
      <c r="P475" s="423"/>
      <c r="Q475" s="423"/>
      <c r="R475" s="423"/>
      <c r="S475" s="423"/>
      <c r="T475" s="423"/>
      <c r="U475" s="423"/>
      <c r="V475" s="423"/>
      <c r="W475" s="423"/>
      <c r="X475" s="423"/>
      <c r="Y475" s="423"/>
      <c r="Z475" s="423"/>
      <c r="AA475" s="423"/>
      <c r="AB475" s="423"/>
      <c r="AC475" s="423"/>
      <c r="AD475" s="423"/>
    </row>
    <row r="476">
      <c r="A476" s="423"/>
      <c r="B476" s="423"/>
      <c r="C476" s="423"/>
      <c r="D476" s="454"/>
      <c r="E476" s="423"/>
      <c r="F476" s="423"/>
      <c r="G476" s="423"/>
      <c r="H476" s="454"/>
      <c r="I476" s="423"/>
      <c r="J476" s="455"/>
      <c r="K476" s="423"/>
      <c r="L476" s="455"/>
      <c r="M476" s="423"/>
      <c r="N476" s="423"/>
      <c r="O476" s="423"/>
      <c r="P476" s="423"/>
      <c r="Q476" s="423"/>
      <c r="R476" s="423"/>
      <c r="S476" s="423"/>
      <c r="T476" s="423"/>
      <c r="U476" s="423"/>
      <c r="V476" s="423"/>
      <c r="W476" s="423"/>
      <c r="X476" s="423"/>
      <c r="Y476" s="423"/>
      <c r="Z476" s="423"/>
      <c r="AA476" s="423"/>
      <c r="AB476" s="423"/>
      <c r="AC476" s="423"/>
      <c r="AD476" s="423"/>
    </row>
    <row r="477">
      <c r="A477" s="423"/>
      <c r="B477" s="423"/>
      <c r="C477" s="423"/>
      <c r="D477" s="454"/>
      <c r="E477" s="423"/>
      <c r="F477" s="423"/>
      <c r="G477" s="423"/>
      <c r="H477" s="454"/>
      <c r="I477" s="423"/>
      <c r="J477" s="455"/>
      <c r="K477" s="423"/>
      <c r="L477" s="455"/>
      <c r="M477" s="423"/>
      <c r="N477" s="423"/>
      <c r="O477" s="423"/>
      <c r="P477" s="423"/>
      <c r="Q477" s="423"/>
      <c r="R477" s="423"/>
      <c r="S477" s="423"/>
      <c r="T477" s="423"/>
      <c r="U477" s="423"/>
      <c r="V477" s="423"/>
      <c r="W477" s="423"/>
      <c r="X477" s="423"/>
      <c r="Y477" s="423"/>
      <c r="Z477" s="423"/>
      <c r="AA477" s="423"/>
      <c r="AB477" s="423"/>
      <c r="AC477" s="423"/>
      <c r="AD477" s="423"/>
    </row>
    <row r="478">
      <c r="A478" s="423"/>
      <c r="B478" s="423"/>
      <c r="C478" s="423"/>
      <c r="D478" s="454"/>
      <c r="E478" s="423"/>
      <c r="F478" s="423"/>
      <c r="G478" s="423"/>
      <c r="H478" s="454"/>
      <c r="I478" s="423"/>
      <c r="J478" s="455"/>
      <c r="K478" s="423"/>
      <c r="L478" s="455"/>
      <c r="M478" s="423"/>
      <c r="N478" s="423"/>
      <c r="O478" s="423"/>
      <c r="P478" s="423"/>
      <c r="Q478" s="423"/>
      <c r="R478" s="423"/>
      <c r="S478" s="423"/>
      <c r="T478" s="423"/>
      <c r="U478" s="423"/>
      <c r="V478" s="423"/>
      <c r="W478" s="423"/>
      <c r="X478" s="423"/>
      <c r="Y478" s="423"/>
      <c r="Z478" s="423"/>
      <c r="AA478" s="423"/>
      <c r="AB478" s="423"/>
      <c r="AC478" s="423"/>
      <c r="AD478" s="423"/>
    </row>
    <row r="479">
      <c r="A479" s="423"/>
      <c r="B479" s="423"/>
      <c r="C479" s="423"/>
      <c r="D479" s="454"/>
      <c r="E479" s="423"/>
      <c r="F479" s="423"/>
      <c r="G479" s="423"/>
      <c r="H479" s="454"/>
      <c r="I479" s="423"/>
      <c r="J479" s="455"/>
      <c r="K479" s="423"/>
      <c r="L479" s="455"/>
      <c r="M479" s="423"/>
      <c r="N479" s="423"/>
      <c r="O479" s="423"/>
      <c r="P479" s="423"/>
      <c r="Q479" s="423"/>
      <c r="R479" s="423"/>
      <c r="S479" s="423"/>
      <c r="T479" s="423"/>
      <c r="U479" s="423"/>
      <c r="V479" s="423"/>
      <c r="W479" s="423"/>
      <c r="X479" s="423"/>
      <c r="Y479" s="423"/>
      <c r="Z479" s="423"/>
      <c r="AA479" s="423"/>
      <c r="AB479" s="423"/>
      <c r="AC479" s="423"/>
      <c r="AD479" s="423"/>
    </row>
    <row r="480">
      <c r="A480" s="423"/>
      <c r="B480" s="423"/>
      <c r="C480" s="423"/>
      <c r="D480" s="454"/>
      <c r="E480" s="423"/>
      <c r="F480" s="423"/>
      <c r="G480" s="423"/>
      <c r="H480" s="454"/>
      <c r="I480" s="423"/>
      <c r="J480" s="455"/>
      <c r="K480" s="423"/>
      <c r="L480" s="455"/>
      <c r="M480" s="423"/>
      <c r="N480" s="423"/>
      <c r="O480" s="423"/>
      <c r="P480" s="423"/>
      <c r="Q480" s="423"/>
      <c r="R480" s="423"/>
      <c r="S480" s="423"/>
      <c r="T480" s="423"/>
      <c r="U480" s="423"/>
      <c r="V480" s="423"/>
      <c r="W480" s="423"/>
      <c r="X480" s="423"/>
      <c r="Y480" s="423"/>
      <c r="Z480" s="423"/>
      <c r="AA480" s="423"/>
      <c r="AB480" s="423"/>
      <c r="AC480" s="423"/>
      <c r="AD480" s="423"/>
    </row>
    <row r="481">
      <c r="A481" s="423"/>
      <c r="B481" s="423"/>
      <c r="C481" s="423"/>
      <c r="D481" s="454"/>
      <c r="E481" s="423"/>
      <c r="F481" s="423"/>
      <c r="G481" s="423"/>
      <c r="H481" s="454"/>
      <c r="I481" s="423"/>
      <c r="J481" s="455"/>
      <c r="K481" s="423"/>
      <c r="L481" s="455"/>
      <c r="M481" s="423"/>
      <c r="N481" s="423"/>
      <c r="O481" s="423"/>
      <c r="P481" s="423"/>
      <c r="Q481" s="423"/>
      <c r="R481" s="423"/>
      <c r="S481" s="423"/>
      <c r="T481" s="423"/>
      <c r="U481" s="423"/>
      <c r="V481" s="423"/>
      <c r="W481" s="423"/>
      <c r="X481" s="423"/>
      <c r="Y481" s="423"/>
      <c r="Z481" s="423"/>
      <c r="AA481" s="423"/>
      <c r="AB481" s="423"/>
      <c r="AC481" s="423"/>
      <c r="AD481" s="423"/>
    </row>
    <row r="482">
      <c r="A482" s="423"/>
      <c r="B482" s="423"/>
      <c r="C482" s="423"/>
      <c r="D482" s="454"/>
      <c r="E482" s="423"/>
      <c r="F482" s="423"/>
      <c r="G482" s="423"/>
      <c r="H482" s="454"/>
      <c r="I482" s="423"/>
      <c r="J482" s="455"/>
      <c r="K482" s="423"/>
      <c r="L482" s="455"/>
      <c r="M482" s="423"/>
      <c r="N482" s="423"/>
      <c r="O482" s="423"/>
      <c r="P482" s="423"/>
      <c r="Q482" s="423"/>
      <c r="R482" s="423"/>
      <c r="S482" s="423"/>
      <c r="T482" s="423"/>
      <c r="U482" s="423"/>
      <c r="V482" s="423"/>
      <c r="W482" s="423"/>
      <c r="X482" s="423"/>
      <c r="Y482" s="423"/>
      <c r="Z482" s="423"/>
      <c r="AA482" s="423"/>
      <c r="AB482" s="423"/>
      <c r="AC482" s="423"/>
      <c r="AD482" s="423"/>
    </row>
    <row r="483">
      <c r="A483" s="423"/>
      <c r="B483" s="423"/>
      <c r="C483" s="423"/>
      <c r="D483" s="454"/>
      <c r="E483" s="423"/>
      <c r="F483" s="423"/>
      <c r="G483" s="423"/>
      <c r="H483" s="454"/>
      <c r="I483" s="423"/>
      <c r="J483" s="455"/>
      <c r="K483" s="423"/>
      <c r="L483" s="455"/>
      <c r="M483" s="423"/>
      <c r="N483" s="423"/>
      <c r="O483" s="423"/>
      <c r="P483" s="423"/>
      <c r="Q483" s="423"/>
      <c r="R483" s="423"/>
      <c r="S483" s="423"/>
      <c r="T483" s="423"/>
      <c r="U483" s="423"/>
      <c r="V483" s="423"/>
      <c r="W483" s="423"/>
      <c r="X483" s="423"/>
      <c r="Y483" s="423"/>
      <c r="Z483" s="423"/>
      <c r="AA483" s="423"/>
      <c r="AB483" s="423"/>
      <c r="AC483" s="423"/>
      <c r="AD483" s="423"/>
    </row>
    <row r="484">
      <c r="A484" s="423"/>
      <c r="B484" s="423"/>
      <c r="C484" s="423"/>
      <c r="D484" s="454"/>
      <c r="E484" s="423"/>
      <c r="F484" s="423"/>
      <c r="G484" s="423"/>
      <c r="H484" s="454"/>
      <c r="I484" s="423"/>
      <c r="J484" s="455"/>
      <c r="K484" s="423"/>
      <c r="L484" s="455"/>
      <c r="M484" s="423"/>
      <c r="N484" s="423"/>
      <c r="O484" s="423"/>
      <c r="P484" s="423"/>
      <c r="Q484" s="423"/>
      <c r="R484" s="423"/>
      <c r="S484" s="423"/>
      <c r="T484" s="423"/>
      <c r="U484" s="423"/>
      <c r="V484" s="423"/>
      <c r="W484" s="423"/>
      <c r="X484" s="423"/>
      <c r="Y484" s="423"/>
      <c r="Z484" s="423"/>
      <c r="AA484" s="423"/>
      <c r="AB484" s="423"/>
      <c r="AC484" s="423"/>
      <c r="AD484" s="423"/>
    </row>
    <row r="485">
      <c r="A485" s="423"/>
      <c r="B485" s="423"/>
      <c r="C485" s="423"/>
      <c r="D485" s="454"/>
      <c r="E485" s="423"/>
      <c r="F485" s="423"/>
      <c r="G485" s="423"/>
      <c r="H485" s="454"/>
      <c r="I485" s="423"/>
      <c r="J485" s="455"/>
      <c r="K485" s="423"/>
      <c r="L485" s="455"/>
      <c r="M485" s="423"/>
      <c r="N485" s="423"/>
      <c r="O485" s="423"/>
      <c r="P485" s="423"/>
      <c r="Q485" s="423"/>
      <c r="R485" s="423"/>
      <c r="S485" s="423"/>
      <c r="T485" s="423"/>
      <c r="U485" s="423"/>
      <c r="V485" s="423"/>
      <c r="W485" s="423"/>
      <c r="X485" s="423"/>
      <c r="Y485" s="423"/>
      <c r="Z485" s="423"/>
      <c r="AA485" s="423"/>
      <c r="AB485" s="423"/>
      <c r="AC485" s="423"/>
      <c r="AD485" s="423"/>
    </row>
    <row r="486">
      <c r="A486" s="423"/>
      <c r="B486" s="423"/>
      <c r="C486" s="423"/>
      <c r="D486" s="454"/>
      <c r="E486" s="423"/>
      <c r="F486" s="423"/>
      <c r="G486" s="423"/>
      <c r="H486" s="454"/>
      <c r="I486" s="423"/>
      <c r="J486" s="455"/>
      <c r="K486" s="423"/>
      <c r="L486" s="455"/>
      <c r="M486" s="423"/>
      <c r="N486" s="423"/>
      <c r="O486" s="423"/>
      <c r="P486" s="423"/>
      <c r="Q486" s="423"/>
      <c r="R486" s="423"/>
      <c r="S486" s="423"/>
      <c r="T486" s="423"/>
      <c r="U486" s="423"/>
      <c r="V486" s="423"/>
      <c r="W486" s="423"/>
      <c r="X486" s="423"/>
      <c r="Y486" s="423"/>
      <c r="Z486" s="423"/>
      <c r="AA486" s="423"/>
      <c r="AB486" s="423"/>
      <c r="AC486" s="423"/>
      <c r="AD486" s="423"/>
    </row>
    <row r="487">
      <c r="A487" s="423"/>
      <c r="B487" s="423"/>
      <c r="C487" s="423"/>
      <c r="D487" s="454"/>
      <c r="E487" s="423"/>
      <c r="F487" s="423"/>
      <c r="G487" s="423"/>
      <c r="H487" s="454"/>
      <c r="I487" s="423"/>
      <c r="J487" s="455"/>
      <c r="K487" s="423"/>
      <c r="L487" s="455"/>
      <c r="M487" s="423"/>
      <c r="N487" s="423"/>
      <c r="O487" s="423"/>
      <c r="P487" s="423"/>
      <c r="Q487" s="423"/>
      <c r="R487" s="423"/>
      <c r="S487" s="423"/>
      <c r="T487" s="423"/>
      <c r="U487" s="423"/>
      <c r="V487" s="423"/>
      <c r="W487" s="423"/>
      <c r="X487" s="423"/>
      <c r="Y487" s="423"/>
      <c r="Z487" s="423"/>
      <c r="AA487" s="423"/>
      <c r="AB487" s="423"/>
      <c r="AC487" s="423"/>
      <c r="AD487" s="423"/>
    </row>
    <row r="488">
      <c r="A488" s="423"/>
      <c r="B488" s="423"/>
      <c r="C488" s="423"/>
      <c r="D488" s="454"/>
      <c r="E488" s="423"/>
      <c r="F488" s="423"/>
      <c r="G488" s="423"/>
      <c r="H488" s="454"/>
      <c r="I488" s="423"/>
      <c r="J488" s="455"/>
      <c r="K488" s="423"/>
      <c r="L488" s="455"/>
      <c r="M488" s="423"/>
      <c r="N488" s="423"/>
      <c r="O488" s="423"/>
      <c r="P488" s="423"/>
      <c r="Q488" s="423"/>
      <c r="R488" s="423"/>
      <c r="S488" s="423"/>
      <c r="T488" s="423"/>
      <c r="U488" s="423"/>
      <c r="V488" s="423"/>
      <c r="W488" s="423"/>
      <c r="X488" s="423"/>
      <c r="Y488" s="423"/>
      <c r="Z488" s="423"/>
      <c r="AA488" s="423"/>
      <c r="AB488" s="423"/>
      <c r="AC488" s="423"/>
      <c r="AD488" s="423"/>
    </row>
    <row r="489">
      <c r="A489" s="423"/>
      <c r="B489" s="423"/>
      <c r="C489" s="423"/>
      <c r="D489" s="454"/>
      <c r="E489" s="423"/>
      <c r="F489" s="423"/>
      <c r="G489" s="423"/>
      <c r="H489" s="454"/>
      <c r="I489" s="423"/>
      <c r="J489" s="455"/>
      <c r="K489" s="423"/>
      <c r="L489" s="455"/>
      <c r="M489" s="423"/>
      <c r="N489" s="423"/>
      <c r="O489" s="423"/>
      <c r="P489" s="423"/>
      <c r="Q489" s="423"/>
      <c r="R489" s="423"/>
      <c r="S489" s="423"/>
      <c r="T489" s="423"/>
      <c r="U489" s="423"/>
      <c r="V489" s="423"/>
      <c r="W489" s="423"/>
      <c r="X489" s="423"/>
      <c r="Y489" s="423"/>
      <c r="Z489" s="423"/>
      <c r="AA489" s="423"/>
      <c r="AB489" s="423"/>
      <c r="AC489" s="423"/>
      <c r="AD489" s="423"/>
    </row>
    <row r="490">
      <c r="A490" s="423"/>
      <c r="B490" s="423"/>
      <c r="C490" s="423"/>
      <c r="D490" s="454"/>
      <c r="E490" s="423"/>
      <c r="F490" s="423"/>
      <c r="G490" s="423"/>
      <c r="H490" s="454"/>
      <c r="I490" s="423"/>
      <c r="J490" s="455"/>
      <c r="K490" s="423"/>
      <c r="L490" s="455"/>
      <c r="M490" s="423"/>
      <c r="N490" s="423"/>
      <c r="O490" s="423"/>
      <c r="P490" s="423"/>
      <c r="Q490" s="423"/>
      <c r="R490" s="423"/>
      <c r="S490" s="423"/>
      <c r="T490" s="423"/>
      <c r="U490" s="423"/>
      <c r="V490" s="423"/>
      <c r="W490" s="423"/>
      <c r="X490" s="423"/>
      <c r="Y490" s="423"/>
      <c r="Z490" s="423"/>
      <c r="AA490" s="423"/>
      <c r="AB490" s="423"/>
      <c r="AC490" s="423"/>
      <c r="AD490" s="423"/>
    </row>
    <row r="491">
      <c r="A491" s="423"/>
      <c r="B491" s="423"/>
      <c r="C491" s="423"/>
      <c r="D491" s="454"/>
      <c r="E491" s="423"/>
      <c r="F491" s="423"/>
      <c r="G491" s="423"/>
      <c r="H491" s="454"/>
      <c r="I491" s="423"/>
      <c r="J491" s="455"/>
      <c r="K491" s="423"/>
      <c r="L491" s="455"/>
      <c r="M491" s="423"/>
      <c r="N491" s="423"/>
      <c r="O491" s="423"/>
      <c r="P491" s="423"/>
      <c r="Q491" s="423"/>
      <c r="R491" s="423"/>
      <c r="S491" s="423"/>
      <c r="T491" s="423"/>
      <c r="U491" s="423"/>
      <c r="V491" s="423"/>
      <c r="W491" s="423"/>
      <c r="X491" s="423"/>
      <c r="Y491" s="423"/>
      <c r="Z491" s="423"/>
      <c r="AA491" s="423"/>
      <c r="AB491" s="423"/>
      <c r="AC491" s="423"/>
      <c r="AD491" s="423"/>
    </row>
    <row r="492">
      <c r="A492" s="423"/>
      <c r="B492" s="423"/>
      <c r="C492" s="423"/>
      <c r="D492" s="454"/>
      <c r="E492" s="423"/>
      <c r="F492" s="423"/>
      <c r="G492" s="423"/>
      <c r="H492" s="454"/>
      <c r="I492" s="423"/>
      <c r="J492" s="455"/>
      <c r="K492" s="423"/>
      <c r="L492" s="455"/>
      <c r="M492" s="423"/>
      <c r="N492" s="423"/>
      <c r="O492" s="423"/>
      <c r="P492" s="423"/>
      <c r="Q492" s="423"/>
      <c r="R492" s="423"/>
      <c r="S492" s="423"/>
      <c r="T492" s="423"/>
      <c r="U492" s="423"/>
      <c r="V492" s="423"/>
      <c r="W492" s="423"/>
      <c r="X492" s="423"/>
      <c r="Y492" s="423"/>
      <c r="Z492" s="423"/>
      <c r="AA492" s="423"/>
      <c r="AB492" s="423"/>
      <c r="AC492" s="423"/>
      <c r="AD492" s="423"/>
    </row>
    <row r="493">
      <c r="A493" s="423"/>
      <c r="B493" s="423"/>
      <c r="C493" s="423"/>
      <c r="D493" s="454"/>
      <c r="E493" s="423"/>
      <c r="F493" s="423"/>
      <c r="G493" s="423"/>
      <c r="H493" s="454"/>
      <c r="I493" s="423"/>
      <c r="J493" s="455"/>
      <c r="K493" s="423"/>
      <c r="L493" s="455"/>
      <c r="M493" s="423"/>
      <c r="N493" s="423"/>
      <c r="O493" s="423"/>
      <c r="P493" s="423"/>
      <c r="Q493" s="423"/>
      <c r="R493" s="423"/>
      <c r="S493" s="423"/>
      <c r="T493" s="423"/>
      <c r="U493" s="423"/>
      <c r="V493" s="423"/>
      <c r="W493" s="423"/>
      <c r="X493" s="423"/>
      <c r="Y493" s="423"/>
      <c r="Z493" s="423"/>
      <c r="AA493" s="423"/>
      <c r="AB493" s="423"/>
      <c r="AC493" s="423"/>
      <c r="AD493" s="423"/>
    </row>
    <row r="494">
      <c r="A494" s="423"/>
      <c r="B494" s="423"/>
      <c r="C494" s="423"/>
      <c r="D494" s="454"/>
      <c r="E494" s="423"/>
      <c r="F494" s="423"/>
      <c r="G494" s="423"/>
      <c r="H494" s="454"/>
      <c r="I494" s="423"/>
      <c r="J494" s="455"/>
      <c r="K494" s="423"/>
      <c r="L494" s="455"/>
      <c r="M494" s="423"/>
      <c r="N494" s="423"/>
      <c r="O494" s="423"/>
      <c r="P494" s="423"/>
      <c r="Q494" s="423"/>
      <c r="R494" s="423"/>
      <c r="S494" s="423"/>
      <c r="T494" s="423"/>
      <c r="U494" s="423"/>
      <c r="V494" s="423"/>
      <c r="W494" s="423"/>
      <c r="X494" s="423"/>
      <c r="Y494" s="423"/>
      <c r="Z494" s="423"/>
      <c r="AA494" s="423"/>
      <c r="AB494" s="423"/>
      <c r="AC494" s="423"/>
      <c r="AD494" s="423"/>
    </row>
    <row r="495">
      <c r="A495" s="423"/>
      <c r="B495" s="423"/>
      <c r="C495" s="423"/>
      <c r="D495" s="454"/>
      <c r="E495" s="423"/>
      <c r="F495" s="423"/>
      <c r="G495" s="423"/>
      <c r="H495" s="454"/>
      <c r="I495" s="423"/>
      <c r="J495" s="455"/>
      <c r="K495" s="423"/>
      <c r="L495" s="455"/>
      <c r="M495" s="423"/>
      <c r="N495" s="423"/>
      <c r="O495" s="423"/>
      <c r="P495" s="423"/>
      <c r="Q495" s="423"/>
      <c r="R495" s="423"/>
      <c r="S495" s="423"/>
      <c r="T495" s="423"/>
      <c r="U495" s="423"/>
      <c r="V495" s="423"/>
      <c r="W495" s="423"/>
      <c r="X495" s="423"/>
      <c r="Y495" s="423"/>
      <c r="Z495" s="423"/>
      <c r="AA495" s="423"/>
      <c r="AB495" s="423"/>
      <c r="AC495" s="423"/>
      <c r="AD495" s="423"/>
    </row>
    <row r="496">
      <c r="A496" s="423"/>
      <c r="B496" s="423"/>
      <c r="C496" s="423"/>
      <c r="D496" s="454"/>
      <c r="E496" s="423"/>
      <c r="F496" s="423"/>
      <c r="G496" s="423"/>
      <c r="H496" s="454"/>
      <c r="I496" s="423"/>
      <c r="J496" s="455"/>
      <c r="K496" s="423"/>
      <c r="L496" s="455"/>
      <c r="M496" s="423"/>
      <c r="N496" s="423"/>
      <c r="O496" s="423"/>
      <c r="P496" s="423"/>
      <c r="Q496" s="423"/>
      <c r="R496" s="423"/>
      <c r="S496" s="423"/>
      <c r="T496" s="423"/>
      <c r="U496" s="423"/>
      <c r="V496" s="423"/>
      <c r="W496" s="423"/>
      <c r="X496" s="423"/>
      <c r="Y496" s="423"/>
      <c r="Z496" s="423"/>
      <c r="AA496" s="423"/>
      <c r="AB496" s="423"/>
      <c r="AC496" s="423"/>
      <c r="AD496" s="423"/>
    </row>
    <row r="497">
      <c r="A497" s="423"/>
      <c r="B497" s="423"/>
      <c r="C497" s="423"/>
      <c r="D497" s="454"/>
      <c r="E497" s="423"/>
      <c r="F497" s="423"/>
      <c r="G497" s="423"/>
      <c r="H497" s="454"/>
      <c r="I497" s="423"/>
      <c r="J497" s="455"/>
      <c r="K497" s="423"/>
      <c r="L497" s="455"/>
      <c r="M497" s="423"/>
      <c r="N497" s="423"/>
      <c r="O497" s="423"/>
      <c r="P497" s="423"/>
      <c r="Q497" s="423"/>
      <c r="R497" s="423"/>
      <c r="S497" s="423"/>
      <c r="T497" s="423"/>
      <c r="U497" s="423"/>
      <c r="V497" s="423"/>
      <c r="W497" s="423"/>
      <c r="X497" s="423"/>
      <c r="Y497" s="423"/>
      <c r="Z497" s="423"/>
      <c r="AA497" s="423"/>
      <c r="AB497" s="423"/>
      <c r="AC497" s="423"/>
      <c r="AD497" s="423"/>
    </row>
    <row r="498">
      <c r="A498" s="423"/>
      <c r="B498" s="423"/>
      <c r="C498" s="423"/>
      <c r="D498" s="454"/>
      <c r="E498" s="423"/>
      <c r="F498" s="423"/>
      <c r="G498" s="423"/>
      <c r="H498" s="454"/>
      <c r="I498" s="423"/>
      <c r="J498" s="455"/>
      <c r="K498" s="423"/>
      <c r="L498" s="455"/>
      <c r="M498" s="423"/>
      <c r="N498" s="423"/>
      <c r="O498" s="423"/>
      <c r="P498" s="423"/>
      <c r="Q498" s="423"/>
      <c r="R498" s="423"/>
      <c r="S498" s="423"/>
      <c r="T498" s="423"/>
      <c r="U498" s="423"/>
      <c r="V498" s="423"/>
      <c r="W498" s="423"/>
      <c r="X498" s="423"/>
      <c r="Y498" s="423"/>
      <c r="Z498" s="423"/>
      <c r="AA498" s="423"/>
      <c r="AB498" s="423"/>
      <c r="AC498" s="423"/>
      <c r="AD498" s="423"/>
    </row>
    <row r="499">
      <c r="A499" s="423"/>
      <c r="B499" s="423"/>
      <c r="C499" s="423"/>
      <c r="D499" s="454"/>
      <c r="E499" s="423"/>
      <c r="F499" s="423"/>
      <c r="G499" s="423"/>
      <c r="H499" s="454"/>
      <c r="I499" s="423"/>
      <c r="J499" s="455"/>
      <c r="K499" s="423"/>
      <c r="L499" s="455"/>
      <c r="M499" s="423"/>
      <c r="N499" s="423"/>
      <c r="O499" s="423"/>
      <c r="P499" s="423"/>
      <c r="Q499" s="423"/>
      <c r="R499" s="423"/>
      <c r="S499" s="423"/>
      <c r="T499" s="423"/>
      <c r="U499" s="423"/>
      <c r="V499" s="423"/>
      <c r="W499" s="423"/>
      <c r="X499" s="423"/>
      <c r="Y499" s="423"/>
      <c r="Z499" s="423"/>
      <c r="AA499" s="423"/>
      <c r="AB499" s="423"/>
      <c r="AC499" s="423"/>
      <c r="AD499" s="423"/>
    </row>
    <row r="500">
      <c r="A500" s="423"/>
      <c r="B500" s="423"/>
      <c r="C500" s="423"/>
      <c r="D500" s="454"/>
      <c r="E500" s="423"/>
      <c r="F500" s="423"/>
      <c r="G500" s="423"/>
      <c r="H500" s="454"/>
      <c r="I500" s="423"/>
      <c r="J500" s="455"/>
      <c r="K500" s="423"/>
      <c r="L500" s="455"/>
      <c r="M500" s="423"/>
      <c r="N500" s="423"/>
      <c r="O500" s="423"/>
      <c r="P500" s="423"/>
      <c r="Q500" s="423"/>
      <c r="R500" s="423"/>
      <c r="S500" s="423"/>
      <c r="T500" s="423"/>
      <c r="U500" s="423"/>
      <c r="V500" s="423"/>
      <c r="W500" s="423"/>
      <c r="X500" s="423"/>
      <c r="Y500" s="423"/>
      <c r="Z500" s="423"/>
      <c r="AA500" s="423"/>
      <c r="AB500" s="423"/>
      <c r="AC500" s="423"/>
      <c r="AD500" s="423"/>
    </row>
    <row r="501">
      <c r="A501" s="423"/>
      <c r="B501" s="423"/>
      <c r="C501" s="423"/>
      <c r="D501" s="454"/>
      <c r="E501" s="423"/>
      <c r="F501" s="423"/>
      <c r="G501" s="423"/>
      <c r="H501" s="454"/>
      <c r="I501" s="423"/>
      <c r="J501" s="455"/>
      <c r="K501" s="423"/>
      <c r="L501" s="455"/>
      <c r="M501" s="423"/>
      <c r="N501" s="423"/>
      <c r="O501" s="423"/>
      <c r="P501" s="423"/>
      <c r="Q501" s="423"/>
      <c r="R501" s="423"/>
      <c r="S501" s="423"/>
      <c r="T501" s="423"/>
      <c r="U501" s="423"/>
      <c r="V501" s="423"/>
      <c r="W501" s="423"/>
      <c r="X501" s="423"/>
      <c r="Y501" s="423"/>
      <c r="Z501" s="423"/>
      <c r="AA501" s="423"/>
      <c r="AB501" s="423"/>
      <c r="AC501" s="423"/>
      <c r="AD501" s="423"/>
    </row>
    <row r="502">
      <c r="A502" s="423"/>
      <c r="B502" s="423"/>
      <c r="C502" s="423"/>
      <c r="D502" s="454"/>
      <c r="E502" s="423"/>
      <c r="F502" s="423"/>
      <c r="G502" s="423"/>
      <c r="H502" s="454"/>
      <c r="I502" s="423"/>
      <c r="J502" s="455"/>
      <c r="K502" s="423"/>
      <c r="L502" s="455"/>
      <c r="M502" s="423"/>
      <c r="N502" s="423"/>
      <c r="O502" s="423"/>
      <c r="P502" s="423"/>
      <c r="Q502" s="423"/>
      <c r="R502" s="423"/>
      <c r="S502" s="423"/>
      <c r="T502" s="423"/>
      <c r="U502" s="423"/>
      <c r="V502" s="423"/>
      <c r="W502" s="423"/>
      <c r="X502" s="423"/>
      <c r="Y502" s="423"/>
      <c r="Z502" s="423"/>
      <c r="AA502" s="423"/>
      <c r="AB502" s="423"/>
      <c r="AC502" s="423"/>
      <c r="AD502" s="423"/>
    </row>
    <row r="503">
      <c r="A503" s="423"/>
      <c r="B503" s="423"/>
      <c r="C503" s="423"/>
      <c r="D503" s="454"/>
      <c r="E503" s="423"/>
      <c r="F503" s="423"/>
      <c r="G503" s="423"/>
      <c r="H503" s="454"/>
      <c r="I503" s="423"/>
      <c r="J503" s="455"/>
      <c r="K503" s="423"/>
      <c r="L503" s="455"/>
      <c r="M503" s="423"/>
      <c r="N503" s="423"/>
      <c r="O503" s="423"/>
      <c r="P503" s="423"/>
      <c r="Q503" s="423"/>
      <c r="R503" s="423"/>
      <c r="S503" s="423"/>
      <c r="T503" s="423"/>
      <c r="U503" s="423"/>
      <c r="V503" s="423"/>
      <c r="W503" s="423"/>
      <c r="X503" s="423"/>
      <c r="Y503" s="423"/>
      <c r="Z503" s="423"/>
      <c r="AA503" s="423"/>
      <c r="AB503" s="423"/>
      <c r="AC503" s="423"/>
      <c r="AD503" s="423"/>
    </row>
    <row r="504">
      <c r="A504" s="423"/>
      <c r="B504" s="423"/>
      <c r="C504" s="423"/>
      <c r="D504" s="454"/>
      <c r="E504" s="423"/>
      <c r="F504" s="423"/>
      <c r="G504" s="423"/>
      <c r="H504" s="454"/>
      <c r="I504" s="423"/>
      <c r="J504" s="455"/>
      <c r="K504" s="423"/>
      <c r="L504" s="455"/>
      <c r="M504" s="423"/>
      <c r="N504" s="423"/>
      <c r="O504" s="423"/>
      <c r="P504" s="423"/>
      <c r="Q504" s="423"/>
      <c r="R504" s="423"/>
      <c r="S504" s="423"/>
      <c r="T504" s="423"/>
      <c r="U504" s="423"/>
      <c r="V504" s="423"/>
      <c r="W504" s="423"/>
      <c r="X504" s="423"/>
      <c r="Y504" s="423"/>
      <c r="Z504" s="423"/>
      <c r="AA504" s="423"/>
      <c r="AB504" s="423"/>
      <c r="AC504" s="423"/>
      <c r="AD504" s="423"/>
    </row>
    <row r="505">
      <c r="A505" s="423"/>
      <c r="B505" s="423"/>
      <c r="C505" s="423"/>
      <c r="D505" s="454"/>
      <c r="E505" s="423"/>
      <c r="F505" s="423"/>
      <c r="G505" s="423"/>
      <c r="H505" s="454"/>
      <c r="I505" s="423"/>
      <c r="J505" s="455"/>
      <c r="K505" s="423"/>
      <c r="L505" s="455"/>
      <c r="M505" s="423"/>
      <c r="N505" s="423"/>
      <c r="O505" s="423"/>
      <c r="P505" s="423"/>
      <c r="Q505" s="423"/>
      <c r="R505" s="423"/>
      <c r="S505" s="423"/>
      <c r="T505" s="423"/>
      <c r="U505" s="423"/>
      <c r="V505" s="423"/>
      <c r="W505" s="423"/>
      <c r="X505" s="423"/>
      <c r="Y505" s="423"/>
      <c r="Z505" s="423"/>
      <c r="AA505" s="423"/>
      <c r="AB505" s="423"/>
      <c r="AC505" s="423"/>
      <c r="AD505" s="423"/>
    </row>
    <row r="506">
      <c r="A506" s="423"/>
      <c r="B506" s="423"/>
      <c r="C506" s="423"/>
      <c r="D506" s="454"/>
      <c r="E506" s="423"/>
      <c r="F506" s="423"/>
      <c r="G506" s="423"/>
      <c r="H506" s="454"/>
      <c r="I506" s="423"/>
      <c r="J506" s="455"/>
      <c r="K506" s="423"/>
      <c r="L506" s="455"/>
      <c r="M506" s="423"/>
      <c r="N506" s="423"/>
      <c r="O506" s="423"/>
      <c r="P506" s="423"/>
      <c r="Q506" s="423"/>
      <c r="R506" s="423"/>
      <c r="S506" s="423"/>
      <c r="T506" s="423"/>
      <c r="U506" s="423"/>
      <c r="V506" s="423"/>
      <c r="W506" s="423"/>
      <c r="X506" s="423"/>
      <c r="Y506" s="423"/>
      <c r="Z506" s="423"/>
      <c r="AA506" s="423"/>
      <c r="AB506" s="423"/>
      <c r="AC506" s="423"/>
      <c r="AD506" s="423"/>
    </row>
    <row r="507">
      <c r="A507" s="423"/>
      <c r="B507" s="423"/>
      <c r="C507" s="423"/>
      <c r="D507" s="454"/>
      <c r="E507" s="423"/>
      <c r="F507" s="423"/>
      <c r="G507" s="423"/>
      <c r="H507" s="454"/>
      <c r="I507" s="423"/>
      <c r="J507" s="455"/>
      <c r="K507" s="423"/>
      <c r="L507" s="455"/>
      <c r="M507" s="423"/>
      <c r="N507" s="423"/>
      <c r="O507" s="423"/>
      <c r="P507" s="423"/>
      <c r="Q507" s="423"/>
      <c r="R507" s="423"/>
      <c r="S507" s="423"/>
      <c r="T507" s="423"/>
      <c r="U507" s="423"/>
      <c r="V507" s="423"/>
      <c r="W507" s="423"/>
      <c r="X507" s="423"/>
      <c r="Y507" s="423"/>
      <c r="Z507" s="423"/>
      <c r="AA507" s="423"/>
      <c r="AB507" s="423"/>
      <c r="AC507" s="423"/>
      <c r="AD507" s="423"/>
    </row>
    <row r="508">
      <c r="A508" s="423"/>
      <c r="B508" s="423"/>
      <c r="C508" s="423"/>
      <c r="D508" s="454"/>
      <c r="E508" s="423"/>
      <c r="F508" s="423"/>
      <c r="G508" s="423"/>
      <c r="H508" s="454"/>
      <c r="I508" s="423"/>
      <c r="J508" s="455"/>
      <c r="K508" s="423"/>
      <c r="L508" s="455"/>
      <c r="M508" s="423"/>
      <c r="N508" s="423"/>
      <c r="O508" s="423"/>
      <c r="P508" s="423"/>
      <c r="Q508" s="423"/>
      <c r="R508" s="423"/>
      <c r="S508" s="423"/>
      <c r="T508" s="423"/>
      <c r="U508" s="423"/>
      <c r="V508" s="423"/>
      <c r="W508" s="423"/>
      <c r="X508" s="423"/>
      <c r="Y508" s="423"/>
      <c r="Z508" s="423"/>
      <c r="AA508" s="423"/>
      <c r="AB508" s="423"/>
      <c r="AC508" s="423"/>
      <c r="AD508" s="423"/>
    </row>
    <row r="509">
      <c r="A509" s="423"/>
      <c r="B509" s="423"/>
      <c r="C509" s="423"/>
      <c r="D509" s="454"/>
      <c r="E509" s="423"/>
      <c r="F509" s="423"/>
      <c r="G509" s="423"/>
      <c r="H509" s="454"/>
      <c r="I509" s="423"/>
      <c r="J509" s="455"/>
      <c r="K509" s="423"/>
      <c r="L509" s="455"/>
      <c r="M509" s="423"/>
      <c r="N509" s="423"/>
      <c r="O509" s="423"/>
      <c r="P509" s="423"/>
      <c r="Q509" s="423"/>
      <c r="R509" s="423"/>
      <c r="S509" s="423"/>
      <c r="T509" s="423"/>
      <c r="U509" s="423"/>
      <c r="V509" s="423"/>
      <c r="W509" s="423"/>
      <c r="X509" s="423"/>
      <c r="Y509" s="423"/>
      <c r="Z509" s="423"/>
      <c r="AA509" s="423"/>
      <c r="AB509" s="423"/>
      <c r="AC509" s="423"/>
      <c r="AD509" s="423"/>
    </row>
    <row r="510">
      <c r="A510" s="423"/>
      <c r="B510" s="423"/>
      <c r="C510" s="423"/>
      <c r="D510" s="454"/>
      <c r="E510" s="423"/>
      <c r="F510" s="423"/>
      <c r="G510" s="423"/>
      <c r="H510" s="454"/>
      <c r="I510" s="423"/>
      <c r="J510" s="455"/>
      <c r="K510" s="423"/>
      <c r="L510" s="455"/>
      <c r="M510" s="423"/>
      <c r="N510" s="423"/>
      <c r="O510" s="423"/>
      <c r="P510" s="423"/>
      <c r="Q510" s="423"/>
      <c r="R510" s="423"/>
      <c r="S510" s="423"/>
      <c r="T510" s="423"/>
      <c r="U510" s="423"/>
      <c r="V510" s="423"/>
      <c r="W510" s="423"/>
      <c r="X510" s="423"/>
      <c r="Y510" s="423"/>
      <c r="Z510" s="423"/>
      <c r="AA510" s="423"/>
      <c r="AB510" s="423"/>
      <c r="AC510" s="423"/>
      <c r="AD510" s="423"/>
    </row>
    <row r="511">
      <c r="A511" s="423"/>
      <c r="B511" s="423"/>
      <c r="C511" s="423"/>
      <c r="D511" s="454"/>
      <c r="E511" s="423"/>
      <c r="F511" s="423"/>
      <c r="G511" s="423"/>
      <c r="H511" s="454"/>
      <c r="I511" s="423"/>
      <c r="J511" s="455"/>
      <c r="K511" s="423"/>
      <c r="L511" s="455"/>
      <c r="M511" s="423"/>
      <c r="N511" s="423"/>
      <c r="O511" s="423"/>
      <c r="P511" s="423"/>
      <c r="Q511" s="423"/>
      <c r="R511" s="423"/>
      <c r="S511" s="423"/>
      <c r="T511" s="423"/>
      <c r="U511" s="423"/>
      <c r="V511" s="423"/>
      <c r="W511" s="423"/>
      <c r="X511" s="423"/>
      <c r="Y511" s="423"/>
      <c r="Z511" s="423"/>
      <c r="AA511" s="423"/>
      <c r="AB511" s="423"/>
      <c r="AC511" s="423"/>
      <c r="AD511" s="423"/>
    </row>
    <row r="512">
      <c r="A512" s="423"/>
      <c r="B512" s="423"/>
      <c r="C512" s="423"/>
      <c r="D512" s="454"/>
      <c r="E512" s="423"/>
      <c r="F512" s="423"/>
      <c r="G512" s="423"/>
      <c r="H512" s="454"/>
      <c r="I512" s="423"/>
      <c r="J512" s="455"/>
      <c r="K512" s="423"/>
      <c r="L512" s="455"/>
      <c r="M512" s="423"/>
      <c r="N512" s="423"/>
      <c r="O512" s="423"/>
      <c r="P512" s="423"/>
      <c r="Q512" s="423"/>
      <c r="R512" s="423"/>
      <c r="S512" s="423"/>
      <c r="T512" s="423"/>
      <c r="U512" s="423"/>
      <c r="V512" s="423"/>
      <c r="W512" s="423"/>
      <c r="X512" s="423"/>
      <c r="Y512" s="423"/>
      <c r="Z512" s="423"/>
      <c r="AA512" s="423"/>
      <c r="AB512" s="423"/>
      <c r="AC512" s="423"/>
      <c r="AD512" s="423"/>
    </row>
    <row r="513">
      <c r="A513" s="423"/>
      <c r="B513" s="423"/>
      <c r="C513" s="423"/>
      <c r="D513" s="454"/>
      <c r="E513" s="423"/>
      <c r="F513" s="423"/>
      <c r="G513" s="423"/>
      <c r="H513" s="454"/>
      <c r="I513" s="423"/>
      <c r="J513" s="455"/>
      <c r="K513" s="423"/>
      <c r="L513" s="455"/>
      <c r="M513" s="423"/>
      <c r="N513" s="423"/>
      <c r="O513" s="423"/>
      <c r="P513" s="423"/>
      <c r="Q513" s="423"/>
      <c r="R513" s="423"/>
      <c r="S513" s="423"/>
      <c r="T513" s="423"/>
      <c r="U513" s="423"/>
      <c r="V513" s="423"/>
      <c r="W513" s="423"/>
      <c r="X513" s="423"/>
      <c r="Y513" s="423"/>
      <c r="Z513" s="423"/>
      <c r="AA513" s="423"/>
      <c r="AB513" s="423"/>
      <c r="AC513" s="423"/>
      <c r="AD513" s="423"/>
    </row>
    <row r="514">
      <c r="A514" s="423"/>
      <c r="B514" s="423"/>
      <c r="C514" s="423"/>
      <c r="D514" s="454"/>
      <c r="E514" s="423"/>
      <c r="F514" s="423"/>
      <c r="G514" s="423"/>
      <c r="H514" s="454"/>
      <c r="I514" s="423"/>
      <c r="J514" s="455"/>
      <c r="K514" s="423"/>
      <c r="L514" s="455"/>
      <c r="M514" s="423"/>
      <c r="N514" s="423"/>
      <c r="O514" s="423"/>
      <c r="P514" s="423"/>
      <c r="Q514" s="423"/>
      <c r="R514" s="423"/>
      <c r="S514" s="423"/>
      <c r="T514" s="423"/>
      <c r="U514" s="423"/>
      <c r="V514" s="423"/>
      <c r="W514" s="423"/>
      <c r="X514" s="423"/>
      <c r="Y514" s="423"/>
      <c r="Z514" s="423"/>
      <c r="AA514" s="423"/>
      <c r="AB514" s="423"/>
      <c r="AC514" s="423"/>
      <c r="AD514" s="423"/>
    </row>
    <row r="515">
      <c r="A515" s="423"/>
      <c r="B515" s="423"/>
      <c r="C515" s="423"/>
      <c r="D515" s="454"/>
      <c r="E515" s="423"/>
      <c r="F515" s="423"/>
      <c r="G515" s="423"/>
      <c r="H515" s="454"/>
      <c r="I515" s="423"/>
      <c r="J515" s="455"/>
      <c r="K515" s="423"/>
      <c r="L515" s="455"/>
      <c r="M515" s="423"/>
      <c r="N515" s="423"/>
      <c r="O515" s="423"/>
      <c r="P515" s="423"/>
      <c r="Q515" s="423"/>
      <c r="R515" s="423"/>
      <c r="S515" s="423"/>
      <c r="T515" s="423"/>
      <c r="U515" s="423"/>
      <c r="V515" s="423"/>
      <c r="W515" s="423"/>
      <c r="X515" s="423"/>
      <c r="Y515" s="423"/>
      <c r="Z515" s="423"/>
      <c r="AA515" s="423"/>
      <c r="AB515" s="423"/>
      <c r="AC515" s="423"/>
      <c r="AD515" s="423"/>
    </row>
    <row r="516">
      <c r="A516" s="423"/>
      <c r="B516" s="423"/>
      <c r="C516" s="423"/>
      <c r="D516" s="454"/>
      <c r="E516" s="423"/>
      <c r="F516" s="423"/>
      <c r="G516" s="423"/>
      <c r="H516" s="454"/>
      <c r="I516" s="423"/>
      <c r="J516" s="455"/>
      <c r="K516" s="423"/>
      <c r="L516" s="455"/>
      <c r="M516" s="423"/>
      <c r="N516" s="423"/>
      <c r="O516" s="423"/>
      <c r="P516" s="423"/>
      <c r="Q516" s="423"/>
      <c r="R516" s="423"/>
      <c r="S516" s="423"/>
      <c r="T516" s="423"/>
      <c r="U516" s="423"/>
      <c r="V516" s="423"/>
      <c r="W516" s="423"/>
      <c r="X516" s="423"/>
      <c r="Y516" s="423"/>
      <c r="Z516" s="423"/>
      <c r="AA516" s="423"/>
      <c r="AB516" s="423"/>
      <c r="AC516" s="423"/>
      <c r="AD516" s="423"/>
    </row>
    <row r="517">
      <c r="A517" s="423"/>
      <c r="B517" s="423"/>
      <c r="C517" s="423"/>
      <c r="D517" s="454"/>
      <c r="E517" s="423"/>
      <c r="F517" s="423"/>
      <c r="G517" s="423"/>
      <c r="H517" s="454"/>
      <c r="I517" s="423"/>
      <c r="J517" s="455"/>
      <c r="K517" s="423"/>
      <c r="L517" s="455"/>
      <c r="M517" s="423"/>
      <c r="N517" s="423"/>
      <c r="O517" s="423"/>
      <c r="P517" s="423"/>
      <c r="Q517" s="423"/>
      <c r="R517" s="423"/>
      <c r="S517" s="423"/>
      <c r="T517" s="423"/>
      <c r="U517" s="423"/>
      <c r="V517" s="423"/>
      <c r="W517" s="423"/>
      <c r="X517" s="423"/>
      <c r="Y517" s="423"/>
      <c r="Z517" s="423"/>
      <c r="AA517" s="423"/>
      <c r="AB517" s="423"/>
      <c r="AC517" s="423"/>
      <c r="AD517" s="423"/>
    </row>
    <row r="518">
      <c r="A518" s="423"/>
      <c r="B518" s="423"/>
      <c r="C518" s="423"/>
      <c r="D518" s="454"/>
      <c r="E518" s="423"/>
      <c r="F518" s="423"/>
      <c r="G518" s="423"/>
      <c r="H518" s="454"/>
      <c r="I518" s="423"/>
      <c r="J518" s="455"/>
      <c r="K518" s="423"/>
      <c r="L518" s="455"/>
      <c r="M518" s="423"/>
      <c r="N518" s="423"/>
      <c r="O518" s="423"/>
      <c r="P518" s="423"/>
      <c r="Q518" s="423"/>
      <c r="R518" s="423"/>
      <c r="S518" s="423"/>
      <c r="T518" s="423"/>
      <c r="U518" s="423"/>
      <c r="V518" s="423"/>
      <c r="W518" s="423"/>
      <c r="X518" s="423"/>
      <c r="Y518" s="423"/>
      <c r="Z518" s="423"/>
      <c r="AA518" s="423"/>
      <c r="AB518" s="423"/>
      <c r="AC518" s="423"/>
      <c r="AD518" s="423"/>
    </row>
    <row r="519">
      <c r="A519" s="423"/>
      <c r="B519" s="423"/>
      <c r="C519" s="423"/>
      <c r="D519" s="454"/>
      <c r="E519" s="423"/>
      <c r="F519" s="423"/>
      <c r="G519" s="423"/>
      <c r="H519" s="454"/>
      <c r="I519" s="423"/>
      <c r="J519" s="455"/>
      <c r="K519" s="423"/>
      <c r="L519" s="455"/>
      <c r="M519" s="423"/>
      <c r="N519" s="423"/>
      <c r="O519" s="423"/>
      <c r="P519" s="423"/>
      <c r="Q519" s="423"/>
      <c r="R519" s="423"/>
      <c r="S519" s="423"/>
      <c r="T519" s="423"/>
      <c r="U519" s="423"/>
      <c r="V519" s="423"/>
      <c r="W519" s="423"/>
      <c r="X519" s="423"/>
      <c r="Y519" s="423"/>
      <c r="Z519" s="423"/>
      <c r="AA519" s="423"/>
      <c r="AB519" s="423"/>
      <c r="AC519" s="423"/>
      <c r="AD519" s="423"/>
    </row>
    <row r="520">
      <c r="A520" s="423"/>
      <c r="B520" s="423"/>
      <c r="C520" s="423"/>
      <c r="D520" s="454"/>
      <c r="E520" s="423"/>
      <c r="F520" s="423"/>
      <c r="G520" s="423"/>
      <c r="H520" s="454"/>
      <c r="I520" s="423"/>
      <c r="J520" s="455"/>
      <c r="K520" s="423"/>
      <c r="L520" s="455"/>
      <c r="M520" s="423"/>
      <c r="N520" s="423"/>
      <c r="O520" s="423"/>
      <c r="P520" s="423"/>
      <c r="Q520" s="423"/>
      <c r="R520" s="423"/>
      <c r="S520" s="423"/>
      <c r="T520" s="423"/>
      <c r="U520" s="423"/>
      <c r="V520" s="423"/>
      <c r="W520" s="423"/>
      <c r="X520" s="423"/>
      <c r="Y520" s="423"/>
      <c r="Z520" s="423"/>
      <c r="AA520" s="423"/>
      <c r="AB520" s="423"/>
      <c r="AC520" s="423"/>
      <c r="AD520" s="423"/>
    </row>
    <row r="521">
      <c r="A521" s="423"/>
      <c r="B521" s="423"/>
      <c r="C521" s="423"/>
      <c r="D521" s="454"/>
      <c r="E521" s="423"/>
      <c r="F521" s="423"/>
      <c r="G521" s="423"/>
      <c r="H521" s="454"/>
      <c r="I521" s="423"/>
      <c r="J521" s="455"/>
      <c r="K521" s="423"/>
      <c r="L521" s="455"/>
      <c r="M521" s="423"/>
      <c r="N521" s="423"/>
      <c r="O521" s="423"/>
      <c r="P521" s="423"/>
      <c r="Q521" s="423"/>
      <c r="R521" s="423"/>
      <c r="S521" s="423"/>
      <c r="T521" s="423"/>
      <c r="U521" s="423"/>
      <c r="V521" s="423"/>
      <c r="W521" s="423"/>
      <c r="X521" s="423"/>
      <c r="Y521" s="423"/>
      <c r="Z521" s="423"/>
      <c r="AA521" s="423"/>
      <c r="AB521" s="423"/>
      <c r="AC521" s="423"/>
      <c r="AD521" s="423"/>
    </row>
    <row r="522">
      <c r="A522" s="423"/>
      <c r="B522" s="423"/>
      <c r="C522" s="423"/>
      <c r="D522" s="454"/>
      <c r="E522" s="423"/>
      <c r="F522" s="423"/>
      <c r="G522" s="423"/>
      <c r="H522" s="454"/>
      <c r="I522" s="423"/>
      <c r="J522" s="455"/>
      <c r="K522" s="423"/>
      <c r="L522" s="455"/>
      <c r="M522" s="423"/>
      <c r="N522" s="423"/>
      <c r="O522" s="423"/>
      <c r="P522" s="423"/>
      <c r="Q522" s="423"/>
      <c r="R522" s="423"/>
      <c r="S522" s="423"/>
      <c r="T522" s="423"/>
      <c r="U522" s="423"/>
      <c r="V522" s="423"/>
      <c r="W522" s="423"/>
      <c r="X522" s="423"/>
      <c r="Y522" s="423"/>
      <c r="Z522" s="423"/>
      <c r="AA522" s="423"/>
      <c r="AB522" s="423"/>
      <c r="AC522" s="423"/>
      <c r="AD522" s="423"/>
    </row>
    <row r="523">
      <c r="A523" s="423"/>
      <c r="B523" s="423"/>
      <c r="C523" s="423"/>
      <c r="D523" s="454"/>
      <c r="E523" s="423"/>
      <c r="F523" s="423"/>
      <c r="G523" s="423"/>
      <c r="H523" s="454"/>
      <c r="I523" s="423"/>
      <c r="J523" s="455"/>
      <c r="K523" s="423"/>
      <c r="L523" s="455"/>
      <c r="M523" s="423"/>
      <c r="N523" s="423"/>
      <c r="O523" s="423"/>
      <c r="P523" s="423"/>
      <c r="Q523" s="423"/>
      <c r="R523" s="423"/>
      <c r="S523" s="423"/>
      <c r="T523" s="423"/>
      <c r="U523" s="423"/>
      <c r="V523" s="423"/>
      <c r="W523" s="423"/>
      <c r="X523" s="423"/>
      <c r="Y523" s="423"/>
      <c r="Z523" s="423"/>
      <c r="AA523" s="423"/>
      <c r="AB523" s="423"/>
      <c r="AC523" s="423"/>
      <c r="AD523" s="423"/>
    </row>
    <row r="524">
      <c r="A524" s="423"/>
      <c r="B524" s="423"/>
      <c r="C524" s="423"/>
      <c r="D524" s="454"/>
      <c r="E524" s="423"/>
      <c r="F524" s="423"/>
      <c r="G524" s="423"/>
      <c r="H524" s="454"/>
      <c r="I524" s="423"/>
      <c r="J524" s="455"/>
      <c r="K524" s="423"/>
      <c r="L524" s="455"/>
      <c r="M524" s="423"/>
      <c r="N524" s="423"/>
      <c r="O524" s="423"/>
      <c r="P524" s="423"/>
      <c r="Q524" s="423"/>
      <c r="R524" s="423"/>
      <c r="S524" s="423"/>
      <c r="T524" s="423"/>
      <c r="U524" s="423"/>
      <c r="V524" s="423"/>
      <c r="W524" s="423"/>
      <c r="X524" s="423"/>
      <c r="Y524" s="423"/>
      <c r="Z524" s="423"/>
      <c r="AA524" s="423"/>
      <c r="AB524" s="423"/>
      <c r="AC524" s="423"/>
      <c r="AD524" s="423"/>
    </row>
    <row r="525">
      <c r="A525" s="423"/>
      <c r="B525" s="423"/>
      <c r="C525" s="423"/>
      <c r="D525" s="454"/>
      <c r="E525" s="423"/>
      <c r="F525" s="423"/>
      <c r="G525" s="423"/>
      <c r="H525" s="454"/>
      <c r="I525" s="423"/>
      <c r="J525" s="455"/>
      <c r="K525" s="423"/>
      <c r="L525" s="455"/>
      <c r="M525" s="423"/>
      <c r="N525" s="423"/>
      <c r="O525" s="423"/>
      <c r="P525" s="423"/>
      <c r="Q525" s="423"/>
      <c r="R525" s="423"/>
      <c r="S525" s="423"/>
      <c r="T525" s="423"/>
      <c r="U525" s="423"/>
      <c r="V525" s="423"/>
      <c r="W525" s="423"/>
      <c r="X525" s="423"/>
      <c r="Y525" s="423"/>
      <c r="Z525" s="423"/>
      <c r="AA525" s="423"/>
      <c r="AB525" s="423"/>
      <c r="AC525" s="423"/>
      <c r="AD525" s="423"/>
    </row>
    <row r="526">
      <c r="A526" s="423"/>
      <c r="B526" s="423"/>
      <c r="C526" s="423"/>
      <c r="D526" s="454"/>
      <c r="E526" s="423"/>
      <c r="F526" s="423"/>
      <c r="G526" s="423"/>
      <c r="H526" s="454"/>
      <c r="I526" s="423"/>
      <c r="J526" s="455"/>
      <c r="K526" s="423"/>
      <c r="L526" s="455"/>
      <c r="M526" s="423"/>
      <c r="N526" s="423"/>
      <c r="O526" s="423"/>
      <c r="P526" s="423"/>
      <c r="Q526" s="423"/>
      <c r="R526" s="423"/>
      <c r="S526" s="423"/>
      <c r="T526" s="423"/>
      <c r="U526" s="423"/>
      <c r="V526" s="423"/>
      <c r="W526" s="423"/>
      <c r="X526" s="423"/>
      <c r="Y526" s="423"/>
      <c r="Z526" s="423"/>
      <c r="AA526" s="423"/>
      <c r="AB526" s="423"/>
      <c r="AC526" s="423"/>
      <c r="AD526" s="423"/>
    </row>
    <row r="527">
      <c r="A527" s="423"/>
      <c r="B527" s="423"/>
      <c r="C527" s="423"/>
      <c r="D527" s="454"/>
      <c r="E527" s="423"/>
      <c r="F527" s="423"/>
      <c r="G527" s="423"/>
      <c r="H527" s="454"/>
      <c r="I527" s="423"/>
      <c r="J527" s="455"/>
      <c r="K527" s="423"/>
      <c r="L527" s="455"/>
      <c r="M527" s="423"/>
      <c r="N527" s="423"/>
      <c r="O527" s="423"/>
      <c r="P527" s="423"/>
      <c r="Q527" s="423"/>
      <c r="R527" s="423"/>
      <c r="S527" s="423"/>
      <c r="T527" s="423"/>
      <c r="U527" s="423"/>
      <c r="V527" s="423"/>
      <c r="W527" s="423"/>
      <c r="X527" s="423"/>
      <c r="Y527" s="423"/>
      <c r="Z527" s="423"/>
      <c r="AA527" s="423"/>
      <c r="AB527" s="423"/>
      <c r="AC527" s="423"/>
      <c r="AD527" s="423"/>
    </row>
    <row r="528">
      <c r="A528" s="423"/>
      <c r="B528" s="423"/>
      <c r="C528" s="423"/>
      <c r="D528" s="454"/>
      <c r="E528" s="423"/>
      <c r="F528" s="423"/>
      <c r="G528" s="423"/>
      <c r="H528" s="454"/>
      <c r="I528" s="423"/>
      <c r="J528" s="455"/>
      <c r="K528" s="423"/>
      <c r="L528" s="455"/>
      <c r="M528" s="423"/>
      <c r="N528" s="423"/>
      <c r="O528" s="423"/>
      <c r="P528" s="423"/>
      <c r="Q528" s="423"/>
      <c r="R528" s="423"/>
      <c r="S528" s="423"/>
      <c r="T528" s="423"/>
      <c r="U528" s="423"/>
      <c r="V528" s="423"/>
      <c r="W528" s="423"/>
      <c r="X528" s="423"/>
      <c r="Y528" s="423"/>
      <c r="Z528" s="423"/>
      <c r="AA528" s="423"/>
      <c r="AB528" s="423"/>
      <c r="AC528" s="423"/>
      <c r="AD528" s="423"/>
    </row>
    <row r="529">
      <c r="A529" s="423"/>
      <c r="B529" s="423"/>
      <c r="C529" s="423"/>
      <c r="D529" s="454"/>
      <c r="E529" s="423"/>
      <c r="F529" s="423"/>
      <c r="G529" s="423"/>
      <c r="H529" s="454"/>
      <c r="I529" s="423"/>
      <c r="J529" s="455"/>
      <c r="K529" s="423"/>
      <c r="L529" s="455"/>
      <c r="M529" s="423"/>
      <c r="N529" s="423"/>
      <c r="O529" s="423"/>
      <c r="P529" s="423"/>
      <c r="Q529" s="423"/>
      <c r="R529" s="423"/>
      <c r="S529" s="423"/>
      <c r="T529" s="423"/>
      <c r="U529" s="423"/>
      <c r="V529" s="423"/>
      <c r="W529" s="423"/>
      <c r="X529" s="423"/>
      <c r="Y529" s="423"/>
      <c r="Z529" s="423"/>
      <c r="AA529" s="423"/>
      <c r="AB529" s="423"/>
      <c r="AC529" s="423"/>
      <c r="AD529" s="423"/>
    </row>
    <row r="530">
      <c r="A530" s="423"/>
      <c r="B530" s="423"/>
      <c r="C530" s="423"/>
      <c r="D530" s="454"/>
      <c r="E530" s="423"/>
      <c r="F530" s="423"/>
      <c r="G530" s="423"/>
      <c r="H530" s="454"/>
      <c r="I530" s="423"/>
      <c r="J530" s="455"/>
      <c r="K530" s="423"/>
      <c r="L530" s="455"/>
      <c r="M530" s="423"/>
      <c r="N530" s="423"/>
      <c r="O530" s="423"/>
      <c r="P530" s="423"/>
      <c r="Q530" s="423"/>
      <c r="R530" s="423"/>
      <c r="S530" s="423"/>
      <c r="T530" s="423"/>
      <c r="U530" s="423"/>
      <c r="V530" s="423"/>
      <c r="W530" s="423"/>
      <c r="X530" s="423"/>
      <c r="Y530" s="423"/>
      <c r="Z530" s="423"/>
      <c r="AA530" s="423"/>
      <c r="AB530" s="423"/>
      <c r="AC530" s="423"/>
      <c r="AD530" s="423"/>
    </row>
    <row r="531">
      <c r="A531" s="423"/>
      <c r="B531" s="423"/>
      <c r="C531" s="423"/>
      <c r="D531" s="454"/>
      <c r="E531" s="423"/>
      <c r="F531" s="423"/>
      <c r="G531" s="423"/>
      <c r="H531" s="454"/>
      <c r="I531" s="423"/>
      <c r="J531" s="455"/>
      <c r="K531" s="423"/>
      <c r="L531" s="455"/>
      <c r="M531" s="423"/>
      <c r="N531" s="423"/>
      <c r="O531" s="423"/>
      <c r="P531" s="423"/>
      <c r="Q531" s="423"/>
      <c r="R531" s="423"/>
      <c r="S531" s="423"/>
      <c r="T531" s="423"/>
      <c r="U531" s="423"/>
      <c r="V531" s="423"/>
      <c r="W531" s="423"/>
      <c r="X531" s="423"/>
      <c r="Y531" s="423"/>
      <c r="Z531" s="423"/>
      <c r="AA531" s="423"/>
      <c r="AB531" s="423"/>
      <c r="AC531" s="423"/>
      <c r="AD531" s="423"/>
    </row>
    <row r="532">
      <c r="A532" s="423"/>
      <c r="B532" s="423"/>
      <c r="C532" s="423"/>
      <c r="D532" s="454"/>
      <c r="E532" s="423"/>
      <c r="F532" s="423"/>
      <c r="G532" s="423"/>
      <c r="H532" s="454"/>
      <c r="I532" s="423"/>
      <c r="J532" s="455"/>
      <c r="K532" s="423"/>
      <c r="L532" s="455"/>
      <c r="M532" s="423"/>
      <c r="N532" s="423"/>
      <c r="O532" s="423"/>
      <c r="P532" s="423"/>
      <c r="Q532" s="423"/>
      <c r="R532" s="423"/>
      <c r="S532" s="423"/>
      <c r="T532" s="423"/>
      <c r="U532" s="423"/>
      <c r="V532" s="423"/>
      <c r="W532" s="423"/>
      <c r="X532" s="423"/>
      <c r="Y532" s="423"/>
      <c r="Z532" s="423"/>
      <c r="AA532" s="423"/>
      <c r="AB532" s="423"/>
      <c r="AC532" s="423"/>
      <c r="AD532" s="423"/>
    </row>
    <row r="533">
      <c r="A533" s="423"/>
      <c r="B533" s="423"/>
      <c r="C533" s="423"/>
      <c r="D533" s="454"/>
      <c r="E533" s="423"/>
      <c r="F533" s="423"/>
      <c r="G533" s="423"/>
      <c r="H533" s="454"/>
      <c r="I533" s="423"/>
      <c r="J533" s="455"/>
      <c r="K533" s="423"/>
      <c r="L533" s="455"/>
      <c r="M533" s="423"/>
      <c r="N533" s="423"/>
      <c r="O533" s="423"/>
      <c r="P533" s="423"/>
      <c r="Q533" s="423"/>
      <c r="R533" s="423"/>
      <c r="S533" s="423"/>
      <c r="T533" s="423"/>
      <c r="U533" s="423"/>
      <c r="V533" s="423"/>
      <c r="W533" s="423"/>
      <c r="X533" s="423"/>
      <c r="Y533" s="423"/>
      <c r="Z533" s="423"/>
      <c r="AA533" s="423"/>
      <c r="AB533" s="423"/>
      <c r="AC533" s="423"/>
      <c r="AD533" s="423"/>
    </row>
    <row r="534">
      <c r="A534" s="423"/>
      <c r="B534" s="423"/>
      <c r="C534" s="423"/>
      <c r="D534" s="454"/>
      <c r="E534" s="423"/>
      <c r="F534" s="423"/>
      <c r="G534" s="423"/>
      <c r="H534" s="454"/>
      <c r="I534" s="423"/>
      <c r="J534" s="455"/>
      <c r="K534" s="423"/>
      <c r="L534" s="455"/>
      <c r="M534" s="423"/>
      <c r="N534" s="423"/>
      <c r="O534" s="423"/>
      <c r="P534" s="423"/>
      <c r="Q534" s="423"/>
      <c r="R534" s="423"/>
      <c r="S534" s="423"/>
      <c r="T534" s="423"/>
      <c r="U534" s="423"/>
      <c r="V534" s="423"/>
      <c r="W534" s="423"/>
      <c r="X534" s="423"/>
      <c r="Y534" s="423"/>
      <c r="Z534" s="423"/>
      <c r="AA534" s="423"/>
      <c r="AB534" s="423"/>
      <c r="AC534" s="423"/>
      <c r="AD534" s="423"/>
    </row>
    <row r="535">
      <c r="A535" s="423"/>
      <c r="B535" s="423"/>
      <c r="C535" s="423"/>
      <c r="D535" s="454"/>
      <c r="E535" s="423"/>
      <c r="F535" s="423"/>
      <c r="G535" s="423"/>
      <c r="H535" s="454"/>
      <c r="I535" s="423"/>
      <c r="J535" s="455"/>
      <c r="K535" s="423"/>
      <c r="L535" s="455"/>
      <c r="M535" s="423"/>
      <c r="N535" s="423"/>
      <c r="O535" s="423"/>
      <c r="P535" s="423"/>
      <c r="Q535" s="423"/>
      <c r="R535" s="423"/>
      <c r="S535" s="423"/>
      <c r="T535" s="423"/>
      <c r="U535" s="423"/>
      <c r="V535" s="423"/>
      <c r="W535" s="423"/>
      <c r="X535" s="423"/>
      <c r="Y535" s="423"/>
      <c r="Z535" s="423"/>
      <c r="AA535" s="423"/>
      <c r="AB535" s="423"/>
      <c r="AC535" s="423"/>
      <c r="AD535" s="423"/>
    </row>
    <row r="536">
      <c r="A536" s="423"/>
      <c r="B536" s="423"/>
      <c r="C536" s="423"/>
      <c r="D536" s="454"/>
      <c r="E536" s="423"/>
      <c r="F536" s="423"/>
      <c r="G536" s="423"/>
      <c r="H536" s="454"/>
      <c r="I536" s="423"/>
      <c r="J536" s="455"/>
      <c r="K536" s="423"/>
      <c r="L536" s="455"/>
      <c r="M536" s="423"/>
      <c r="N536" s="423"/>
      <c r="O536" s="423"/>
      <c r="P536" s="423"/>
      <c r="Q536" s="423"/>
      <c r="R536" s="423"/>
      <c r="S536" s="423"/>
      <c r="T536" s="423"/>
      <c r="U536" s="423"/>
      <c r="V536" s="423"/>
      <c r="W536" s="423"/>
      <c r="X536" s="423"/>
      <c r="Y536" s="423"/>
      <c r="Z536" s="423"/>
      <c r="AA536" s="423"/>
      <c r="AB536" s="423"/>
      <c r="AC536" s="423"/>
      <c r="AD536" s="423"/>
    </row>
    <row r="537">
      <c r="A537" s="423"/>
      <c r="B537" s="423"/>
      <c r="C537" s="423"/>
      <c r="D537" s="454"/>
      <c r="E537" s="423"/>
      <c r="F537" s="423"/>
      <c r="G537" s="423"/>
      <c r="H537" s="454"/>
      <c r="I537" s="423"/>
      <c r="J537" s="455"/>
      <c r="K537" s="423"/>
      <c r="L537" s="455"/>
      <c r="M537" s="423"/>
      <c r="N537" s="423"/>
      <c r="O537" s="423"/>
      <c r="P537" s="423"/>
      <c r="Q537" s="423"/>
      <c r="R537" s="423"/>
      <c r="S537" s="423"/>
      <c r="T537" s="423"/>
      <c r="U537" s="423"/>
      <c r="V537" s="423"/>
      <c r="W537" s="423"/>
      <c r="X537" s="423"/>
      <c r="Y537" s="423"/>
      <c r="Z537" s="423"/>
      <c r="AA537" s="423"/>
      <c r="AB537" s="423"/>
      <c r="AC537" s="423"/>
      <c r="AD537" s="423"/>
    </row>
    <row r="538">
      <c r="A538" s="423"/>
      <c r="B538" s="423"/>
      <c r="C538" s="423"/>
      <c r="D538" s="454"/>
      <c r="E538" s="423"/>
      <c r="F538" s="423"/>
      <c r="G538" s="423"/>
      <c r="H538" s="454"/>
      <c r="I538" s="423"/>
      <c r="J538" s="455"/>
      <c r="K538" s="423"/>
      <c r="L538" s="455"/>
      <c r="M538" s="423"/>
      <c r="N538" s="423"/>
      <c r="O538" s="423"/>
      <c r="P538" s="423"/>
      <c r="Q538" s="423"/>
      <c r="R538" s="423"/>
      <c r="S538" s="423"/>
      <c r="T538" s="423"/>
      <c r="U538" s="423"/>
      <c r="V538" s="423"/>
      <c r="W538" s="423"/>
      <c r="X538" s="423"/>
      <c r="Y538" s="423"/>
      <c r="Z538" s="423"/>
      <c r="AA538" s="423"/>
      <c r="AB538" s="423"/>
      <c r="AC538" s="423"/>
      <c r="AD538" s="423"/>
    </row>
    <row r="539">
      <c r="A539" s="423"/>
      <c r="B539" s="423"/>
      <c r="C539" s="423"/>
      <c r="D539" s="454"/>
      <c r="E539" s="423"/>
      <c r="F539" s="423"/>
      <c r="G539" s="423"/>
      <c r="H539" s="454"/>
      <c r="I539" s="423"/>
      <c r="J539" s="455"/>
      <c r="K539" s="423"/>
      <c r="L539" s="455"/>
      <c r="M539" s="423"/>
      <c r="N539" s="423"/>
      <c r="O539" s="423"/>
      <c r="P539" s="423"/>
      <c r="Q539" s="423"/>
      <c r="R539" s="423"/>
      <c r="S539" s="423"/>
      <c r="T539" s="423"/>
      <c r="U539" s="423"/>
      <c r="V539" s="423"/>
      <c r="W539" s="423"/>
      <c r="X539" s="423"/>
      <c r="Y539" s="423"/>
      <c r="Z539" s="423"/>
      <c r="AA539" s="423"/>
      <c r="AB539" s="423"/>
      <c r="AC539" s="423"/>
      <c r="AD539" s="423"/>
    </row>
    <row r="540">
      <c r="A540" s="423"/>
      <c r="B540" s="423"/>
      <c r="C540" s="423"/>
      <c r="D540" s="454"/>
      <c r="E540" s="423"/>
      <c r="F540" s="423"/>
      <c r="G540" s="423"/>
      <c r="H540" s="454"/>
      <c r="I540" s="423"/>
      <c r="J540" s="455"/>
      <c r="K540" s="423"/>
      <c r="L540" s="455"/>
      <c r="M540" s="423"/>
      <c r="N540" s="423"/>
      <c r="O540" s="423"/>
      <c r="P540" s="423"/>
      <c r="Q540" s="423"/>
      <c r="R540" s="423"/>
      <c r="S540" s="423"/>
      <c r="T540" s="423"/>
      <c r="U540" s="423"/>
      <c r="V540" s="423"/>
      <c r="W540" s="423"/>
      <c r="X540" s="423"/>
      <c r="Y540" s="423"/>
      <c r="Z540" s="423"/>
      <c r="AA540" s="423"/>
      <c r="AB540" s="423"/>
      <c r="AC540" s="423"/>
      <c r="AD540" s="423"/>
    </row>
    <row r="541">
      <c r="A541" s="423"/>
      <c r="B541" s="423"/>
      <c r="C541" s="423"/>
      <c r="D541" s="454"/>
      <c r="E541" s="423"/>
      <c r="F541" s="423"/>
      <c r="G541" s="423"/>
      <c r="H541" s="454"/>
      <c r="I541" s="423"/>
      <c r="J541" s="455"/>
      <c r="K541" s="423"/>
      <c r="L541" s="455"/>
      <c r="M541" s="423"/>
      <c r="N541" s="423"/>
      <c r="O541" s="423"/>
      <c r="P541" s="423"/>
      <c r="Q541" s="423"/>
      <c r="R541" s="423"/>
      <c r="S541" s="423"/>
      <c r="T541" s="423"/>
      <c r="U541" s="423"/>
      <c r="V541" s="423"/>
      <c r="W541" s="423"/>
      <c r="X541" s="423"/>
      <c r="Y541" s="423"/>
      <c r="Z541" s="423"/>
      <c r="AA541" s="423"/>
      <c r="AB541" s="423"/>
      <c r="AC541" s="423"/>
      <c r="AD541" s="423"/>
    </row>
    <row r="542">
      <c r="A542" s="423"/>
      <c r="B542" s="423"/>
      <c r="C542" s="423"/>
      <c r="D542" s="454"/>
      <c r="E542" s="423"/>
      <c r="F542" s="423"/>
      <c r="G542" s="423"/>
      <c r="H542" s="454"/>
      <c r="I542" s="423"/>
      <c r="J542" s="455"/>
      <c r="K542" s="423"/>
      <c r="L542" s="455"/>
      <c r="M542" s="423"/>
      <c r="N542" s="423"/>
      <c r="O542" s="423"/>
      <c r="P542" s="423"/>
      <c r="Q542" s="423"/>
      <c r="R542" s="423"/>
      <c r="S542" s="423"/>
      <c r="T542" s="423"/>
      <c r="U542" s="423"/>
      <c r="V542" s="423"/>
      <c r="W542" s="423"/>
      <c r="X542" s="423"/>
      <c r="Y542" s="423"/>
      <c r="Z542" s="423"/>
      <c r="AA542" s="423"/>
      <c r="AB542" s="423"/>
      <c r="AC542" s="423"/>
      <c r="AD542" s="423"/>
    </row>
    <row r="543">
      <c r="A543" s="423"/>
      <c r="B543" s="423"/>
      <c r="C543" s="423"/>
      <c r="D543" s="454"/>
      <c r="E543" s="423"/>
      <c r="F543" s="423"/>
      <c r="G543" s="423"/>
      <c r="H543" s="454"/>
      <c r="I543" s="423"/>
      <c r="J543" s="455"/>
      <c r="K543" s="423"/>
      <c r="L543" s="455"/>
      <c r="M543" s="423"/>
      <c r="N543" s="423"/>
      <c r="O543" s="423"/>
      <c r="P543" s="423"/>
      <c r="Q543" s="423"/>
      <c r="R543" s="423"/>
      <c r="S543" s="423"/>
      <c r="T543" s="423"/>
      <c r="U543" s="423"/>
      <c r="V543" s="423"/>
      <c r="W543" s="423"/>
      <c r="X543" s="423"/>
      <c r="Y543" s="423"/>
      <c r="Z543" s="423"/>
      <c r="AA543" s="423"/>
      <c r="AB543" s="423"/>
      <c r="AC543" s="423"/>
      <c r="AD543" s="423"/>
    </row>
    <row r="544">
      <c r="A544" s="423"/>
      <c r="B544" s="423"/>
      <c r="C544" s="423"/>
      <c r="D544" s="454"/>
      <c r="E544" s="423"/>
      <c r="F544" s="423"/>
      <c r="G544" s="423"/>
      <c r="H544" s="454"/>
      <c r="I544" s="423"/>
      <c r="J544" s="455"/>
      <c r="K544" s="423"/>
      <c r="L544" s="455"/>
      <c r="M544" s="423"/>
      <c r="N544" s="423"/>
      <c r="O544" s="423"/>
      <c r="P544" s="423"/>
      <c r="Q544" s="423"/>
      <c r="R544" s="423"/>
      <c r="S544" s="423"/>
      <c r="T544" s="423"/>
      <c r="U544" s="423"/>
      <c r="V544" s="423"/>
      <c r="W544" s="423"/>
      <c r="X544" s="423"/>
      <c r="Y544" s="423"/>
      <c r="Z544" s="423"/>
      <c r="AA544" s="423"/>
      <c r="AB544" s="423"/>
      <c r="AC544" s="423"/>
      <c r="AD544" s="423"/>
    </row>
    <row r="545">
      <c r="A545" s="423"/>
      <c r="B545" s="423"/>
      <c r="C545" s="423"/>
      <c r="D545" s="454"/>
      <c r="E545" s="423"/>
      <c r="F545" s="423"/>
      <c r="G545" s="423"/>
      <c r="H545" s="454"/>
      <c r="I545" s="423"/>
      <c r="J545" s="455"/>
      <c r="K545" s="423"/>
      <c r="L545" s="455"/>
      <c r="M545" s="423"/>
      <c r="N545" s="423"/>
      <c r="O545" s="423"/>
      <c r="P545" s="423"/>
      <c r="Q545" s="423"/>
      <c r="R545" s="423"/>
      <c r="S545" s="423"/>
      <c r="T545" s="423"/>
      <c r="U545" s="423"/>
      <c r="V545" s="423"/>
      <c r="W545" s="423"/>
      <c r="X545" s="423"/>
      <c r="Y545" s="423"/>
      <c r="Z545" s="423"/>
      <c r="AA545" s="423"/>
      <c r="AB545" s="423"/>
      <c r="AC545" s="423"/>
      <c r="AD545" s="423"/>
    </row>
    <row r="546">
      <c r="A546" s="423"/>
      <c r="B546" s="423"/>
      <c r="C546" s="423"/>
      <c r="D546" s="454"/>
      <c r="E546" s="423"/>
      <c r="F546" s="423"/>
      <c r="G546" s="423"/>
      <c r="H546" s="454"/>
      <c r="I546" s="423"/>
      <c r="J546" s="455"/>
      <c r="K546" s="423"/>
      <c r="L546" s="455"/>
      <c r="M546" s="423"/>
      <c r="N546" s="423"/>
      <c r="O546" s="423"/>
      <c r="P546" s="423"/>
      <c r="Q546" s="423"/>
      <c r="R546" s="423"/>
      <c r="S546" s="423"/>
      <c r="T546" s="423"/>
      <c r="U546" s="423"/>
      <c r="V546" s="423"/>
      <c r="W546" s="423"/>
      <c r="X546" s="423"/>
      <c r="Y546" s="423"/>
      <c r="Z546" s="423"/>
      <c r="AA546" s="423"/>
      <c r="AB546" s="423"/>
      <c r="AC546" s="423"/>
      <c r="AD546" s="423"/>
    </row>
    <row r="547">
      <c r="A547" s="423"/>
      <c r="B547" s="423"/>
      <c r="C547" s="423"/>
      <c r="D547" s="454"/>
      <c r="E547" s="423"/>
      <c r="F547" s="423"/>
      <c r="G547" s="423"/>
      <c r="H547" s="454"/>
      <c r="I547" s="423"/>
      <c r="J547" s="455"/>
      <c r="K547" s="423"/>
      <c r="L547" s="455"/>
      <c r="M547" s="423"/>
      <c r="N547" s="423"/>
      <c r="O547" s="423"/>
      <c r="P547" s="423"/>
      <c r="Q547" s="423"/>
      <c r="R547" s="423"/>
      <c r="S547" s="423"/>
      <c r="T547" s="423"/>
      <c r="U547" s="423"/>
      <c r="V547" s="423"/>
      <c r="W547" s="423"/>
      <c r="X547" s="423"/>
      <c r="Y547" s="423"/>
      <c r="Z547" s="423"/>
      <c r="AA547" s="423"/>
      <c r="AB547" s="423"/>
      <c r="AC547" s="423"/>
      <c r="AD547" s="423"/>
    </row>
    <row r="548">
      <c r="A548" s="423"/>
      <c r="B548" s="423"/>
      <c r="C548" s="423"/>
      <c r="D548" s="454"/>
      <c r="E548" s="423"/>
      <c r="F548" s="423"/>
      <c r="G548" s="423"/>
      <c r="H548" s="454"/>
      <c r="I548" s="423"/>
      <c r="J548" s="455"/>
      <c r="K548" s="423"/>
      <c r="L548" s="455"/>
      <c r="M548" s="423"/>
      <c r="N548" s="423"/>
      <c r="O548" s="423"/>
      <c r="P548" s="423"/>
      <c r="Q548" s="423"/>
      <c r="R548" s="423"/>
      <c r="S548" s="423"/>
      <c r="T548" s="423"/>
      <c r="U548" s="423"/>
      <c r="V548" s="423"/>
      <c r="W548" s="423"/>
      <c r="X548" s="423"/>
      <c r="Y548" s="423"/>
      <c r="Z548" s="423"/>
      <c r="AA548" s="423"/>
      <c r="AB548" s="423"/>
      <c r="AC548" s="423"/>
      <c r="AD548" s="423"/>
    </row>
    <row r="549">
      <c r="A549" s="423"/>
      <c r="B549" s="423"/>
      <c r="C549" s="423"/>
      <c r="D549" s="454"/>
      <c r="E549" s="423"/>
      <c r="F549" s="423"/>
      <c r="G549" s="423"/>
      <c r="H549" s="454"/>
      <c r="I549" s="423"/>
      <c r="J549" s="455"/>
      <c r="K549" s="423"/>
      <c r="L549" s="455"/>
      <c r="M549" s="423"/>
      <c r="N549" s="423"/>
      <c r="O549" s="423"/>
      <c r="P549" s="423"/>
      <c r="Q549" s="423"/>
      <c r="R549" s="423"/>
      <c r="S549" s="423"/>
      <c r="T549" s="423"/>
      <c r="U549" s="423"/>
      <c r="V549" s="423"/>
      <c r="W549" s="423"/>
      <c r="X549" s="423"/>
      <c r="Y549" s="423"/>
      <c r="Z549" s="423"/>
      <c r="AA549" s="423"/>
      <c r="AB549" s="423"/>
      <c r="AC549" s="423"/>
      <c r="AD549" s="423"/>
    </row>
    <row r="550">
      <c r="A550" s="423"/>
      <c r="B550" s="423"/>
      <c r="C550" s="423"/>
      <c r="D550" s="454"/>
      <c r="E550" s="423"/>
      <c r="F550" s="423"/>
      <c r="G550" s="423"/>
      <c r="H550" s="454"/>
      <c r="I550" s="423"/>
      <c r="J550" s="455"/>
      <c r="K550" s="423"/>
      <c r="L550" s="455"/>
      <c r="M550" s="423"/>
      <c r="N550" s="423"/>
      <c r="O550" s="423"/>
      <c r="P550" s="423"/>
      <c r="Q550" s="423"/>
      <c r="R550" s="423"/>
      <c r="S550" s="423"/>
      <c r="T550" s="423"/>
      <c r="U550" s="423"/>
      <c r="V550" s="423"/>
      <c r="W550" s="423"/>
      <c r="X550" s="423"/>
      <c r="Y550" s="423"/>
      <c r="Z550" s="423"/>
      <c r="AA550" s="423"/>
      <c r="AB550" s="423"/>
      <c r="AC550" s="423"/>
      <c r="AD550" s="423"/>
    </row>
    <row r="551">
      <c r="A551" s="423"/>
      <c r="B551" s="423"/>
      <c r="C551" s="423"/>
      <c r="D551" s="454"/>
      <c r="E551" s="423"/>
      <c r="F551" s="423"/>
      <c r="G551" s="423"/>
      <c r="H551" s="454"/>
      <c r="I551" s="423"/>
      <c r="J551" s="455"/>
      <c r="K551" s="423"/>
      <c r="L551" s="455"/>
      <c r="M551" s="423"/>
      <c r="N551" s="423"/>
      <c r="O551" s="423"/>
      <c r="P551" s="423"/>
      <c r="Q551" s="423"/>
      <c r="R551" s="423"/>
      <c r="S551" s="423"/>
      <c r="T551" s="423"/>
      <c r="U551" s="423"/>
      <c r="V551" s="423"/>
      <c r="W551" s="423"/>
      <c r="X551" s="423"/>
      <c r="Y551" s="423"/>
      <c r="Z551" s="423"/>
      <c r="AA551" s="423"/>
      <c r="AB551" s="423"/>
      <c r="AC551" s="423"/>
      <c r="AD551" s="423"/>
    </row>
    <row r="552">
      <c r="A552" s="423"/>
      <c r="B552" s="423"/>
      <c r="C552" s="423"/>
      <c r="D552" s="454"/>
      <c r="E552" s="423"/>
      <c r="F552" s="423"/>
      <c r="G552" s="423"/>
      <c r="H552" s="454"/>
      <c r="I552" s="423"/>
      <c r="J552" s="455"/>
      <c r="K552" s="423"/>
      <c r="L552" s="455"/>
      <c r="M552" s="423"/>
      <c r="N552" s="423"/>
      <c r="O552" s="423"/>
      <c r="P552" s="423"/>
      <c r="Q552" s="423"/>
      <c r="R552" s="423"/>
      <c r="S552" s="423"/>
      <c r="T552" s="423"/>
      <c r="U552" s="423"/>
      <c r="V552" s="423"/>
      <c r="W552" s="423"/>
      <c r="X552" s="423"/>
      <c r="Y552" s="423"/>
      <c r="Z552" s="423"/>
      <c r="AA552" s="423"/>
      <c r="AB552" s="423"/>
      <c r="AC552" s="423"/>
      <c r="AD552" s="423"/>
    </row>
    <row r="553">
      <c r="A553" s="423"/>
      <c r="B553" s="423"/>
      <c r="C553" s="423"/>
      <c r="D553" s="454"/>
      <c r="E553" s="423"/>
      <c r="F553" s="423"/>
      <c r="G553" s="423"/>
      <c r="H553" s="454"/>
      <c r="I553" s="423"/>
      <c r="J553" s="455"/>
      <c r="K553" s="423"/>
      <c r="L553" s="455"/>
      <c r="M553" s="423"/>
      <c r="N553" s="423"/>
      <c r="O553" s="423"/>
      <c r="P553" s="423"/>
      <c r="Q553" s="423"/>
      <c r="R553" s="423"/>
      <c r="S553" s="423"/>
      <c r="T553" s="423"/>
      <c r="U553" s="423"/>
      <c r="V553" s="423"/>
      <c r="W553" s="423"/>
      <c r="X553" s="423"/>
      <c r="Y553" s="423"/>
      <c r="Z553" s="423"/>
      <c r="AA553" s="423"/>
      <c r="AB553" s="423"/>
      <c r="AC553" s="423"/>
      <c r="AD553" s="423"/>
    </row>
    <row r="554">
      <c r="A554" s="423"/>
      <c r="B554" s="423"/>
      <c r="C554" s="423"/>
      <c r="D554" s="454"/>
      <c r="E554" s="423"/>
      <c r="F554" s="423"/>
      <c r="G554" s="423"/>
      <c r="H554" s="454"/>
      <c r="I554" s="423"/>
      <c r="J554" s="455"/>
      <c r="K554" s="423"/>
      <c r="L554" s="455"/>
      <c r="M554" s="423"/>
      <c r="N554" s="423"/>
      <c r="O554" s="423"/>
      <c r="P554" s="423"/>
      <c r="Q554" s="423"/>
      <c r="R554" s="423"/>
      <c r="S554" s="423"/>
      <c r="T554" s="423"/>
      <c r="U554" s="423"/>
      <c r="V554" s="423"/>
      <c r="W554" s="423"/>
      <c r="X554" s="423"/>
      <c r="Y554" s="423"/>
      <c r="Z554" s="423"/>
      <c r="AA554" s="423"/>
      <c r="AB554" s="423"/>
      <c r="AC554" s="423"/>
      <c r="AD554" s="423"/>
    </row>
    <row r="555">
      <c r="A555" s="423"/>
      <c r="B555" s="423"/>
      <c r="C555" s="423"/>
      <c r="D555" s="454"/>
      <c r="E555" s="423"/>
      <c r="F555" s="423"/>
      <c r="G555" s="423"/>
      <c r="H555" s="454"/>
      <c r="I555" s="423"/>
      <c r="J555" s="455"/>
      <c r="K555" s="423"/>
      <c r="L555" s="455"/>
      <c r="M555" s="423"/>
      <c r="N555" s="423"/>
      <c r="O555" s="423"/>
      <c r="P555" s="423"/>
      <c r="Q555" s="423"/>
      <c r="R555" s="423"/>
      <c r="S555" s="423"/>
      <c r="T555" s="423"/>
      <c r="U555" s="423"/>
      <c r="V555" s="423"/>
      <c r="W555" s="423"/>
      <c r="X555" s="423"/>
      <c r="Y555" s="423"/>
      <c r="Z555" s="423"/>
      <c r="AA555" s="423"/>
      <c r="AB555" s="423"/>
      <c r="AC555" s="423"/>
      <c r="AD555" s="423"/>
    </row>
    <row r="556">
      <c r="A556" s="423"/>
      <c r="B556" s="423"/>
      <c r="C556" s="423"/>
      <c r="D556" s="454"/>
      <c r="E556" s="423"/>
      <c r="F556" s="423"/>
      <c r="G556" s="423"/>
      <c r="H556" s="454"/>
      <c r="I556" s="423"/>
      <c r="J556" s="455"/>
      <c r="K556" s="423"/>
      <c r="L556" s="455"/>
      <c r="M556" s="423"/>
      <c r="N556" s="423"/>
      <c r="O556" s="423"/>
      <c r="P556" s="423"/>
      <c r="Q556" s="423"/>
      <c r="R556" s="423"/>
      <c r="S556" s="423"/>
      <c r="T556" s="423"/>
      <c r="U556" s="423"/>
      <c r="V556" s="423"/>
      <c r="W556" s="423"/>
      <c r="X556" s="423"/>
      <c r="Y556" s="423"/>
      <c r="Z556" s="423"/>
      <c r="AA556" s="423"/>
      <c r="AB556" s="423"/>
      <c r="AC556" s="423"/>
      <c r="AD556" s="423"/>
    </row>
    <row r="557">
      <c r="A557" s="423"/>
      <c r="B557" s="423"/>
      <c r="C557" s="423"/>
      <c r="D557" s="454"/>
      <c r="E557" s="423"/>
      <c r="F557" s="423"/>
      <c r="G557" s="423"/>
      <c r="H557" s="454"/>
      <c r="I557" s="423"/>
      <c r="J557" s="455"/>
      <c r="K557" s="423"/>
      <c r="L557" s="455"/>
      <c r="M557" s="423"/>
      <c r="N557" s="423"/>
      <c r="O557" s="423"/>
      <c r="P557" s="423"/>
      <c r="Q557" s="423"/>
      <c r="R557" s="423"/>
      <c r="S557" s="423"/>
      <c r="T557" s="423"/>
      <c r="U557" s="423"/>
      <c r="V557" s="423"/>
      <c r="W557" s="423"/>
      <c r="X557" s="423"/>
      <c r="Y557" s="423"/>
      <c r="Z557" s="423"/>
      <c r="AA557" s="423"/>
      <c r="AB557" s="423"/>
      <c r="AC557" s="423"/>
      <c r="AD557" s="423"/>
    </row>
    <row r="558">
      <c r="A558" s="423"/>
      <c r="B558" s="423"/>
      <c r="C558" s="423"/>
      <c r="D558" s="454"/>
      <c r="E558" s="423"/>
      <c r="F558" s="423"/>
      <c r="G558" s="423"/>
      <c r="H558" s="454"/>
      <c r="I558" s="423"/>
      <c r="J558" s="455"/>
      <c r="K558" s="423"/>
      <c r="L558" s="455"/>
      <c r="M558" s="423"/>
      <c r="N558" s="423"/>
      <c r="O558" s="423"/>
      <c r="P558" s="423"/>
      <c r="Q558" s="423"/>
      <c r="R558" s="423"/>
      <c r="S558" s="423"/>
      <c r="T558" s="423"/>
      <c r="U558" s="423"/>
      <c r="V558" s="423"/>
      <c r="W558" s="423"/>
      <c r="X558" s="423"/>
      <c r="Y558" s="423"/>
      <c r="Z558" s="423"/>
      <c r="AA558" s="423"/>
      <c r="AB558" s="423"/>
      <c r="AC558" s="423"/>
      <c r="AD558" s="423"/>
    </row>
    <row r="559">
      <c r="A559" s="423"/>
      <c r="B559" s="423"/>
      <c r="C559" s="423"/>
      <c r="D559" s="454"/>
      <c r="E559" s="423"/>
      <c r="F559" s="423"/>
      <c r="G559" s="423"/>
      <c r="H559" s="454"/>
      <c r="I559" s="423"/>
      <c r="J559" s="455"/>
      <c r="K559" s="423"/>
      <c r="L559" s="455"/>
      <c r="M559" s="423"/>
      <c r="N559" s="423"/>
      <c r="O559" s="423"/>
      <c r="P559" s="423"/>
      <c r="Q559" s="423"/>
      <c r="R559" s="423"/>
      <c r="S559" s="423"/>
      <c r="T559" s="423"/>
      <c r="U559" s="423"/>
      <c r="V559" s="423"/>
      <c r="W559" s="423"/>
      <c r="X559" s="423"/>
      <c r="Y559" s="423"/>
      <c r="Z559" s="423"/>
      <c r="AA559" s="423"/>
      <c r="AB559" s="423"/>
      <c r="AC559" s="423"/>
      <c r="AD559" s="423"/>
    </row>
    <row r="560">
      <c r="A560" s="423"/>
      <c r="B560" s="423"/>
      <c r="C560" s="423"/>
      <c r="D560" s="454"/>
      <c r="E560" s="423"/>
      <c r="F560" s="423"/>
      <c r="G560" s="423"/>
      <c r="H560" s="454"/>
      <c r="I560" s="423"/>
      <c r="J560" s="455"/>
      <c r="K560" s="423"/>
      <c r="L560" s="455"/>
      <c r="M560" s="423"/>
      <c r="N560" s="423"/>
      <c r="O560" s="423"/>
      <c r="P560" s="423"/>
      <c r="Q560" s="423"/>
      <c r="R560" s="423"/>
      <c r="S560" s="423"/>
      <c r="T560" s="423"/>
      <c r="U560" s="423"/>
      <c r="V560" s="423"/>
      <c r="W560" s="423"/>
      <c r="X560" s="423"/>
      <c r="Y560" s="423"/>
      <c r="Z560" s="423"/>
      <c r="AA560" s="423"/>
      <c r="AB560" s="423"/>
      <c r="AC560" s="423"/>
      <c r="AD560" s="423"/>
    </row>
    <row r="561">
      <c r="A561" s="423"/>
      <c r="B561" s="423"/>
      <c r="C561" s="423"/>
      <c r="D561" s="454"/>
      <c r="E561" s="423"/>
      <c r="F561" s="423"/>
      <c r="G561" s="423"/>
      <c r="H561" s="454"/>
      <c r="I561" s="423"/>
      <c r="J561" s="455"/>
      <c r="K561" s="423"/>
      <c r="L561" s="455"/>
      <c r="M561" s="423"/>
      <c r="N561" s="423"/>
      <c r="O561" s="423"/>
      <c r="P561" s="423"/>
      <c r="Q561" s="423"/>
      <c r="R561" s="423"/>
      <c r="S561" s="423"/>
      <c r="T561" s="423"/>
      <c r="U561" s="423"/>
      <c r="V561" s="423"/>
      <c r="W561" s="423"/>
      <c r="X561" s="423"/>
      <c r="Y561" s="423"/>
      <c r="Z561" s="423"/>
      <c r="AA561" s="423"/>
      <c r="AB561" s="423"/>
      <c r="AC561" s="423"/>
      <c r="AD561" s="423"/>
    </row>
    <row r="562">
      <c r="A562" s="423"/>
      <c r="B562" s="423"/>
      <c r="C562" s="423"/>
      <c r="D562" s="454"/>
      <c r="E562" s="423"/>
      <c r="F562" s="423"/>
      <c r="G562" s="423"/>
      <c r="H562" s="454"/>
      <c r="I562" s="423"/>
      <c r="J562" s="455"/>
      <c r="K562" s="423"/>
      <c r="L562" s="455"/>
      <c r="M562" s="423"/>
      <c r="N562" s="423"/>
      <c r="O562" s="423"/>
      <c r="P562" s="423"/>
      <c r="Q562" s="423"/>
      <c r="R562" s="423"/>
      <c r="S562" s="423"/>
      <c r="T562" s="423"/>
      <c r="U562" s="423"/>
      <c r="V562" s="423"/>
      <c r="W562" s="423"/>
      <c r="X562" s="423"/>
      <c r="Y562" s="423"/>
      <c r="Z562" s="423"/>
      <c r="AA562" s="423"/>
      <c r="AB562" s="423"/>
      <c r="AC562" s="423"/>
      <c r="AD562" s="423"/>
    </row>
    <row r="563">
      <c r="A563" s="423"/>
      <c r="B563" s="423"/>
      <c r="C563" s="423"/>
      <c r="D563" s="454"/>
      <c r="E563" s="423"/>
      <c r="F563" s="423"/>
      <c r="G563" s="423"/>
      <c r="H563" s="454"/>
      <c r="I563" s="423"/>
      <c r="J563" s="455"/>
      <c r="K563" s="423"/>
      <c r="L563" s="455"/>
      <c r="M563" s="423"/>
      <c r="N563" s="423"/>
      <c r="O563" s="423"/>
      <c r="P563" s="423"/>
      <c r="Q563" s="423"/>
      <c r="R563" s="423"/>
      <c r="S563" s="423"/>
      <c r="T563" s="423"/>
      <c r="U563" s="423"/>
      <c r="V563" s="423"/>
      <c r="W563" s="423"/>
      <c r="X563" s="423"/>
      <c r="Y563" s="423"/>
      <c r="Z563" s="423"/>
      <c r="AA563" s="423"/>
      <c r="AB563" s="423"/>
      <c r="AC563" s="423"/>
      <c r="AD563" s="423"/>
    </row>
    <row r="564">
      <c r="A564" s="423"/>
      <c r="B564" s="423"/>
      <c r="C564" s="423"/>
      <c r="D564" s="454"/>
      <c r="E564" s="423"/>
      <c r="F564" s="423"/>
      <c r="G564" s="423"/>
      <c r="H564" s="454"/>
      <c r="I564" s="423"/>
      <c r="J564" s="455"/>
      <c r="K564" s="423"/>
      <c r="L564" s="455"/>
      <c r="M564" s="423"/>
      <c r="N564" s="423"/>
      <c r="O564" s="423"/>
      <c r="P564" s="423"/>
      <c r="Q564" s="423"/>
      <c r="R564" s="423"/>
      <c r="S564" s="423"/>
      <c r="T564" s="423"/>
      <c r="U564" s="423"/>
      <c r="V564" s="423"/>
      <c r="W564" s="423"/>
      <c r="X564" s="423"/>
      <c r="Y564" s="423"/>
      <c r="Z564" s="423"/>
      <c r="AA564" s="423"/>
      <c r="AB564" s="423"/>
      <c r="AC564" s="423"/>
      <c r="AD564" s="423"/>
    </row>
    <row r="565">
      <c r="A565" s="423"/>
      <c r="B565" s="423"/>
      <c r="C565" s="423"/>
      <c r="D565" s="454"/>
      <c r="E565" s="423"/>
      <c r="F565" s="423"/>
      <c r="G565" s="423"/>
      <c r="H565" s="454"/>
      <c r="I565" s="423"/>
      <c r="J565" s="455"/>
      <c r="K565" s="423"/>
      <c r="L565" s="455"/>
      <c r="M565" s="423"/>
      <c r="N565" s="423"/>
      <c r="O565" s="423"/>
      <c r="P565" s="423"/>
      <c r="Q565" s="423"/>
      <c r="R565" s="423"/>
      <c r="S565" s="423"/>
      <c r="T565" s="423"/>
      <c r="U565" s="423"/>
      <c r="V565" s="423"/>
      <c r="W565" s="423"/>
      <c r="X565" s="423"/>
      <c r="Y565" s="423"/>
      <c r="Z565" s="423"/>
      <c r="AA565" s="423"/>
      <c r="AB565" s="423"/>
      <c r="AC565" s="423"/>
      <c r="AD565" s="423"/>
    </row>
    <row r="566">
      <c r="A566" s="423"/>
      <c r="B566" s="423"/>
      <c r="C566" s="423"/>
      <c r="D566" s="454"/>
      <c r="E566" s="423"/>
      <c r="F566" s="423"/>
      <c r="G566" s="423"/>
      <c r="H566" s="454"/>
      <c r="I566" s="423"/>
      <c r="J566" s="455"/>
      <c r="K566" s="423"/>
      <c r="L566" s="455"/>
      <c r="M566" s="423"/>
      <c r="N566" s="423"/>
      <c r="O566" s="423"/>
      <c r="P566" s="423"/>
      <c r="Q566" s="423"/>
      <c r="R566" s="423"/>
      <c r="S566" s="423"/>
      <c r="T566" s="423"/>
      <c r="U566" s="423"/>
      <c r="V566" s="423"/>
      <c r="W566" s="423"/>
      <c r="X566" s="423"/>
      <c r="Y566" s="423"/>
      <c r="Z566" s="423"/>
      <c r="AA566" s="423"/>
      <c r="AB566" s="423"/>
      <c r="AC566" s="423"/>
      <c r="AD566" s="423"/>
    </row>
    <row r="567">
      <c r="A567" s="423"/>
      <c r="B567" s="423"/>
      <c r="C567" s="423"/>
      <c r="D567" s="454"/>
      <c r="E567" s="423"/>
      <c r="F567" s="423"/>
      <c r="G567" s="423"/>
      <c r="H567" s="454"/>
      <c r="I567" s="423"/>
      <c r="J567" s="455"/>
      <c r="K567" s="423"/>
      <c r="L567" s="455"/>
      <c r="M567" s="423"/>
      <c r="N567" s="423"/>
      <c r="O567" s="423"/>
      <c r="P567" s="423"/>
      <c r="Q567" s="423"/>
      <c r="R567" s="423"/>
      <c r="S567" s="423"/>
      <c r="T567" s="423"/>
      <c r="U567" s="423"/>
      <c r="V567" s="423"/>
      <c r="W567" s="423"/>
      <c r="X567" s="423"/>
      <c r="Y567" s="423"/>
      <c r="Z567" s="423"/>
      <c r="AA567" s="423"/>
      <c r="AB567" s="423"/>
      <c r="AC567" s="423"/>
      <c r="AD567" s="423"/>
    </row>
    <row r="568">
      <c r="A568" s="423"/>
      <c r="B568" s="423"/>
      <c r="C568" s="423"/>
      <c r="D568" s="454"/>
      <c r="E568" s="423"/>
      <c r="F568" s="423"/>
      <c r="G568" s="423"/>
      <c r="H568" s="454"/>
      <c r="I568" s="423"/>
      <c r="J568" s="455"/>
      <c r="K568" s="423"/>
      <c r="L568" s="455"/>
      <c r="M568" s="423"/>
      <c r="N568" s="423"/>
      <c r="O568" s="423"/>
      <c r="P568" s="423"/>
      <c r="Q568" s="423"/>
      <c r="R568" s="423"/>
      <c r="S568" s="423"/>
      <c r="T568" s="423"/>
      <c r="U568" s="423"/>
      <c r="V568" s="423"/>
      <c r="W568" s="423"/>
      <c r="X568" s="423"/>
      <c r="Y568" s="423"/>
      <c r="Z568" s="423"/>
      <c r="AA568" s="423"/>
      <c r="AB568" s="423"/>
      <c r="AC568" s="423"/>
      <c r="AD568" s="423"/>
    </row>
    <row r="569">
      <c r="A569" s="423"/>
      <c r="B569" s="423"/>
      <c r="C569" s="423"/>
      <c r="D569" s="454"/>
      <c r="E569" s="423"/>
      <c r="F569" s="423"/>
      <c r="G569" s="423"/>
      <c r="H569" s="454"/>
      <c r="I569" s="423"/>
      <c r="J569" s="455"/>
      <c r="K569" s="423"/>
      <c r="L569" s="455"/>
      <c r="M569" s="423"/>
      <c r="N569" s="423"/>
      <c r="O569" s="423"/>
      <c r="P569" s="423"/>
      <c r="Q569" s="423"/>
      <c r="R569" s="423"/>
      <c r="S569" s="423"/>
      <c r="T569" s="423"/>
      <c r="U569" s="423"/>
      <c r="V569" s="423"/>
      <c r="W569" s="423"/>
      <c r="X569" s="423"/>
      <c r="Y569" s="423"/>
      <c r="Z569" s="423"/>
      <c r="AA569" s="423"/>
      <c r="AB569" s="423"/>
      <c r="AC569" s="423"/>
      <c r="AD569" s="423"/>
    </row>
    <row r="570">
      <c r="A570" s="423"/>
      <c r="B570" s="423"/>
      <c r="C570" s="423"/>
      <c r="D570" s="454"/>
      <c r="E570" s="423"/>
      <c r="F570" s="423"/>
      <c r="G570" s="423"/>
      <c r="H570" s="454"/>
      <c r="I570" s="423"/>
      <c r="J570" s="455"/>
      <c r="K570" s="423"/>
      <c r="L570" s="455"/>
      <c r="M570" s="423"/>
      <c r="N570" s="423"/>
      <c r="O570" s="423"/>
      <c r="P570" s="423"/>
      <c r="Q570" s="423"/>
      <c r="R570" s="423"/>
      <c r="S570" s="423"/>
      <c r="T570" s="423"/>
      <c r="U570" s="423"/>
      <c r="V570" s="423"/>
      <c r="W570" s="423"/>
      <c r="X570" s="423"/>
      <c r="Y570" s="423"/>
      <c r="Z570" s="423"/>
      <c r="AA570" s="423"/>
      <c r="AB570" s="423"/>
      <c r="AC570" s="423"/>
      <c r="AD570" s="423"/>
    </row>
    <row r="571">
      <c r="A571" s="423"/>
      <c r="B571" s="423"/>
      <c r="C571" s="423"/>
      <c r="D571" s="454"/>
      <c r="E571" s="423"/>
      <c r="F571" s="423"/>
      <c r="G571" s="423"/>
      <c r="H571" s="454"/>
      <c r="I571" s="423"/>
      <c r="J571" s="455"/>
      <c r="K571" s="423"/>
      <c r="L571" s="455"/>
      <c r="M571" s="423"/>
      <c r="N571" s="423"/>
      <c r="O571" s="423"/>
      <c r="P571" s="423"/>
      <c r="Q571" s="423"/>
      <c r="R571" s="423"/>
      <c r="S571" s="423"/>
      <c r="T571" s="423"/>
      <c r="U571" s="423"/>
      <c r="V571" s="423"/>
      <c r="W571" s="423"/>
      <c r="X571" s="423"/>
      <c r="Y571" s="423"/>
      <c r="Z571" s="423"/>
      <c r="AA571" s="423"/>
      <c r="AB571" s="423"/>
      <c r="AC571" s="423"/>
      <c r="AD571" s="423"/>
    </row>
    <row r="572">
      <c r="A572" s="423"/>
      <c r="B572" s="423"/>
      <c r="C572" s="423"/>
      <c r="D572" s="454"/>
      <c r="E572" s="423"/>
      <c r="F572" s="423"/>
      <c r="G572" s="423"/>
      <c r="H572" s="454"/>
      <c r="I572" s="423"/>
      <c r="J572" s="455"/>
      <c r="K572" s="423"/>
      <c r="L572" s="455"/>
      <c r="M572" s="423"/>
      <c r="N572" s="423"/>
      <c r="O572" s="423"/>
      <c r="P572" s="423"/>
      <c r="Q572" s="423"/>
      <c r="R572" s="423"/>
      <c r="S572" s="423"/>
      <c r="T572" s="423"/>
      <c r="U572" s="423"/>
      <c r="V572" s="423"/>
      <c r="W572" s="423"/>
      <c r="X572" s="423"/>
      <c r="Y572" s="423"/>
      <c r="Z572" s="423"/>
      <c r="AA572" s="423"/>
      <c r="AB572" s="423"/>
      <c r="AC572" s="423"/>
      <c r="AD572" s="423"/>
    </row>
    <row r="573">
      <c r="A573" s="423"/>
      <c r="B573" s="423"/>
      <c r="C573" s="423"/>
      <c r="D573" s="454"/>
      <c r="E573" s="423"/>
      <c r="F573" s="423"/>
      <c r="G573" s="423"/>
      <c r="H573" s="454"/>
      <c r="I573" s="423"/>
      <c r="J573" s="455"/>
      <c r="K573" s="423"/>
      <c r="L573" s="455"/>
      <c r="M573" s="423"/>
      <c r="N573" s="423"/>
      <c r="O573" s="423"/>
      <c r="P573" s="423"/>
      <c r="Q573" s="423"/>
      <c r="R573" s="423"/>
      <c r="S573" s="423"/>
      <c r="T573" s="423"/>
      <c r="U573" s="423"/>
      <c r="V573" s="423"/>
      <c r="W573" s="423"/>
      <c r="X573" s="423"/>
      <c r="Y573" s="423"/>
      <c r="Z573" s="423"/>
      <c r="AA573" s="423"/>
      <c r="AB573" s="423"/>
      <c r="AC573" s="423"/>
      <c r="AD573" s="423"/>
    </row>
    <row r="574">
      <c r="A574" s="423"/>
      <c r="B574" s="423"/>
      <c r="C574" s="423"/>
      <c r="D574" s="454"/>
      <c r="E574" s="423"/>
      <c r="F574" s="423"/>
      <c r="G574" s="423"/>
      <c r="H574" s="454"/>
      <c r="I574" s="423"/>
      <c r="J574" s="455"/>
      <c r="K574" s="423"/>
      <c r="L574" s="455"/>
      <c r="M574" s="423"/>
      <c r="N574" s="423"/>
      <c r="O574" s="423"/>
      <c r="P574" s="423"/>
      <c r="Q574" s="423"/>
      <c r="R574" s="423"/>
      <c r="S574" s="423"/>
      <c r="T574" s="423"/>
      <c r="U574" s="423"/>
      <c r="V574" s="423"/>
      <c r="W574" s="423"/>
      <c r="X574" s="423"/>
      <c r="Y574" s="423"/>
      <c r="Z574" s="423"/>
      <c r="AA574" s="423"/>
      <c r="AB574" s="423"/>
      <c r="AC574" s="423"/>
      <c r="AD574" s="423"/>
    </row>
    <row r="575">
      <c r="A575" s="423"/>
      <c r="B575" s="423"/>
      <c r="C575" s="423"/>
      <c r="D575" s="454"/>
      <c r="E575" s="423"/>
      <c r="F575" s="423"/>
      <c r="G575" s="423"/>
      <c r="H575" s="454"/>
      <c r="I575" s="423"/>
      <c r="J575" s="455"/>
      <c r="K575" s="423"/>
      <c r="L575" s="455"/>
      <c r="M575" s="423"/>
      <c r="N575" s="423"/>
      <c r="O575" s="423"/>
      <c r="P575" s="423"/>
      <c r="Q575" s="423"/>
      <c r="R575" s="423"/>
      <c r="S575" s="423"/>
      <c r="T575" s="423"/>
      <c r="U575" s="423"/>
      <c r="V575" s="423"/>
      <c r="W575" s="423"/>
      <c r="X575" s="423"/>
      <c r="Y575" s="423"/>
      <c r="Z575" s="423"/>
      <c r="AA575" s="423"/>
      <c r="AB575" s="423"/>
      <c r="AC575" s="423"/>
      <c r="AD575" s="423"/>
    </row>
    <row r="576">
      <c r="A576" s="423"/>
      <c r="B576" s="423"/>
      <c r="C576" s="423"/>
      <c r="D576" s="454"/>
      <c r="E576" s="423"/>
      <c r="F576" s="423"/>
      <c r="G576" s="423"/>
      <c r="H576" s="454"/>
      <c r="I576" s="423"/>
      <c r="J576" s="455"/>
      <c r="K576" s="423"/>
      <c r="L576" s="455"/>
      <c r="M576" s="423"/>
      <c r="N576" s="423"/>
      <c r="O576" s="423"/>
      <c r="P576" s="423"/>
      <c r="Q576" s="423"/>
      <c r="R576" s="423"/>
      <c r="S576" s="423"/>
      <c r="T576" s="423"/>
      <c r="U576" s="423"/>
      <c r="V576" s="423"/>
      <c r="W576" s="423"/>
      <c r="X576" s="423"/>
      <c r="Y576" s="423"/>
      <c r="Z576" s="423"/>
      <c r="AA576" s="423"/>
      <c r="AB576" s="423"/>
      <c r="AC576" s="423"/>
      <c r="AD576" s="423"/>
    </row>
    <row r="577">
      <c r="A577" s="423"/>
      <c r="B577" s="423"/>
      <c r="C577" s="423"/>
      <c r="D577" s="454"/>
      <c r="E577" s="423"/>
      <c r="F577" s="423"/>
      <c r="G577" s="423"/>
      <c r="H577" s="454"/>
      <c r="I577" s="423"/>
      <c r="J577" s="455"/>
      <c r="K577" s="423"/>
      <c r="L577" s="455"/>
      <c r="M577" s="423"/>
      <c r="N577" s="423"/>
      <c r="O577" s="423"/>
      <c r="P577" s="423"/>
      <c r="Q577" s="423"/>
      <c r="R577" s="423"/>
      <c r="S577" s="423"/>
      <c r="T577" s="423"/>
      <c r="U577" s="423"/>
      <c r="V577" s="423"/>
      <c r="W577" s="423"/>
      <c r="X577" s="423"/>
      <c r="Y577" s="423"/>
      <c r="Z577" s="423"/>
      <c r="AA577" s="423"/>
      <c r="AB577" s="423"/>
      <c r="AC577" s="423"/>
      <c r="AD577" s="423"/>
    </row>
    <row r="578">
      <c r="A578" s="423"/>
      <c r="B578" s="423"/>
      <c r="C578" s="423"/>
      <c r="D578" s="454"/>
      <c r="E578" s="423"/>
      <c r="F578" s="423"/>
      <c r="G578" s="423"/>
      <c r="H578" s="454"/>
      <c r="I578" s="423"/>
      <c r="J578" s="455"/>
      <c r="K578" s="423"/>
      <c r="L578" s="455"/>
      <c r="M578" s="423"/>
      <c r="N578" s="423"/>
      <c r="O578" s="423"/>
      <c r="P578" s="423"/>
      <c r="Q578" s="423"/>
      <c r="R578" s="423"/>
      <c r="S578" s="423"/>
      <c r="T578" s="423"/>
      <c r="U578" s="423"/>
      <c r="V578" s="423"/>
      <c r="W578" s="423"/>
      <c r="X578" s="423"/>
      <c r="Y578" s="423"/>
      <c r="Z578" s="423"/>
      <c r="AA578" s="423"/>
      <c r="AB578" s="423"/>
      <c r="AC578" s="423"/>
      <c r="AD578" s="423"/>
    </row>
    <row r="579">
      <c r="A579" s="423"/>
      <c r="B579" s="423"/>
      <c r="C579" s="423"/>
      <c r="D579" s="454"/>
      <c r="E579" s="423"/>
      <c r="F579" s="423"/>
      <c r="G579" s="423"/>
      <c r="H579" s="454"/>
      <c r="I579" s="423"/>
      <c r="J579" s="455"/>
      <c r="K579" s="423"/>
      <c r="L579" s="455"/>
      <c r="M579" s="423"/>
      <c r="N579" s="423"/>
      <c r="O579" s="423"/>
      <c r="P579" s="423"/>
      <c r="Q579" s="423"/>
      <c r="R579" s="423"/>
      <c r="S579" s="423"/>
      <c r="T579" s="423"/>
      <c r="U579" s="423"/>
      <c r="V579" s="423"/>
      <c r="W579" s="423"/>
      <c r="X579" s="423"/>
      <c r="Y579" s="423"/>
      <c r="Z579" s="423"/>
      <c r="AA579" s="423"/>
      <c r="AB579" s="423"/>
      <c r="AC579" s="423"/>
      <c r="AD579" s="423"/>
    </row>
    <row r="580">
      <c r="A580" s="423"/>
      <c r="B580" s="423"/>
      <c r="C580" s="423"/>
      <c r="D580" s="454"/>
      <c r="E580" s="423"/>
      <c r="F580" s="423"/>
      <c r="G580" s="423"/>
      <c r="H580" s="454"/>
      <c r="I580" s="423"/>
      <c r="J580" s="455"/>
      <c r="K580" s="423"/>
      <c r="L580" s="455"/>
      <c r="M580" s="423"/>
      <c r="N580" s="423"/>
      <c r="O580" s="423"/>
      <c r="P580" s="423"/>
      <c r="Q580" s="423"/>
      <c r="R580" s="423"/>
      <c r="S580" s="423"/>
      <c r="T580" s="423"/>
      <c r="U580" s="423"/>
      <c r="V580" s="423"/>
      <c r="W580" s="423"/>
      <c r="X580" s="423"/>
      <c r="Y580" s="423"/>
      <c r="Z580" s="423"/>
      <c r="AA580" s="423"/>
      <c r="AB580" s="423"/>
      <c r="AC580" s="423"/>
      <c r="AD580" s="423"/>
    </row>
    <row r="581">
      <c r="A581" s="423"/>
      <c r="B581" s="423"/>
      <c r="C581" s="423"/>
      <c r="D581" s="454"/>
      <c r="E581" s="423"/>
      <c r="F581" s="423"/>
      <c r="G581" s="423"/>
      <c r="H581" s="454"/>
      <c r="I581" s="423"/>
      <c r="J581" s="455"/>
      <c r="K581" s="423"/>
      <c r="L581" s="455"/>
      <c r="M581" s="423"/>
      <c r="N581" s="423"/>
      <c r="O581" s="423"/>
      <c r="P581" s="423"/>
      <c r="Q581" s="423"/>
      <c r="R581" s="423"/>
      <c r="S581" s="423"/>
      <c r="T581" s="423"/>
      <c r="U581" s="423"/>
      <c r="V581" s="423"/>
      <c r="W581" s="423"/>
      <c r="X581" s="423"/>
      <c r="Y581" s="423"/>
      <c r="Z581" s="423"/>
      <c r="AA581" s="423"/>
      <c r="AB581" s="423"/>
      <c r="AC581" s="423"/>
      <c r="AD581" s="423"/>
    </row>
    <row r="582">
      <c r="A582" s="423"/>
      <c r="B582" s="423"/>
      <c r="C582" s="423"/>
      <c r="D582" s="454"/>
      <c r="E582" s="423"/>
      <c r="F582" s="423"/>
      <c r="G582" s="423"/>
      <c r="H582" s="454"/>
      <c r="I582" s="423"/>
      <c r="J582" s="455"/>
      <c r="K582" s="423"/>
      <c r="L582" s="455"/>
      <c r="M582" s="423"/>
      <c r="N582" s="423"/>
      <c r="O582" s="423"/>
      <c r="P582" s="423"/>
      <c r="Q582" s="423"/>
      <c r="R582" s="423"/>
      <c r="S582" s="423"/>
      <c r="T582" s="423"/>
      <c r="U582" s="423"/>
      <c r="V582" s="423"/>
      <c r="W582" s="423"/>
      <c r="X582" s="423"/>
      <c r="Y582" s="423"/>
      <c r="Z582" s="423"/>
      <c r="AA582" s="423"/>
      <c r="AB582" s="423"/>
      <c r="AC582" s="423"/>
      <c r="AD582" s="423"/>
    </row>
    <row r="583">
      <c r="A583" s="423"/>
      <c r="B583" s="423"/>
      <c r="C583" s="423"/>
      <c r="D583" s="454"/>
      <c r="E583" s="423"/>
      <c r="F583" s="423"/>
      <c r="G583" s="423"/>
      <c r="H583" s="454"/>
      <c r="I583" s="423"/>
      <c r="J583" s="455"/>
      <c r="K583" s="423"/>
      <c r="L583" s="455"/>
      <c r="M583" s="423"/>
      <c r="N583" s="423"/>
      <c r="O583" s="423"/>
      <c r="P583" s="423"/>
      <c r="Q583" s="423"/>
      <c r="R583" s="423"/>
      <c r="S583" s="423"/>
      <c r="T583" s="423"/>
      <c r="U583" s="423"/>
      <c r="V583" s="423"/>
      <c r="W583" s="423"/>
      <c r="X583" s="423"/>
      <c r="Y583" s="423"/>
      <c r="Z583" s="423"/>
      <c r="AA583" s="423"/>
      <c r="AB583" s="423"/>
      <c r="AC583" s="423"/>
      <c r="AD583" s="423"/>
    </row>
    <row r="584">
      <c r="A584" s="423"/>
      <c r="B584" s="423"/>
      <c r="C584" s="423"/>
      <c r="D584" s="454"/>
      <c r="E584" s="423"/>
      <c r="F584" s="423"/>
      <c r="G584" s="423"/>
      <c r="H584" s="454"/>
      <c r="I584" s="423"/>
      <c r="J584" s="455"/>
      <c r="K584" s="423"/>
      <c r="L584" s="455"/>
      <c r="M584" s="423"/>
      <c r="N584" s="423"/>
      <c r="O584" s="423"/>
      <c r="P584" s="423"/>
      <c r="Q584" s="423"/>
      <c r="R584" s="423"/>
      <c r="S584" s="423"/>
      <c r="T584" s="423"/>
      <c r="U584" s="423"/>
      <c r="V584" s="423"/>
      <c r="W584" s="423"/>
      <c r="X584" s="423"/>
      <c r="Y584" s="423"/>
      <c r="Z584" s="423"/>
      <c r="AA584" s="423"/>
      <c r="AB584" s="423"/>
      <c r="AC584" s="423"/>
      <c r="AD584" s="423"/>
    </row>
    <row r="585">
      <c r="A585" s="423"/>
      <c r="B585" s="423"/>
      <c r="C585" s="423"/>
      <c r="D585" s="454"/>
      <c r="E585" s="423"/>
      <c r="F585" s="423"/>
      <c r="G585" s="423"/>
      <c r="H585" s="454"/>
      <c r="I585" s="423"/>
      <c r="J585" s="455"/>
      <c r="K585" s="423"/>
      <c r="L585" s="455"/>
      <c r="M585" s="423"/>
      <c r="N585" s="423"/>
      <c r="O585" s="423"/>
      <c r="P585" s="423"/>
      <c r="Q585" s="423"/>
      <c r="R585" s="423"/>
      <c r="S585" s="423"/>
      <c r="T585" s="423"/>
      <c r="U585" s="423"/>
      <c r="V585" s="423"/>
      <c r="W585" s="423"/>
      <c r="X585" s="423"/>
      <c r="Y585" s="423"/>
      <c r="Z585" s="423"/>
      <c r="AA585" s="423"/>
      <c r="AB585" s="423"/>
      <c r="AC585" s="423"/>
      <c r="AD585" s="423"/>
    </row>
    <row r="586">
      <c r="A586" s="423"/>
      <c r="B586" s="423"/>
      <c r="C586" s="423"/>
      <c r="D586" s="454"/>
      <c r="E586" s="423"/>
      <c r="F586" s="423"/>
      <c r="G586" s="423"/>
      <c r="H586" s="454"/>
      <c r="I586" s="423"/>
      <c r="J586" s="455"/>
      <c r="K586" s="423"/>
      <c r="L586" s="455"/>
      <c r="M586" s="423"/>
      <c r="N586" s="423"/>
      <c r="O586" s="423"/>
      <c r="P586" s="423"/>
      <c r="Q586" s="423"/>
      <c r="R586" s="423"/>
      <c r="S586" s="423"/>
      <c r="T586" s="423"/>
      <c r="U586" s="423"/>
      <c r="V586" s="423"/>
      <c r="W586" s="423"/>
      <c r="X586" s="423"/>
      <c r="Y586" s="423"/>
      <c r="Z586" s="423"/>
      <c r="AA586" s="423"/>
      <c r="AB586" s="423"/>
      <c r="AC586" s="423"/>
      <c r="AD586" s="423"/>
    </row>
    <row r="587">
      <c r="A587" s="423"/>
      <c r="B587" s="423"/>
      <c r="C587" s="423"/>
      <c r="D587" s="454"/>
      <c r="E587" s="423"/>
      <c r="F587" s="423"/>
      <c r="G587" s="423"/>
      <c r="H587" s="454"/>
      <c r="I587" s="423"/>
      <c r="J587" s="455"/>
      <c r="K587" s="423"/>
      <c r="L587" s="455"/>
      <c r="M587" s="423"/>
      <c r="N587" s="423"/>
      <c r="O587" s="423"/>
      <c r="P587" s="423"/>
      <c r="Q587" s="423"/>
      <c r="R587" s="423"/>
      <c r="S587" s="423"/>
      <c r="T587" s="423"/>
      <c r="U587" s="423"/>
      <c r="V587" s="423"/>
      <c r="W587" s="423"/>
      <c r="X587" s="423"/>
      <c r="Y587" s="423"/>
      <c r="Z587" s="423"/>
      <c r="AA587" s="423"/>
      <c r="AB587" s="423"/>
      <c r="AC587" s="423"/>
      <c r="AD587" s="423"/>
    </row>
    <row r="588">
      <c r="A588" s="423"/>
      <c r="B588" s="423"/>
      <c r="C588" s="423"/>
      <c r="D588" s="454"/>
      <c r="E588" s="423"/>
      <c r="F588" s="423"/>
      <c r="G588" s="423"/>
      <c r="H588" s="454"/>
      <c r="I588" s="423"/>
      <c r="J588" s="455"/>
      <c r="K588" s="423"/>
      <c r="L588" s="455"/>
      <c r="M588" s="423"/>
      <c r="N588" s="423"/>
      <c r="O588" s="423"/>
      <c r="P588" s="423"/>
      <c r="Q588" s="423"/>
      <c r="R588" s="423"/>
      <c r="S588" s="423"/>
      <c r="T588" s="423"/>
      <c r="U588" s="423"/>
      <c r="V588" s="423"/>
      <c r="W588" s="423"/>
      <c r="X588" s="423"/>
      <c r="Y588" s="423"/>
      <c r="Z588" s="423"/>
      <c r="AA588" s="423"/>
      <c r="AB588" s="423"/>
      <c r="AC588" s="423"/>
      <c r="AD588" s="423"/>
    </row>
    <row r="589">
      <c r="A589" s="423"/>
      <c r="B589" s="423"/>
      <c r="C589" s="423"/>
      <c r="D589" s="454"/>
      <c r="E589" s="423"/>
      <c r="F589" s="423"/>
      <c r="G589" s="423"/>
      <c r="H589" s="454"/>
      <c r="I589" s="423"/>
      <c r="J589" s="455"/>
      <c r="K589" s="423"/>
      <c r="L589" s="455"/>
      <c r="M589" s="423"/>
      <c r="N589" s="423"/>
      <c r="O589" s="423"/>
      <c r="P589" s="423"/>
      <c r="Q589" s="423"/>
      <c r="R589" s="423"/>
      <c r="S589" s="423"/>
      <c r="T589" s="423"/>
      <c r="U589" s="423"/>
      <c r="V589" s="423"/>
      <c r="W589" s="423"/>
      <c r="X589" s="423"/>
      <c r="Y589" s="423"/>
      <c r="Z589" s="423"/>
      <c r="AA589" s="423"/>
      <c r="AB589" s="423"/>
      <c r="AC589" s="423"/>
      <c r="AD589" s="423"/>
    </row>
    <row r="590">
      <c r="A590" s="423"/>
      <c r="B590" s="423"/>
      <c r="C590" s="423"/>
      <c r="D590" s="454"/>
      <c r="E590" s="423"/>
      <c r="F590" s="423"/>
      <c r="G590" s="423"/>
      <c r="H590" s="454"/>
      <c r="I590" s="423"/>
      <c r="J590" s="455"/>
      <c r="K590" s="423"/>
      <c r="L590" s="455"/>
      <c r="M590" s="423"/>
      <c r="N590" s="423"/>
      <c r="O590" s="423"/>
      <c r="P590" s="423"/>
      <c r="Q590" s="423"/>
      <c r="R590" s="423"/>
      <c r="S590" s="423"/>
      <c r="T590" s="423"/>
      <c r="U590" s="423"/>
      <c r="V590" s="423"/>
      <c r="W590" s="423"/>
      <c r="X590" s="423"/>
      <c r="Y590" s="423"/>
      <c r="Z590" s="423"/>
      <c r="AA590" s="423"/>
      <c r="AB590" s="423"/>
      <c r="AC590" s="423"/>
      <c r="AD590" s="423"/>
    </row>
    <row r="591">
      <c r="A591" s="423"/>
      <c r="B591" s="423"/>
      <c r="C591" s="423"/>
      <c r="D591" s="454"/>
      <c r="E591" s="423"/>
      <c r="F591" s="423"/>
      <c r="G591" s="423"/>
      <c r="H591" s="454"/>
      <c r="I591" s="423"/>
      <c r="J591" s="455"/>
      <c r="K591" s="423"/>
      <c r="L591" s="455"/>
      <c r="M591" s="423"/>
      <c r="N591" s="423"/>
      <c r="O591" s="423"/>
      <c r="P591" s="423"/>
      <c r="Q591" s="423"/>
      <c r="R591" s="423"/>
      <c r="S591" s="423"/>
      <c r="T591" s="423"/>
      <c r="U591" s="423"/>
      <c r="V591" s="423"/>
      <c r="W591" s="423"/>
      <c r="X591" s="423"/>
      <c r="Y591" s="423"/>
      <c r="Z591" s="423"/>
      <c r="AA591" s="423"/>
      <c r="AB591" s="423"/>
      <c r="AC591" s="423"/>
      <c r="AD591" s="423"/>
    </row>
    <row r="592">
      <c r="A592" s="423"/>
      <c r="B592" s="423"/>
      <c r="C592" s="423"/>
      <c r="D592" s="454"/>
      <c r="E592" s="423"/>
      <c r="F592" s="423"/>
      <c r="G592" s="423"/>
      <c r="H592" s="454"/>
      <c r="I592" s="423"/>
      <c r="J592" s="455"/>
      <c r="K592" s="423"/>
      <c r="L592" s="455"/>
      <c r="M592" s="423"/>
      <c r="N592" s="423"/>
      <c r="O592" s="423"/>
      <c r="P592" s="423"/>
      <c r="Q592" s="423"/>
      <c r="R592" s="423"/>
      <c r="S592" s="423"/>
      <c r="T592" s="423"/>
      <c r="U592" s="423"/>
      <c r="V592" s="423"/>
      <c r="W592" s="423"/>
      <c r="X592" s="423"/>
      <c r="Y592" s="423"/>
      <c r="Z592" s="423"/>
      <c r="AA592" s="423"/>
      <c r="AB592" s="423"/>
      <c r="AC592" s="423"/>
      <c r="AD592" s="423"/>
    </row>
    <row r="593">
      <c r="A593" s="423"/>
      <c r="B593" s="423"/>
      <c r="C593" s="423"/>
      <c r="D593" s="454"/>
      <c r="E593" s="423"/>
      <c r="F593" s="423"/>
      <c r="G593" s="423"/>
      <c r="H593" s="454"/>
      <c r="I593" s="423"/>
      <c r="J593" s="455"/>
      <c r="K593" s="423"/>
      <c r="L593" s="455"/>
      <c r="M593" s="423"/>
      <c r="N593" s="423"/>
      <c r="O593" s="423"/>
      <c r="P593" s="423"/>
      <c r="Q593" s="423"/>
      <c r="R593" s="423"/>
      <c r="S593" s="423"/>
      <c r="T593" s="423"/>
      <c r="U593" s="423"/>
      <c r="V593" s="423"/>
      <c r="W593" s="423"/>
      <c r="X593" s="423"/>
      <c r="Y593" s="423"/>
      <c r="Z593" s="423"/>
      <c r="AA593" s="423"/>
      <c r="AB593" s="423"/>
      <c r="AC593" s="423"/>
      <c r="AD593" s="423"/>
    </row>
    <row r="594">
      <c r="A594" s="423"/>
      <c r="B594" s="423"/>
      <c r="C594" s="423"/>
      <c r="D594" s="454"/>
      <c r="E594" s="423"/>
      <c r="F594" s="423"/>
      <c r="G594" s="423"/>
      <c r="H594" s="454"/>
      <c r="I594" s="423"/>
      <c r="J594" s="455"/>
      <c r="K594" s="423"/>
      <c r="L594" s="455"/>
      <c r="M594" s="423"/>
      <c r="N594" s="423"/>
      <c r="O594" s="423"/>
      <c r="P594" s="423"/>
      <c r="Q594" s="423"/>
      <c r="R594" s="423"/>
      <c r="S594" s="423"/>
      <c r="T594" s="423"/>
      <c r="U594" s="423"/>
      <c r="V594" s="423"/>
      <c r="W594" s="423"/>
      <c r="X594" s="423"/>
      <c r="Y594" s="423"/>
      <c r="Z594" s="423"/>
      <c r="AA594" s="423"/>
      <c r="AB594" s="423"/>
      <c r="AC594" s="423"/>
      <c r="AD594" s="423"/>
    </row>
    <row r="595">
      <c r="A595" s="423"/>
      <c r="B595" s="423"/>
      <c r="C595" s="423"/>
      <c r="D595" s="454"/>
      <c r="E595" s="423"/>
      <c r="F595" s="423"/>
      <c r="G595" s="423"/>
      <c r="H595" s="454"/>
      <c r="I595" s="423"/>
      <c r="J595" s="455"/>
      <c r="K595" s="423"/>
      <c r="L595" s="455"/>
      <c r="M595" s="423"/>
      <c r="N595" s="423"/>
      <c r="O595" s="423"/>
      <c r="P595" s="423"/>
      <c r="Q595" s="423"/>
      <c r="R595" s="423"/>
      <c r="S595" s="423"/>
      <c r="T595" s="423"/>
      <c r="U595" s="423"/>
      <c r="V595" s="423"/>
      <c r="W595" s="423"/>
      <c r="X595" s="423"/>
      <c r="Y595" s="423"/>
      <c r="Z595" s="423"/>
      <c r="AA595" s="423"/>
      <c r="AB595" s="423"/>
      <c r="AC595" s="423"/>
      <c r="AD595" s="423"/>
    </row>
    <row r="596">
      <c r="A596" s="423"/>
      <c r="B596" s="423"/>
      <c r="C596" s="423"/>
      <c r="D596" s="454"/>
      <c r="E596" s="423"/>
      <c r="F596" s="423"/>
      <c r="G596" s="423"/>
      <c r="H596" s="454"/>
      <c r="I596" s="423"/>
      <c r="J596" s="455"/>
      <c r="K596" s="423"/>
      <c r="L596" s="455"/>
      <c r="M596" s="423"/>
      <c r="N596" s="423"/>
      <c r="O596" s="423"/>
      <c r="P596" s="423"/>
      <c r="Q596" s="423"/>
      <c r="R596" s="423"/>
      <c r="S596" s="423"/>
      <c r="T596" s="423"/>
      <c r="U596" s="423"/>
      <c r="V596" s="423"/>
      <c r="W596" s="423"/>
      <c r="X596" s="423"/>
      <c r="Y596" s="423"/>
      <c r="Z596" s="423"/>
      <c r="AA596" s="423"/>
      <c r="AB596" s="423"/>
      <c r="AC596" s="423"/>
      <c r="AD596" s="423"/>
    </row>
    <row r="597">
      <c r="A597" s="423"/>
      <c r="B597" s="423"/>
      <c r="C597" s="423"/>
      <c r="D597" s="454"/>
      <c r="E597" s="423"/>
      <c r="F597" s="423"/>
      <c r="G597" s="423"/>
      <c r="H597" s="454"/>
      <c r="I597" s="423"/>
      <c r="J597" s="455"/>
      <c r="K597" s="423"/>
      <c r="L597" s="455"/>
      <c r="M597" s="423"/>
      <c r="N597" s="423"/>
      <c r="O597" s="423"/>
      <c r="P597" s="423"/>
      <c r="Q597" s="423"/>
      <c r="R597" s="423"/>
      <c r="S597" s="423"/>
      <c r="T597" s="423"/>
      <c r="U597" s="423"/>
      <c r="V597" s="423"/>
      <c r="W597" s="423"/>
      <c r="X597" s="423"/>
      <c r="Y597" s="423"/>
      <c r="Z597" s="423"/>
      <c r="AA597" s="423"/>
      <c r="AB597" s="423"/>
      <c r="AC597" s="423"/>
      <c r="AD597" s="423"/>
    </row>
    <row r="598">
      <c r="A598" s="423"/>
      <c r="B598" s="423"/>
      <c r="C598" s="423"/>
      <c r="D598" s="454"/>
      <c r="E598" s="423"/>
      <c r="F598" s="423"/>
      <c r="G598" s="423"/>
      <c r="H598" s="454"/>
      <c r="I598" s="423"/>
      <c r="J598" s="455"/>
      <c r="K598" s="423"/>
      <c r="L598" s="455"/>
      <c r="M598" s="423"/>
      <c r="N598" s="423"/>
      <c r="O598" s="423"/>
      <c r="P598" s="423"/>
      <c r="Q598" s="423"/>
      <c r="R598" s="423"/>
      <c r="S598" s="423"/>
      <c r="T598" s="423"/>
      <c r="U598" s="423"/>
      <c r="V598" s="423"/>
      <c r="W598" s="423"/>
      <c r="X598" s="423"/>
      <c r="Y598" s="423"/>
      <c r="Z598" s="423"/>
      <c r="AA598" s="423"/>
      <c r="AB598" s="423"/>
      <c r="AC598" s="423"/>
      <c r="AD598" s="423"/>
    </row>
    <row r="599">
      <c r="A599" s="423"/>
      <c r="B599" s="423"/>
      <c r="C599" s="423"/>
      <c r="D599" s="454"/>
      <c r="E599" s="423"/>
      <c r="F599" s="423"/>
      <c r="G599" s="423"/>
      <c r="H599" s="454"/>
      <c r="I599" s="423"/>
      <c r="J599" s="455"/>
      <c r="K599" s="423"/>
      <c r="L599" s="455"/>
      <c r="M599" s="423"/>
      <c r="N599" s="423"/>
      <c r="O599" s="423"/>
      <c r="P599" s="423"/>
      <c r="Q599" s="423"/>
      <c r="R599" s="423"/>
      <c r="S599" s="423"/>
      <c r="T599" s="423"/>
      <c r="U599" s="423"/>
      <c r="V599" s="423"/>
      <c r="W599" s="423"/>
      <c r="X599" s="423"/>
      <c r="Y599" s="423"/>
      <c r="Z599" s="423"/>
      <c r="AA599" s="423"/>
      <c r="AB599" s="423"/>
      <c r="AC599" s="423"/>
      <c r="AD599" s="423"/>
    </row>
    <row r="600">
      <c r="A600" s="423"/>
      <c r="B600" s="423"/>
      <c r="C600" s="423"/>
      <c r="D600" s="454"/>
      <c r="E600" s="423"/>
      <c r="F600" s="423"/>
      <c r="G600" s="423"/>
      <c r="H600" s="454"/>
      <c r="I600" s="423"/>
      <c r="J600" s="455"/>
      <c r="K600" s="423"/>
      <c r="L600" s="455"/>
      <c r="M600" s="423"/>
      <c r="N600" s="423"/>
      <c r="O600" s="423"/>
      <c r="P600" s="423"/>
      <c r="Q600" s="423"/>
      <c r="R600" s="423"/>
      <c r="S600" s="423"/>
      <c r="T600" s="423"/>
      <c r="U600" s="423"/>
      <c r="V600" s="423"/>
      <c r="W600" s="423"/>
      <c r="X600" s="423"/>
      <c r="Y600" s="423"/>
      <c r="Z600" s="423"/>
      <c r="AA600" s="423"/>
      <c r="AB600" s="423"/>
      <c r="AC600" s="423"/>
      <c r="AD600" s="423"/>
    </row>
    <row r="601">
      <c r="A601" s="423"/>
      <c r="B601" s="423"/>
      <c r="C601" s="423"/>
      <c r="D601" s="454"/>
      <c r="E601" s="423"/>
      <c r="F601" s="423"/>
      <c r="G601" s="423"/>
      <c r="H601" s="454"/>
      <c r="I601" s="423"/>
      <c r="J601" s="455"/>
      <c r="K601" s="423"/>
      <c r="L601" s="455"/>
      <c r="M601" s="423"/>
      <c r="N601" s="423"/>
      <c r="O601" s="423"/>
      <c r="P601" s="423"/>
      <c r="Q601" s="423"/>
      <c r="R601" s="423"/>
      <c r="S601" s="423"/>
      <c r="T601" s="423"/>
      <c r="U601" s="423"/>
      <c r="V601" s="423"/>
      <c r="W601" s="423"/>
      <c r="X601" s="423"/>
      <c r="Y601" s="423"/>
      <c r="Z601" s="423"/>
      <c r="AA601" s="423"/>
      <c r="AB601" s="423"/>
      <c r="AC601" s="423"/>
      <c r="AD601" s="423"/>
    </row>
    <row r="602">
      <c r="A602" s="423"/>
      <c r="B602" s="423"/>
      <c r="C602" s="423"/>
      <c r="D602" s="454"/>
      <c r="E602" s="423"/>
      <c r="F602" s="423"/>
      <c r="G602" s="423"/>
      <c r="H602" s="454"/>
      <c r="I602" s="423"/>
      <c r="J602" s="455"/>
      <c r="K602" s="423"/>
      <c r="L602" s="455"/>
      <c r="M602" s="423"/>
      <c r="N602" s="423"/>
      <c r="O602" s="423"/>
      <c r="P602" s="423"/>
      <c r="Q602" s="423"/>
      <c r="R602" s="423"/>
      <c r="S602" s="423"/>
      <c r="T602" s="423"/>
      <c r="U602" s="423"/>
      <c r="V602" s="423"/>
      <c r="W602" s="423"/>
      <c r="X602" s="423"/>
      <c r="Y602" s="423"/>
      <c r="Z602" s="423"/>
      <c r="AA602" s="423"/>
      <c r="AB602" s="423"/>
      <c r="AC602" s="423"/>
      <c r="AD602" s="423"/>
    </row>
    <row r="603">
      <c r="A603" s="423"/>
      <c r="B603" s="423"/>
      <c r="C603" s="423"/>
      <c r="D603" s="454"/>
      <c r="E603" s="423"/>
      <c r="F603" s="423"/>
      <c r="G603" s="423"/>
      <c r="H603" s="454"/>
      <c r="I603" s="423"/>
      <c r="J603" s="455"/>
      <c r="K603" s="423"/>
      <c r="L603" s="455"/>
      <c r="M603" s="423"/>
      <c r="N603" s="423"/>
      <c r="O603" s="423"/>
      <c r="P603" s="423"/>
      <c r="Q603" s="423"/>
      <c r="R603" s="423"/>
      <c r="S603" s="423"/>
      <c r="T603" s="423"/>
      <c r="U603" s="423"/>
      <c r="V603" s="423"/>
      <c r="W603" s="423"/>
      <c r="X603" s="423"/>
      <c r="Y603" s="423"/>
      <c r="Z603" s="423"/>
      <c r="AA603" s="423"/>
      <c r="AB603" s="423"/>
      <c r="AC603" s="423"/>
      <c r="AD603" s="423"/>
    </row>
    <row r="604">
      <c r="A604" s="423"/>
      <c r="B604" s="423"/>
      <c r="C604" s="423"/>
      <c r="D604" s="454"/>
      <c r="E604" s="423"/>
      <c r="F604" s="423"/>
      <c r="G604" s="423"/>
      <c r="H604" s="454"/>
      <c r="I604" s="423"/>
      <c r="J604" s="455"/>
      <c r="K604" s="423"/>
      <c r="L604" s="455"/>
      <c r="M604" s="423"/>
      <c r="N604" s="423"/>
      <c r="O604" s="423"/>
      <c r="P604" s="423"/>
      <c r="Q604" s="423"/>
      <c r="R604" s="423"/>
      <c r="S604" s="423"/>
      <c r="T604" s="423"/>
      <c r="U604" s="423"/>
      <c r="V604" s="423"/>
      <c r="W604" s="423"/>
      <c r="X604" s="423"/>
      <c r="Y604" s="423"/>
      <c r="Z604" s="423"/>
      <c r="AA604" s="423"/>
      <c r="AB604" s="423"/>
      <c r="AC604" s="423"/>
      <c r="AD604" s="423"/>
    </row>
    <row r="605">
      <c r="A605" s="423"/>
      <c r="B605" s="423"/>
      <c r="C605" s="423"/>
      <c r="D605" s="454"/>
      <c r="E605" s="423"/>
      <c r="F605" s="423"/>
      <c r="G605" s="423"/>
      <c r="H605" s="454"/>
      <c r="I605" s="423"/>
      <c r="J605" s="455"/>
      <c r="K605" s="423"/>
      <c r="L605" s="455"/>
      <c r="M605" s="423"/>
      <c r="N605" s="423"/>
      <c r="O605" s="423"/>
      <c r="P605" s="423"/>
      <c r="Q605" s="423"/>
      <c r="R605" s="423"/>
      <c r="S605" s="423"/>
      <c r="T605" s="423"/>
      <c r="U605" s="423"/>
      <c r="V605" s="423"/>
      <c r="W605" s="423"/>
      <c r="X605" s="423"/>
      <c r="Y605" s="423"/>
      <c r="Z605" s="423"/>
      <c r="AA605" s="423"/>
      <c r="AB605" s="423"/>
      <c r="AC605" s="423"/>
      <c r="AD605" s="423"/>
    </row>
    <row r="606">
      <c r="A606" s="423"/>
      <c r="B606" s="423"/>
      <c r="C606" s="423"/>
      <c r="D606" s="454"/>
      <c r="E606" s="423"/>
      <c r="F606" s="423"/>
      <c r="G606" s="423"/>
      <c r="H606" s="454"/>
      <c r="I606" s="423"/>
      <c r="J606" s="455"/>
      <c r="K606" s="423"/>
      <c r="L606" s="455"/>
      <c r="M606" s="423"/>
      <c r="N606" s="423"/>
      <c r="O606" s="423"/>
      <c r="P606" s="423"/>
      <c r="Q606" s="423"/>
      <c r="R606" s="423"/>
      <c r="S606" s="423"/>
      <c r="T606" s="423"/>
      <c r="U606" s="423"/>
      <c r="V606" s="423"/>
      <c r="W606" s="423"/>
      <c r="X606" s="423"/>
      <c r="Y606" s="423"/>
      <c r="Z606" s="423"/>
      <c r="AA606" s="423"/>
      <c r="AB606" s="423"/>
      <c r="AC606" s="423"/>
      <c r="AD606" s="423"/>
    </row>
    <row r="607">
      <c r="A607" s="423"/>
      <c r="B607" s="423"/>
      <c r="C607" s="423"/>
      <c r="D607" s="454"/>
      <c r="E607" s="423"/>
      <c r="F607" s="423"/>
      <c r="G607" s="423"/>
      <c r="H607" s="454"/>
      <c r="I607" s="423"/>
      <c r="J607" s="455"/>
      <c r="K607" s="423"/>
      <c r="L607" s="455"/>
      <c r="M607" s="423"/>
      <c r="N607" s="423"/>
      <c r="O607" s="423"/>
      <c r="P607" s="423"/>
      <c r="Q607" s="423"/>
      <c r="R607" s="423"/>
      <c r="S607" s="423"/>
      <c r="T607" s="423"/>
      <c r="U607" s="423"/>
      <c r="V607" s="423"/>
      <c r="W607" s="423"/>
      <c r="X607" s="423"/>
      <c r="Y607" s="423"/>
      <c r="Z607" s="423"/>
      <c r="AA607" s="423"/>
      <c r="AB607" s="423"/>
      <c r="AC607" s="423"/>
      <c r="AD607" s="423"/>
    </row>
    <row r="608">
      <c r="A608" s="423"/>
      <c r="B608" s="423"/>
      <c r="C608" s="423"/>
      <c r="D608" s="454"/>
      <c r="E608" s="423"/>
      <c r="F608" s="423"/>
      <c r="G608" s="423"/>
      <c r="H608" s="454"/>
      <c r="I608" s="423"/>
      <c r="J608" s="455"/>
      <c r="K608" s="423"/>
      <c r="L608" s="455"/>
      <c r="M608" s="423"/>
      <c r="N608" s="423"/>
      <c r="O608" s="423"/>
      <c r="P608" s="423"/>
      <c r="Q608" s="423"/>
      <c r="R608" s="423"/>
      <c r="S608" s="423"/>
      <c r="T608" s="423"/>
      <c r="U608" s="423"/>
      <c r="V608" s="423"/>
      <c r="W608" s="423"/>
      <c r="X608" s="423"/>
      <c r="Y608" s="423"/>
      <c r="Z608" s="423"/>
      <c r="AA608" s="423"/>
      <c r="AB608" s="423"/>
      <c r="AC608" s="423"/>
      <c r="AD608" s="423"/>
    </row>
    <row r="609">
      <c r="A609" s="423"/>
      <c r="B609" s="423"/>
      <c r="C609" s="423"/>
      <c r="D609" s="454"/>
      <c r="E609" s="423"/>
      <c r="F609" s="423"/>
      <c r="G609" s="423"/>
      <c r="H609" s="454"/>
      <c r="I609" s="423"/>
      <c r="J609" s="455"/>
      <c r="K609" s="423"/>
      <c r="L609" s="455"/>
      <c r="M609" s="423"/>
      <c r="N609" s="423"/>
      <c r="O609" s="423"/>
      <c r="P609" s="423"/>
      <c r="Q609" s="423"/>
      <c r="R609" s="423"/>
      <c r="S609" s="423"/>
      <c r="T609" s="423"/>
      <c r="U609" s="423"/>
      <c r="V609" s="423"/>
      <c r="W609" s="423"/>
      <c r="X609" s="423"/>
      <c r="Y609" s="423"/>
      <c r="Z609" s="423"/>
      <c r="AA609" s="423"/>
      <c r="AB609" s="423"/>
      <c r="AC609" s="423"/>
      <c r="AD609" s="423"/>
    </row>
    <row r="610">
      <c r="A610" s="423"/>
      <c r="B610" s="423"/>
      <c r="C610" s="423"/>
      <c r="D610" s="454"/>
      <c r="E610" s="423"/>
      <c r="F610" s="423"/>
      <c r="G610" s="423"/>
      <c r="H610" s="454"/>
      <c r="I610" s="423"/>
      <c r="J610" s="455"/>
      <c r="K610" s="423"/>
      <c r="L610" s="455"/>
      <c r="M610" s="423"/>
      <c r="N610" s="423"/>
      <c r="O610" s="423"/>
      <c r="P610" s="423"/>
      <c r="Q610" s="423"/>
      <c r="R610" s="423"/>
      <c r="S610" s="423"/>
      <c r="T610" s="423"/>
      <c r="U610" s="423"/>
      <c r="V610" s="423"/>
      <c r="W610" s="423"/>
      <c r="X610" s="423"/>
      <c r="Y610" s="423"/>
      <c r="Z610" s="423"/>
      <c r="AA610" s="423"/>
      <c r="AB610" s="423"/>
      <c r="AC610" s="423"/>
      <c r="AD610" s="423"/>
    </row>
    <row r="611">
      <c r="A611" s="423"/>
      <c r="B611" s="423"/>
      <c r="C611" s="423"/>
      <c r="D611" s="454"/>
      <c r="E611" s="423"/>
      <c r="F611" s="423"/>
      <c r="G611" s="423"/>
      <c r="H611" s="454"/>
      <c r="I611" s="423"/>
      <c r="J611" s="455"/>
      <c r="K611" s="423"/>
      <c r="L611" s="455"/>
      <c r="M611" s="423"/>
      <c r="N611" s="423"/>
      <c r="O611" s="423"/>
      <c r="P611" s="423"/>
      <c r="Q611" s="423"/>
      <c r="R611" s="423"/>
      <c r="S611" s="423"/>
      <c r="T611" s="423"/>
      <c r="U611" s="423"/>
      <c r="V611" s="423"/>
      <c r="W611" s="423"/>
      <c r="X611" s="423"/>
      <c r="Y611" s="423"/>
      <c r="Z611" s="423"/>
      <c r="AA611" s="423"/>
      <c r="AB611" s="423"/>
      <c r="AC611" s="423"/>
      <c r="AD611" s="423"/>
    </row>
    <row r="612">
      <c r="A612" s="423"/>
      <c r="B612" s="423"/>
      <c r="C612" s="423"/>
      <c r="D612" s="454"/>
      <c r="E612" s="423"/>
      <c r="F612" s="423"/>
      <c r="G612" s="423"/>
      <c r="H612" s="454"/>
      <c r="I612" s="423"/>
      <c r="J612" s="455"/>
      <c r="K612" s="423"/>
      <c r="L612" s="455"/>
      <c r="M612" s="423"/>
      <c r="N612" s="423"/>
      <c r="O612" s="423"/>
      <c r="P612" s="423"/>
      <c r="Q612" s="423"/>
      <c r="R612" s="423"/>
      <c r="S612" s="423"/>
      <c r="T612" s="423"/>
      <c r="U612" s="423"/>
      <c r="V612" s="423"/>
      <c r="W612" s="423"/>
      <c r="X612" s="423"/>
      <c r="Y612" s="423"/>
      <c r="Z612" s="423"/>
      <c r="AA612" s="423"/>
      <c r="AB612" s="423"/>
      <c r="AC612" s="423"/>
      <c r="AD612" s="423"/>
    </row>
    <row r="613">
      <c r="A613" s="423"/>
      <c r="B613" s="423"/>
      <c r="C613" s="423"/>
      <c r="D613" s="454"/>
      <c r="E613" s="423"/>
      <c r="F613" s="423"/>
      <c r="G613" s="423"/>
      <c r="H613" s="454"/>
      <c r="I613" s="423"/>
      <c r="J613" s="455"/>
      <c r="K613" s="423"/>
      <c r="L613" s="455"/>
      <c r="M613" s="423"/>
      <c r="N613" s="423"/>
      <c r="O613" s="423"/>
      <c r="P613" s="423"/>
      <c r="Q613" s="423"/>
      <c r="R613" s="423"/>
      <c r="S613" s="423"/>
      <c r="T613" s="423"/>
      <c r="U613" s="423"/>
      <c r="V613" s="423"/>
      <c r="W613" s="423"/>
      <c r="X613" s="423"/>
      <c r="Y613" s="423"/>
      <c r="Z613" s="423"/>
      <c r="AA613" s="423"/>
      <c r="AB613" s="423"/>
      <c r="AC613" s="423"/>
      <c r="AD613" s="423"/>
    </row>
    <row r="614">
      <c r="A614" s="423"/>
      <c r="B614" s="423"/>
      <c r="C614" s="423"/>
      <c r="D614" s="454"/>
      <c r="E614" s="423"/>
      <c r="F614" s="423"/>
      <c r="G614" s="423"/>
      <c r="H614" s="454"/>
      <c r="I614" s="423"/>
      <c r="J614" s="455"/>
      <c r="K614" s="423"/>
      <c r="L614" s="455"/>
      <c r="M614" s="423"/>
      <c r="N614" s="423"/>
      <c r="O614" s="423"/>
      <c r="P614" s="423"/>
      <c r="Q614" s="423"/>
      <c r="R614" s="423"/>
      <c r="S614" s="423"/>
      <c r="T614" s="423"/>
      <c r="U614" s="423"/>
      <c r="V614" s="423"/>
      <c r="W614" s="423"/>
      <c r="X614" s="423"/>
      <c r="Y614" s="423"/>
      <c r="Z614" s="423"/>
      <c r="AA614" s="423"/>
      <c r="AB614" s="423"/>
      <c r="AC614" s="423"/>
      <c r="AD614" s="423"/>
    </row>
    <row r="615">
      <c r="A615" s="423"/>
      <c r="B615" s="423"/>
      <c r="C615" s="423"/>
      <c r="D615" s="454"/>
      <c r="E615" s="423"/>
      <c r="F615" s="423"/>
      <c r="G615" s="423"/>
      <c r="H615" s="454"/>
      <c r="I615" s="423"/>
      <c r="J615" s="455"/>
      <c r="K615" s="423"/>
      <c r="L615" s="455"/>
      <c r="M615" s="423"/>
      <c r="N615" s="423"/>
      <c r="O615" s="423"/>
      <c r="P615" s="423"/>
      <c r="Q615" s="423"/>
      <c r="R615" s="423"/>
      <c r="S615" s="423"/>
      <c r="T615" s="423"/>
      <c r="U615" s="423"/>
      <c r="V615" s="423"/>
      <c r="W615" s="423"/>
      <c r="X615" s="423"/>
      <c r="Y615" s="423"/>
      <c r="Z615" s="423"/>
      <c r="AA615" s="423"/>
      <c r="AB615" s="423"/>
      <c r="AC615" s="423"/>
      <c r="AD615" s="423"/>
    </row>
    <row r="616">
      <c r="A616" s="423"/>
      <c r="B616" s="423"/>
      <c r="C616" s="423"/>
      <c r="D616" s="454"/>
      <c r="E616" s="423"/>
      <c r="F616" s="423"/>
      <c r="G616" s="423"/>
      <c r="H616" s="454"/>
      <c r="I616" s="423"/>
      <c r="J616" s="455"/>
      <c r="K616" s="423"/>
      <c r="L616" s="455"/>
      <c r="M616" s="423"/>
      <c r="N616" s="423"/>
      <c r="O616" s="423"/>
      <c r="P616" s="423"/>
      <c r="Q616" s="423"/>
      <c r="R616" s="423"/>
      <c r="S616" s="423"/>
      <c r="T616" s="423"/>
      <c r="U616" s="423"/>
      <c r="V616" s="423"/>
      <c r="W616" s="423"/>
      <c r="X616" s="423"/>
      <c r="Y616" s="423"/>
      <c r="Z616" s="423"/>
      <c r="AA616" s="423"/>
      <c r="AB616" s="423"/>
      <c r="AC616" s="423"/>
      <c r="AD616" s="423"/>
    </row>
    <row r="617">
      <c r="A617" s="423"/>
      <c r="B617" s="423"/>
      <c r="C617" s="423"/>
      <c r="D617" s="454"/>
      <c r="E617" s="423"/>
      <c r="F617" s="423"/>
      <c r="G617" s="423"/>
      <c r="H617" s="454"/>
      <c r="I617" s="423"/>
      <c r="J617" s="455"/>
      <c r="K617" s="423"/>
      <c r="L617" s="455"/>
      <c r="M617" s="423"/>
      <c r="N617" s="423"/>
      <c r="O617" s="423"/>
      <c r="P617" s="423"/>
      <c r="Q617" s="423"/>
      <c r="R617" s="423"/>
      <c r="S617" s="423"/>
      <c r="T617" s="423"/>
      <c r="U617" s="423"/>
      <c r="V617" s="423"/>
      <c r="W617" s="423"/>
      <c r="X617" s="423"/>
      <c r="Y617" s="423"/>
      <c r="Z617" s="423"/>
      <c r="AA617" s="423"/>
      <c r="AB617" s="423"/>
      <c r="AC617" s="423"/>
      <c r="AD617" s="423"/>
    </row>
    <row r="618">
      <c r="A618" s="423"/>
      <c r="B618" s="423"/>
      <c r="C618" s="423"/>
      <c r="D618" s="454"/>
      <c r="E618" s="423"/>
      <c r="F618" s="423"/>
      <c r="G618" s="423"/>
      <c r="H618" s="454"/>
      <c r="I618" s="423"/>
      <c r="J618" s="455"/>
      <c r="K618" s="423"/>
      <c r="L618" s="455"/>
      <c r="M618" s="423"/>
      <c r="N618" s="423"/>
      <c r="O618" s="423"/>
      <c r="P618" s="423"/>
      <c r="Q618" s="423"/>
      <c r="R618" s="423"/>
      <c r="S618" s="423"/>
      <c r="T618" s="423"/>
      <c r="U618" s="423"/>
      <c r="V618" s="423"/>
      <c r="W618" s="423"/>
      <c r="X618" s="423"/>
      <c r="Y618" s="423"/>
      <c r="Z618" s="423"/>
      <c r="AA618" s="423"/>
      <c r="AB618" s="423"/>
      <c r="AC618" s="423"/>
      <c r="AD618" s="423"/>
    </row>
    <row r="619">
      <c r="A619" s="423"/>
      <c r="B619" s="423"/>
      <c r="C619" s="423"/>
      <c r="D619" s="454"/>
      <c r="E619" s="423"/>
      <c r="F619" s="423"/>
      <c r="G619" s="423"/>
      <c r="H619" s="454"/>
      <c r="I619" s="423"/>
      <c r="J619" s="455"/>
      <c r="K619" s="423"/>
      <c r="L619" s="455"/>
      <c r="M619" s="423"/>
      <c r="N619" s="423"/>
      <c r="O619" s="423"/>
      <c r="P619" s="423"/>
      <c r="Q619" s="423"/>
      <c r="R619" s="423"/>
      <c r="S619" s="423"/>
      <c r="T619" s="423"/>
      <c r="U619" s="423"/>
      <c r="V619" s="423"/>
      <c r="W619" s="423"/>
      <c r="X619" s="423"/>
      <c r="Y619" s="423"/>
      <c r="Z619" s="423"/>
      <c r="AA619" s="423"/>
      <c r="AB619" s="423"/>
      <c r="AC619" s="423"/>
      <c r="AD619" s="423"/>
    </row>
    <row r="620">
      <c r="A620" s="423"/>
      <c r="B620" s="423"/>
      <c r="C620" s="423"/>
      <c r="D620" s="454"/>
      <c r="E620" s="423"/>
      <c r="F620" s="423"/>
      <c r="G620" s="423"/>
      <c r="H620" s="454"/>
      <c r="I620" s="423"/>
      <c r="J620" s="455"/>
      <c r="K620" s="423"/>
      <c r="L620" s="455"/>
      <c r="M620" s="423"/>
      <c r="N620" s="423"/>
      <c r="O620" s="423"/>
      <c r="P620" s="423"/>
      <c r="Q620" s="423"/>
      <c r="R620" s="423"/>
      <c r="S620" s="423"/>
      <c r="T620" s="423"/>
      <c r="U620" s="423"/>
      <c r="V620" s="423"/>
      <c r="W620" s="423"/>
      <c r="X620" s="423"/>
      <c r="Y620" s="423"/>
      <c r="Z620" s="423"/>
      <c r="AA620" s="423"/>
      <c r="AB620" s="423"/>
      <c r="AC620" s="423"/>
      <c r="AD620" s="423"/>
    </row>
    <row r="621">
      <c r="A621" s="423"/>
      <c r="B621" s="423"/>
      <c r="C621" s="423"/>
      <c r="D621" s="454"/>
      <c r="E621" s="423"/>
      <c r="F621" s="423"/>
      <c r="G621" s="423"/>
      <c r="H621" s="454"/>
      <c r="I621" s="423"/>
      <c r="J621" s="455"/>
      <c r="K621" s="423"/>
      <c r="L621" s="455"/>
      <c r="M621" s="423"/>
      <c r="N621" s="423"/>
      <c r="O621" s="423"/>
      <c r="P621" s="423"/>
      <c r="Q621" s="423"/>
      <c r="R621" s="423"/>
      <c r="S621" s="423"/>
      <c r="T621" s="423"/>
      <c r="U621" s="423"/>
      <c r="V621" s="423"/>
      <c r="W621" s="423"/>
      <c r="X621" s="423"/>
      <c r="Y621" s="423"/>
      <c r="Z621" s="423"/>
      <c r="AA621" s="423"/>
      <c r="AB621" s="423"/>
      <c r="AC621" s="423"/>
      <c r="AD621" s="423"/>
    </row>
    <row r="622">
      <c r="A622" s="423"/>
      <c r="B622" s="423"/>
      <c r="C622" s="423"/>
      <c r="D622" s="454"/>
      <c r="E622" s="423"/>
      <c r="F622" s="423"/>
      <c r="G622" s="423"/>
      <c r="H622" s="454"/>
      <c r="I622" s="423"/>
      <c r="J622" s="455"/>
      <c r="K622" s="423"/>
      <c r="L622" s="455"/>
      <c r="M622" s="423"/>
      <c r="N622" s="423"/>
      <c r="O622" s="423"/>
      <c r="P622" s="423"/>
      <c r="Q622" s="423"/>
      <c r="R622" s="423"/>
      <c r="S622" s="423"/>
      <c r="T622" s="423"/>
      <c r="U622" s="423"/>
      <c r="V622" s="423"/>
      <c r="W622" s="423"/>
      <c r="X622" s="423"/>
      <c r="Y622" s="423"/>
      <c r="Z622" s="423"/>
      <c r="AA622" s="423"/>
      <c r="AB622" s="423"/>
      <c r="AC622" s="423"/>
      <c r="AD622" s="423"/>
    </row>
    <row r="623">
      <c r="A623" s="423"/>
      <c r="B623" s="423"/>
      <c r="C623" s="423"/>
      <c r="D623" s="454"/>
      <c r="E623" s="423"/>
      <c r="F623" s="423"/>
      <c r="G623" s="423"/>
      <c r="H623" s="454"/>
      <c r="I623" s="423"/>
      <c r="J623" s="455"/>
      <c r="K623" s="423"/>
      <c r="L623" s="455"/>
      <c r="M623" s="423"/>
      <c r="N623" s="423"/>
      <c r="O623" s="423"/>
      <c r="P623" s="423"/>
      <c r="Q623" s="423"/>
      <c r="R623" s="423"/>
      <c r="S623" s="423"/>
      <c r="T623" s="423"/>
      <c r="U623" s="423"/>
      <c r="V623" s="423"/>
      <c r="W623" s="423"/>
      <c r="X623" s="423"/>
      <c r="Y623" s="423"/>
      <c r="Z623" s="423"/>
      <c r="AA623" s="423"/>
      <c r="AB623" s="423"/>
      <c r="AC623" s="423"/>
      <c r="AD623" s="423"/>
    </row>
    <row r="624">
      <c r="A624" s="423"/>
      <c r="B624" s="423"/>
      <c r="C624" s="423"/>
      <c r="D624" s="454"/>
      <c r="E624" s="423"/>
      <c r="F624" s="423"/>
      <c r="G624" s="423"/>
      <c r="H624" s="454"/>
      <c r="I624" s="423"/>
      <c r="J624" s="455"/>
      <c r="K624" s="423"/>
      <c r="L624" s="455"/>
      <c r="M624" s="423"/>
      <c r="N624" s="423"/>
      <c r="O624" s="423"/>
      <c r="P624" s="423"/>
      <c r="Q624" s="423"/>
      <c r="R624" s="423"/>
      <c r="S624" s="423"/>
      <c r="T624" s="423"/>
      <c r="U624" s="423"/>
      <c r="V624" s="423"/>
      <c r="W624" s="423"/>
      <c r="X624" s="423"/>
      <c r="Y624" s="423"/>
      <c r="Z624" s="423"/>
      <c r="AA624" s="423"/>
      <c r="AB624" s="423"/>
      <c r="AC624" s="423"/>
      <c r="AD624" s="423"/>
    </row>
    <row r="625">
      <c r="A625" s="423"/>
      <c r="B625" s="423"/>
      <c r="C625" s="423"/>
      <c r="D625" s="454"/>
      <c r="E625" s="423"/>
      <c r="F625" s="423"/>
      <c r="G625" s="423"/>
      <c r="H625" s="454"/>
      <c r="I625" s="423"/>
      <c r="J625" s="455"/>
      <c r="K625" s="423"/>
      <c r="L625" s="455"/>
      <c r="M625" s="423"/>
      <c r="N625" s="423"/>
      <c r="O625" s="423"/>
      <c r="P625" s="423"/>
      <c r="Q625" s="423"/>
      <c r="R625" s="423"/>
      <c r="S625" s="423"/>
      <c r="T625" s="423"/>
      <c r="U625" s="423"/>
      <c r="V625" s="423"/>
      <c r="W625" s="423"/>
      <c r="X625" s="423"/>
      <c r="Y625" s="423"/>
      <c r="Z625" s="423"/>
      <c r="AA625" s="423"/>
      <c r="AB625" s="423"/>
      <c r="AC625" s="423"/>
      <c r="AD625" s="423"/>
    </row>
    <row r="626">
      <c r="A626" s="423"/>
      <c r="B626" s="423"/>
      <c r="C626" s="423"/>
      <c r="D626" s="454"/>
      <c r="E626" s="423"/>
      <c r="F626" s="423"/>
      <c r="G626" s="423"/>
      <c r="H626" s="454"/>
      <c r="I626" s="423"/>
      <c r="J626" s="455"/>
      <c r="K626" s="423"/>
      <c r="L626" s="455"/>
      <c r="M626" s="423"/>
      <c r="N626" s="423"/>
      <c r="O626" s="423"/>
      <c r="P626" s="423"/>
      <c r="Q626" s="423"/>
      <c r="R626" s="423"/>
      <c r="S626" s="423"/>
      <c r="T626" s="423"/>
      <c r="U626" s="423"/>
      <c r="V626" s="423"/>
      <c r="W626" s="423"/>
      <c r="X626" s="423"/>
      <c r="Y626" s="423"/>
      <c r="Z626" s="423"/>
      <c r="AA626" s="423"/>
      <c r="AB626" s="423"/>
      <c r="AC626" s="423"/>
      <c r="AD626" s="423"/>
    </row>
    <row r="627">
      <c r="A627" s="423"/>
      <c r="B627" s="423"/>
      <c r="C627" s="423"/>
      <c r="D627" s="454"/>
      <c r="E627" s="423"/>
      <c r="F627" s="423"/>
      <c r="G627" s="423"/>
      <c r="H627" s="454"/>
      <c r="I627" s="423"/>
      <c r="J627" s="455"/>
      <c r="K627" s="423"/>
      <c r="L627" s="455"/>
      <c r="M627" s="423"/>
      <c r="N627" s="423"/>
      <c r="O627" s="423"/>
      <c r="P627" s="423"/>
      <c r="Q627" s="423"/>
      <c r="R627" s="423"/>
      <c r="S627" s="423"/>
      <c r="T627" s="423"/>
      <c r="U627" s="423"/>
      <c r="V627" s="423"/>
      <c r="W627" s="423"/>
      <c r="X627" s="423"/>
      <c r="Y627" s="423"/>
      <c r="Z627" s="423"/>
      <c r="AA627" s="423"/>
      <c r="AB627" s="423"/>
      <c r="AC627" s="423"/>
      <c r="AD627" s="423"/>
    </row>
    <row r="628">
      <c r="A628" s="423"/>
      <c r="B628" s="423"/>
      <c r="C628" s="423"/>
      <c r="D628" s="454"/>
      <c r="E628" s="423"/>
      <c r="F628" s="423"/>
      <c r="G628" s="423"/>
      <c r="H628" s="454"/>
      <c r="I628" s="423"/>
      <c r="J628" s="455"/>
      <c r="K628" s="423"/>
      <c r="L628" s="455"/>
      <c r="M628" s="423"/>
      <c r="N628" s="423"/>
      <c r="O628" s="423"/>
      <c r="P628" s="423"/>
      <c r="Q628" s="423"/>
      <c r="R628" s="423"/>
      <c r="S628" s="423"/>
      <c r="T628" s="423"/>
      <c r="U628" s="423"/>
      <c r="V628" s="423"/>
      <c r="W628" s="423"/>
      <c r="X628" s="423"/>
      <c r="Y628" s="423"/>
      <c r="Z628" s="423"/>
      <c r="AA628" s="423"/>
      <c r="AB628" s="423"/>
      <c r="AC628" s="423"/>
      <c r="AD628" s="423"/>
    </row>
    <row r="629">
      <c r="A629" s="423"/>
      <c r="B629" s="423"/>
      <c r="C629" s="423"/>
      <c r="D629" s="454"/>
      <c r="E629" s="423"/>
      <c r="F629" s="423"/>
      <c r="G629" s="423"/>
      <c r="H629" s="454"/>
      <c r="I629" s="423"/>
      <c r="J629" s="455"/>
      <c r="K629" s="423"/>
      <c r="L629" s="455"/>
      <c r="M629" s="423"/>
      <c r="N629" s="423"/>
      <c r="O629" s="423"/>
      <c r="P629" s="423"/>
      <c r="Q629" s="423"/>
      <c r="R629" s="423"/>
      <c r="S629" s="423"/>
      <c r="T629" s="423"/>
      <c r="U629" s="423"/>
      <c r="V629" s="423"/>
      <c r="W629" s="423"/>
      <c r="X629" s="423"/>
      <c r="Y629" s="423"/>
      <c r="Z629" s="423"/>
      <c r="AA629" s="423"/>
      <c r="AB629" s="423"/>
      <c r="AC629" s="423"/>
      <c r="AD629" s="423"/>
    </row>
    <row r="630">
      <c r="A630" s="423"/>
      <c r="B630" s="423"/>
      <c r="C630" s="423"/>
      <c r="D630" s="454"/>
      <c r="E630" s="423"/>
      <c r="F630" s="423"/>
      <c r="G630" s="423"/>
      <c r="H630" s="454"/>
      <c r="I630" s="423"/>
      <c r="J630" s="455"/>
      <c r="K630" s="423"/>
      <c r="L630" s="455"/>
      <c r="M630" s="423"/>
      <c r="N630" s="423"/>
      <c r="O630" s="423"/>
      <c r="P630" s="423"/>
      <c r="Q630" s="423"/>
      <c r="R630" s="423"/>
      <c r="S630" s="423"/>
      <c r="T630" s="423"/>
      <c r="U630" s="423"/>
      <c r="V630" s="423"/>
      <c r="W630" s="423"/>
      <c r="X630" s="423"/>
      <c r="Y630" s="423"/>
      <c r="Z630" s="423"/>
      <c r="AA630" s="423"/>
      <c r="AB630" s="423"/>
      <c r="AC630" s="423"/>
      <c r="AD630" s="423"/>
    </row>
    <row r="631">
      <c r="A631" s="423"/>
      <c r="B631" s="423"/>
      <c r="C631" s="423"/>
      <c r="D631" s="454"/>
      <c r="E631" s="423"/>
      <c r="F631" s="423"/>
      <c r="G631" s="423"/>
      <c r="H631" s="454"/>
      <c r="I631" s="423"/>
      <c r="J631" s="455"/>
      <c r="K631" s="423"/>
      <c r="L631" s="455"/>
      <c r="M631" s="423"/>
      <c r="N631" s="423"/>
      <c r="O631" s="423"/>
      <c r="P631" s="423"/>
      <c r="Q631" s="423"/>
      <c r="R631" s="423"/>
      <c r="S631" s="423"/>
      <c r="T631" s="423"/>
      <c r="U631" s="423"/>
      <c r="V631" s="423"/>
      <c r="W631" s="423"/>
      <c r="X631" s="423"/>
      <c r="Y631" s="423"/>
      <c r="Z631" s="423"/>
      <c r="AA631" s="423"/>
      <c r="AB631" s="423"/>
      <c r="AC631" s="423"/>
      <c r="AD631" s="423"/>
    </row>
    <row r="632">
      <c r="A632" s="423"/>
      <c r="B632" s="423"/>
      <c r="C632" s="423"/>
      <c r="D632" s="454"/>
      <c r="E632" s="423"/>
      <c r="F632" s="423"/>
      <c r="G632" s="423"/>
      <c r="H632" s="454"/>
      <c r="I632" s="423"/>
      <c r="J632" s="455"/>
      <c r="K632" s="423"/>
      <c r="L632" s="455"/>
      <c r="M632" s="423"/>
      <c r="N632" s="423"/>
      <c r="O632" s="423"/>
      <c r="P632" s="423"/>
      <c r="Q632" s="423"/>
      <c r="R632" s="423"/>
      <c r="S632" s="423"/>
      <c r="T632" s="423"/>
      <c r="U632" s="423"/>
      <c r="V632" s="423"/>
      <c r="W632" s="423"/>
      <c r="X632" s="423"/>
      <c r="Y632" s="423"/>
      <c r="Z632" s="423"/>
      <c r="AA632" s="423"/>
      <c r="AB632" s="423"/>
      <c r="AC632" s="423"/>
      <c r="AD632" s="423"/>
    </row>
    <row r="633">
      <c r="A633" s="423"/>
      <c r="B633" s="423"/>
      <c r="C633" s="423"/>
      <c r="D633" s="454"/>
      <c r="E633" s="423"/>
      <c r="F633" s="423"/>
      <c r="G633" s="423"/>
      <c r="H633" s="454"/>
      <c r="I633" s="423"/>
      <c r="J633" s="455"/>
      <c r="K633" s="423"/>
      <c r="L633" s="455"/>
      <c r="M633" s="423"/>
      <c r="N633" s="423"/>
      <c r="O633" s="423"/>
      <c r="P633" s="423"/>
      <c r="Q633" s="423"/>
      <c r="R633" s="423"/>
      <c r="S633" s="423"/>
      <c r="T633" s="423"/>
      <c r="U633" s="423"/>
      <c r="V633" s="423"/>
      <c r="W633" s="423"/>
      <c r="X633" s="423"/>
      <c r="Y633" s="423"/>
      <c r="Z633" s="423"/>
      <c r="AA633" s="423"/>
      <c r="AB633" s="423"/>
      <c r="AC633" s="423"/>
      <c r="AD633" s="423"/>
    </row>
    <row r="634">
      <c r="A634" s="423"/>
      <c r="B634" s="423"/>
      <c r="C634" s="423"/>
      <c r="D634" s="454"/>
      <c r="E634" s="423"/>
      <c r="F634" s="423"/>
      <c r="G634" s="423"/>
      <c r="H634" s="454"/>
      <c r="I634" s="423"/>
      <c r="J634" s="455"/>
      <c r="K634" s="423"/>
      <c r="L634" s="455"/>
      <c r="M634" s="423"/>
      <c r="N634" s="423"/>
      <c r="O634" s="423"/>
      <c r="P634" s="423"/>
      <c r="Q634" s="423"/>
      <c r="R634" s="423"/>
      <c r="S634" s="423"/>
      <c r="T634" s="423"/>
      <c r="U634" s="423"/>
      <c r="V634" s="423"/>
      <c r="W634" s="423"/>
      <c r="X634" s="423"/>
      <c r="Y634" s="423"/>
      <c r="Z634" s="423"/>
      <c r="AA634" s="423"/>
      <c r="AB634" s="423"/>
      <c r="AC634" s="423"/>
      <c r="AD634" s="423"/>
    </row>
    <row r="635">
      <c r="A635" s="423"/>
      <c r="B635" s="423"/>
      <c r="C635" s="423"/>
      <c r="D635" s="454"/>
      <c r="E635" s="423"/>
      <c r="F635" s="423"/>
      <c r="G635" s="423"/>
      <c r="H635" s="454"/>
      <c r="I635" s="423"/>
      <c r="J635" s="455"/>
      <c r="K635" s="423"/>
      <c r="L635" s="455"/>
      <c r="M635" s="423"/>
      <c r="N635" s="423"/>
      <c r="O635" s="423"/>
      <c r="P635" s="423"/>
      <c r="Q635" s="423"/>
      <c r="R635" s="423"/>
      <c r="S635" s="423"/>
      <c r="T635" s="423"/>
      <c r="U635" s="423"/>
      <c r="V635" s="423"/>
      <c r="W635" s="423"/>
      <c r="X635" s="423"/>
      <c r="Y635" s="423"/>
      <c r="Z635" s="423"/>
      <c r="AA635" s="423"/>
      <c r="AB635" s="423"/>
      <c r="AC635" s="423"/>
      <c r="AD635" s="423"/>
    </row>
    <row r="636">
      <c r="A636" s="423"/>
      <c r="B636" s="423"/>
      <c r="C636" s="423"/>
      <c r="D636" s="454"/>
      <c r="E636" s="423"/>
      <c r="F636" s="423"/>
      <c r="G636" s="423"/>
      <c r="H636" s="454"/>
      <c r="I636" s="423"/>
      <c r="J636" s="455"/>
      <c r="K636" s="423"/>
      <c r="L636" s="455"/>
      <c r="M636" s="423"/>
      <c r="N636" s="423"/>
      <c r="O636" s="423"/>
      <c r="P636" s="423"/>
      <c r="Q636" s="423"/>
      <c r="R636" s="423"/>
      <c r="S636" s="423"/>
      <c r="T636" s="423"/>
      <c r="U636" s="423"/>
      <c r="V636" s="423"/>
      <c r="W636" s="423"/>
      <c r="X636" s="423"/>
      <c r="Y636" s="423"/>
      <c r="Z636" s="423"/>
      <c r="AA636" s="423"/>
      <c r="AB636" s="423"/>
      <c r="AC636" s="423"/>
      <c r="AD636" s="423"/>
    </row>
    <row r="637">
      <c r="A637" s="423"/>
      <c r="B637" s="423"/>
      <c r="C637" s="423"/>
      <c r="D637" s="454"/>
      <c r="E637" s="423"/>
      <c r="F637" s="423"/>
      <c r="G637" s="423"/>
      <c r="H637" s="454"/>
      <c r="I637" s="423"/>
      <c r="J637" s="455"/>
      <c r="K637" s="423"/>
      <c r="L637" s="455"/>
      <c r="M637" s="423"/>
      <c r="N637" s="423"/>
      <c r="O637" s="423"/>
      <c r="P637" s="423"/>
      <c r="Q637" s="423"/>
      <c r="R637" s="423"/>
      <c r="S637" s="423"/>
      <c r="T637" s="423"/>
      <c r="U637" s="423"/>
      <c r="V637" s="423"/>
      <c r="W637" s="423"/>
      <c r="X637" s="423"/>
      <c r="Y637" s="423"/>
      <c r="Z637" s="423"/>
      <c r="AA637" s="423"/>
      <c r="AB637" s="423"/>
      <c r="AC637" s="423"/>
      <c r="AD637" s="423"/>
    </row>
    <row r="638">
      <c r="A638" s="423"/>
      <c r="B638" s="423"/>
      <c r="C638" s="423"/>
      <c r="D638" s="454"/>
      <c r="E638" s="423"/>
      <c r="F638" s="423"/>
      <c r="G638" s="423"/>
      <c r="H638" s="454"/>
      <c r="I638" s="423"/>
      <c r="J638" s="455"/>
      <c r="K638" s="423"/>
      <c r="L638" s="455"/>
      <c r="M638" s="423"/>
      <c r="N638" s="423"/>
      <c r="O638" s="423"/>
      <c r="P638" s="423"/>
      <c r="Q638" s="423"/>
      <c r="R638" s="423"/>
      <c r="S638" s="423"/>
      <c r="T638" s="423"/>
      <c r="U638" s="423"/>
      <c r="V638" s="423"/>
      <c r="W638" s="423"/>
      <c r="X638" s="423"/>
      <c r="Y638" s="423"/>
      <c r="Z638" s="423"/>
      <c r="AA638" s="423"/>
      <c r="AB638" s="423"/>
      <c r="AC638" s="423"/>
      <c r="AD638" s="423"/>
    </row>
    <row r="639">
      <c r="A639" s="423"/>
      <c r="B639" s="423"/>
      <c r="C639" s="423"/>
      <c r="D639" s="454"/>
      <c r="E639" s="423"/>
      <c r="F639" s="423"/>
      <c r="G639" s="423"/>
      <c r="H639" s="454"/>
      <c r="I639" s="423"/>
      <c r="J639" s="455"/>
      <c r="K639" s="423"/>
      <c r="L639" s="455"/>
      <c r="M639" s="423"/>
      <c r="N639" s="423"/>
      <c r="O639" s="423"/>
      <c r="P639" s="423"/>
      <c r="Q639" s="423"/>
      <c r="R639" s="423"/>
      <c r="S639" s="423"/>
      <c r="T639" s="423"/>
      <c r="U639" s="423"/>
      <c r="V639" s="423"/>
      <c r="W639" s="423"/>
      <c r="X639" s="423"/>
      <c r="Y639" s="423"/>
      <c r="Z639" s="423"/>
      <c r="AA639" s="423"/>
      <c r="AB639" s="423"/>
      <c r="AC639" s="423"/>
      <c r="AD639" s="423"/>
    </row>
    <row r="640">
      <c r="A640" s="423"/>
      <c r="B640" s="423"/>
      <c r="C640" s="423"/>
      <c r="D640" s="454"/>
      <c r="E640" s="423"/>
      <c r="F640" s="423"/>
      <c r="G640" s="423"/>
      <c r="H640" s="454"/>
      <c r="I640" s="423"/>
      <c r="J640" s="455"/>
      <c r="K640" s="423"/>
      <c r="L640" s="455"/>
      <c r="M640" s="423"/>
      <c r="N640" s="423"/>
      <c r="O640" s="423"/>
      <c r="P640" s="423"/>
      <c r="Q640" s="423"/>
      <c r="R640" s="423"/>
      <c r="S640" s="423"/>
      <c r="T640" s="423"/>
      <c r="U640" s="423"/>
      <c r="V640" s="423"/>
      <c r="W640" s="423"/>
      <c r="X640" s="423"/>
      <c r="Y640" s="423"/>
      <c r="Z640" s="423"/>
      <c r="AA640" s="423"/>
      <c r="AB640" s="423"/>
      <c r="AC640" s="423"/>
      <c r="AD640" s="423"/>
    </row>
    <row r="641">
      <c r="A641" s="423"/>
      <c r="B641" s="423"/>
      <c r="C641" s="423"/>
      <c r="D641" s="454"/>
      <c r="E641" s="423"/>
      <c r="F641" s="423"/>
      <c r="G641" s="423"/>
      <c r="H641" s="454"/>
      <c r="I641" s="423"/>
      <c r="J641" s="455"/>
      <c r="K641" s="423"/>
      <c r="L641" s="455"/>
      <c r="M641" s="423"/>
      <c r="N641" s="423"/>
      <c r="O641" s="423"/>
      <c r="P641" s="423"/>
      <c r="Q641" s="423"/>
      <c r="R641" s="423"/>
      <c r="S641" s="423"/>
      <c r="T641" s="423"/>
      <c r="U641" s="423"/>
      <c r="V641" s="423"/>
      <c r="W641" s="423"/>
      <c r="X641" s="423"/>
      <c r="Y641" s="423"/>
      <c r="Z641" s="423"/>
      <c r="AA641" s="423"/>
      <c r="AB641" s="423"/>
      <c r="AC641" s="423"/>
      <c r="AD641" s="423"/>
    </row>
    <row r="642">
      <c r="A642" s="423"/>
      <c r="B642" s="423"/>
      <c r="C642" s="423"/>
      <c r="D642" s="454"/>
      <c r="E642" s="423"/>
      <c r="F642" s="423"/>
      <c r="G642" s="423"/>
      <c r="H642" s="454"/>
      <c r="I642" s="423"/>
      <c r="J642" s="455"/>
      <c r="K642" s="423"/>
      <c r="L642" s="455"/>
      <c r="M642" s="423"/>
      <c r="N642" s="423"/>
      <c r="O642" s="423"/>
      <c r="P642" s="423"/>
      <c r="Q642" s="423"/>
      <c r="R642" s="423"/>
      <c r="S642" s="423"/>
      <c r="T642" s="423"/>
      <c r="U642" s="423"/>
      <c r="V642" s="423"/>
      <c r="W642" s="423"/>
      <c r="X642" s="423"/>
      <c r="Y642" s="423"/>
      <c r="Z642" s="423"/>
      <c r="AA642" s="423"/>
      <c r="AB642" s="423"/>
      <c r="AC642" s="423"/>
      <c r="AD642" s="423"/>
    </row>
    <row r="643">
      <c r="A643" s="423"/>
      <c r="B643" s="423"/>
      <c r="C643" s="423"/>
      <c r="D643" s="454"/>
      <c r="E643" s="423"/>
      <c r="F643" s="423"/>
      <c r="G643" s="423"/>
      <c r="H643" s="454"/>
      <c r="I643" s="423"/>
      <c r="J643" s="455"/>
      <c r="K643" s="423"/>
      <c r="L643" s="455"/>
      <c r="M643" s="423"/>
      <c r="N643" s="423"/>
      <c r="O643" s="423"/>
      <c r="P643" s="423"/>
      <c r="Q643" s="423"/>
      <c r="R643" s="423"/>
      <c r="S643" s="423"/>
      <c r="T643" s="423"/>
      <c r="U643" s="423"/>
      <c r="V643" s="423"/>
      <c r="W643" s="423"/>
      <c r="X643" s="423"/>
      <c r="Y643" s="423"/>
      <c r="Z643" s="423"/>
      <c r="AA643" s="423"/>
      <c r="AB643" s="423"/>
      <c r="AC643" s="423"/>
      <c r="AD643" s="423"/>
    </row>
    <row r="644">
      <c r="A644" s="423"/>
      <c r="B644" s="423"/>
      <c r="C644" s="423"/>
      <c r="D644" s="454"/>
      <c r="E644" s="423"/>
      <c r="F644" s="423"/>
      <c r="G644" s="423"/>
      <c r="H644" s="454"/>
      <c r="I644" s="423"/>
      <c r="J644" s="455"/>
      <c r="K644" s="423"/>
      <c r="L644" s="455"/>
      <c r="M644" s="423"/>
      <c r="N644" s="423"/>
      <c r="O644" s="423"/>
      <c r="P644" s="423"/>
      <c r="Q644" s="423"/>
      <c r="R644" s="423"/>
      <c r="S644" s="423"/>
      <c r="T644" s="423"/>
      <c r="U644" s="423"/>
      <c r="V644" s="423"/>
      <c r="W644" s="423"/>
      <c r="X644" s="423"/>
      <c r="Y644" s="423"/>
      <c r="Z644" s="423"/>
      <c r="AA644" s="423"/>
      <c r="AB644" s="423"/>
      <c r="AC644" s="423"/>
      <c r="AD644" s="423"/>
    </row>
    <row r="645">
      <c r="A645" s="423"/>
      <c r="B645" s="423"/>
      <c r="C645" s="423"/>
      <c r="D645" s="454"/>
      <c r="E645" s="423"/>
      <c r="F645" s="423"/>
      <c r="G645" s="423"/>
      <c r="H645" s="454"/>
      <c r="I645" s="423"/>
      <c r="J645" s="455"/>
      <c r="K645" s="423"/>
      <c r="L645" s="455"/>
      <c r="M645" s="423"/>
      <c r="N645" s="423"/>
      <c r="O645" s="423"/>
      <c r="P645" s="423"/>
      <c r="Q645" s="423"/>
      <c r="R645" s="423"/>
      <c r="S645" s="423"/>
      <c r="T645" s="423"/>
      <c r="U645" s="423"/>
      <c r="V645" s="423"/>
      <c r="W645" s="423"/>
      <c r="X645" s="423"/>
      <c r="Y645" s="423"/>
      <c r="Z645" s="423"/>
      <c r="AA645" s="423"/>
      <c r="AB645" s="423"/>
      <c r="AC645" s="423"/>
      <c r="AD645" s="423"/>
    </row>
    <row r="646">
      <c r="A646" s="423"/>
      <c r="B646" s="423"/>
      <c r="C646" s="423"/>
      <c r="D646" s="454"/>
      <c r="E646" s="423"/>
      <c r="F646" s="423"/>
      <c r="G646" s="423"/>
      <c r="H646" s="454"/>
      <c r="I646" s="423"/>
      <c r="J646" s="455"/>
      <c r="K646" s="423"/>
      <c r="L646" s="455"/>
      <c r="M646" s="423"/>
      <c r="N646" s="423"/>
      <c r="O646" s="423"/>
      <c r="P646" s="423"/>
      <c r="Q646" s="423"/>
      <c r="R646" s="423"/>
      <c r="S646" s="423"/>
      <c r="T646" s="423"/>
      <c r="U646" s="423"/>
      <c r="V646" s="423"/>
      <c r="W646" s="423"/>
      <c r="X646" s="423"/>
      <c r="Y646" s="423"/>
      <c r="Z646" s="423"/>
      <c r="AA646" s="423"/>
      <c r="AB646" s="423"/>
      <c r="AC646" s="423"/>
      <c r="AD646" s="423"/>
    </row>
    <row r="647">
      <c r="A647" s="423"/>
      <c r="B647" s="423"/>
      <c r="C647" s="423"/>
      <c r="D647" s="454"/>
      <c r="E647" s="423"/>
      <c r="F647" s="423"/>
      <c r="G647" s="423"/>
      <c r="H647" s="454"/>
      <c r="I647" s="423"/>
      <c r="J647" s="455"/>
      <c r="K647" s="423"/>
      <c r="L647" s="455"/>
      <c r="M647" s="423"/>
      <c r="N647" s="423"/>
      <c r="O647" s="423"/>
      <c r="P647" s="423"/>
      <c r="Q647" s="423"/>
      <c r="R647" s="423"/>
      <c r="S647" s="423"/>
      <c r="T647" s="423"/>
      <c r="U647" s="423"/>
      <c r="V647" s="423"/>
      <c r="W647" s="423"/>
      <c r="X647" s="423"/>
      <c r="Y647" s="423"/>
      <c r="Z647" s="423"/>
      <c r="AA647" s="423"/>
      <c r="AB647" s="423"/>
      <c r="AC647" s="423"/>
      <c r="AD647" s="423"/>
    </row>
    <row r="648">
      <c r="A648" s="423"/>
      <c r="B648" s="423"/>
      <c r="C648" s="423"/>
      <c r="D648" s="454"/>
      <c r="E648" s="423"/>
      <c r="F648" s="423"/>
      <c r="G648" s="423"/>
      <c r="H648" s="454"/>
      <c r="I648" s="423"/>
      <c r="J648" s="455"/>
      <c r="K648" s="423"/>
      <c r="L648" s="455"/>
      <c r="M648" s="423"/>
      <c r="N648" s="423"/>
      <c r="O648" s="423"/>
      <c r="P648" s="423"/>
      <c r="Q648" s="423"/>
      <c r="R648" s="423"/>
      <c r="S648" s="423"/>
      <c r="T648" s="423"/>
      <c r="U648" s="423"/>
      <c r="V648" s="423"/>
      <c r="W648" s="423"/>
      <c r="X648" s="423"/>
      <c r="Y648" s="423"/>
      <c r="Z648" s="423"/>
      <c r="AA648" s="423"/>
      <c r="AB648" s="423"/>
      <c r="AC648" s="423"/>
      <c r="AD648" s="423"/>
    </row>
    <row r="649">
      <c r="A649" s="423"/>
      <c r="B649" s="423"/>
      <c r="C649" s="423"/>
      <c r="D649" s="454"/>
      <c r="E649" s="423"/>
      <c r="F649" s="423"/>
      <c r="G649" s="423"/>
      <c r="H649" s="454"/>
      <c r="I649" s="423"/>
      <c r="J649" s="455"/>
      <c r="K649" s="423"/>
      <c r="L649" s="455"/>
      <c r="M649" s="423"/>
      <c r="N649" s="423"/>
      <c r="O649" s="423"/>
      <c r="P649" s="423"/>
      <c r="Q649" s="423"/>
      <c r="R649" s="423"/>
      <c r="S649" s="423"/>
      <c r="T649" s="423"/>
      <c r="U649" s="423"/>
      <c r="V649" s="423"/>
      <c r="W649" s="423"/>
      <c r="X649" s="423"/>
      <c r="Y649" s="423"/>
      <c r="Z649" s="423"/>
      <c r="AA649" s="423"/>
      <c r="AB649" s="423"/>
      <c r="AC649" s="423"/>
      <c r="AD649" s="423"/>
    </row>
    <row r="650">
      <c r="A650" s="423"/>
      <c r="B650" s="423"/>
      <c r="C650" s="423"/>
      <c r="D650" s="454"/>
      <c r="E650" s="423"/>
      <c r="F650" s="423"/>
      <c r="G650" s="423"/>
      <c r="H650" s="454"/>
      <c r="I650" s="423"/>
      <c r="J650" s="455"/>
      <c r="K650" s="423"/>
      <c r="L650" s="455"/>
      <c r="M650" s="423"/>
      <c r="N650" s="423"/>
      <c r="O650" s="423"/>
      <c r="P650" s="423"/>
      <c r="Q650" s="423"/>
      <c r="R650" s="423"/>
      <c r="S650" s="423"/>
      <c r="T650" s="423"/>
      <c r="U650" s="423"/>
      <c r="V650" s="423"/>
      <c r="W650" s="423"/>
      <c r="X650" s="423"/>
      <c r="Y650" s="423"/>
      <c r="Z650" s="423"/>
      <c r="AA650" s="423"/>
      <c r="AB650" s="423"/>
      <c r="AC650" s="423"/>
      <c r="AD650" s="423"/>
    </row>
    <row r="651">
      <c r="A651" s="423"/>
      <c r="B651" s="423"/>
      <c r="C651" s="423"/>
      <c r="D651" s="454"/>
      <c r="E651" s="423"/>
      <c r="F651" s="423"/>
      <c r="G651" s="423"/>
      <c r="H651" s="454"/>
      <c r="I651" s="423"/>
      <c r="J651" s="455"/>
      <c r="K651" s="423"/>
      <c r="L651" s="455"/>
      <c r="M651" s="423"/>
      <c r="N651" s="423"/>
      <c r="O651" s="423"/>
      <c r="P651" s="423"/>
      <c r="Q651" s="423"/>
      <c r="R651" s="423"/>
      <c r="S651" s="423"/>
      <c r="T651" s="423"/>
      <c r="U651" s="423"/>
      <c r="V651" s="423"/>
      <c r="W651" s="423"/>
      <c r="X651" s="423"/>
      <c r="Y651" s="423"/>
      <c r="Z651" s="423"/>
      <c r="AA651" s="423"/>
      <c r="AB651" s="423"/>
      <c r="AC651" s="423"/>
      <c r="AD651" s="423"/>
    </row>
    <row r="652">
      <c r="A652" s="423"/>
      <c r="B652" s="423"/>
      <c r="C652" s="423"/>
      <c r="D652" s="454"/>
      <c r="E652" s="423"/>
      <c r="F652" s="423"/>
      <c r="G652" s="423"/>
      <c r="H652" s="454"/>
      <c r="I652" s="423"/>
      <c r="J652" s="455"/>
      <c r="K652" s="423"/>
      <c r="L652" s="455"/>
      <c r="M652" s="423"/>
      <c r="N652" s="423"/>
      <c r="O652" s="423"/>
      <c r="P652" s="423"/>
      <c r="Q652" s="423"/>
      <c r="R652" s="423"/>
      <c r="S652" s="423"/>
      <c r="T652" s="423"/>
      <c r="U652" s="423"/>
      <c r="V652" s="423"/>
      <c r="W652" s="423"/>
      <c r="X652" s="423"/>
      <c r="Y652" s="423"/>
      <c r="Z652" s="423"/>
      <c r="AA652" s="423"/>
      <c r="AB652" s="423"/>
      <c r="AC652" s="423"/>
      <c r="AD652" s="423"/>
    </row>
    <row r="653">
      <c r="A653" s="423"/>
      <c r="B653" s="423"/>
      <c r="C653" s="423"/>
      <c r="D653" s="454"/>
      <c r="E653" s="423"/>
      <c r="F653" s="423"/>
      <c r="G653" s="423"/>
      <c r="H653" s="454"/>
      <c r="I653" s="423"/>
      <c r="J653" s="455"/>
      <c r="K653" s="423"/>
      <c r="L653" s="455"/>
      <c r="M653" s="423"/>
      <c r="N653" s="423"/>
      <c r="O653" s="423"/>
      <c r="P653" s="423"/>
      <c r="Q653" s="423"/>
      <c r="R653" s="423"/>
      <c r="S653" s="423"/>
      <c r="T653" s="423"/>
      <c r="U653" s="423"/>
      <c r="V653" s="423"/>
      <c r="W653" s="423"/>
      <c r="X653" s="423"/>
      <c r="Y653" s="423"/>
      <c r="Z653" s="423"/>
      <c r="AA653" s="423"/>
      <c r="AB653" s="423"/>
      <c r="AC653" s="423"/>
      <c r="AD653" s="423"/>
    </row>
    <row r="654">
      <c r="A654" s="423"/>
      <c r="B654" s="423"/>
      <c r="C654" s="423"/>
      <c r="D654" s="454"/>
      <c r="E654" s="423"/>
      <c r="F654" s="423"/>
      <c r="G654" s="423"/>
      <c r="H654" s="454"/>
      <c r="I654" s="423"/>
      <c r="J654" s="455"/>
      <c r="K654" s="423"/>
      <c r="L654" s="455"/>
      <c r="M654" s="423"/>
      <c r="N654" s="423"/>
      <c r="O654" s="423"/>
      <c r="P654" s="423"/>
      <c r="Q654" s="423"/>
      <c r="R654" s="423"/>
      <c r="S654" s="423"/>
      <c r="T654" s="423"/>
      <c r="U654" s="423"/>
      <c r="V654" s="423"/>
      <c r="W654" s="423"/>
      <c r="X654" s="423"/>
      <c r="Y654" s="423"/>
      <c r="Z654" s="423"/>
      <c r="AA654" s="423"/>
      <c r="AB654" s="423"/>
      <c r="AC654" s="423"/>
      <c r="AD654" s="423"/>
    </row>
    <row r="655">
      <c r="A655" s="423"/>
      <c r="B655" s="423"/>
      <c r="C655" s="423"/>
      <c r="D655" s="454"/>
      <c r="E655" s="423"/>
      <c r="F655" s="423"/>
      <c r="G655" s="423"/>
      <c r="H655" s="454"/>
      <c r="I655" s="423"/>
      <c r="J655" s="455"/>
      <c r="K655" s="423"/>
      <c r="L655" s="455"/>
      <c r="M655" s="423"/>
      <c r="N655" s="423"/>
      <c r="O655" s="423"/>
      <c r="P655" s="423"/>
      <c r="Q655" s="423"/>
      <c r="R655" s="423"/>
      <c r="S655" s="423"/>
      <c r="T655" s="423"/>
      <c r="U655" s="423"/>
      <c r="V655" s="423"/>
      <c r="W655" s="423"/>
      <c r="X655" s="423"/>
      <c r="Y655" s="423"/>
      <c r="Z655" s="423"/>
      <c r="AA655" s="423"/>
      <c r="AB655" s="423"/>
      <c r="AC655" s="423"/>
      <c r="AD655" s="423"/>
    </row>
    <row r="656">
      <c r="A656" s="423"/>
      <c r="B656" s="423"/>
      <c r="C656" s="423"/>
      <c r="D656" s="454"/>
      <c r="E656" s="423"/>
      <c r="F656" s="423"/>
      <c r="G656" s="423"/>
      <c r="H656" s="454"/>
      <c r="I656" s="423"/>
      <c r="J656" s="455"/>
      <c r="K656" s="423"/>
      <c r="L656" s="455"/>
      <c r="M656" s="423"/>
      <c r="N656" s="423"/>
      <c r="O656" s="423"/>
      <c r="P656" s="423"/>
      <c r="Q656" s="423"/>
      <c r="R656" s="423"/>
      <c r="S656" s="423"/>
      <c r="T656" s="423"/>
      <c r="U656" s="423"/>
      <c r="V656" s="423"/>
      <c r="W656" s="423"/>
      <c r="X656" s="423"/>
      <c r="Y656" s="423"/>
      <c r="Z656" s="423"/>
      <c r="AA656" s="423"/>
      <c r="AB656" s="423"/>
      <c r="AC656" s="423"/>
      <c r="AD656" s="423"/>
    </row>
    <row r="657">
      <c r="A657" s="423"/>
      <c r="B657" s="423"/>
      <c r="C657" s="423"/>
      <c r="D657" s="454"/>
      <c r="E657" s="423"/>
      <c r="F657" s="423"/>
      <c r="G657" s="423"/>
      <c r="H657" s="454"/>
      <c r="I657" s="423"/>
      <c r="J657" s="455"/>
      <c r="K657" s="423"/>
      <c r="L657" s="455"/>
      <c r="M657" s="423"/>
      <c r="N657" s="423"/>
      <c r="O657" s="423"/>
      <c r="P657" s="423"/>
      <c r="Q657" s="423"/>
      <c r="R657" s="423"/>
      <c r="S657" s="423"/>
      <c r="T657" s="423"/>
      <c r="U657" s="423"/>
      <c r="V657" s="423"/>
      <c r="W657" s="423"/>
      <c r="X657" s="423"/>
      <c r="Y657" s="423"/>
      <c r="Z657" s="423"/>
      <c r="AA657" s="423"/>
      <c r="AB657" s="423"/>
      <c r="AC657" s="423"/>
      <c r="AD657" s="423"/>
    </row>
    <row r="658">
      <c r="A658" s="423"/>
      <c r="B658" s="423"/>
      <c r="C658" s="423"/>
      <c r="D658" s="454"/>
      <c r="E658" s="423"/>
      <c r="F658" s="423"/>
      <c r="G658" s="423"/>
      <c r="H658" s="454"/>
      <c r="I658" s="423"/>
      <c r="J658" s="455"/>
      <c r="K658" s="423"/>
      <c r="L658" s="455"/>
      <c r="M658" s="423"/>
      <c r="N658" s="423"/>
      <c r="O658" s="423"/>
      <c r="P658" s="423"/>
      <c r="Q658" s="423"/>
      <c r="R658" s="423"/>
      <c r="S658" s="423"/>
      <c r="T658" s="423"/>
      <c r="U658" s="423"/>
      <c r="V658" s="423"/>
      <c r="W658" s="423"/>
      <c r="X658" s="423"/>
      <c r="Y658" s="423"/>
      <c r="Z658" s="423"/>
      <c r="AA658" s="423"/>
      <c r="AB658" s="423"/>
      <c r="AC658" s="423"/>
      <c r="AD658" s="423"/>
    </row>
    <row r="659">
      <c r="A659" s="423"/>
      <c r="B659" s="423"/>
      <c r="C659" s="423"/>
      <c r="D659" s="454"/>
      <c r="E659" s="423"/>
      <c r="F659" s="423"/>
      <c r="G659" s="423"/>
      <c r="H659" s="454"/>
      <c r="I659" s="423"/>
      <c r="J659" s="455"/>
      <c r="K659" s="423"/>
      <c r="L659" s="455"/>
      <c r="M659" s="423"/>
      <c r="N659" s="423"/>
      <c r="O659" s="423"/>
      <c r="P659" s="423"/>
      <c r="Q659" s="423"/>
      <c r="R659" s="423"/>
      <c r="S659" s="423"/>
      <c r="T659" s="423"/>
      <c r="U659" s="423"/>
      <c r="V659" s="423"/>
      <c r="W659" s="423"/>
      <c r="X659" s="423"/>
      <c r="Y659" s="423"/>
      <c r="Z659" s="423"/>
      <c r="AA659" s="423"/>
      <c r="AB659" s="423"/>
      <c r="AC659" s="423"/>
      <c r="AD659" s="423"/>
    </row>
    <row r="660">
      <c r="A660" s="423"/>
      <c r="B660" s="423"/>
      <c r="C660" s="423"/>
      <c r="D660" s="454"/>
      <c r="E660" s="423"/>
      <c r="F660" s="423"/>
      <c r="G660" s="423"/>
      <c r="H660" s="454"/>
      <c r="I660" s="423"/>
      <c r="J660" s="455"/>
      <c r="K660" s="423"/>
      <c r="L660" s="455"/>
      <c r="M660" s="423"/>
      <c r="N660" s="423"/>
      <c r="O660" s="423"/>
      <c r="P660" s="423"/>
      <c r="Q660" s="423"/>
      <c r="R660" s="423"/>
      <c r="S660" s="423"/>
      <c r="T660" s="423"/>
      <c r="U660" s="423"/>
      <c r="V660" s="423"/>
      <c r="W660" s="423"/>
      <c r="X660" s="423"/>
      <c r="Y660" s="423"/>
      <c r="Z660" s="423"/>
      <c r="AA660" s="423"/>
      <c r="AB660" s="423"/>
      <c r="AC660" s="423"/>
      <c r="AD660" s="423"/>
    </row>
    <row r="661">
      <c r="A661" s="423"/>
      <c r="B661" s="423"/>
      <c r="C661" s="423"/>
      <c r="D661" s="454"/>
      <c r="E661" s="423"/>
      <c r="F661" s="423"/>
      <c r="G661" s="423"/>
      <c r="H661" s="454"/>
      <c r="I661" s="423"/>
      <c r="J661" s="455"/>
      <c r="K661" s="423"/>
      <c r="L661" s="455"/>
      <c r="M661" s="423"/>
      <c r="N661" s="423"/>
      <c r="O661" s="423"/>
      <c r="P661" s="423"/>
      <c r="Q661" s="423"/>
      <c r="R661" s="423"/>
      <c r="S661" s="423"/>
      <c r="T661" s="423"/>
      <c r="U661" s="423"/>
      <c r="V661" s="423"/>
      <c r="W661" s="423"/>
      <c r="X661" s="423"/>
      <c r="Y661" s="423"/>
      <c r="Z661" s="423"/>
      <c r="AA661" s="423"/>
      <c r="AB661" s="423"/>
      <c r="AC661" s="423"/>
      <c r="AD661" s="423"/>
    </row>
    <row r="662">
      <c r="A662" s="423"/>
      <c r="B662" s="423"/>
      <c r="C662" s="423"/>
      <c r="D662" s="454"/>
      <c r="E662" s="423"/>
      <c r="F662" s="423"/>
      <c r="G662" s="423"/>
      <c r="H662" s="454"/>
      <c r="I662" s="423"/>
      <c r="J662" s="455"/>
      <c r="K662" s="423"/>
      <c r="L662" s="455"/>
      <c r="M662" s="423"/>
      <c r="N662" s="423"/>
      <c r="O662" s="423"/>
      <c r="P662" s="423"/>
      <c r="Q662" s="423"/>
      <c r="R662" s="423"/>
      <c r="S662" s="423"/>
      <c r="T662" s="423"/>
      <c r="U662" s="423"/>
      <c r="V662" s="423"/>
      <c r="W662" s="423"/>
      <c r="X662" s="423"/>
      <c r="Y662" s="423"/>
      <c r="Z662" s="423"/>
      <c r="AA662" s="423"/>
      <c r="AB662" s="423"/>
      <c r="AC662" s="423"/>
      <c r="AD662" s="423"/>
    </row>
    <row r="663">
      <c r="A663" s="423"/>
      <c r="B663" s="423"/>
      <c r="C663" s="423"/>
      <c r="D663" s="454"/>
      <c r="E663" s="423"/>
      <c r="F663" s="423"/>
      <c r="G663" s="423"/>
      <c r="H663" s="454"/>
      <c r="I663" s="423"/>
      <c r="J663" s="455"/>
      <c r="K663" s="423"/>
      <c r="L663" s="455"/>
      <c r="M663" s="423"/>
      <c r="N663" s="423"/>
      <c r="O663" s="423"/>
      <c r="P663" s="423"/>
      <c r="Q663" s="423"/>
      <c r="R663" s="423"/>
      <c r="S663" s="423"/>
      <c r="T663" s="423"/>
      <c r="U663" s="423"/>
      <c r="V663" s="423"/>
      <c r="W663" s="423"/>
      <c r="X663" s="423"/>
      <c r="Y663" s="423"/>
      <c r="Z663" s="423"/>
      <c r="AA663" s="423"/>
      <c r="AB663" s="423"/>
      <c r="AC663" s="423"/>
      <c r="AD663" s="423"/>
    </row>
    <row r="664">
      <c r="A664" s="423"/>
      <c r="B664" s="423"/>
      <c r="C664" s="423"/>
      <c r="D664" s="454"/>
      <c r="E664" s="423"/>
      <c r="F664" s="423"/>
      <c r="G664" s="423"/>
      <c r="H664" s="454"/>
      <c r="I664" s="423"/>
      <c r="J664" s="455"/>
      <c r="K664" s="423"/>
      <c r="L664" s="455"/>
      <c r="M664" s="423"/>
      <c r="N664" s="423"/>
      <c r="O664" s="423"/>
      <c r="P664" s="423"/>
      <c r="Q664" s="423"/>
      <c r="R664" s="423"/>
      <c r="S664" s="423"/>
      <c r="T664" s="423"/>
      <c r="U664" s="423"/>
      <c r="V664" s="423"/>
      <c r="W664" s="423"/>
      <c r="X664" s="423"/>
      <c r="Y664" s="423"/>
      <c r="Z664" s="423"/>
      <c r="AA664" s="423"/>
      <c r="AB664" s="423"/>
      <c r="AC664" s="423"/>
      <c r="AD664" s="423"/>
    </row>
    <row r="665">
      <c r="A665" s="423"/>
      <c r="B665" s="423"/>
      <c r="C665" s="423"/>
      <c r="D665" s="454"/>
      <c r="E665" s="423"/>
      <c r="F665" s="423"/>
      <c r="G665" s="423"/>
      <c r="H665" s="454"/>
      <c r="I665" s="423"/>
      <c r="J665" s="455"/>
      <c r="K665" s="423"/>
      <c r="L665" s="455"/>
      <c r="M665" s="423"/>
      <c r="N665" s="423"/>
      <c r="O665" s="423"/>
      <c r="P665" s="423"/>
      <c r="Q665" s="423"/>
      <c r="R665" s="423"/>
      <c r="S665" s="423"/>
      <c r="T665" s="423"/>
      <c r="U665" s="423"/>
      <c r="V665" s="423"/>
      <c r="W665" s="423"/>
      <c r="X665" s="423"/>
      <c r="Y665" s="423"/>
      <c r="Z665" s="423"/>
      <c r="AA665" s="423"/>
      <c r="AB665" s="423"/>
      <c r="AC665" s="423"/>
      <c r="AD665" s="423"/>
    </row>
    <row r="666">
      <c r="A666" s="423"/>
      <c r="B666" s="423"/>
      <c r="C666" s="423"/>
      <c r="D666" s="454"/>
      <c r="E666" s="423"/>
      <c r="F666" s="423"/>
      <c r="G666" s="423"/>
      <c r="H666" s="454"/>
      <c r="I666" s="423"/>
      <c r="J666" s="455"/>
      <c r="K666" s="423"/>
      <c r="L666" s="455"/>
      <c r="M666" s="423"/>
      <c r="N666" s="423"/>
      <c r="O666" s="423"/>
      <c r="P666" s="423"/>
      <c r="Q666" s="423"/>
      <c r="R666" s="423"/>
      <c r="S666" s="423"/>
      <c r="T666" s="423"/>
      <c r="U666" s="423"/>
      <c r="V666" s="423"/>
      <c r="W666" s="423"/>
      <c r="X666" s="423"/>
      <c r="Y666" s="423"/>
      <c r="Z666" s="423"/>
      <c r="AA666" s="423"/>
      <c r="AB666" s="423"/>
      <c r="AC666" s="423"/>
      <c r="AD666" s="423"/>
    </row>
    <row r="667">
      <c r="A667" s="423"/>
      <c r="B667" s="423"/>
      <c r="C667" s="423"/>
      <c r="D667" s="454"/>
      <c r="E667" s="423"/>
      <c r="F667" s="423"/>
      <c r="G667" s="423"/>
      <c r="H667" s="454"/>
      <c r="I667" s="423"/>
      <c r="J667" s="455"/>
      <c r="K667" s="423"/>
      <c r="L667" s="455"/>
      <c r="M667" s="423"/>
      <c r="N667" s="423"/>
      <c r="O667" s="423"/>
      <c r="P667" s="423"/>
      <c r="Q667" s="423"/>
      <c r="R667" s="423"/>
      <c r="S667" s="423"/>
      <c r="T667" s="423"/>
      <c r="U667" s="423"/>
      <c r="V667" s="423"/>
      <c r="W667" s="423"/>
      <c r="X667" s="423"/>
      <c r="Y667" s="423"/>
      <c r="Z667" s="423"/>
      <c r="AA667" s="423"/>
      <c r="AB667" s="423"/>
      <c r="AC667" s="423"/>
      <c r="AD667" s="423"/>
    </row>
    <row r="668">
      <c r="A668" s="423"/>
      <c r="B668" s="423"/>
      <c r="C668" s="423"/>
      <c r="D668" s="454"/>
      <c r="E668" s="423"/>
      <c r="F668" s="423"/>
      <c r="G668" s="423"/>
      <c r="H668" s="454"/>
      <c r="I668" s="423"/>
      <c r="J668" s="455"/>
      <c r="K668" s="423"/>
      <c r="L668" s="455"/>
      <c r="M668" s="423"/>
      <c r="N668" s="423"/>
      <c r="O668" s="423"/>
      <c r="P668" s="423"/>
      <c r="Q668" s="423"/>
      <c r="R668" s="423"/>
      <c r="S668" s="423"/>
      <c r="T668" s="423"/>
      <c r="U668" s="423"/>
      <c r="V668" s="423"/>
      <c r="W668" s="423"/>
      <c r="X668" s="423"/>
      <c r="Y668" s="423"/>
      <c r="Z668" s="423"/>
      <c r="AA668" s="423"/>
      <c r="AB668" s="423"/>
      <c r="AC668" s="423"/>
      <c r="AD668" s="423"/>
    </row>
    <row r="669">
      <c r="A669" s="423"/>
      <c r="B669" s="423"/>
      <c r="C669" s="423"/>
      <c r="D669" s="454"/>
      <c r="E669" s="423"/>
      <c r="F669" s="423"/>
      <c r="G669" s="423"/>
      <c r="H669" s="454"/>
      <c r="I669" s="423"/>
      <c r="J669" s="455"/>
      <c r="K669" s="423"/>
      <c r="L669" s="455"/>
      <c r="M669" s="423"/>
      <c r="N669" s="423"/>
      <c r="O669" s="423"/>
      <c r="P669" s="423"/>
      <c r="Q669" s="423"/>
      <c r="R669" s="423"/>
      <c r="S669" s="423"/>
      <c r="T669" s="423"/>
      <c r="U669" s="423"/>
      <c r="V669" s="423"/>
      <c r="W669" s="423"/>
      <c r="X669" s="423"/>
      <c r="Y669" s="423"/>
      <c r="Z669" s="423"/>
      <c r="AA669" s="423"/>
      <c r="AB669" s="423"/>
      <c r="AC669" s="423"/>
      <c r="AD669" s="423"/>
    </row>
    <row r="670">
      <c r="A670" s="423"/>
      <c r="B670" s="423"/>
      <c r="C670" s="423"/>
      <c r="D670" s="454"/>
      <c r="E670" s="423"/>
      <c r="F670" s="423"/>
      <c r="G670" s="423"/>
      <c r="H670" s="454"/>
      <c r="I670" s="423"/>
      <c r="J670" s="455"/>
      <c r="K670" s="423"/>
      <c r="L670" s="455"/>
      <c r="M670" s="423"/>
      <c r="N670" s="423"/>
      <c r="O670" s="423"/>
      <c r="P670" s="423"/>
      <c r="Q670" s="423"/>
      <c r="R670" s="423"/>
      <c r="S670" s="423"/>
      <c r="T670" s="423"/>
      <c r="U670" s="423"/>
      <c r="V670" s="423"/>
      <c r="W670" s="423"/>
      <c r="X670" s="423"/>
      <c r="Y670" s="423"/>
      <c r="Z670" s="423"/>
      <c r="AA670" s="423"/>
      <c r="AB670" s="423"/>
      <c r="AC670" s="423"/>
      <c r="AD670" s="423"/>
    </row>
    <row r="671">
      <c r="A671" s="423"/>
      <c r="B671" s="423"/>
      <c r="C671" s="423"/>
      <c r="D671" s="454"/>
      <c r="E671" s="423"/>
      <c r="F671" s="423"/>
      <c r="G671" s="423"/>
      <c r="H671" s="454"/>
      <c r="I671" s="423"/>
      <c r="J671" s="455"/>
      <c r="K671" s="423"/>
      <c r="L671" s="455"/>
      <c r="M671" s="423"/>
      <c r="N671" s="423"/>
      <c r="O671" s="423"/>
      <c r="P671" s="423"/>
      <c r="Q671" s="423"/>
      <c r="R671" s="423"/>
      <c r="S671" s="423"/>
      <c r="T671" s="423"/>
      <c r="U671" s="423"/>
      <c r="V671" s="423"/>
      <c r="W671" s="423"/>
      <c r="X671" s="423"/>
      <c r="Y671" s="423"/>
      <c r="Z671" s="423"/>
      <c r="AA671" s="423"/>
      <c r="AB671" s="423"/>
      <c r="AC671" s="423"/>
      <c r="AD671" s="423"/>
    </row>
    <row r="672">
      <c r="A672" s="423"/>
      <c r="B672" s="423"/>
      <c r="C672" s="423"/>
      <c r="D672" s="454"/>
      <c r="E672" s="423"/>
      <c r="F672" s="423"/>
      <c r="G672" s="423"/>
      <c r="H672" s="454"/>
      <c r="I672" s="423"/>
      <c r="J672" s="455"/>
      <c r="K672" s="423"/>
      <c r="L672" s="455"/>
      <c r="M672" s="423"/>
      <c r="N672" s="423"/>
      <c r="O672" s="423"/>
      <c r="P672" s="423"/>
      <c r="Q672" s="423"/>
      <c r="R672" s="423"/>
      <c r="S672" s="423"/>
      <c r="T672" s="423"/>
      <c r="U672" s="423"/>
      <c r="V672" s="423"/>
      <c r="W672" s="423"/>
      <c r="X672" s="423"/>
      <c r="Y672" s="423"/>
      <c r="Z672" s="423"/>
      <c r="AA672" s="423"/>
      <c r="AB672" s="423"/>
      <c r="AC672" s="423"/>
      <c r="AD672" s="423"/>
    </row>
    <row r="673">
      <c r="A673" s="423"/>
      <c r="B673" s="423"/>
      <c r="C673" s="423"/>
      <c r="D673" s="454"/>
      <c r="E673" s="423"/>
      <c r="F673" s="423"/>
      <c r="G673" s="423"/>
      <c r="H673" s="454"/>
      <c r="I673" s="423"/>
      <c r="J673" s="455"/>
      <c r="K673" s="423"/>
      <c r="L673" s="455"/>
      <c r="M673" s="423"/>
      <c r="N673" s="423"/>
      <c r="O673" s="423"/>
      <c r="P673" s="423"/>
      <c r="Q673" s="423"/>
      <c r="R673" s="423"/>
      <c r="S673" s="423"/>
      <c r="T673" s="423"/>
      <c r="U673" s="423"/>
      <c r="V673" s="423"/>
      <c r="W673" s="423"/>
      <c r="X673" s="423"/>
      <c r="Y673" s="423"/>
      <c r="Z673" s="423"/>
      <c r="AA673" s="423"/>
      <c r="AB673" s="423"/>
      <c r="AC673" s="423"/>
      <c r="AD673" s="423"/>
    </row>
    <row r="674">
      <c r="A674" s="423"/>
      <c r="B674" s="423"/>
      <c r="C674" s="423"/>
      <c r="D674" s="454"/>
      <c r="E674" s="423"/>
      <c r="F674" s="423"/>
      <c r="G674" s="423"/>
      <c r="H674" s="454"/>
      <c r="I674" s="423"/>
      <c r="J674" s="455"/>
      <c r="K674" s="423"/>
      <c r="L674" s="455"/>
      <c r="M674" s="423"/>
      <c r="N674" s="423"/>
      <c r="O674" s="423"/>
      <c r="P674" s="423"/>
      <c r="Q674" s="423"/>
      <c r="R674" s="423"/>
      <c r="S674" s="423"/>
      <c r="T674" s="423"/>
      <c r="U674" s="423"/>
      <c r="V674" s="423"/>
      <c r="W674" s="423"/>
      <c r="X674" s="423"/>
      <c r="Y674" s="423"/>
      <c r="Z674" s="423"/>
      <c r="AA674" s="423"/>
      <c r="AB674" s="423"/>
      <c r="AC674" s="423"/>
      <c r="AD674" s="423"/>
    </row>
    <row r="675">
      <c r="A675" s="423"/>
      <c r="B675" s="423"/>
      <c r="C675" s="423"/>
      <c r="D675" s="454"/>
      <c r="E675" s="423"/>
      <c r="F675" s="423"/>
      <c r="G675" s="423"/>
      <c r="H675" s="454"/>
      <c r="I675" s="423"/>
      <c r="J675" s="455"/>
      <c r="K675" s="423"/>
      <c r="L675" s="455"/>
      <c r="M675" s="423"/>
      <c r="N675" s="423"/>
      <c r="O675" s="423"/>
      <c r="P675" s="423"/>
      <c r="Q675" s="423"/>
      <c r="R675" s="423"/>
      <c r="S675" s="423"/>
      <c r="T675" s="423"/>
      <c r="U675" s="423"/>
      <c r="V675" s="423"/>
      <c r="W675" s="423"/>
      <c r="X675" s="423"/>
      <c r="Y675" s="423"/>
      <c r="Z675" s="423"/>
      <c r="AA675" s="423"/>
      <c r="AB675" s="423"/>
      <c r="AC675" s="423"/>
      <c r="AD675" s="423"/>
    </row>
    <row r="676">
      <c r="A676" s="423"/>
      <c r="B676" s="423"/>
      <c r="C676" s="423"/>
      <c r="D676" s="454"/>
      <c r="E676" s="423"/>
      <c r="F676" s="423"/>
      <c r="G676" s="423"/>
      <c r="H676" s="454"/>
      <c r="I676" s="423"/>
      <c r="J676" s="455"/>
      <c r="K676" s="423"/>
      <c r="L676" s="455"/>
      <c r="M676" s="423"/>
      <c r="N676" s="423"/>
      <c r="O676" s="423"/>
      <c r="P676" s="423"/>
      <c r="Q676" s="423"/>
      <c r="R676" s="423"/>
      <c r="S676" s="423"/>
      <c r="T676" s="423"/>
      <c r="U676" s="423"/>
      <c r="V676" s="423"/>
      <c r="W676" s="423"/>
      <c r="X676" s="423"/>
      <c r="Y676" s="423"/>
      <c r="Z676" s="423"/>
      <c r="AA676" s="423"/>
      <c r="AB676" s="423"/>
      <c r="AC676" s="423"/>
      <c r="AD676" s="423"/>
    </row>
    <row r="677">
      <c r="A677" s="423"/>
      <c r="B677" s="423"/>
      <c r="C677" s="423"/>
      <c r="D677" s="454"/>
      <c r="E677" s="423"/>
      <c r="F677" s="423"/>
      <c r="G677" s="423"/>
      <c r="H677" s="454"/>
      <c r="I677" s="423"/>
      <c r="J677" s="455"/>
      <c r="K677" s="423"/>
      <c r="L677" s="455"/>
      <c r="M677" s="423"/>
      <c r="N677" s="423"/>
      <c r="O677" s="423"/>
      <c r="P677" s="423"/>
      <c r="Q677" s="423"/>
      <c r="R677" s="423"/>
      <c r="S677" s="423"/>
      <c r="T677" s="423"/>
      <c r="U677" s="423"/>
      <c r="V677" s="423"/>
      <c r="W677" s="423"/>
      <c r="X677" s="423"/>
      <c r="Y677" s="423"/>
      <c r="Z677" s="423"/>
      <c r="AA677" s="423"/>
      <c r="AB677" s="423"/>
      <c r="AC677" s="423"/>
      <c r="AD677" s="423"/>
    </row>
    <row r="678">
      <c r="A678" s="423"/>
      <c r="B678" s="423"/>
      <c r="C678" s="423"/>
      <c r="D678" s="454"/>
      <c r="E678" s="423"/>
      <c r="F678" s="423"/>
      <c r="G678" s="423"/>
      <c r="H678" s="454"/>
      <c r="I678" s="423"/>
      <c r="J678" s="455"/>
      <c r="K678" s="423"/>
      <c r="L678" s="455"/>
      <c r="M678" s="423"/>
      <c r="N678" s="423"/>
      <c r="O678" s="423"/>
      <c r="P678" s="423"/>
      <c r="Q678" s="423"/>
      <c r="R678" s="423"/>
      <c r="S678" s="423"/>
      <c r="T678" s="423"/>
      <c r="U678" s="423"/>
      <c r="V678" s="423"/>
      <c r="W678" s="423"/>
      <c r="X678" s="423"/>
      <c r="Y678" s="423"/>
      <c r="Z678" s="423"/>
      <c r="AA678" s="423"/>
      <c r="AB678" s="423"/>
      <c r="AC678" s="423"/>
      <c r="AD678" s="423"/>
    </row>
    <row r="679">
      <c r="A679" s="423"/>
      <c r="B679" s="423"/>
      <c r="C679" s="423"/>
      <c r="D679" s="454"/>
      <c r="E679" s="423"/>
      <c r="F679" s="423"/>
      <c r="G679" s="423"/>
      <c r="H679" s="454"/>
      <c r="I679" s="423"/>
      <c r="J679" s="455"/>
      <c r="K679" s="423"/>
      <c r="L679" s="455"/>
      <c r="M679" s="423"/>
      <c r="N679" s="423"/>
      <c r="O679" s="423"/>
      <c r="P679" s="423"/>
      <c r="Q679" s="423"/>
      <c r="R679" s="423"/>
      <c r="S679" s="423"/>
      <c r="T679" s="423"/>
      <c r="U679" s="423"/>
      <c r="V679" s="423"/>
      <c r="W679" s="423"/>
      <c r="X679" s="423"/>
      <c r="Y679" s="423"/>
      <c r="Z679" s="423"/>
      <c r="AA679" s="423"/>
      <c r="AB679" s="423"/>
      <c r="AC679" s="423"/>
      <c r="AD679" s="423"/>
    </row>
    <row r="680">
      <c r="A680" s="423"/>
      <c r="B680" s="423"/>
      <c r="C680" s="423"/>
      <c r="D680" s="454"/>
      <c r="E680" s="423"/>
      <c r="F680" s="423"/>
      <c r="G680" s="423"/>
      <c r="H680" s="454"/>
      <c r="I680" s="423"/>
      <c r="J680" s="455"/>
      <c r="K680" s="423"/>
      <c r="L680" s="455"/>
      <c r="M680" s="423"/>
      <c r="N680" s="423"/>
      <c r="O680" s="423"/>
      <c r="P680" s="423"/>
      <c r="Q680" s="423"/>
      <c r="R680" s="423"/>
      <c r="S680" s="423"/>
      <c r="T680" s="423"/>
      <c r="U680" s="423"/>
      <c r="V680" s="423"/>
      <c r="W680" s="423"/>
      <c r="X680" s="423"/>
      <c r="Y680" s="423"/>
      <c r="Z680" s="423"/>
      <c r="AA680" s="423"/>
      <c r="AB680" s="423"/>
      <c r="AC680" s="423"/>
      <c r="AD680" s="423"/>
    </row>
    <row r="681">
      <c r="A681" s="423"/>
      <c r="B681" s="423"/>
      <c r="C681" s="423"/>
      <c r="D681" s="454"/>
      <c r="E681" s="423"/>
      <c r="F681" s="423"/>
      <c r="G681" s="423"/>
      <c r="H681" s="454"/>
      <c r="I681" s="423"/>
      <c r="J681" s="455"/>
      <c r="K681" s="423"/>
      <c r="L681" s="455"/>
      <c r="M681" s="423"/>
      <c r="N681" s="423"/>
      <c r="O681" s="423"/>
      <c r="P681" s="423"/>
      <c r="Q681" s="423"/>
      <c r="R681" s="423"/>
      <c r="S681" s="423"/>
      <c r="T681" s="423"/>
      <c r="U681" s="423"/>
      <c r="V681" s="423"/>
      <c r="W681" s="423"/>
      <c r="X681" s="423"/>
      <c r="Y681" s="423"/>
      <c r="Z681" s="423"/>
      <c r="AA681" s="423"/>
      <c r="AB681" s="423"/>
      <c r="AC681" s="423"/>
      <c r="AD681" s="423"/>
    </row>
    <row r="682">
      <c r="A682" s="423"/>
      <c r="B682" s="423"/>
      <c r="C682" s="423"/>
      <c r="D682" s="454"/>
      <c r="E682" s="423"/>
      <c r="F682" s="423"/>
      <c r="G682" s="423"/>
      <c r="H682" s="454"/>
      <c r="I682" s="423"/>
      <c r="J682" s="455"/>
      <c r="K682" s="423"/>
      <c r="L682" s="455"/>
      <c r="M682" s="423"/>
      <c r="N682" s="423"/>
      <c r="O682" s="423"/>
      <c r="P682" s="423"/>
      <c r="Q682" s="423"/>
      <c r="R682" s="423"/>
      <c r="S682" s="423"/>
      <c r="T682" s="423"/>
      <c r="U682" s="423"/>
      <c r="V682" s="423"/>
      <c r="W682" s="423"/>
      <c r="X682" s="423"/>
      <c r="Y682" s="423"/>
      <c r="Z682" s="423"/>
      <c r="AA682" s="423"/>
      <c r="AB682" s="423"/>
      <c r="AC682" s="423"/>
      <c r="AD682" s="423"/>
    </row>
    <row r="683">
      <c r="A683" s="423"/>
      <c r="B683" s="423"/>
      <c r="C683" s="423"/>
      <c r="D683" s="454"/>
      <c r="E683" s="423"/>
      <c r="F683" s="423"/>
      <c r="G683" s="423"/>
      <c r="H683" s="454"/>
      <c r="I683" s="423"/>
      <c r="J683" s="455"/>
      <c r="K683" s="423"/>
      <c r="L683" s="455"/>
      <c r="M683" s="423"/>
      <c r="N683" s="423"/>
      <c r="O683" s="423"/>
      <c r="P683" s="423"/>
      <c r="Q683" s="423"/>
      <c r="R683" s="423"/>
      <c r="S683" s="423"/>
      <c r="T683" s="423"/>
      <c r="U683" s="423"/>
      <c r="V683" s="423"/>
      <c r="W683" s="423"/>
      <c r="X683" s="423"/>
      <c r="Y683" s="423"/>
      <c r="Z683" s="423"/>
      <c r="AA683" s="423"/>
      <c r="AB683" s="423"/>
      <c r="AC683" s="423"/>
      <c r="AD683" s="423"/>
    </row>
    <row r="684">
      <c r="A684" s="423"/>
      <c r="B684" s="423"/>
      <c r="C684" s="423"/>
      <c r="D684" s="454"/>
      <c r="E684" s="423"/>
      <c r="F684" s="423"/>
      <c r="G684" s="423"/>
      <c r="H684" s="454"/>
      <c r="I684" s="423"/>
      <c r="J684" s="455"/>
      <c r="K684" s="423"/>
      <c r="L684" s="455"/>
      <c r="M684" s="423"/>
      <c r="N684" s="423"/>
      <c r="O684" s="423"/>
      <c r="P684" s="423"/>
      <c r="Q684" s="423"/>
      <c r="R684" s="423"/>
      <c r="S684" s="423"/>
      <c r="T684" s="423"/>
      <c r="U684" s="423"/>
      <c r="V684" s="423"/>
      <c r="W684" s="423"/>
      <c r="X684" s="423"/>
      <c r="Y684" s="423"/>
      <c r="Z684" s="423"/>
      <c r="AA684" s="423"/>
      <c r="AB684" s="423"/>
      <c r="AC684" s="423"/>
      <c r="AD684" s="423"/>
    </row>
    <row r="685">
      <c r="A685" s="423"/>
      <c r="B685" s="423"/>
      <c r="C685" s="423"/>
      <c r="D685" s="454"/>
      <c r="E685" s="423"/>
      <c r="F685" s="423"/>
      <c r="G685" s="423"/>
      <c r="H685" s="454"/>
      <c r="I685" s="423"/>
      <c r="J685" s="455"/>
      <c r="K685" s="423"/>
      <c r="L685" s="455"/>
      <c r="M685" s="423"/>
      <c r="N685" s="423"/>
      <c r="O685" s="423"/>
      <c r="P685" s="423"/>
      <c r="Q685" s="423"/>
      <c r="R685" s="423"/>
      <c r="S685" s="423"/>
      <c r="T685" s="423"/>
      <c r="U685" s="423"/>
      <c r="V685" s="423"/>
      <c r="W685" s="423"/>
      <c r="X685" s="423"/>
      <c r="Y685" s="423"/>
      <c r="Z685" s="423"/>
      <c r="AA685" s="423"/>
      <c r="AB685" s="423"/>
      <c r="AC685" s="423"/>
      <c r="AD685" s="423"/>
    </row>
    <row r="686">
      <c r="A686" s="423"/>
      <c r="B686" s="423"/>
      <c r="C686" s="423"/>
      <c r="D686" s="454"/>
      <c r="E686" s="423"/>
      <c r="F686" s="423"/>
      <c r="G686" s="423"/>
      <c r="H686" s="454"/>
      <c r="I686" s="423"/>
      <c r="J686" s="455"/>
      <c r="K686" s="423"/>
      <c r="L686" s="455"/>
      <c r="M686" s="423"/>
      <c r="N686" s="423"/>
      <c r="O686" s="423"/>
      <c r="P686" s="423"/>
      <c r="Q686" s="423"/>
      <c r="R686" s="423"/>
      <c r="S686" s="423"/>
      <c r="T686" s="423"/>
      <c r="U686" s="423"/>
      <c r="V686" s="423"/>
      <c r="W686" s="423"/>
      <c r="X686" s="423"/>
      <c r="Y686" s="423"/>
      <c r="Z686" s="423"/>
      <c r="AA686" s="423"/>
      <c r="AB686" s="423"/>
      <c r="AC686" s="423"/>
      <c r="AD686" s="423"/>
    </row>
    <row r="687">
      <c r="A687" s="423"/>
      <c r="B687" s="423"/>
      <c r="C687" s="423"/>
      <c r="D687" s="454"/>
      <c r="E687" s="423"/>
      <c r="F687" s="423"/>
      <c r="G687" s="423"/>
      <c r="H687" s="454"/>
      <c r="I687" s="423"/>
      <c r="J687" s="455"/>
      <c r="K687" s="423"/>
      <c r="L687" s="455"/>
      <c r="M687" s="423"/>
      <c r="N687" s="423"/>
      <c r="O687" s="423"/>
      <c r="P687" s="423"/>
      <c r="Q687" s="423"/>
      <c r="R687" s="423"/>
      <c r="S687" s="423"/>
      <c r="T687" s="423"/>
      <c r="U687" s="423"/>
      <c r="V687" s="423"/>
      <c r="W687" s="423"/>
      <c r="X687" s="423"/>
      <c r="Y687" s="423"/>
      <c r="Z687" s="423"/>
      <c r="AA687" s="423"/>
      <c r="AB687" s="423"/>
      <c r="AC687" s="423"/>
      <c r="AD687" s="423"/>
    </row>
    <row r="688">
      <c r="A688" s="423"/>
      <c r="B688" s="423"/>
      <c r="C688" s="423"/>
      <c r="D688" s="454"/>
      <c r="E688" s="423"/>
      <c r="F688" s="423"/>
      <c r="G688" s="423"/>
      <c r="H688" s="454"/>
      <c r="I688" s="423"/>
      <c r="J688" s="455"/>
      <c r="K688" s="423"/>
      <c r="L688" s="455"/>
      <c r="M688" s="423"/>
      <c r="N688" s="423"/>
      <c r="O688" s="423"/>
      <c r="P688" s="423"/>
      <c r="Q688" s="423"/>
      <c r="R688" s="423"/>
      <c r="S688" s="423"/>
      <c r="T688" s="423"/>
      <c r="U688" s="423"/>
      <c r="V688" s="423"/>
      <c r="W688" s="423"/>
      <c r="X688" s="423"/>
      <c r="Y688" s="423"/>
      <c r="Z688" s="423"/>
      <c r="AA688" s="423"/>
      <c r="AB688" s="423"/>
      <c r="AC688" s="423"/>
      <c r="AD688" s="423"/>
    </row>
    <row r="689">
      <c r="A689" s="423"/>
      <c r="B689" s="423"/>
      <c r="C689" s="423"/>
      <c r="D689" s="454"/>
      <c r="E689" s="423"/>
      <c r="F689" s="423"/>
      <c r="G689" s="423"/>
      <c r="H689" s="454"/>
      <c r="I689" s="423"/>
      <c r="J689" s="455"/>
      <c r="K689" s="423"/>
      <c r="L689" s="455"/>
      <c r="M689" s="423"/>
      <c r="N689" s="423"/>
      <c r="O689" s="423"/>
      <c r="P689" s="423"/>
      <c r="Q689" s="423"/>
      <c r="R689" s="423"/>
      <c r="S689" s="423"/>
      <c r="T689" s="423"/>
      <c r="U689" s="423"/>
      <c r="V689" s="423"/>
      <c r="W689" s="423"/>
      <c r="X689" s="423"/>
      <c r="Y689" s="423"/>
      <c r="Z689" s="423"/>
      <c r="AA689" s="423"/>
      <c r="AB689" s="423"/>
      <c r="AC689" s="423"/>
      <c r="AD689" s="423"/>
    </row>
    <row r="690">
      <c r="A690" s="423"/>
      <c r="B690" s="423"/>
      <c r="C690" s="423"/>
      <c r="D690" s="454"/>
      <c r="E690" s="423"/>
      <c r="F690" s="423"/>
      <c r="G690" s="423"/>
      <c r="H690" s="454"/>
      <c r="I690" s="423"/>
      <c r="J690" s="455"/>
      <c r="K690" s="423"/>
      <c r="L690" s="455"/>
      <c r="M690" s="423"/>
      <c r="N690" s="423"/>
      <c r="O690" s="423"/>
      <c r="P690" s="423"/>
      <c r="Q690" s="423"/>
      <c r="R690" s="423"/>
      <c r="S690" s="423"/>
      <c r="T690" s="423"/>
      <c r="U690" s="423"/>
      <c r="V690" s="423"/>
      <c r="W690" s="423"/>
      <c r="X690" s="423"/>
      <c r="Y690" s="423"/>
      <c r="Z690" s="423"/>
      <c r="AA690" s="423"/>
      <c r="AB690" s="423"/>
      <c r="AC690" s="423"/>
      <c r="AD690" s="423"/>
    </row>
    <row r="691">
      <c r="A691" s="423"/>
      <c r="B691" s="423"/>
      <c r="C691" s="423"/>
      <c r="D691" s="454"/>
      <c r="E691" s="423"/>
      <c r="F691" s="423"/>
      <c r="G691" s="423"/>
      <c r="H691" s="454"/>
      <c r="I691" s="423"/>
      <c r="J691" s="455"/>
      <c r="K691" s="423"/>
      <c r="L691" s="455"/>
      <c r="M691" s="423"/>
      <c r="N691" s="423"/>
      <c r="O691" s="423"/>
      <c r="P691" s="423"/>
      <c r="Q691" s="423"/>
      <c r="R691" s="423"/>
      <c r="S691" s="423"/>
      <c r="T691" s="423"/>
      <c r="U691" s="423"/>
      <c r="V691" s="423"/>
      <c r="W691" s="423"/>
      <c r="X691" s="423"/>
      <c r="Y691" s="423"/>
      <c r="Z691" s="423"/>
      <c r="AA691" s="423"/>
      <c r="AB691" s="423"/>
      <c r="AC691" s="423"/>
      <c r="AD691" s="423"/>
    </row>
    <row r="692">
      <c r="A692" s="423"/>
      <c r="B692" s="423"/>
      <c r="C692" s="423"/>
      <c r="D692" s="454"/>
      <c r="E692" s="423"/>
      <c r="F692" s="423"/>
      <c r="G692" s="423"/>
      <c r="H692" s="454"/>
      <c r="I692" s="423"/>
      <c r="J692" s="455"/>
      <c r="K692" s="423"/>
      <c r="L692" s="455"/>
      <c r="M692" s="423"/>
      <c r="N692" s="423"/>
      <c r="O692" s="423"/>
      <c r="P692" s="423"/>
      <c r="Q692" s="423"/>
      <c r="R692" s="423"/>
      <c r="S692" s="423"/>
      <c r="T692" s="423"/>
      <c r="U692" s="423"/>
      <c r="V692" s="423"/>
      <c r="W692" s="423"/>
      <c r="X692" s="423"/>
      <c r="Y692" s="423"/>
      <c r="Z692" s="423"/>
      <c r="AA692" s="423"/>
      <c r="AB692" s="423"/>
      <c r="AC692" s="423"/>
      <c r="AD692" s="423"/>
    </row>
    <row r="693">
      <c r="A693" s="423"/>
      <c r="B693" s="423"/>
      <c r="C693" s="423"/>
      <c r="D693" s="454"/>
      <c r="E693" s="423"/>
      <c r="F693" s="423"/>
      <c r="G693" s="423"/>
      <c r="H693" s="454"/>
      <c r="I693" s="423"/>
      <c r="J693" s="455"/>
      <c r="K693" s="423"/>
      <c r="L693" s="455"/>
      <c r="M693" s="423"/>
      <c r="N693" s="423"/>
      <c r="O693" s="423"/>
      <c r="P693" s="423"/>
      <c r="Q693" s="423"/>
      <c r="R693" s="423"/>
      <c r="S693" s="423"/>
      <c r="T693" s="423"/>
      <c r="U693" s="423"/>
      <c r="V693" s="423"/>
      <c r="W693" s="423"/>
      <c r="X693" s="423"/>
      <c r="Y693" s="423"/>
      <c r="Z693" s="423"/>
      <c r="AA693" s="423"/>
      <c r="AB693" s="423"/>
      <c r="AC693" s="423"/>
      <c r="AD693" s="423"/>
    </row>
    <row r="694">
      <c r="A694" s="423"/>
      <c r="B694" s="423"/>
      <c r="C694" s="423"/>
      <c r="D694" s="454"/>
      <c r="E694" s="423"/>
      <c r="F694" s="423"/>
      <c r="G694" s="423"/>
      <c r="H694" s="454"/>
      <c r="I694" s="423"/>
      <c r="J694" s="455"/>
      <c r="K694" s="423"/>
      <c r="L694" s="455"/>
      <c r="M694" s="423"/>
      <c r="N694" s="423"/>
      <c r="O694" s="423"/>
      <c r="P694" s="423"/>
      <c r="Q694" s="423"/>
      <c r="R694" s="423"/>
      <c r="S694" s="423"/>
      <c r="T694" s="423"/>
      <c r="U694" s="423"/>
      <c r="V694" s="423"/>
      <c r="W694" s="423"/>
      <c r="X694" s="423"/>
      <c r="Y694" s="423"/>
      <c r="Z694" s="423"/>
      <c r="AA694" s="423"/>
      <c r="AB694" s="423"/>
      <c r="AC694" s="423"/>
      <c r="AD694" s="423"/>
    </row>
    <row r="695">
      <c r="A695" s="423"/>
      <c r="B695" s="423"/>
      <c r="C695" s="423"/>
      <c r="D695" s="454"/>
      <c r="E695" s="423"/>
      <c r="F695" s="423"/>
      <c r="G695" s="423"/>
      <c r="H695" s="454"/>
      <c r="I695" s="423"/>
      <c r="J695" s="455"/>
      <c r="K695" s="423"/>
      <c r="L695" s="455"/>
      <c r="M695" s="423"/>
      <c r="N695" s="423"/>
      <c r="O695" s="423"/>
      <c r="P695" s="423"/>
      <c r="Q695" s="423"/>
      <c r="R695" s="423"/>
      <c r="S695" s="423"/>
      <c r="T695" s="423"/>
      <c r="U695" s="423"/>
      <c r="V695" s="423"/>
      <c r="W695" s="423"/>
      <c r="X695" s="423"/>
      <c r="Y695" s="423"/>
      <c r="Z695" s="423"/>
      <c r="AA695" s="423"/>
      <c r="AB695" s="423"/>
      <c r="AC695" s="423"/>
      <c r="AD695" s="423"/>
    </row>
    <row r="696">
      <c r="A696" s="423"/>
      <c r="B696" s="423"/>
      <c r="C696" s="423"/>
      <c r="D696" s="454"/>
      <c r="E696" s="423"/>
      <c r="F696" s="423"/>
      <c r="G696" s="423"/>
      <c r="H696" s="454"/>
      <c r="I696" s="423"/>
      <c r="J696" s="455"/>
      <c r="K696" s="423"/>
      <c r="L696" s="455"/>
      <c r="M696" s="423"/>
      <c r="N696" s="423"/>
      <c r="O696" s="423"/>
      <c r="P696" s="423"/>
      <c r="Q696" s="423"/>
      <c r="R696" s="423"/>
      <c r="S696" s="423"/>
      <c r="T696" s="423"/>
      <c r="U696" s="423"/>
      <c r="V696" s="423"/>
      <c r="W696" s="423"/>
      <c r="X696" s="423"/>
      <c r="Y696" s="423"/>
      <c r="Z696" s="423"/>
      <c r="AA696" s="423"/>
      <c r="AB696" s="423"/>
      <c r="AC696" s="423"/>
      <c r="AD696" s="423"/>
    </row>
    <row r="697">
      <c r="A697" s="423"/>
      <c r="B697" s="423"/>
      <c r="C697" s="423"/>
      <c r="D697" s="454"/>
      <c r="E697" s="423"/>
      <c r="F697" s="423"/>
      <c r="G697" s="423"/>
      <c r="H697" s="454"/>
      <c r="I697" s="423"/>
      <c r="J697" s="455"/>
      <c r="K697" s="423"/>
      <c r="L697" s="455"/>
      <c r="M697" s="423"/>
      <c r="N697" s="423"/>
      <c r="O697" s="423"/>
      <c r="P697" s="423"/>
      <c r="Q697" s="423"/>
      <c r="R697" s="423"/>
      <c r="S697" s="423"/>
      <c r="T697" s="423"/>
      <c r="U697" s="423"/>
      <c r="V697" s="423"/>
      <c r="W697" s="423"/>
      <c r="X697" s="423"/>
      <c r="Y697" s="423"/>
      <c r="Z697" s="423"/>
      <c r="AA697" s="423"/>
      <c r="AB697" s="423"/>
      <c r="AC697" s="423"/>
      <c r="AD697" s="423"/>
    </row>
    <row r="698">
      <c r="A698" s="423"/>
      <c r="B698" s="423"/>
      <c r="C698" s="423"/>
      <c r="D698" s="454"/>
      <c r="E698" s="423"/>
      <c r="F698" s="423"/>
      <c r="G698" s="423"/>
      <c r="H698" s="454"/>
      <c r="I698" s="423"/>
      <c r="J698" s="455"/>
      <c r="K698" s="423"/>
      <c r="L698" s="455"/>
      <c r="M698" s="423"/>
      <c r="N698" s="423"/>
      <c r="O698" s="423"/>
      <c r="P698" s="423"/>
      <c r="Q698" s="423"/>
      <c r="R698" s="423"/>
      <c r="S698" s="423"/>
      <c r="T698" s="423"/>
      <c r="U698" s="423"/>
      <c r="V698" s="423"/>
      <c r="W698" s="423"/>
      <c r="X698" s="423"/>
      <c r="Y698" s="423"/>
      <c r="Z698" s="423"/>
      <c r="AA698" s="423"/>
      <c r="AB698" s="423"/>
      <c r="AC698" s="423"/>
      <c r="AD698" s="423"/>
    </row>
    <row r="699">
      <c r="A699" s="423"/>
      <c r="B699" s="423"/>
      <c r="C699" s="423"/>
      <c r="D699" s="454"/>
      <c r="E699" s="423"/>
      <c r="F699" s="423"/>
      <c r="G699" s="423"/>
      <c r="H699" s="454"/>
      <c r="I699" s="423"/>
      <c r="J699" s="455"/>
      <c r="K699" s="423"/>
      <c r="L699" s="455"/>
      <c r="M699" s="423"/>
      <c r="N699" s="423"/>
      <c r="O699" s="423"/>
      <c r="P699" s="423"/>
      <c r="Q699" s="423"/>
      <c r="R699" s="423"/>
      <c r="S699" s="423"/>
      <c r="T699" s="423"/>
      <c r="U699" s="423"/>
      <c r="V699" s="423"/>
      <c r="W699" s="423"/>
      <c r="X699" s="423"/>
      <c r="Y699" s="423"/>
      <c r="Z699" s="423"/>
      <c r="AA699" s="423"/>
      <c r="AB699" s="423"/>
      <c r="AC699" s="423"/>
      <c r="AD699" s="423"/>
    </row>
    <row r="700">
      <c r="A700" s="423"/>
      <c r="B700" s="423"/>
      <c r="C700" s="423"/>
      <c r="D700" s="454"/>
      <c r="E700" s="423"/>
      <c r="F700" s="423"/>
      <c r="G700" s="423"/>
      <c r="H700" s="454"/>
      <c r="I700" s="423"/>
      <c r="J700" s="455"/>
      <c r="K700" s="423"/>
      <c r="L700" s="455"/>
      <c r="M700" s="423"/>
      <c r="N700" s="423"/>
      <c r="O700" s="423"/>
      <c r="P700" s="423"/>
      <c r="Q700" s="423"/>
      <c r="R700" s="423"/>
      <c r="S700" s="423"/>
      <c r="T700" s="423"/>
      <c r="U700" s="423"/>
      <c r="V700" s="423"/>
      <c r="W700" s="423"/>
      <c r="X700" s="423"/>
      <c r="Y700" s="423"/>
      <c r="Z700" s="423"/>
      <c r="AA700" s="423"/>
      <c r="AB700" s="423"/>
      <c r="AC700" s="423"/>
      <c r="AD700" s="423"/>
    </row>
    <row r="701">
      <c r="A701" s="423"/>
      <c r="B701" s="423"/>
      <c r="C701" s="423"/>
      <c r="D701" s="454"/>
      <c r="E701" s="423"/>
      <c r="F701" s="423"/>
      <c r="G701" s="423"/>
      <c r="H701" s="454"/>
      <c r="I701" s="423"/>
      <c r="J701" s="455"/>
      <c r="K701" s="423"/>
      <c r="L701" s="455"/>
      <c r="M701" s="423"/>
      <c r="N701" s="423"/>
      <c r="O701" s="423"/>
      <c r="P701" s="423"/>
      <c r="Q701" s="423"/>
      <c r="R701" s="423"/>
      <c r="S701" s="423"/>
      <c r="T701" s="423"/>
      <c r="U701" s="423"/>
      <c r="V701" s="423"/>
      <c r="W701" s="423"/>
      <c r="X701" s="423"/>
      <c r="Y701" s="423"/>
      <c r="Z701" s="423"/>
      <c r="AA701" s="423"/>
      <c r="AB701" s="423"/>
      <c r="AC701" s="423"/>
      <c r="AD701" s="423"/>
    </row>
    <row r="702">
      <c r="A702" s="423"/>
      <c r="B702" s="423"/>
      <c r="C702" s="423"/>
      <c r="D702" s="454"/>
      <c r="E702" s="423"/>
      <c r="F702" s="423"/>
      <c r="G702" s="423"/>
      <c r="H702" s="454"/>
      <c r="I702" s="423"/>
      <c r="J702" s="455"/>
      <c r="K702" s="423"/>
      <c r="L702" s="455"/>
      <c r="M702" s="423"/>
      <c r="N702" s="423"/>
      <c r="O702" s="423"/>
      <c r="P702" s="423"/>
      <c r="Q702" s="423"/>
      <c r="R702" s="423"/>
      <c r="S702" s="423"/>
      <c r="T702" s="423"/>
      <c r="U702" s="423"/>
      <c r="V702" s="423"/>
      <c r="W702" s="423"/>
      <c r="X702" s="423"/>
      <c r="Y702" s="423"/>
      <c r="Z702" s="423"/>
      <c r="AA702" s="423"/>
      <c r="AB702" s="423"/>
      <c r="AC702" s="423"/>
      <c r="AD702" s="423"/>
    </row>
    <row r="703">
      <c r="A703" s="423"/>
      <c r="B703" s="423"/>
      <c r="C703" s="423"/>
      <c r="D703" s="454"/>
      <c r="E703" s="423"/>
      <c r="F703" s="423"/>
      <c r="G703" s="423"/>
      <c r="H703" s="454"/>
      <c r="I703" s="423"/>
      <c r="J703" s="455"/>
      <c r="K703" s="423"/>
      <c r="L703" s="455"/>
      <c r="M703" s="423"/>
      <c r="N703" s="423"/>
      <c r="O703" s="423"/>
      <c r="P703" s="423"/>
      <c r="Q703" s="423"/>
      <c r="R703" s="423"/>
      <c r="S703" s="423"/>
      <c r="T703" s="423"/>
      <c r="U703" s="423"/>
      <c r="V703" s="423"/>
      <c r="W703" s="423"/>
      <c r="X703" s="423"/>
      <c r="Y703" s="423"/>
      <c r="Z703" s="423"/>
      <c r="AA703" s="423"/>
      <c r="AB703" s="423"/>
      <c r="AC703" s="423"/>
      <c r="AD703" s="423"/>
    </row>
    <row r="704">
      <c r="A704" s="423"/>
      <c r="B704" s="423"/>
      <c r="C704" s="423"/>
      <c r="D704" s="454"/>
      <c r="E704" s="423"/>
      <c r="F704" s="423"/>
      <c r="G704" s="423"/>
      <c r="H704" s="454"/>
      <c r="I704" s="423"/>
      <c r="J704" s="455"/>
      <c r="K704" s="423"/>
      <c r="L704" s="455"/>
      <c r="M704" s="423"/>
      <c r="N704" s="423"/>
      <c r="O704" s="423"/>
      <c r="P704" s="423"/>
      <c r="Q704" s="423"/>
      <c r="R704" s="423"/>
      <c r="S704" s="423"/>
      <c r="T704" s="423"/>
      <c r="U704" s="423"/>
      <c r="V704" s="423"/>
      <c r="W704" s="423"/>
      <c r="X704" s="423"/>
      <c r="Y704" s="423"/>
      <c r="Z704" s="423"/>
      <c r="AA704" s="423"/>
      <c r="AB704" s="423"/>
      <c r="AC704" s="423"/>
      <c r="AD704" s="423"/>
    </row>
    <row r="705">
      <c r="A705" s="423"/>
      <c r="B705" s="423"/>
      <c r="C705" s="423"/>
      <c r="D705" s="454"/>
      <c r="E705" s="423"/>
      <c r="F705" s="423"/>
      <c r="G705" s="423"/>
      <c r="H705" s="454"/>
      <c r="I705" s="423"/>
      <c r="J705" s="455"/>
      <c r="K705" s="423"/>
      <c r="L705" s="455"/>
      <c r="M705" s="423"/>
      <c r="N705" s="423"/>
      <c r="O705" s="423"/>
      <c r="P705" s="423"/>
      <c r="Q705" s="423"/>
      <c r="R705" s="423"/>
      <c r="S705" s="423"/>
      <c r="T705" s="423"/>
      <c r="U705" s="423"/>
      <c r="V705" s="423"/>
      <c r="W705" s="423"/>
      <c r="X705" s="423"/>
      <c r="Y705" s="423"/>
      <c r="Z705" s="423"/>
      <c r="AA705" s="423"/>
      <c r="AB705" s="423"/>
      <c r="AC705" s="423"/>
      <c r="AD705" s="423"/>
    </row>
    <row r="706">
      <c r="A706" s="423"/>
      <c r="B706" s="423"/>
      <c r="C706" s="423"/>
      <c r="D706" s="454"/>
      <c r="E706" s="423"/>
      <c r="F706" s="423"/>
      <c r="G706" s="423"/>
      <c r="H706" s="454"/>
      <c r="I706" s="423"/>
      <c r="J706" s="455"/>
      <c r="K706" s="423"/>
      <c r="L706" s="455"/>
      <c r="M706" s="423"/>
      <c r="N706" s="423"/>
      <c r="O706" s="423"/>
      <c r="P706" s="423"/>
      <c r="Q706" s="423"/>
      <c r="R706" s="423"/>
      <c r="S706" s="423"/>
      <c r="T706" s="423"/>
      <c r="U706" s="423"/>
      <c r="V706" s="423"/>
      <c r="W706" s="423"/>
      <c r="X706" s="423"/>
      <c r="Y706" s="423"/>
      <c r="Z706" s="423"/>
      <c r="AA706" s="423"/>
      <c r="AB706" s="423"/>
      <c r="AC706" s="423"/>
      <c r="AD706" s="423"/>
    </row>
    <row r="707">
      <c r="A707" s="423"/>
      <c r="B707" s="423"/>
      <c r="C707" s="423"/>
      <c r="D707" s="454"/>
      <c r="E707" s="423"/>
      <c r="F707" s="423"/>
      <c r="G707" s="423"/>
      <c r="H707" s="454"/>
      <c r="I707" s="423"/>
      <c r="J707" s="455"/>
      <c r="K707" s="423"/>
      <c r="L707" s="455"/>
      <c r="M707" s="423"/>
      <c r="N707" s="423"/>
      <c r="O707" s="423"/>
      <c r="P707" s="423"/>
      <c r="Q707" s="423"/>
      <c r="R707" s="423"/>
      <c r="S707" s="423"/>
      <c r="T707" s="423"/>
      <c r="U707" s="423"/>
      <c r="V707" s="423"/>
      <c r="W707" s="423"/>
      <c r="X707" s="423"/>
      <c r="Y707" s="423"/>
      <c r="Z707" s="423"/>
      <c r="AA707" s="423"/>
      <c r="AB707" s="423"/>
      <c r="AC707" s="423"/>
      <c r="AD707" s="423"/>
    </row>
    <row r="708">
      <c r="A708" s="423"/>
      <c r="B708" s="423"/>
      <c r="C708" s="423"/>
      <c r="D708" s="454"/>
      <c r="E708" s="423"/>
      <c r="F708" s="423"/>
      <c r="G708" s="423"/>
      <c r="H708" s="454"/>
      <c r="I708" s="423"/>
      <c r="J708" s="455"/>
      <c r="K708" s="423"/>
      <c r="L708" s="455"/>
      <c r="M708" s="423"/>
      <c r="N708" s="423"/>
      <c r="O708" s="423"/>
      <c r="P708" s="423"/>
      <c r="Q708" s="423"/>
      <c r="R708" s="423"/>
      <c r="S708" s="423"/>
      <c r="T708" s="423"/>
      <c r="U708" s="423"/>
      <c r="V708" s="423"/>
      <c r="W708" s="423"/>
      <c r="X708" s="423"/>
      <c r="Y708" s="423"/>
      <c r="Z708" s="423"/>
      <c r="AA708" s="423"/>
      <c r="AB708" s="423"/>
      <c r="AC708" s="423"/>
      <c r="AD708" s="423"/>
    </row>
    <row r="709">
      <c r="A709" s="423"/>
      <c r="B709" s="423"/>
      <c r="C709" s="423"/>
      <c r="D709" s="454"/>
      <c r="E709" s="423"/>
      <c r="F709" s="423"/>
      <c r="G709" s="423"/>
      <c r="H709" s="454"/>
      <c r="I709" s="423"/>
      <c r="J709" s="455"/>
      <c r="K709" s="423"/>
      <c r="L709" s="455"/>
      <c r="M709" s="423"/>
      <c r="N709" s="423"/>
      <c r="O709" s="423"/>
      <c r="P709" s="423"/>
      <c r="Q709" s="423"/>
      <c r="R709" s="423"/>
      <c r="S709" s="423"/>
      <c r="T709" s="423"/>
      <c r="U709" s="423"/>
      <c r="V709" s="423"/>
      <c r="W709" s="423"/>
      <c r="X709" s="423"/>
      <c r="Y709" s="423"/>
      <c r="Z709" s="423"/>
      <c r="AA709" s="423"/>
      <c r="AB709" s="423"/>
      <c r="AC709" s="423"/>
      <c r="AD709" s="423"/>
    </row>
    <row r="710">
      <c r="A710" s="423"/>
      <c r="B710" s="423"/>
      <c r="C710" s="423"/>
      <c r="D710" s="454"/>
      <c r="E710" s="423"/>
      <c r="F710" s="423"/>
      <c r="G710" s="423"/>
      <c r="H710" s="454"/>
      <c r="I710" s="423"/>
      <c r="J710" s="455"/>
      <c r="K710" s="423"/>
      <c r="L710" s="455"/>
      <c r="M710" s="423"/>
      <c r="N710" s="423"/>
      <c r="O710" s="423"/>
      <c r="P710" s="423"/>
      <c r="Q710" s="423"/>
      <c r="R710" s="423"/>
      <c r="S710" s="423"/>
      <c r="T710" s="423"/>
      <c r="U710" s="423"/>
      <c r="V710" s="423"/>
      <c r="W710" s="423"/>
      <c r="X710" s="423"/>
      <c r="Y710" s="423"/>
      <c r="Z710" s="423"/>
      <c r="AA710" s="423"/>
      <c r="AB710" s="423"/>
      <c r="AC710" s="423"/>
      <c r="AD710" s="423"/>
    </row>
    <row r="711">
      <c r="A711" s="423"/>
      <c r="B711" s="423"/>
      <c r="C711" s="423"/>
      <c r="D711" s="454"/>
      <c r="E711" s="423"/>
      <c r="F711" s="423"/>
      <c r="G711" s="423"/>
      <c r="H711" s="454"/>
      <c r="I711" s="423"/>
      <c r="J711" s="455"/>
      <c r="K711" s="423"/>
      <c r="L711" s="455"/>
      <c r="M711" s="423"/>
      <c r="N711" s="423"/>
      <c r="O711" s="423"/>
      <c r="P711" s="423"/>
      <c r="Q711" s="423"/>
      <c r="R711" s="423"/>
      <c r="S711" s="423"/>
      <c r="T711" s="423"/>
      <c r="U711" s="423"/>
      <c r="V711" s="423"/>
      <c r="W711" s="423"/>
      <c r="X711" s="423"/>
      <c r="Y711" s="423"/>
      <c r="Z711" s="423"/>
      <c r="AA711" s="423"/>
      <c r="AB711" s="423"/>
      <c r="AC711" s="423"/>
      <c r="AD711" s="423"/>
    </row>
    <row r="712">
      <c r="A712" s="423"/>
      <c r="B712" s="423"/>
      <c r="C712" s="423"/>
      <c r="D712" s="454"/>
      <c r="E712" s="423"/>
      <c r="F712" s="423"/>
      <c r="G712" s="423"/>
      <c r="H712" s="454"/>
      <c r="I712" s="423"/>
      <c r="J712" s="455"/>
      <c r="K712" s="423"/>
      <c r="L712" s="455"/>
      <c r="M712" s="423"/>
      <c r="N712" s="423"/>
      <c r="O712" s="423"/>
      <c r="P712" s="423"/>
      <c r="Q712" s="423"/>
      <c r="R712" s="423"/>
      <c r="S712" s="423"/>
      <c r="T712" s="423"/>
      <c r="U712" s="423"/>
      <c r="V712" s="423"/>
      <c r="W712" s="423"/>
      <c r="X712" s="423"/>
      <c r="Y712" s="423"/>
      <c r="Z712" s="423"/>
      <c r="AA712" s="423"/>
      <c r="AB712" s="423"/>
      <c r="AC712" s="423"/>
      <c r="AD712" s="423"/>
    </row>
    <row r="713">
      <c r="A713" s="423"/>
      <c r="B713" s="423"/>
      <c r="C713" s="423"/>
      <c r="D713" s="454"/>
      <c r="E713" s="423"/>
      <c r="F713" s="423"/>
      <c r="G713" s="423"/>
      <c r="H713" s="454"/>
      <c r="I713" s="423"/>
      <c r="J713" s="455"/>
      <c r="K713" s="423"/>
      <c r="L713" s="455"/>
      <c r="M713" s="423"/>
      <c r="N713" s="423"/>
      <c r="O713" s="423"/>
      <c r="P713" s="423"/>
      <c r="Q713" s="423"/>
      <c r="R713" s="423"/>
      <c r="S713" s="423"/>
      <c r="T713" s="423"/>
      <c r="U713" s="423"/>
      <c r="V713" s="423"/>
      <c r="W713" s="423"/>
      <c r="X713" s="423"/>
      <c r="Y713" s="423"/>
      <c r="Z713" s="423"/>
      <c r="AA713" s="423"/>
      <c r="AB713" s="423"/>
      <c r="AC713" s="423"/>
      <c r="AD713" s="423"/>
    </row>
    <row r="714">
      <c r="A714" s="423"/>
      <c r="B714" s="423"/>
      <c r="C714" s="423"/>
      <c r="D714" s="454"/>
      <c r="E714" s="423"/>
      <c r="F714" s="423"/>
      <c r="G714" s="423"/>
      <c r="H714" s="454"/>
      <c r="I714" s="423"/>
      <c r="J714" s="455"/>
      <c r="K714" s="423"/>
      <c r="L714" s="455"/>
      <c r="M714" s="423"/>
      <c r="N714" s="423"/>
      <c r="O714" s="423"/>
      <c r="P714" s="423"/>
      <c r="Q714" s="423"/>
      <c r="R714" s="423"/>
      <c r="S714" s="423"/>
      <c r="T714" s="423"/>
      <c r="U714" s="423"/>
      <c r="V714" s="423"/>
      <c r="W714" s="423"/>
      <c r="X714" s="423"/>
      <c r="Y714" s="423"/>
      <c r="Z714" s="423"/>
      <c r="AA714" s="423"/>
      <c r="AB714" s="423"/>
      <c r="AC714" s="423"/>
      <c r="AD714" s="423"/>
    </row>
    <row r="715">
      <c r="A715" s="423"/>
      <c r="B715" s="423"/>
      <c r="C715" s="423"/>
      <c r="D715" s="454"/>
      <c r="E715" s="423"/>
      <c r="F715" s="423"/>
      <c r="G715" s="423"/>
      <c r="H715" s="454"/>
      <c r="I715" s="423"/>
      <c r="J715" s="455"/>
      <c r="K715" s="423"/>
      <c r="L715" s="455"/>
      <c r="M715" s="423"/>
      <c r="N715" s="423"/>
      <c r="O715" s="423"/>
      <c r="P715" s="423"/>
      <c r="Q715" s="423"/>
      <c r="R715" s="423"/>
      <c r="S715" s="423"/>
      <c r="T715" s="423"/>
      <c r="U715" s="423"/>
      <c r="V715" s="423"/>
      <c r="W715" s="423"/>
      <c r="X715" s="423"/>
      <c r="Y715" s="423"/>
      <c r="Z715" s="423"/>
      <c r="AA715" s="423"/>
      <c r="AB715" s="423"/>
      <c r="AC715" s="423"/>
      <c r="AD715" s="423"/>
    </row>
    <row r="716">
      <c r="A716" s="423"/>
      <c r="B716" s="423"/>
      <c r="C716" s="423"/>
      <c r="D716" s="454"/>
      <c r="E716" s="423"/>
      <c r="F716" s="423"/>
      <c r="G716" s="423"/>
      <c r="H716" s="454"/>
      <c r="I716" s="423"/>
      <c r="J716" s="455"/>
      <c r="K716" s="423"/>
      <c r="L716" s="455"/>
      <c r="M716" s="423"/>
      <c r="N716" s="423"/>
      <c r="O716" s="423"/>
      <c r="P716" s="423"/>
      <c r="Q716" s="423"/>
      <c r="R716" s="423"/>
      <c r="S716" s="423"/>
      <c r="T716" s="423"/>
      <c r="U716" s="423"/>
      <c r="V716" s="423"/>
      <c r="W716" s="423"/>
      <c r="X716" s="423"/>
      <c r="Y716" s="423"/>
      <c r="Z716" s="423"/>
      <c r="AA716" s="423"/>
      <c r="AB716" s="423"/>
      <c r="AC716" s="423"/>
      <c r="AD716" s="423"/>
    </row>
    <row r="717">
      <c r="A717" s="423"/>
      <c r="B717" s="423"/>
      <c r="C717" s="423"/>
      <c r="D717" s="454"/>
      <c r="E717" s="423"/>
      <c r="F717" s="423"/>
      <c r="G717" s="423"/>
      <c r="H717" s="454"/>
      <c r="I717" s="423"/>
      <c r="J717" s="455"/>
      <c r="K717" s="423"/>
      <c r="L717" s="455"/>
      <c r="M717" s="423"/>
      <c r="N717" s="423"/>
      <c r="O717" s="423"/>
      <c r="P717" s="423"/>
      <c r="Q717" s="423"/>
      <c r="R717" s="423"/>
      <c r="S717" s="423"/>
      <c r="T717" s="423"/>
      <c r="U717" s="423"/>
      <c r="V717" s="423"/>
      <c r="W717" s="423"/>
      <c r="X717" s="423"/>
      <c r="Y717" s="423"/>
      <c r="Z717" s="423"/>
      <c r="AA717" s="423"/>
      <c r="AB717" s="423"/>
      <c r="AC717" s="423"/>
      <c r="AD717" s="423"/>
    </row>
    <row r="718">
      <c r="A718" s="423"/>
      <c r="B718" s="423"/>
      <c r="C718" s="423"/>
      <c r="D718" s="454"/>
      <c r="E718" s="423"/>
      <c r="F718" s="423"/>
      <c r="G718" s="423"/>
      <c r="H718" s="454"/>
      <c r="I718" s="423"/>
      <c r="J718" s="455"/>
      <c r="K718" s="423"/>
      <c r="L718" s="455"/>
      <c r="M718" s="423"/>
      <c r="N718" s="423"/>
      <c r="O718" s="423"/>
      <c r="P718" s="423"/>
      <c r="Q718" s="423"/>
      <c r="R718" s="423"/>
      <c r="S718" s="423"/>
      <c r="T718" s="423"/>
      <c r="U718" s="423"/>
      <c r="V718" s="423"/>
      <c r="W718" s="423"/>
      <c r="X718" s="423"/>
      <c r="Y718" s="423"/>
      <c r="Z718" s="423"/>
      <c r="AA718" s="423"/>
      <c r="AB718" s="423"/>
      <c r="AC718" s="423"/>
      <c r="AD718" s="423"/>
    </row>
    <row r="719">
      <c r="A719" s="423"/>
      <c r="B719" s="423"/>
      <c r="C719" s="423"/>
      <c r="D719" s="454"/>
      <c r="E719" s="423"/>
      <c r="F719" s="423"/>
      <c r="G719" s="423"/>
      <c r="H719" s="454"/>
      <c r="I719" s="423"/>
      <c r="J719" s="455"/>
      <c r="K719" s="423"/>
      <c r="L719" s="455"/>
      <c r="M719" s="423"/>
      <c r="N719" s="423"/>
      <c r="O719" s="423"/>
      <c r="P719" s="423"/>
      <c r="Q719" s="423"/>
      <c r="R719" s="423"/>
      <c r="S719" s="423"/>
      <c r="T719" s="423"/>
      <c r="U719" s="423"/>
      <c r="V719" s="423"/>
      <c r="W719" s="423"/>
      <c r="X719" s="423"/>
      <c r="Y719" s="423"/>
      <c r="Z719" s="423"/>
      <c r="AA719" s="423"/>
      <c r="AB719" s="423"/>
      <c r="AC719" s="423"/>
      <c r="AD719" s="423"/>
    </row>
    <row r="720">
      <c r="A720" s="423"/>
      <c r="B720" s="423"/>
      <c r="C720" s="423"/>
      <c r="D720" s="454"/>
      <c r="E720" s="423"/>
      <c r="F720" s="423"/>
      <c r="G720" s="423"/>
      <c r="H720" s="454"/>
      <c r="I720" s="423"/>
      <c r="J720" s="455"/>
      <c r="K720" s="423"/>
      <c r="L720" s="455"/>
      <c r="M720" s="423"/>
      <c r="N720" s="423"/>
      <c r="O720" s="423"/>
      <c r="P720" s="423"/>
      <c r="Q720" s="423"/>
      <c r="R720" s="423"/>
      <c r="S720" s="423"/>
      <c r="T720" s="423"/>
      <c r="U720" s="423"/>
      <c r="V720" s="423"/>
      <c r="W720" s="423"/>
      <c r="X720" s="423"/>
      <c r="Y720" s="423"/>
      <c r="Z720" s="423"/>
      <c r="AA720" s="423"/>
      <c r="AB720" s="423"/>
      <c r="AC720" s="423"/>
      <c r="AD720" s="423"/>
    </row>
    <row r="721">
      <c r="A721" s="423"/>
      <c r="B721" s="423"/>
      <c r="C721" s="423"/>
      <c r="D721" s="454"/>
      <c r="E721" s="423"/>
      <c r="F721" s="423"/>
      <c r="G721" s="423"/>
      <c r="H721" s="454"/>
      <c r="I721" s="423"/>
      <c r="J721" s="455"/>
      <c r="K721" s="423"/>
      <c r="L721" s="455"/>
      <c r="M721" s="423"/>
      <c r="N721" s="423"/>
      <c r="O721" s="423"/>
      <c r="P721" s="423"/>
      <c r="Q721" s="423"/>
      <c r="R721" s="423"/>
      <c r="S721" s="423"/>
      <c r="T721" s="423"/>
      <c r="U721" s="423"/>
      <c r="V721" s="423"/>
      <c r="W721" s="423"/>
      <c r="X721" s="423"/>
      <c r="Y721" s="423"/>
      <c r="Z721" s="423"/>
      <c r="AA721" s="423"/>
      <c r="AB721" s="423"/>
      <c r="AC721" s="423"/>
      <c r="AD721" s="423"/>
    </row>
    <row r="722">
      <c r="A722" s="423"/>
      <c r="B722" s="423"/>
      <c r="C722" s="423"/>
      <c r="D722" s="454"/>
      <c r="E722" s="423"/>
      <c r="F722" s="423"/>
      <c r="G722" s="423"/>
      <c r="H722" s="454"/>
      <c r="I722" s="423"/>
      <c r="J722" s="455"/>
      <c r="K722" s="423"/>
      <c r="L722" s="455"/>
      <c r="M722" s="423"/>
      <c r="N722" s="423"/>
      <c r="O722" s="423"/>
      <c r="P722" s="423"/>
      <c r="Q722" s="423"/>
      <c r="R722" s="423"/>
      <c r="S722" s="423"/>
      <c r="T722" s="423"/>
      <c r="U722" s="423"/>
      <c r="V722" s="423"/>
      <c r="W722" s="423"/>
      <c r="X722" s="423"/>
      <c r="Y722" s="423"/>
      <c r="Z722" s="423"/>
      <c r="AA722" s="423"/>
      <c r="AB722" s="423"/>
      <c r="AC722" s="423"/>
      <c r="AD722" s="423"/>
    </row>
    <row r="723">
      <c r="A723" s="423"/>
      <c r="B723" s="423"/>
      <c r="C723" s="423"/>
      <c r="D723" s="454"/>
      <c r="E723" s="423"/>
      <c r="F723" s="423"/>
      <c r="G723" s="423"/>
      <c r="H723" s="454"/>
      <c r="I723" s="423"/>
      <c r="J723" s="455"/>
      <c r="K723" s="423"/>
      <c r="L723" s="455"/>
      <c r="M723" s="423"/>
      <c r="N723" s="423"/>
      <c r="O723" s="423"/>
      <c r="P723" s="423"/>
      <c r="Q723" s="423"/>
      <c r="R723" s="423"/>
      <c r="S723" s="423"/>
      <c r="T723" s="423"/>
      <c r="U723" s="423"/>
      <c r="V723" s="423"/>
      <c r="W723" s="423"/>
      <c r="X723" s="423"/>
      <c r="Y723" s="423"/>
      <c r="Z723" s="423"/>
      <c r="AA723" s="423"/>
      <c r="AB723" s="423"/>
      <c r="AC723" s="423"/>
      <c r="AD723" s="423"/>
    </row>
    <row r="724">
      <c r="A724" s="423"/>
      <c r="B724" s="423"/>
      <c r="C724" s="423"/>
      <c r="D724" s="454"/>
      <c r="E724" s="423"/>
      <c r="F724" s="423"/>
      <c r="G724" s="423"/>
      <c r="H724" s="454"/>
      <c r="I724" s="423"/>
      <c r="J724" s="455"/>
      <c r="K724" s="423"/>
      <c r="L724" s="455"/>
      <c r="M724" s="423"/>
      <c r="N724" s="423"/>
      <c r="O724" s="423"/>
      <c r="P724" s="423"/>
      <c r="Q724" s="423"/>
      <c r="R724" s="423"/>
      <c r="S724" s="423"/>
      <c r="T724" s="423"/>
      <c r="U724" s="423"/>
      <c r="V724" s="423"/>
      <c r="W724" s="423"/>
      <c r="X724" s="423"/>
      <c r="Y724" s="423"/>
      <c r="Z724" s="423"/>
      <c r="AA724" s="423"/>
      <c r="AB724" s="423"/>
      <c r="AC724" s="423"/>
      <c r="AD724" s="423"/>
    </row>
    <row r="725">
      <c r="A725" s="423"/>
      <c r="B725" s="423"/>
      <c r="C725" s="423"/>
      <c r="D725" s="454"/>
      <c r="E725" s="423"/>
      <c r="F725" s="423"/>
      <c r="G725" s="423"/>
      <c r="H725" s="454"/>
      <c r="I725" s="423"/>
      <c r="J725" s="455"/>
      <c r="K725" s="423"/>
      <c r="L725" s="455"/>
      <c r="M725" s="423"/>
      <c r="N725" s="423"/>
      <c r="O725" s="423"/>
      <c r="P725" s="423"/>
      <c r="Q725" s="423"/>
      <c r="R725" s="423"/>
      <c r="S725" s="423"/>
      <c r="T725" s="423"/>
      <c r="U725" s="423"/>
      <c r="V725" s="423"/>
      <c r="W725" s="423"/>
      <c r="X725" s="423"/>
      <c r="Y725" s="423"/>
      <c r="Z725" s="423"/>
      <c r="AA725" s="423"/>
      <c r="AB725" s="423"/>
      <c r="AC725" s="423"/>
      <c r="AD725" s="423"/>
    </row>
    <row r="726">
      <c r="A726" s="423"/>
      <c r="B726" s="423"/>
      <c r="C726" s="423"/>
      <c r="D726" s="454"/>
      <c r="E726" s="423"/>
      <c r="F726" s="423"/>
      <c r="G726" s="423"/>
      <c r="H726" s="454"/>
      <c r="I726" s="423"/>
      <c r="J726" s="455"/>
      <c r="K726" s="423"/>
      <c r="L726" s="455"/>
      <c r="M726" s="423"/>
      <c r="N726" s="423"/>
      <c r="O726" s="423"/>
      <c r="P726" s="423"/>
      <c r="Q726" s="423"/>
      <c r="R726" s="423"/>
      <c r="S726" s="423"/>
      <c r="T726" s="423"/>
      <c r="U726" s="423"/>
      <c r="V726" s="423"/>
      <c r="W726" s="423"/>
      <c r="X726" s="423"/>
      <c r="Y726" s="423"/>
      <c r="Z726" s="423"/>
      <c r="AA726" s="423"/>
      <c r="AB726" s="423"/>
      <c r="AC726" s="423"/>
      <c r="AD726" s="423"/>
    </row>
    <row r="727">
      <c r="A727" s="423"/>
      <c r="B727" s="423"/>
      <c r="C727" s="423"/>
      <c r="D727" s="454"/>
      <c r="E727" s="423"/>
      <c r="F727" s="423"/>
      <c r="G727" s="423"/>
      <c r="H727" s="454"/>
      <c r="I727" s="423"/>
      <c r="J727" s="455"/>
      <c r="K727" s="423"/>
      <c r="L727" s="455"/>
      <c r="M727" s="423"/>
      <c r="N727" s="423"/>
      <c r="O727" s="423"/>
      <c r="P727" s="423"/>
      <c r="Q727" s="423"/>
      <c r="R727" s="423"/>
      <c r="S727" s="423"/>
      <c r="T727" s="423"/>
      <c r="U727" s="423"/>
      <c r="V727" s="423"/>
      <c r="W727" s="423"/>
      <c r="X727" s="423"/>
      <c r="Y727" s="423"/>
      <c r="Z727" s="423"/>
      <c r="AA727" s="423"/>
      <c r="AB727" s="423"/>
      <c r="AC727" s="423"/>
      <c r="AD727" s="423"/>
    </row>
    <row r="728">
      <c r="A728" s="423"/>
      <c r="B728" s="423"/>
      <c r="C728" s="423"/>
      <c r="D728" s="454"/>
      <c r="E728" s="423"/>
      <c r="F728" s="423"/>
      <c r="G728" s="423"/>
      <c r="H728" s="454"/>
      <c r="I728" s="423"/>
      <c r="J728" s="455"/>
      <c r="K728" s="423"/>
      <c r="L728" s="455"/>
      <c r="M728" s="423"/>
      <c r="N728" s="423"/>
      <c r="O728" s="423"/>
      <c r="P728" s="423"/>
      <c r="Q728" s="423"/>
      <c r="R728" s="423"/>
      <c r="S728" s="423"/>
      <c r="T728" s="423"/>
      <c r="U728" s="423"/>
      <c r="V728" s="423"/>
      <c r="W728" s="423"/>
      <c r="X728" s="423"/>
      <c r="Y728" s="423"/>
      <c r="Z728" s="423"/>
      <c r="AA728" s="423"/>
      <c r="AB728" s="423"/>
      <c r="AC728" s="423"/>
      <c r="AD728" s="423"/>
    </row>
    <row r="729">
      <c r="A729" s="423"/>
      <c r="B729" s="423"/>
      <c r="C729" s="423"/>
      <c r="D729" s="454"/>
      <c r="E729" s="423"/>
      <c r="F729" s="423"/>
      <c r="G729" s="423"/>
      <c r="H729" s="454"/>
      <c r="I729" s="423"/>
      <c r="J729" s="455"/>
      <c r="K729" s="423"/>
      <c r="L729" s="455"/>
      <c r="M729" s="423"/>
      <c r="N729" s="423"/>
      <c r="O729" s="423"/>
      <c r="P729" s="423"/>
      <c r="Q729" s="423"/>
      <c r="R729" s="423"/>
      <c r="S729" s="423"/>
      <c r="T729" s="423"/>
      <c r="U729" s="423"/>
      <c r="V729" s="423"/>
      <c r="W729" s="423"/>
      <c r="X729" s="423"/>
      <c r="Y729" s="423"/>
      <c r="Z729" s="423"/>
      <c r="AA729" s="423"/>
      <c r="AB729" s="423"/>
      <c r="AC729" s="423"/>
      <c r="AD729" s="423"/>
    </row>
    <row r="730">
      <c r="A730" s="423"/>
      <c r="B730" s="423"/>
      <c r="C730" s="423"/>
      <c r="D730" s="454"/>
      <c r="E730" s="423"/>
      <c r="F730" s="423"/>
      <c r="G730" s="423"/>
      <c r="H730" s="454"/>
      <c r="I730" s="423"/>
      <c r="J730" s="455"/>
      <c r="K730" s="423"/>
      <c r="L730" s="455"/>
      <c r="M730" s="423"/>
      <c r="N730" s="423"/>
      <c r="O730" s="423"/>
      <c r="P730" s="423"/>
      <c r="Q730" s="423"/>
      <c r="R730" s="423"/>
      <c r="S730" s="423"/>
      <c r="T730" s="423"/>
      <c r="U730" s="423"/>
      <c r="V730" s="423"/>
      <c r="W730" s="423"/>
      <c r="X730" s="423"/>
      <c r="Y730" s="423"/>
      <c r="Z730" s="423"/>
      <c r="AA730" s="423"/>
      <c r="AB730" s="423"/>
      <c r="AC730" s="423"/>
      <c r="AD730" s="423"/>
    </row>
    <row r="731">
      <c r="A731" s="423"/>
      <c r="B731" s="423"/>
      <c r="C731" s="423"/>
      <c r="D731" s="454"/>
      <c r="E731" s="423"/>
      <c r="F731" s="423"/>
      <c r="G731" s="423"/>
      <c r="H731" s="454"/>
      <c r="I731" s="423"/>
      <c r="J731" s="455"/>
      <c r="K731" s="423"/>
      <c r="L731" s="455"/>
      <c r="M731" s="423"/>
      <c r="N731" s="423"/>
      <c r="O731" s="423"/>
      <c r="P731" s="423"/>
      <c r="Q731" s="423"/>
      <c r="R731" s="423"/>
      <c r="S731" s="423"/>
      <c r="T731" s="423"/>
      <c r="U731" s="423"/>
      <c r="V731" s="423"/>
      <c r="W731" s="423"/>
      <c r="X731" s="423"/>
      <c r="Y731" s="423"/>
      <c r="Z731" s="423"/>
      <c r="AA731" s="423"/>
      <c r="AB731" s="423"/>
      <c r="AC731" s="423"/>
      <c r="AD731" s="423"/>
    </row>
    <row r="732">
      <c r="A732" s="423"/>
      <c r="B732" s="423"/>
      <c r="C732" s="423"/>
      <c r="D732" s="454"/>
      <c r="E732" s="423"/>
      <c r="F732" s="423"/>
      <c r="G732" s="423"/>
      <c r="H732" s="454"/>
      <c r="I732" s="423"/>
      <c r="J732" s="455"/>
      <c r="K732" s="423"/>
      <c r="L732" s="455"/>
      <c r="M732" s="423"/>
      <c r="N732" s="423"/>
      <c r="O732" s="423"/>
      <c r="P732" s="423"/>
      <c r="Q732" s="423"/>
      <c r="R732" s="423"/>
      <c r="S732" s="423"/>
      <c r="T732" s="423"/>
      <c r="U732" s="423"/>
      <c r="V732" s="423"/>
      <c r="W732" s="423"/>
      <c r="X732" s="423"/>
      <c r="Y732" s="423"/>
      <c r="Z732" s="423"/>
      <c r="AA732" s="423"/>
      <c r="AB732" s="423"/>
      <c r="AC732" s="423"/>
      <c r="AD732" s="423"/>
    </row>
    <row r="733">
      <c r="A733" s="423"/>
      <c r="B733" s="423"/>
      <c r="C733" s="423"/>
      <c r="D733" s="454"/>
      <c r="E733" s="423"/>
      <c r="F733" s="423"/>
      <c r="G733" s="423"/>
      <c r="H733" s="454"/>
      <c r="I733" s="423"/>
      <c r="J733" s="455"/>
      <c r="K733" s="423"/>
      <c r="L733" s="455"/>
      <c r="M733" s="423"/>
      <c r="N733" s="423"/>
      <c r="O733" s="423"/>
      <c r="P733" s="423"/>
      <c r="Q733" s="423"/>
      <c r="R733" s="423"/>
      <c r="S733" s="423"/>
      <c r="T733" s="423"/>
      <c r="U733" s="423"/>
      <c r="V733" s="423"/>
      <c r="W733" s="423"/>
      <c r="X733" s="423"/>
      <c r="Y733" s="423"/>
      <c r="Z733" s="423"/>
      <c r="AA733" s="423"/>
      <c r="AB733" s="423"/>
      <c r="AC733" s="423"/>
      <c r="AD733" s="423"/>
    </row>
    <row r="734">
      <c r="A734" s="423"/>
      <c r="B734" s="423"/>
      <c r="C734" s="423"/>
      <c r="D734" s="454"/>
      <c r="E734" s="423"/>
      <c r="F734" s="423"/>
      <c r="G734" s="423"/>
      <c r="H734" s="454"/>
      <c r="I734" s="423"/>
      <c r="J734" s="455"/>
      <c r="K734" s="423"/>
      <c r="L734" s="455"/>
      <c r="M734" s="423"/>
      <c r="N734" s="423"/>
      <c r="O734" s="423"/>
      <c r="P734" s="423"/>
      <c r="Q734" s="423"/>
      <c r="R734" s="423"/>
      <c r="S734" s="423"/>
      <c r="T734" s="423"/>
      <c r="U734" s="423"/>
      <c r="V734" s="423"/>
      <c r="W734" s="423"/>
      <c r="X734" s="423"/>
      <c r="Y734" s="423"/>
      <c r="Z734" s="423"/>
      <c r="AA734" s="423"/>
      <c r="AB734" s="423"/>
      <c r="AC734" s="423"/>
      <c r="AD734" s="423"/>
    </row>
    <row r="735">
      <c r="A735" s="423"/>
      <c r="B735" s="423"/>
      <c r="C735" s="423"/>
      <c r="D735" s="454"/>
      <c r="E735" s="423"/>
      <c r="F735" s="423"/>
      <c r="G735" s="423"/>
      <c r="H735" s="454"/>
      <c r="I735" s="423"/>
      <c r="J735" s="455"/>
      <c r="K735" s="423"/>
      <c r="L735" s="455"/>
      <c r="M735" s="423"/>
      <c r="N735" s="423"/>
      <c r="O735" s="423"/>
      <c r="P735" s="423"/>
      <c r="Q735" s="423"/>
      <c r="R735" s="423"/>
      <c r="S735" s="423"/>
      <c r="T735" s="423"/>
      <c r="U735" s="423"/>
      <c r="V735" s="423"/>
      <c r="W735" s="423"/>
      <c r="X735" s="423"/>
      <c r="Y735" s="423"/>
      <c r="Z735" s="423"/>
      <c r="AA735" s="423"/>
      <c r="AB735" s="423"/>
      <c r="AC735" s="423"/>
      <c r="AD735" s="423"/>
    </row>
    <row r="736">
      <c r="A736" s="423"/>
      <c r="B736" s="423"/>
      <c r="C736" s="423"/>
      <c r="D736" s="454"/>
      <c r="E736" s="423"/>
      <c r="F736" s="423"/>
      <c r="G736" s="423"/>
      <c r="H736" s="454"/>
      <c r="I736" s="423"/>
      <c r="J736" s="455"/>
      <c r="K736" s="423"/>
      <c r="L736" s="455"/>
      <c r="M736" s="423"/>
      <c r="N736" s="423"/>
      <c r="O736" s="423"/>
      <c r="P736" s="423"/>
      <c r="Q736" s="423"/>
      <c r="R736" s="423"/>
      <c r="S736" s="423"/>
      <c r="T736" s="423"/>
      <c r="U736" s="423"/>
      <c r="V736" s="423"/>
      <c r="W736" s="423"/>
      <c r="X736" s="423"/>
      <c r="Y736" s="423"/>
      <c r="Z736" s="423"/>
      <c r="AA736" s="423"/>
      <c r="AB736" s="423"/>
      <c r="AC736" s="423"/>
      <c r="AD736" s="423"/>
    </row>
    <row r="737">
      <c r="A737" s="423"/>
      <c r="B737" s="423"/>
      <c r="C737" s="423"/>
      <c r="D737" s="454"/>
      <c r="E737" s="423"/>
      <c r="F737" s="423"/>
      <c r="G737" s="423"/>
      <c r="H737" s="454"/>
      <c r="I737" s="423"/>
      <c r="J737" s="455"/>
      <c r="K737" s="423"/>
      <c r="L737" s="455"/>
      <c r="M737" s="423"/>
      <c r="N737" s="423"/>
      <c r="O737" s="423"/>
      <c r="P737" s="423"/>
      <c r="Q737" s="423"/>
      <c r="R737" s="423"/>
      <c r="S737" s="423"/>
      <c r="T737" s="423"/>
      <c r="U737" s="423"/>
      <c r="V737" s="423"/>
      <c r="W737" s="423"/>
      <c r="X737" s="423"/>
      <c r="Y737" s="423"/>
      <c r="Z737" s="423"/>
      <c r="AA737" s="423"/>
      <c r="AB737" s="423"/>
      <c r="AC737" s="423"/>
      <c r="AD737" s="423"/>
    </row>
    <row r="738">
      <c r="A738" s="423"/>
      <c r="B738" s="423"/>
      <c r="C738" s="423"/>
      <c r="D738" s="454"/>
      <c r="E738" s="423"/>
      <c r="F738" s="423"/>
      <c r="G738" s="423"/>
      <c r="H738" s="454"/>
      <c r="I738" s="423"/>
      <c r="J738" s="455"/>
      <c r="K738" s="423"/>
      <c r="L738" s="455"/>
      <c r="M738" s="423"/>
      <c r="N738" s="423"/>
      <c r="O738" s="423"/>
      <c r="P738" s="423"/>
      <c r="Q738" s="423"/>
      <c r="R738" s="423"/>
      <c r="S738" s="423"/>
      <c r="T738" s="423"/>
      <c r="U738" s="423"/>
      <c r="V738" s="423"/>
      <c r="W738" s="423"/>
      <c r="X738" s="423"/>
      <c r="Y738" s="423"/>
      <c r="Z738" s="423"/>
      <c r="AA738" s="423"/>
      <c r="AB738" s="423"/>
      <c r="AC738" s="423"/>
      <c r="AD738" s="423"/>
    </row>
    <row r="739">
      <c r="A739" s="423"/>
      <c r="B739" s="423"/>
      <c r="C739" s="423"/>
      <c r="D739" s="454"/>
      <c r="E739" s="423"/>
      <c r="F739" s="423"/>
      <c r="G739" s="423"/>
      <c r="H739" s="454"/>
      <c r="I739" s="423"/>
      <c r="J739" s="455"/>
      <c r="K739" s="423"/>
      <c r="L739" s="455"/>
      <c r="M739" s="423"/>
      <c r="N739" s="423"/>
      <c r="O739" s="423"/>
      <c r="P739" s="423"/>
      <c r="Q739" s="423"/>
      <c r="R739" s="423"/>
      <c r="S739" s="423"/>
      <c r="T739" s="423"/>
      <c r="U739" s="423"/>
      <c r="V739" s="423"/>
      <c r="W739" s="423"/>
      <c r="X739" s="423"/>
      <c r="Y739" s="423"/>
      <c r="Z739" s="423"/>
      <c r="AA739" s="423"/>
      <c r="AB739" s="423"/>
      <c r="AC739" s="423"/>
      <c r="AD739" s="423"/>
    </row>
    <row r="740">
      <c r="A740" s="423"/>
      <c r="B740" s="423"/>
      <c r="C740" s="423"/>
      <c r="D740" s="454"/>
      <c r="E740" s="423"/>
      <c r="F740" s="423"/>
      <c r="G740" s="423"/>
      <c r="H740" s="454"/>
      <c r="I740" s="423"/>
      <c r="J740" s="455"/>
      <c r="K740" s="423"/>
      <c r="L740" s="455"/>
      <c r="M740" s="423"/>
      <c r="N740" s="423"/>
      <c r="O740" s="423"/>
      <c r="P740" s="423"/>
      <c r="Q740" s="423"/>
      <c r="R740" s="423"/>
      <c r="S740" s="423"/>
      <c r="T740" s="423"/>
      <c r="U740" s="423"/>
      <c r="V740" s="423"/>
      <c r="W740" s="423"/>
      <c r="X740" s="423"/>
      <c r="Y740" s="423"/>
      <c r="Z740" s="423"/>
      <c r="AA740" s="423"/>
      <c r="AB740" s="423"/>
      <c r="AC740" s="423"/>
      <c r="AD740" s="423"/>
    </row>
    <row r="741">
      <c r="A741" s="423"/>
      <c r="B741" s="423"/>
      <c r="C741" s="423"/>
      <c r="D741" s="454"/>
      <c r="E741" s="423"/>
      <c r="F741" s="423"/>
      <c r="G741" s="423"/>
      <c r="H741" s="454"/>
      <c r="I741" s="423"/>
      <c r="J741" s="455"/>
      <c r="K741" s="423"/>
      <c r="L741" s="455"/>
      <c r="M741" s="423"/>
      <c r="N741" s="423"/>
      <c r="O741" s="423"/>
      <c r="P741" s="423"/>
      <c r="Q741" s="423"/>
      <c r="R741" s="423"/>
      <c r="S741" s="423"/>
      <c r="T741" s="423"/>
      <c r="U741" s="423"/>
      <c r="V741" s="423"/>
      <c r="W741" s="423"/>
      <c r="X741" s="423"/>
      <c r="Y741" s="423"/>
      <c r="Z741" s="423"/>
      <c r="AA741" s="423"/>
      <c r="AB741" s="423"/>
      <c r="AC741" s="423"/>
      <c r="AD741" s="423"/>
    </row>
    <row r="742">
      <c r="A742" s="423"/>
      <c r="B742" s="423"/>
      <c r="C742" s="423"/>
      <c r="D742" s="454"/>
      <c r="E742" s="423"/>
      <c r="F742" s="423"/>
      <c r="G742" s="423"/>
      <c r="H742" s="454"/>
      <c r="I742" s="423"/>
      <c r="J742" s="455"/>
      <c r="K742" s="423"/>
      <c r="L742" s="455"/>
      <c r="M742" s="423"/>
      <c r="N742" s="423"/>
      <c r="O742" s="423"/>
      <c r="P742" s="423"/>
      <c r="Q742" s="423"/>
      <c r="R742" s="423"/>
      <c r="S742" s="423"/>
      <c r="T742" s="423"/>
      <c r="U742" s="423"/>
      <c r="V742" s="423"/>
      <c r="W742" s="423"/>
      <c r="X742" s="423"/>
      <c r="Y742" s="423"/>
      <c r="Z742" s="423"/>
      <c r="AA742" s="423"/>
      <c r="AB742" s="423"/>
      <c r="AC742" s="423"/>
      <c r="AD742" s="423"/>
    </row>
    <row r="743">
      <c r="A743" s="423"/>
      <c r="B743" s="423"/>
      <c r="C743" s="423"/>
      <c r="D743" s="454"/>
      <c r="E743" s="423"/>
      <c r="F743" s="423"/>
      <c r="G743" s="423"/>
      <c r="H743" s="454"/>
      <c r="I743" s="423"/>
      <c r="J743" s="455"/>
      <c r="K743" s="423"/>
      <c r="L743" s="455"/>
      <c r="M743" s="423"/>
      <c r="N743" s="423"/>
      <c r="O743" s="423"/>
      <c r="P743" s="423"/>
      <c r="Q743" s="423"/>
      <c r="R743" s="423"/>
      <c r="S743" s="423"/>
      <c r="T743" s="423"/>
      <c r="U743" s="423"/>
      <c r="V743" s="423"/>
      <c r="W743" s="423"/>
      <c r="X743" s="423"/>
      <c r="Y743" s="423"/>
      <c r="Z743" s="423"/>
      <c r="AA743" s="423"/>
      <c r="AB743" s="423"/>
      <c r="AC743" s="423"/>
      <c r="AD743" s="423"/>
    </row>
    <row r="744">
      <c r="A744" s="423"/>
      <c r="B744" s="423"/>
      <c r="C744" s="423"/>
      <c r="D744" s="454"/>
      <c r="E744" s="423"/>
      <c r="F744" s="423"/>
      <c r="G744" s="423"/>
      <c r="H744" s="454"/>
      <c r="I744" s="423"/>
      <c r="J744" s="455"/>
      <c r="K744" s="423"/>
      <c r="L744" s="455"/>
      <c r="M744" s="423"/>
      <c r="N744" s="423"/>
      <c r="O744" s="423"/>
      <c r="P744" s="423"/>
      <c r="Q744" s="423"/>
      <c r="R744" s="423"/>
      <c r="S744" s="423"/>
      <c r="T744" s="423"/>
      <c r="U744" s="423"/>
      <c r="V744" s="423"/>
      <c r="W744" s="423"/>
      <c r="X744" s="423"/>
      <c r="Y744" s="423"/>
      <c r="Z744" s="423"/>
      <c r="AA744" s="423"/>
      <c r="AB744" s="423"/>
      <c r="AC744" s="423"/>
      <c r="AD744" s="423"/>
    </row>
    <row r="745">
      <c r="A745" s="423"/>
      <c r="B745" s="423"/>
      <c r="C745" s="423"/>
      <c r="D745" s="454"/>
      <c r="E745" s="423"/>
      <c r="F745" s="423"/>
      <c r="G745" s="423"/>
      <c r="H745" s="454"/>
      <c r="I745" s="423"/>
      <c r="J745" s="455"/>
      <c r="K745" s="423"/>
      <c r="L745" s="455"/>
      <c r="M745" s="423"/>
      <c r="N745" s="423"/>
      <c r="O745" s="423"/>
      <c r="P745" s="423"/>
      <c r="Q745" s="423"/>
      <c r="R745" s="423"/>
      <c r="S745" s="423"/>
      <c r="T745" s="423"/>
      <c r="U745" s="423"/>
      <c r="V745" s="423"/>
      <c r="W745" s="423"/>
      <c r="X745" s="423"/>
      <c r="Y745" s="423"/>
      <c r="Z745" s="423"/>
      <c r="AA745" s="423"/>
      <c r="AB745" s="423"/>
      <c r="AC745" s="423"/>
      <c r="AD745" s="423"/>
    </row>
    <row r="746">
      <c r="A746" s="423"/>
      <c r="B746" s="423"/>
      <c r="C746" s="423"/>
      <c r="D746" s="454"/>
      <c r="E746" s="423"/>
      <c r="F746" s="423"/>
      <c r="G746" s="423"/>
      <c r="H746" s="454"/>
      <c r="I746" s="423"/>
      <c r="J746" s="455"/>
      <c r="K746" s="423"/>
      <c r="L746" s="455"/>
      <c r="M746" s="423"/>
      <c r="N746" s="423"/>
      <c r="O746" s="423"/>
      <c r="P746" s="423"/>
      <c r="Q746" s="423"/>
      <c r="R746" s="423"/>
      <c r="S746" s="423"/>
      <c r="T746" s="423"/>
      <c r="U746" s="423"/>
      <c r="V746" s="423"/>
      <c r="W746" s="423"/>
      <c r="X746" s="423"/>
      <c r="Y746" s="423"/>
      <c r="Z746" s="423"/>
      <c r="AA746" s="423"/>
      <c r="AB746" s="423"/>
      <c r="AC746" s="423"/>
      <c r="AD746" s="423"/>
    </row>
    <row r="747">
      <c r="A747" s="423"/>
      <c r="B747" s="423"/>
      <c r="C747" s="423"/>
      <c r="D747" s="454"/>
      <c r="E747" s="423"/>
      <c r="F747" s="423"/>
      <c r="G747" s="423"/>
      <c r="H747" s="454"/>
      <c r="I747" s="423"/>
      <c r="J747" s="455"/>
      <c r="K747" s="423"/>
      <c r="L747" s="455"/>
      <c r="M747" s="423"/>
      <c r="N747" s="423"/>
      <c r="O747" s="423"/>
      <c r="P747" s="423"/>
      <c r="Q747" s="423"/>
      <c r="R747" s="423"/>
      <c r="S747" s="423"/>
      <c r="T747" s="423"/>
      <c r="U747" s="423"/>
      <c r="V747" s="423"/>
      <c r="W747" s="423"/>
      <c r="X747" s="423"/>
      <c r="Y747" s="423"/>
      <c r="Z747" s="423"/>
      <c r="AA747" s="423"/>
      <c r="AB747" s="423"/>
      <c r="AC747" s="423"/>
      <c r="AD747" s="423"/>
    </row>
    <row r="748">
      <c r="A748" s="423"/>
      <c r="B748" s="423"/>
      <c r="C748" s="423"/>
      <c r="D748" s="454"/>
      <c r="E748" s="423"/>
      <c r="F748" s="423"/>
      <c r="G748" s="423"/>
      <c r="H748" s="454"/>
      <c r="I748" s="423"/>
      <c r="J748" s="455"/>
      <c r="K748" s="423"/>
      <c r="L748" s="455"/>
      <c r="M748" s="423"/>
      <c r="N748" s="423"/>
      <c r="O748" s="423"/>
      <c r="P748" s="423"/>
      <c r="Q748" s="423"/>
      <c r="R748" s="423"/>
      <c r="S748" s="423"/>
      <c r="T748" s="423"/>
      <c r="U748" s="423"/>
      <c r="V748" s="423"/>
      <c r="W748" s="423"/>
      <c r="X748" s="423"/>
      <c r="Y748" s="423"/>
      <c r="Z748" s="423"/>
      <c r="AA748" s="423"/>
      <c r="AB748" s="423"/>
      <c r="AC748" s="423"/>
      <c r="AD748" s="423"/>
    </row>
    <row r="749">
      <c r="A749" s="423"/>
      <c r="B749" s="423"/>
      <c r="C749" s="423"/>
      <c r="D749" s="454"/>
      <c r="E749" s="423"/>
      <c r="F749" s="423"/>
      <c r="G749" s="423"/>
      <c r="H749" s="454"/>
      <c r="I749" s="423"/>
      <c r="J749" s="455"/>
      <c r="K749" s="423"/>
      <c r="L749" s="455"/>
      <c r="M749" s="423"/>
      <c r="N749" s="423"/>
      <c r="O749" s="423"/>
      <c r="P749" s="423"/>
      <c r="Q749" s="423"/>
      <c r="R749" s="423"/>
      <c r="S749" s="423"/>
      <c r="T749" s="423"/>
      <c r="U749" s="423"/>
      <c r="V749" s="423"/>
      <c r="W749" s="423"/>
      <c r="X749" s="423"/>
      <c r="Y749" s="423"/>
      <c r="Z749" s="423"/>
      <c r="AA749" s="423"/>
      <c r="AB749" s="423"/>
      <c r="AC749" s="423"/>
      <c r="AD749" s="423"/>
    </row>
    <row r="750">
      <c r="A750" s="423"/>
      <c r="B750" s="423"/>
      <c r="C750" s="423"/>
      <c r="D750" s="454"/>
      <c r="E750" s="423"/>
      <c r="F750" s="423"/>
      <c r="G750" s="423"/>
      <c r="H750" s="454"/>
      <c r="I750" s="423"/>
      <c r="J750" s="455"/>
      <c r="K750" s="423"/>
      <c r="L750" s="455"/>
      <c r="M750" s="423"/>
      <c r="N750" s="423"/>
      <c r="O750" s="423"/>
      <c r="P750" s="423"/>
      <c r="Q750" s="423"/>
      <c r="R750" s="423"/>
      <c r="S750" s="423"/>
      <c r="T750" s="423"/>
      <c r="U750" s="423"/>
      <c r="V750" s="423"/>
      <c r="W750" s="423"/>
      <c r="X750" s="423"/>
      <c r="Y750" s="423"/>
      <c r="Z750" s="423"/>
      <c r="AA750" s="423"/>
      <c r="AB750" s="423"/>
      <c r="AC750" s="423"/>
      <c r="AD750" s="423"/>
    </row>
    <row r="751">
      <c r="A751" s="423"/>
      <c r="B751" s="423"/>
      <c r="C751" s="423"/>
      <c r="D751" s="454"/>
      <c r="E751" s="423"/>
      <c r="F751" s="423"/>
      <c r="G751" s="423"/>
      <c r="H751" s="454"/>
      <c r="I751" s="423"/>
      <c r="J751" s="455"/>
      <c r="K751" s="423"/>
      <c r="L751" s="455"/>
      <c r="M751" s="423"/>
      <c r="N751" s="423"/>
      <c r="O751" s="423"/>
      <c r="P751" s="423"/>
      <c r="Q751" s="423"/>
      <c r="R751" s="423"/>
      <c r="S751" s="423"/>
      <c r="T751" s="423"/>
      <c r="U751" s="423"/>
      <c r="V751" s="423"/>
      <c r="W751" s="423"/>
      <c r="X751" s="423"/>
      <c r="Y751" s="423"/>
      <c r="Z751" s="423"/>
      <c r="AA751" s="423"/>
      <c r="AB751" s="423"/>
      <c r="AC751" s="423"/>
      <c r="AD751" s="423"/>
    </row>
    <row r="752">
      <c r="A752" s="423"/>
      <c r="B752" s="423"/>
      <c r="C752" s="423"/>
      <c r="D752" s="454"/>
      <c r="E752" s="423"/>
      <c r="F752" s="423"/>
      <c r="G752" s="423"/>
      <c r="H752" s="454"/>
      <c r="I752" s="423"/>
      <c r="J752" s="455"/>
      <c r="K752" s="423"/>
      <c r="L752" s="455"/>
      <c r="M752" s="423"/>
      <c r="N752" s="423"/>
      <c r="O752" s="423"/>
      <c r="P752" s="423"/>
      <c r="Q752" s="423"/>
      <c r="R752" s="423"/>
      <c r="S752" s="423"/>
      <c r="T752" s="423"/>
      <c r="U752" s="423"/>
      <c r="V752" s="423"/>
      <c r="W752" s="423"/>
      <c r="X752" s="423"/>
      <c r="Y752" s="423"/>
      <c r="Z752" s="423"/>
      <c r="AA752" s="423"/>
      <c r="AB752" s="423"/>
      <c r="AC752" s="423"/>
      <c r="AD752" s="423"/>
    </row>
    <row r="753">
      <c r="A753" s="423"/>
      <c r="B753" s="423"/>
      <c r="C753" s="423"/>
      <c r="D753" s="454"/>
      <c r="E753" s="423"/>
      <c r="F753" s="423"/>
      <c r="G753" s="423"/>
      <c r="H753" s="454"/>
      <c r="I753" s="423"/>
      <c r="J753" s="455"/>
      <c r="K753" s="423"/>
      <c r="L753" s="455"/>
      <c r="M753" s="423"/>
      <c r="N753" s="423"/>
      <c r="O753" s="423"/>
      <c r="P753" s="423"/>
      <c r="Q753" s="423"/>
      <c r="R753" s="423"/>
      <c r="S753" s="423"/>
      <c r="T753" s="423"/>
      <c r="U753" s="423"/>
      <c r="V753" s="423"/>
      <c r="W753" s="423"/>
      <c r="X753" s="423"/>
      <c r="Y753" s="423"/>
      <c r="Z753" s="423"/>
      <c r="AA753" s="423"/>
      <c r="AB753" s="423"/>
      <c r="AC753" s="423"/>
      <c r="AD753" s="423"/>
    </row>
    <row r="754">
      <c r="A754" s="423"/>
      <c r="B754" s="423"/>
      <c r="C754" s="423"/>
      <c r="D754" s="454"/>
      <c r="E754" s="423"/>
      <c r="F754" s="423"/>
      <c r="G754" s="423"/>
      <c r="H754" s="454"/>
      <c r="I754" s="423"/>
      <c r="J754" s="455"/>
      <c r="K754" s="423"/>
      <c r="L754" s="455"/>
      <c r="M754" s="423"/>
      <c r="N754" s="423"/>
      <c r="O754" s="423"/>
      <c r="P754" s="423"/>
      <c r="Q754" s="423"/>
      <c r="R754" s="423"/>
      <c r="S754" s="423"/>
      <c r="T754" s="423"/>
      <c r="U754" s="423"/>
      <c r="V754" s="423"/>
      <c r="W754" s="423"/>
      <c r="X754" s="423"/>
      <c r="Y754" s="423"/>
      <c r="Z754" s="423"/>
      <c r="AA754" s="423"/>
      <c r="AB754" s="423"/>
      <c r="AC754" s="423"/>
      <c r="AD754" s="423"/>
    </row>
    <row r="755">
      <c r="A755" s="423"/>
      <c r="B755" s="423"/>
      <c r="C755" s="423"/>
      <c r="D755" s="454"/>
      <c r="E755" s="423"/>
      <c r="F755" s="423"/>
      <c r="G755" s="423"/>
      <c r="H755" s="454"/>
      <c r="I755" s="423"/>
      <c r="J755" s="455"/>
      <c r="K755" s="423"/>
      <c r="L755" s="455"/>
      <c r="M755" s="423"/>
      <c r="N755" s="423"/>
      <c r="O755" s="423"/>
      <c r="P755" s="423"/>
      <c r="Q755" s="423"/>
      <c r="R755" s="423"/>
      <c r="S755" s="423"/>
      <c r="T755" s="423"/>
      <c r="U755" s="423"/>
      <c r="V755" s="423"/>
      <c r="W755" s="423"/>
      <c r="X755" s="423"/>
      <c r="Y755" s="423"/>
      <c r="Z755" s="423"/>
      <c r="AA755" s="423"/>
      <c r="AB755" s="423"/>
      <c r="AC755" s="423"/>
      <c r="AD755" s="423"/>
    </row>
    <row r="756">
      <c r="A756" s="423"/>
      <c r="B756" s="423"/>
      <c r="C756" s="423"/>
      <c r="D756" s="454"/>
      <c r="E756" s="423"/>
      <c r="F756" s="423"/>
      <c r="G756" s="423"/>
      <c r="H756" s="454"/>
      <c r="I756" s="423"/>
      <c r="J756" s="455"/>
      <c r="K756" s="423"/>
      <c r="L756" s="455"/>
      <c r="M756" s="423"/>
      <c r="N756" s="423"/>
      <c r="O756" s="423"/>
      <c r="P756" s="423"/>
      <c r="Q756" s="423"/>
      <c r="R756" s="423"/>
      <c r="S756" s="423"/>
      <c r="T756" s="423"/>
      <c r="U756" s="423"/>
      <c r="V756" s="423"/>
      <c r="W756" s="423"/>
      <c r="X756" s="423"/>
      <c r="Y756" s="423"/>
      <c r="Z756" s="423"/>
      <c r="AA756" s="423"/>
      <c r="AB756" s="423"/>
      <c r="AC756" s="423"/>
      <c r="AD756" s="423"/>
    </row>
    <row r="757">
      <c r="A757" s="423"/>
      <c r="B757" s="423"/>
      <c r="C757" s="423"/>
      <c r="D757" s="454"/>
      <c r="E757" s="423"/>
      <c r="F757" s="423"/>
      <c r="G757" s="423"/>
      <c r="H757" s="454"/>
      <c r="I757" s="423"/>
      <c r="J757" s="455"/>
      <c r="K757" s="423"/>
      <c r="L757" s="455"/>
      <c r="M757" s="423"/>
      <c r="N757" s="423"/>
      <c r="O757" s="423"/>
      <c r="P757" s="423"/>
      <c r="Q757" s="423"/>
      <c r="R757" s="423"/>
      <c r="S757" s="423"/>
      <c r="T757" s="423"/>
      <c r="U757" s="423"/>
      <c r="V757" s="423"/>
      <c r="W757" s="423"/>
      <c r="X757" s="423"/>
      <c r="Y757" s="423"/>
      <c r="Z757" s="423"/>
      <c r="AA757" s="423"/>
      <c r="AB757" s="423"/>
      <c r="AC757" s="423"/>
      <c r="AD757" s="423"/>
    </row>
    <row r="758">
      <c r="A758" s="423"/>
      <c r="B758" s="423"/>
      <c r="C758" s="423"/>
      <c r="D758" s="454"/>
      <c r="E758" s="423"/>
      <c r="F758" s="423"/>
      <c r="G758" s="423"/>
      <c r="H758" s="454"/>
      <c r="I758" s="423"/>
      <c r="J758" s="455"/>
      <c r="K758" s="423"/>
      <c r="L758" s="455"/>
      <c r="M758" s="423"/>
      <c r="N758" s="423"/>
      <c r="O758" s="423"/>
      <c r="P758" s="423"/>
      <c r="Q758" s="423"/>
      <c r="R758" s="423"/>
      <c r="S758" s="423"/>
      <c r="T758" s="423"/>
      <c r="U758" s="423"/>
      <c r="V758" s="423"/>
      <c r="W758" s="423"/>
      <c r="X758" s="423"/>
      <c r="Y758" s="423"/>
      <c r="Z758" s="423"/>
      <c r="AA758" s="423"/>
      <c r="AB758" s="423"/>
      <c r="AC758" s="423"/>
      <c r="AD758" s="423"/>
    </row>
    <row r="759">
      <c r="A759" s="423"/>
      <c r="B759" s="423"/>
      <c r="C759" s="423"/>
      <c r="D759" s="454"/>
      <c r="E759" s="423"/>
      <c r="F759" s="423"/>
      <c r="G759" s="423"/>
      <c r="H759" s="454"/>
      <c r="I759" s="423"/>
      <c r="J759" s="455"/>
      <c r="K759" s="423"/>
      <c r="L759" s="455"/>
      <c r="M759" s="423"/>
      <c r="N759" s="423"/>
      <c r="O759" s="423"/>
      <c r="P759" s="423"/>
      <c r="Q759" s="423"/>
      <c r="R759" s="423"/>
      <c r="S759" s="423"/>
      <c r="T759" s="423"/>
      <c r="U759" s="423"/>
      <c r="V759" s="423"/>
      <c r="W759" s="423"/>
      <c r="X759" s="423"/>
      <c r="Y759" s="423"/>
      <c r="Z759" s="423"/>
      <c r="AA759" s="423"/>
      <c r="AB759" s="423"/>
      <c r="AC759" s="423"/>
      <c r="AD759" s="423"/>
    </row>
    <row r="760">
      <c r="A760" s="423"/>
      <c r="B760" s="423"/>
      <c r="C760" s="423"/>
      <c r="D760" s="454"/>
      <c r="E760" s="423"/>
      <c r="F760" s="423"/>
      <c r="G760" s="423"/>
      <c r="H760" s="454"/>
      <c r="I760" s="423"/>
      <c r="J760" s="455"/>
      <c r="K760" s="423"/>
      <c r="L760" s="455"/>
      <c r="M760" s="423"/>
      <c r="N760" s="423"/>
      <c r="O760" s="423"/>
      <c r="P760" s="423"/>
      <c r="Q760" s="423"/>
      <c r="R760" s="423"/>
      <c r="S760" s="423"/>
      <c r="T760" s="423"/>
      <c r="U760" s="423"/>
      <c r="V760" s="423"/>
      <c r="W760" s="423"/>
      <c r="X760" s="423"/>
      <c r="Y760" s="423"/>
      <c r="Z760" s="423"/>
      <c r="AA760" s="423"/>
      <c r="AB760" s="423"/>
      <c r="AC760" s="423"/>
      <c r="AD760" s="423"/>
    </row>
    <row r="761">
      <c r="A761" s="423"/>
      <c r="B761" s="423"/>
      <c r="C761" s="423"/>
      <c r="D761" s="454"/>
      <c r="E761" s="423"/>
      <c r="F761" s="423"/>
      <c r="G761" s="423"/>
      <c r="H761" s="454"/>
      <c r="I761" s="423"/>
      <c r="J761" s="455"/>
      <c r="K761" s="423"/>
      <c r="L761" s="455"/>
      <c r="M761" s="423"/>
      <c r="N761" s="423"/>
      <c r="O761" s="423"/>
      <c r="P761" s="423"/>
      <c r="Q761" s="423"/>
      <c r="R761" s="423"/>
      <c r="S761" s="423"/>
      <c r="T761" s="423"/>
      <c r="U761" s="423"/>
      <c r="V761" s="423"/>
      <c r="W761" s="423"/>
      <c r="X761" s="423"/>
      <c r="Y761" s="423"/>
      <c r="Z761" s="423"/>
      <c r="AA761" s="423"/>
      <c r="AB761" s="423"/>
      <c r="AC761" s="423"/>
      <c r="AD761" s="423"/>
    </row>
    <row r="762">
      <c r="A762" s="423"/>
      <c r="B762" s="423"/>
      <c r="C762" s="423"/>
      <c r="D762" s="454"/>
      <c r="E762" s="423"/>
      <c r="F762" s="423"/>
      <c r="G762" s="423"/>
      <c r="H762" s="454"/>
      <c r="I762" s="423"/>
      <c r="J762" s="455"/>
      <c r="K762" s="423"/>
      <c r="L762" s="455"/>
      <c r="M762" s="423"/>
      <c r="N762" s="423"/>
      <c r="O762" s="423"/>
      <c r="P762" s="423"/>
      <c r="Q762" s="423"/>
      <c r="R762" s="423"/>
      <c r="S762" s="423"/>
      <c r="T762" s="423"/>
      <c r="U762" s="423"/>
      <c r="V762" s="423"/>
      <c r="W762" s="423"/>
      <c r="X762" s="423"/>
      <c r="Y762" s="423"/>
      <c r="Z762" s="423"/>
      <c r="AA762" s="423"/>
      <c r="AB762" s="423"/>
      <c r="AC762" s="423"/>
      <c r="AD762" s="423"/>
    </row>
    <row r="763">
      <c r="A763" s="423"/>
      <c r="B763" s="423"/>
      <c r="C763" s="423"/>
      <c r="D763" s="454"/>
      <c r="E763" s="423"/>
      <c r="F763" s="423"/>
      <c r="G763" s="423"/>
      <c r="H763" s="454"/>
      <c r="I763" s="423"/>
      <c r="J763" s="455"/>
      <c r="K763" s="423"/>
      <c r="L763" s="455"/>
      <c r="M763" s="423"/>
      <c r="N763" s="423"/>
      <c r="O763" s="423"/>
      <c r="P763" s="423"/>
      <c r="Q763" s="423"/>
      <c r="R763" s="423"/>
      <c r="S763" s="423"/>
      <c r="T763" s="423"/>
      <c r="U763" s="423"/>
      <c r="V763" s="423"/>
      <c r="W763" s="423"/>
      <c r="X763" s="423"/>
      <c r="Y763" s="423"/>
      <c r="Z763" s="423"/>
      <c r="AA763" s="423"/>
      <c r="AB763" s="423"/>
      <c r="AC763" s="423"/>
      <c r="AD763" s="423"/>
    </row>
    <row r="764">
      <c r="A764" s="423"/>
      <c r="B764" s="423"/>
      <c r="C764" s="423"/>
      <c r="D764" s="454"/>
      <c r="E764" s="423"/>
      <c r="F764" s="423"/>
      <c r="G764" s="423"/>
      <c r="H764" s="454"/>
      <c r="I764" s="423"/>
      <c r="J764" s="455"/>
      <c r="K764" s="423"/>
      <c r="L764" s="455"/>
      <c r="M764" s="423"/>
      <c r="N764" s="423"/>
      <c r="O764" s="423"/>
      <c r="P764" s="423"/>
      <c r="Q764" s="423"/>
      <c r="R764" s="423"/>
      <c r="S764" s="423"/>
      <c r="T764" s="423"/>
      <c r="U764" s="423"/>
      <c r="V764" s="423"/>
      <c r="W764" s="423"/>
      <c r="X764" s="423"/>
      <c r="Y764" s="423"/>
      <c r="Z764" s="423"/>
      <c r="AA764" s="423"/>
      <c r="AB764" s="423"/>
      <c r="AC764" s="423"/>
      <c r="AD764" s="423"/>
    </row>
    <row r="765">
      <c r="A765" s="423"/>
      <c r="B765" s="423"/>
      <c r="C765" s="423"/>
      <c r="D765" s="454"/>
      <c r="E765" s="423"/>
      <c r="F765" s="423"/>
      <c r="G765" s="423"/>
      <c r="H765" s="454"/>
      <c r="I765" s="423"/>
      <c r="J765" s="455"/>
      <c r="K765" s="423"/>
      <c r="L765" s="455"/>
      <c r="M765" s="423"/>
      <c r="N765" s="423"/>
      <c r="O765" s="423"/>
      <c r="P765" s="423"/>
      <c r="Q765" s="423"/>
      <c r="R765" s="423"/>
      <c r="S765" s="423"/>
      <c r="T765" s="423"/>
      <c r="U765" s="423"/>
      <c r="V765" s="423"/>
      <c r="W765" s="423"/>
      <c r="X765" s="423"/>
      <c r="Y765" s="423"/>
      <c r="Z765" s="423"/>
      <c r="AA765" s="423"/>
      <c r="AB765" s="423"/>
      <c r="AC765" s="423"/>
      <c r="AD765" s="423"/>
    </row>
    <row r="766">
      <c r="A766" s="423"/>
      <c r="B766" s="423"/>
      <c r="C766" s="423"/>
      <c r="D766" s="454"/>
      <c r="E766" s="423"/>
      <c r="F766" s="423"/>
      <c r="G766" s="423"/>
      <c r="H766" s="454"/>
      <c r="I766" s="423"/>
      <c r="J766" s="455"/>
      <c r="K766" s="423"/>
      <c r="L766" s="455"/>
      <c r="M766" s="423"/>
      <c r="N766" s="423"/>
      <c r="O766" s="423"/>
      <c r="P766" s="423"/>
      <c r="Q766" s="423"/>
      <c r="R766" s="423"/>
      <c r="S766" s="423"/>
      <c r="T766" s="423"/>
      <c r="U766" s="423"/>
      <c r="V766" s="423"/>
      <c r="W766" s="423"/>
      <c r="X766" s="423"/>
      <c r="Y766" s="423"/>
      <c r="Z766" s="423"/>
      <c r="AA766" s="423"/>
      <c r="AB766" s="423"/>
      <c r="AC766" s="423"/>
      <c r="AD766" s="423"/>
    </row>
    <row r="767">
      <c r="A767" s="423"/>
      <c r="B767" s="423"/>
      <c r="C767" s="423"/>
      <c r="D767" s="454"/>
      <c r="E767" s="423"/>
      <c r="F767" s="423"/>
      <c r="G767" s="423"/>
      <c r="H767" s="454"/>
      <c r="I767" s="423"/>
      <c r="J767" s="455"/>
      <c r="K767" s="423"/>
      <c r="L767" s="455"/>
      <c r="M767" s="423"/>
      <c r="N767" s="423"/>
      <c r="O767" s="423"/>
      <c r="P767" s="423"/>
      <c r="Q767" s="423"/>
      <c r="R767" s="423"/>
      <c r="S767" s="423"/>
      <c r="T767" s="423"/>
      <c r="U767" s="423"/>
      <c r="V767" s="423"/>
      <c r="W767" s="423"/>
      <c r="X767" s="423"/>
      <c r="Y767" s="423"/>
      <c r="Z767" s="423"/>
      <c r="AA767" s="423"/>
      <c r="AB767" s="423"/>
      <c r="AC767" s="423"/>
      <c r="AD767" s="423"/>
    </row>
    <row r="768">
      <c r="A768" s="423"/>
      <c r="B768" s="423"/>
      <c r="C768" s="423"/>
      <c r="D768" s="454"/>
      <c r="E768" s="423"/>
      <c r="F768" s="423"/>
      <c r="G768" s="423"/>
      <c r="H768" s="454"/>
      <c r="I768" s="423"/>
      <c r="J768" s="455"/>
      <c r="K768" s="423"/>
      <c r="L768" s="455"/>
      <c r="M768" s="423"/>
      <c r="N768" s="423"/>
      <c r="O768" s="423"/>
      <c r="P768" s="423"/>
      <c r="Q768" s="423"/>
      <c r="R768" s="423"/>
      <c r="S768" s="423"/>
      <c r="T768" s="423"/>
      <c r="U768" s="423"/>
      <c r="V768" s="423"/>
      <c r="W768" s="423"/>
      <c r="X768" s="423"/>
      <c r="Y768" s="423"/>
      <c r="Z768" s="423"/>
      <c r="AA768" s="423"/>
      <c r="AB768" s="423"/>
      <c r="AC768" s="423"/>
      <c r="AD768" s="423"/>
    </row>
    <row r="769">
      <c r="A769" s="423"/>
      <c r="B769" s="423"/>
      <c r="C769" s="423"/>
      <c r="D769" s="454"/>
      <c r="E769" s="423"/>
      <c r="F769" s="423"/>
      <c r="G769" s="423"/>
      <c r="H769" s="454"/>
      <c r="I769" s="423"/>
      <c r="J769" s="455"/>
      <c r="K769" s="423"/>
      <c r="L769" s="455"/>
      <c r="M769" s="423"/>
      <c r="N769" s="423"/>
      <c r="O769" s="423"/>
      <c r="P769" s="423"/>
      <c r="Q769" s="423"/>
      <c r="R769" s="423"/>
      <c r="S769" s="423"/>
      <c r="T769" s="423"/>
      <c r="U769" s="423"/>
      <c r="V769" s="423"/>
      <c r="W769" s="423"/>
      <c r="X769" s="423"/>
      <c r="Y769" s="423"/>
      <c r="Z769" s="423"/>
      <c r="AA769" s="423"/>
      <c r="AB769" s="423"/>
      <c r="AC769" s="423"/>
      <c r="AD769" s="423"/>
    </row>
    <row r="770">
      <c r="A770" s="423"/>
      <c r="B770" s="423"/>
      <c r="C770" s="423"/>
      <c r="D770" s="454"/>
      <c r="E770" s="423"/>
      <c r="F770" s="423"/>
      <c r="G770" s="423"/>
      <c r="H770" s="454"/>
      <c r="I770" s="423"/>
      <c r="J770" s="455"/>
      <c r="K770" s="423"/>
      <c r="L770" s="455"/>
      <c r="M770" s="423"/>
      <c r="N770" s="423"/>
      <c r="O770" s="423"/>
      <c r="P770" s="423"/>
      <c r="Q770" s="423"/>
      <c r="R770" s="423"/>
      <c r="S770" s="423"/>
      <c r="T770" s="423"/>
      <c r="U770" s="423"/>
      <c r="V770" s="423"/>
      <c r="W770" s="423"/>
      <c r="X770" s="423"/>
      <c r="Y770" s="423"/>
      <c r="Z770" s="423"/>
      <c r="AA770" s="423"/>
      <c r="AB770" s="423"/>
      <c r="AC770" s="423"/>
      <c r="AD770" s="423"/>
    </row>
    <row r="771">
      <c r="A771" s="423"/>
      <c r="B771" s="423"/>
      <c r="C771" s="423"/>
      <c r="D771" s="454"/>
      <c r="E771" s="423"/>
      <c r="F771" s="423"/>
      <c r="G771" s="423"/>
      <c r="H771" s="454"/>
      <c r="I771" s="423"/>
      <c r="J771" s="455"/>
      <c r="K771" s="423"/>
      <c r="L771" s="455"/>
      <c r="M771" s="423"/>
      <c r="N771" s="423"/>
      <c r="O771" s="423"/>
      <c r="P771" s="423"/>
      <c r="Q771" s="423"/>
      <c r="R771" s="423"/>
      <c r="S771" s="423"/>
      <c r="T771" s="423"/>
      <c r="U771" s="423"/>
      <c r="V771" s="423"/>
      <c r="W771" s="423"/>
      <c r="X771" s="423"/>
      <c r="Y771" s="423"/>
      <c r="Z771" s="423"/>
      <c r="AA771" s="423"/>
      <c r="AB771" s="423"/>
      <c r="AC771" s="423"/>
      <c r="AD771" s="423"/>
    </row>
    <row r="772">
      <c r="A772" s="423"/>
      <c r="B772" s="423"/>
      <c r="C772" s="423"/>
      <c r="D772" s="454"/>
      <c r="E772" s="423"/>
      <c r="F772" s="423"/>
      <c r="G772" s="423"/>
      <c r="H772" s="454"/>
      <c r="I772" s="423"/>
      <c r="J772" s="455"/>
      <c r="K772" s="423"/>
      <c r="L772" s="455"/>
      <c r="M772" s="423"/>
      <c r="N772" s="423"/>
      <c r="O772" s="423"/>
      <c r="P772" s="423"/>
      <c r="Q772" s="423"/>
      <c r="R772" s="423"/>
      <c r="S772" s="423"/>
      <c r="T772" s="423"/>
      <c r="U772" s="423"/>
      <c r="V772" s="423"/>
      <c r="W772" s="423"/>
      <c r="X772" s="423"/>
      <c r="Y772" s="423"/>
      <c r="Z772" s="423"/>
      <c r="AA772" s="423"/>
      <c r="AB772" s="423"/>
      <c r="AC772" s="423"/>
      <c r="AD772" s="423"/>
    </row>
    <row r="773">
      <c r="A773" s="423"/>
      <c r="B773" s="423"/>
      <c r="C773" s="423"/>
      <c r="D773" s="454"/>
      <c r="E773" s="423"/>
      <c r="F773" s="423"/>
      <c r="G773" s="423"/>
      <c r="H773" s="454"/>
      <c r="I773" s="423"/>
      <c r="J773" s="455"/>
      <c r="K773" s="423"/>
      <c r="L773" s="455"/>
      <c r="M773" s="423"/>
      <c r="N773" s="423"/>
      <c r="O773" s="423"/>
      <c r="P773" s="423"/>
      <c r="Q773" s="423"/>
      <c r="R773" s="423"/>
      <c r="S773" s="423"/>
      <c r="T773" s="423"/>
      <c r="U773" s="423"/>
      <c r="V773" s="423"/>
      <c r="W773" s="423"/>
      <c r="X773" s="423"/>
      <c r="Y773" s="423"/>
      <c r="Z773" s="423"/>
      <c r="AA773" s="423"/>
      <c r="AB773" s="423"/>
      <c r="AC773" s="423"/>
      <c r="AD773" s="423"/>
    </row>
    <row r="774">
      <c r="A774" s="423"/>
      <c r="B774" s="423"/>
      <c r="C774" s="423"/>
      <c r="D774" s="454"/>
      <c r="E774" s="423"/>
      <c r="F774" s="423"/>
      <c r="G774" s="423"/>
      <c r="H774" s="454"/>
      <c r="I774" s="423"/>
      <c r="J774" s="455"/>
      <c r="K774" s="423"/>
      <c r="L774" s="455"/>
      <c r="M774" s="423"/>
      <c r="N774" s="423"/>
      <c r="O774" s="423"/>
      <c r="P774" s="423"/>
      <c r="Q774" s="423"/>
      <c r="R774" s="423"/>
      <c r="S774" s="423"/>
      <c r="T774" s="423"/>
      <c r="U774" s="423"/>
      <c r="V774" s="423"/>
      <c r="W774" s="423"/>
      <c r="X774" s="423"/>
      <c r="Y774" s="423"/>
      <c r="Z774" s="423"/>
      <c r="AA774" s="423"/>
      <c r="AB774" s="423"/>
      <c r="AC774" s="423"/>
      <c r="AD774" s="423"/>
    </row>
    <row r="775">
      <c r="A775" s="423"/>
      <c r="B775" s="423"/>
      <c r="C775" s="423"/>
      <c r="D775" s="454"/>
      <c r="E775" s="423"/>
      <c r="F775" s="423"/>
      <c r="G775" s="423"/>
      <c r="H775" s="454"/>
      <c r="I775" s="423"/>
      <c r="J775" s="455"/>
      <c r="K775" s="423"/>
      <c r="L775" s="455"/>
      <c r="M775" s="423"/>
      <c r="N775" s="423"/>
      <c r="O775" s="423"/>
      <c r="P775" s="423"/>
      <c r="Q775" s="423"/>
      <c r="R775" s="423"/>
      <c r="S775" s="423"/>
      <c r="T775" s="423"/>
      <c r="U775" s="423"/>
      <c r="V775" s="423"/>
      <c r="W775" s="423"/>
      <c r="X775" s="423"/>
      <c r="Y775" s="423"/>
      <c r="Z775" s="423"/>
      <c r="AA775" s="423"/>
      <c r="AB775" s="423"/>
      <c r="AC775" s="423"/>
      <c r="AD775" s="423"/>
    </row>
    <row r="776">
      <c r="A776" s="423"/>
      <c r="B776" s="423"/>
      <c r="C776" s="423"/>
      <c r="D776" s="454"/>
      <c r="E776" s="423"/>
      <c r="F776" s="423"/>
      <c r="G776" s="423"/>
      <c r="H776" s="454"/>
      <c r="I776" s="423"/>
      <c r="J776" s="455"/>
      <c r="K776" s="423"/>
      <c r="L776" s="455"/>
      <c r="M776" s="423"/>
      <c r="N776" s="423"/>
      <c r="O776" s="423"/>
      <c r="P776" s="423"/>
      <c r="Q776" s="423"/>
      <c r="R776" s="423"/>
      <c r="S776" s="423"/>
      <c r="T776" s="423"/>
      <c r="U776" s="423"/>
      <c r="V776" s="423"/>
      <c r="W776" s="423"/>
      <c r="X776" s="423"/>
      <c r="Y776" s="423"/>
      <c r="Z776" s="423"/>
      <c r="AA776" s="423"/>
      <c r="AB776" s="423"/>
      <c r="AC776" s="423"/>
      <c r="AD776" s="423"/>
    </row>
    <row r="777">
      <c r="A777" s="423"/>
      <c r="B777" s="423"/>
      <c r="C777" s="423"/>
      <c r="D777" s="454"/>
      <c r="E777" s="423"/>
      <c r="F777" s="423"/>
      <c r="G777" s="423"/>
      <c r="H777" s="454"/>
      <c r="I777" s="423"/>
      <c r="J777" s="455"/>
      <c r="K777" s="423"/>
      <c r="L777" s="455"/>
      <c r="M777" s="423"/>
      <c r="N777" s="423"/>
      <c r="O777" s="423"/>
      <c r="P777" s="423"/>
      <c r="Q777" s="423"/>
      <c r="R777" s="423"/>
      <c r="S777" s="423"/>
      <c r="T777" s="423"/>
      <c r="U777" s="423"/>
      <c r="V777" s="423"/>
      <c r="W777" s="423"/>
      <c r="X777" s="423"/>
      <c r="Y777" s="423"/>
      <c r="Z777" s="423"/>
      <c r="AA777" s="423"/>
      <c r="AB777" s="423"/>
      <c r="AC777" s="423"/>
      <c r="AD777" s="423"/>
    </row>
    <row r="778">
      <c r="A778" s="423"/>
      <c r="B778" s="423"/>
      <c r="C778" s="423"/>
      <c r="D778" s="454"/>
      <c r="E778" s="423"/>
      <c r="F778" s="423"/>
      <c r="G778" s="423"/>
      <c r="H778" s="454"/>
      <c r="I778" s="423"/>
      <c r="J778" s="455"/>
      <c r="K778" s="423"/>
      <c r="L778" s="455"/>
      <c r="M778" s="423"/>
      <c r="N778" s="423"/>
      <c r="O778" s="423"/>
      <c r="P778" s="423"/>
      <c r="Q778" s="423"/>
      <c r="R778" s="423"/>
      <c r="S778" s="423"/>
      <c r="T778" s="423"/>
      <c r="U778" s="423"/>
      <c r="V778" s="423"/>
      <c r="W778" s="423"/>
      <c r="X778" s="423"/>
      <c r="Y778" s="423"/>
      <c r="Z778" s="423"/>
      <c r="AA778" s="423"/>
      <c r="AB778" s="423"/>
      <c r="AC778" s="423"/>
      <c r="AD778" s="423"/>
    </row>
    <row r="779">
      <c r="A779" s="423"/>
      <c r="B779" s="423"/>
      <c r="C779" s="423"/>
      <c r="D779" s="454"/>
      <c r="E779" s="423"/>
      <c r="F779" s="423"/>
      <c r="G779" s="423"/>
      <c r="H779" s="454"/>
      <c r="I779" s="423"/>
      <c r="J779" s="455"/>
      <c r="K779" s="423"/>
      <c r="L779" s="455"/>
      <c r="M779" s="423"/>
      <c r="N779" s="423"/>
      <c r="O779" s="423"/>
      <c r="P779" s="423"/>
      <c r="Q779" s="423"/>
      <c r="R779" s="423"/>
      <c r="S779" s="423"/>
      <c r="T779" s="423"/>
      <c r="U779" s="423"/>
      <c r="V779" s="423"/>
      <c r="W779" s="423"/>
      <c r="X779" s="423"/>
      <c r="Y779" s="423"/>
      <c r="Z779" s="423"/>
      <c r="AA779" s="423"/>
      <c r="AB779" s="423"/>
      <c r="AC779" s="423"/>
      <c r="AD779" s="423"/>
    </row>
    <row r="780">
      <c r="A780" s="423"/>
      <c r="B780" s="423"/>
      <c r="C780" s="423"/>
      <c r="D780" s="454"/>
      <c r="E780" s="423"/>
      <c r="F780" s="423"/>
      <c r="G780" s="423"/>
      <c r="H780" s="454"/>
      <c r="I780" s="423"/>
      <c r="J780" s="455"/>
      <c r="K780" s="423"/>
      <c r="L780" s="455"/>
      <c r="M780" s="423"/>
      <c r="N780" s="423"/>
      <c r="O780" s="423"/>
      <c r="P780" s="423"/>
      <c r="Q780" s="423"/>
      <c r="R780" s="423"/>
      <c r="S780" s="423"/>
      <c r="T780" s="423"/>
      <c r="U780" s="423"/>
      <c r="V780" s="423"/>
      <c r="W780" s="423"/>
      <c r="X780" s="423"/>
      <c r="Y780" s="423"/>
      <c r="Z780" s="423"/>
      <c r="AA780" s="423"/>
      <c r="AB780" s="423"/>
      <c r="AC780" s="423"/>
      <c r="AD780" s="423"/>
    </row>
    <row r="781">
      <c r="A781" s="423"/>
      <c r="B781" s="423"/>
      <c r="C781" s="423"/>
      <c r="D781" s="454"/>
      <c r="E781" s="423"/>
      <c r="F781" s="423"/>
      <c r="G781" s="423"/>
      <c r="H781" s="454"/>
      <c r="I781" s="423"/>
      <c r="J781" s="455"/>
      <c r="K781" s="423"/>
      <c r="L781" s="455"/>
      <c r="M781" s="423"/>
      <c r="N781" s="423"/>
      <c r="O781" s="423"/>
      <c r="P781" s="423"/>
      <c r="Q781" s="423"/>
      <c r="R781" s="423"/>
      <c r="S781" s="423"/>
      <c r="T781" s="423"/>
      <c r="U781" s="423"/>
      <c r="V781" s="423"/>
      <c r="W781" s="423"/>
      <c r="X781" s="423"/>
      <c r="Y781" s="423"/>
      <c r="Z781" s="423"/>
      <c r="AA781" s="423"/>
      <c r="AB781" s="423"/>
      <c r="AC781" s="423"/>
      <c r="AD781" s="423"/>
    </row>
    <row r="782">
      <c r="A782" s="423"/>
      <c r="B782" s="423"/>
      <c r="C782" s="423"/>
      <c r="D782" s="454"/>
      <c r="E782" s="423"/>
      <c r="F782" s="423"/>
      <c r="G782" s="423"/>
      <c r="H782" s="454"/>
      <c r="I782" s="423"/>
      <c r="J782" s="455"/>
      <c r="K782" s="423"/>
      <c r="L782" s="455"/>
      <c r="M782" s="423"/>
      <c r="N782" s="423"/>
      <c r="O782" s="423"/>
      <c r="P782" s="423"/>
      <c r="Q782" s="423"/>
      <c r="R782" s="423"/>
      <c r="S782" s="423"/>
      <c r="T782" s="423"/>
      <c r="U782" s="423"/>
      <c r="V782" s="423"/>
      <c r="W782" s="423"/>
      <c r="X782" s="423"/>
      <c r="Y782" s="423"/>
      <c r="Z782" s="423"/>
      <c r="AA782" s="423"/>
      <c r="AB782" s="423"/>
      <c r="AC782" s="423"/>
      <c r="AD782" s="423"/>
    </row>
    <row r="783">
      <c r="A783" s="423"/>
      <c r="B783" s="423"/>
      <c r="C783" s="423"/>
      <c r="D783" s="454"/>
      <c r="E783" s="423"/>
      <c r="F783" s="423"/>
      <c r="G783" s="423"/>
      <c r="H783" s="454"/>
      <c r="I783" s="423"/>
      <c r="J783" s="455"/>
      <c r="K783" s="423"/>
      <c r="L783" s="455"/>
      <c r="M783" s="423"/>
      <c r="N783" s="423"/>
      <c r="O783" s="423"/>
      <c r="P783" s="423"/>
      <c r="Q783" s="423"/>
      <c r="R783" s="423"/>
      <c r="S783" s="423"/>
      <c r="T783" s="423"/>
      <c r="U783" s="423"/>
      <c r="V783" s="423"/>
      <c r="W783" s="423"/>
      <c r="X783" s="423"/>
      <c r="Y783" s="423"/>
      <c r="Z783" s="423"/>
      <c r="AA783" s="423"/>
      <c r="AB783" s="423"/>
      <c r="AC783" s="423"/>
      <c r="AD783" s="423"/>
    </row>
    <row r="784">
      <c r="A784" s="423"/>
      <c r="B784" s="423"/>
      <c r="C784" s="423"/>
      <c r="D784" s="454"/>
      <c r="E784" s="423"/>
      <c r="F784" s="423"/>
      <c r="G784" s="423"/>
      <c r="H784" s="454"/>
      <c r="I784" s="423"/>
      <c r="J784" s="455"/>
      <c r="K784" s="423"/>
      <c r="L784" s="455"/>
      <c r="M784" s="423"/>
      <c r="N784" s="423"/>
      <c r="O784" s="423"/>
      <c r="P784" s="423"/>
      <c r="Q784" s="423"/>
      <c r="R784" s="423"/>
      <c r="S784" s="423"/>
      <c r="T784" s="423"/>
      <c r="U784" s="423"/>
      <c r="V784" s="423"/>
      <c r="W784" s="423"/>
      <c r="X784" s="423"/>
      <c r="Y784" s="423"/>
      <c r="Z784" s="423"/>
      <c r="AA784" s="423"/>
      <c r="AB784" s="423"/>
      <c r="AC784" s="423"/>
      <c r="AD784" s="423"/>
    </row>
    <row r="785">
      <c r="A785" s="423"/>
      <c r="B785" s="423"/>
      <c r="C785" s="423"/>
      <c r="D785" s="454"/>
      <c r="E785" s="423"/>
      <c r="F785" s="423"/>
      <c r="G785" s="423"/>
      <c r="H785" s="454"/>
      <c r="I785" s="423"/>
      <c r="J785" s="455"/>
      <c r="K785" s="423"/>
      <c r="L785" s="455"/>
      <c r="M785" s="423"/>
      <c r="N785" s="423"/>
      <c r="O785" s="423"/>
      <c r="P785" s="423"/>
      <c r="Q785" s="423"/>
      <c r="R785" s="423"/>
      <c r="S785" s="423"/>
      <c r="T785" s="423"/>
      <c r="U785" s="423"/>
      <c r="V785" s="423"/>
      <c r="W785" s="423"/>
      <c r="X785" s="423"/>
      <c r="Y785" s="423"/>
      <c r="Z785" s="423"/>
      <c r="AA785" s="423"/>
      <c r="AB785" s="423"/>
      <c r="AC785" s="423"/>
      <c r="AD785" s="423"/>
    </row>
    <row r="786">
      <c r="A786" s="423"/>
      <c r="B786" s="423"/>
      <c r="C786" s="423"/>
      <c r="D786" s="454"/>
      <c r="E786" s="423"/>
      <c r="F786" s="423"/>
      <c r="G786" s="423"/>
      <c r="H786" s="454"/>
      <c r="I786" s="423"/>
      <c r="J786" s="455"/>
      <c r="K786" s="423"/>
      <c r="L786" s="455"/>
      <c r="M786" s="423"/>
      <c r="N786" s="423"/>
      <c r="O786" s="423"/>
      <c r="P786" s="423"/>
      <c r="Q786" s="423"/>
      <c r="R786" s="423"/>
      <c r="S786" s="423"/>
      <c r="T786" s="423"/>
      <c r="U786" s="423"/>
      <c r="V786" s="423"/>
      <c r="W786" s="423"/>
      <c r="X786" s="423"/>
      <c r="Y786" s="423"/>
      <c r="Z786" s="423"/>
      <c r="AA786" s="423"/>
      <c r="AB786" s="423"/>
      <c r="AC786" s="423"/>
      <c r="AD786" s="423"/>
    </row>
    <row r="787">
      <c r="A787" s="423"/>
      <c r="B787" s="423"/>
      <c r="C787" s="423"/>
      <c r="D787" s="454"/>
      <c r="E787" s="423"/>
      <c r="F787" s="423"/>
      <c r="G787" s="423"/>
      <c r="H787" s="454"/>
      <c r="I787" s="423"/>
      <c r="J787" s="455"/>
      <c r="K787" s="423"/>
      <c r="L787" s="455"/>
      <c r="M787" s="423"/>
      <c r="N787" s="423"/>
      <c r="O787" s="423"/>
      <c r="P787" s="423"/>
      <c r="Q787" s="423"/>
      <c r="R787" s="423"/>
      <c r="S787" s="423"/>
      <c r="T787" s="423"/>
      <c r="U787" s="423"/>
      <c r="V787" s="423"/>
      <c r="W787" s="423"/>
      <c r="X787" s="423"/>
      <c r="Y787" s="423"/>
      <c r="Z787" s="423"/>
      <c r="AA787" s="423"/>
      <c r="AB787" s="423"/>
      <c r="AC787" s="423"/>
      <c r="AD787" s="423"/>
    </row>
    <row r="788">
      <c r="A788" s="423"/>
      <c r="B788" s="423"/>
      <c r="C788" s="423"/>
      <c r="D788" s="454"/>
      <c r="E788" s="423"/>
      <c r="F788" s="423"/>
      <c r="G788" s="423"/>
      <c r="H788" s="454"/>
      <c r="I788" s="423"/>
      <c r="J788" s="455"/>
      <c r="K788" s="423"/>
      <c r="L788" s="455"/>
      <c r="M788" s="423"/>
      <c r="N788" s="423"/>
      <c r="O788" s="423"/>
      <c r="P788" s="423"/>
      <c r="Q788" s="423"/>
      <c r="R788" s="423"/>
      <c r="S788" s="423"/>
      <c r="T788" s="423"/>
      <c r="U788" s="423"/>
      <c r="V788" s="423"/>
      <c r="W788" s="423"/>
      <c r="X788" s="423"/>
      <c r="Y788" s="423"/>
      <c r="Z788" s="423"/>
      <c r="AA788" s="423"/>
      <c r="AB788" s="423"/>
      <c r="AC788" s="423"/>
      <c r="AD788" s="423"/>
    </row>
    <row r="789">
      <c r="A789" s="423"/>
      <c r="B789" s="423"/>
      <c r="C789" s="423"/>
      <c r="D789" s="454"/>
      <c r="E789" s="423"/>
      <c r="F789" s="423"/>
      <c r="G789" s="423"/>
      <c r="H789" s="454"/>
      <c r="I789" s="423"/>
      <c r="J789" s="455"/>
      <c r="K789" s="423"/>
      <c r="L789" s="455"/>
      <c r="M789" s="423"/>
      <c r="N789" s="423"/>
      <c r="O789" s="423"/>
      <c r="P789" s="423"/>
      <c r="Q789" s="423"/>
      <c r="R789" s="423"/>
      <c r="S789" s="423"/>
      <c r="T789" s="423"/>
      <c r="U789" s="423"/>
      <c r="V789" s="423"/>
      <c r="W789" s="423"/>
      <c r="X789" s="423"/>
      <c r="Y789" s="423"/>
      <c r="Z789" s="423"/>
      <c r="AA789" s="423"/>
      <c r="AB789" s="423"/>
      <c r="AC789" s="423"/>
      <c r="AD789" s="423"/>
    </row>
    <row r="790">
      <c r="A790" s="423"/>
      <c r="B790" s="423"/>
      <c r="C790" s="423"/>
      <c r="D790" s="454"/>
      <c r="E790" s="423"/>
      <c r="F790" s="423"/>
      <c r="G790" s="423"/>
      <c r="H790" s="454"/>
      <c r="I790" s="423"/>
      <c r="J790" s="455"/>
      <c r="K790" s="423"/>
      <c r="L790" s="455"/>
      <c r="M790" s="423"/>
      <c r="N790" s="423"/>
      <c r="O790" s="423"/>
      <c r="P790" s="423"/>
      <c r="Q790" s="423"/>
      <c r="R790" s="423"/>
      <c r="S790" s="423"/>
      <c r="T790" s="423"/>
      <c r="U790" s="423"/>
      <c r="V790" s="423"/>
      <c r="W790" s="423"/>
      <c r="X790" s="423"/>
      <c r="Y790" s="423"/>
      <c r="Z790" s="423"/>
      <c r="AA790" s="423"/>
      <c r="AB790" s="423"/>
      <c r="AC790" s="423"/>
      <c r="AD790" s="423"/>
    </row>
    <row r="791">
      <c r="A791" s="423"/>
      <c r="B791" s="423"/>
      <c r="C791" s="423"/>
      <c r="D791" s="454"/>
      <c r="E791" s="423"/>
      <c r="F791" s="423"/>
      <c r="G791" s="423"/>
      <c r="H791" s="454"/>
      <c r="I791" s="423"/>
      <c r="J791" s="455"/>
      <c r="K791" s="423"/>
      <c r="L791" s="455"/>
      <c r="M791" s="423"/>
      <c r="N791" s="423"/>
      <c r="O791" s="423"/>
      <c r="P791" s="423"/>
      <c r="Q791" s="423"/>
      <c r="R791" s="423"/>
      <c r="S791" s="423"/>
      <c r="T791" s="423"/>
      <c r="U791" s="423"/>
      <c r="V791" s="423"/>
      <c r="W791" s="423"/>
      <c r="X791" s="423"/>
      <c r="Y791" s="423"/>
      <c r="Z791" s="423"/>
      <c r="AA791" s="423"/>
      <c r="AB791" s="423"/>
      <c r="AC791" s="423"/>
      <c r="AD791" s="423"/>
    </row>
    <row r="792">
      <c r="A792" s="423"/>
      <c r="B792" s="423"/>
      <c r="C792" s="423"/>
      <c r="D792" s="454"/>
      <c r="E792" s="423"/>
      <c r="F792" s="423"/>
      <c r="G792" s="423"/>
      <c r="H792" s="454"/>
      <c r="I792" s="423"/>
      <c r="J792" s="455"/>
      <c r="K792" s="423"/>
      <c r="L792" s="455"/>
      <c r="M792" s="423"/>
      <c r="N792" s="423"/>
      <c r="O792" s="423"/>
      <c r="P792" s="423"/>
      <c r="Q792" s="423"/>
      <c r="R792" s="423"/>
      <c r="S792" s="423"/>
      <c r="T792" s="423"/>
      <c r="U792" s="423"/>
      <c r="V792" s="423"/>
      <c r="W792" s="423"/>
      <c r="X792" s="423"/>
      <c r="Y792" s="423"/>
      <c r="Z792" s="423"/>
      <c r="AA792" s="423"/>
      <c r="AB792" s="423"/>
      <c r="AC792" s="423"/>
      <c r="AD792" s="423"/>
    </row>
    <row r="793">
      <c r="A793" s="423"/>
      <c r="B793" s="423"/>
      <c r="C793" s="423"/>
      <c r="D793" s="454"/>
      <c r="E793" s="423"/>
      <c r="F793" s="423"/>
      <c r="G793" s="423"/>
      <c r="H793" s="454"/>
      <c r="I793" s="423"/>
      <c r="J793" s="455"/>
      <c r="K793" s="423"/>
      <c r="L793" s="455"/>
      <c r="M793" s="423"/>
      <c r="N793" s="423"/>
      <c r="O793" s="423"/>
      <c r="P793" s="423"/>
      <c r="Q793" s="423"/>
      <c r="R793" s="423"/>
      <c r="S793" s="423"/>
      <c r="T793" s="423"/>
      <c r="U793" s="423"/>
      <c r="V793" s="423"/>
      <c r="W793" s="423"/>
      <c r="X793" s="423"/>
      <c r="Y793" s="423"/>
      <c r="Z793" s="423"/>
      <c r="AA793" s="423"/>
      <c r="AB793" s="423"/>
      <c r="AC793" s="423"/>
      <c r="AD793" s="423"/>
    </row>
    <row r="794">
      <c r="A794" s="423"/>
      <c r="B794" s="423"/>
      <c r="C794" s="423"/>
      <c r="D794" s="454"/>
      <c r="E794" s="423"/>
      <c r="F794" s="423"/>
      <c r="G794" s="423"/>
      <c r="H794" s="454"/>
      <c r="I794" s="423"/>
      <c r="J794" s="455"/>
      <c r="K794" s="423"/>
      <c r="L794" s="455"/>
      <c r="M794" s="423"/>
      <c r="N794" s="423"/>
      <c r="O794" s="423"/>
      <c r="P794" s="423"/>
      <c r="Q794" s="423"/>
      <c r="R794" s="423"/>
      <c r="S794" s="423"/>
      <c r="T794" s="423"/>
      <c r="U794" s="423"/>
      <c r="V794" s="423"/>
      <c r="W794" s="423"/>
      <c r="X794" s="423"/>
      <c r="Y794" s="423"/>
      <c r="Z794" s="423"/>
      <c r="AA794" s="423"/>
      <c r="AB794" s="423"/>
      <c r="AC794" s="423"/>
      <c r="AD794" s="423"/>
    </row>
    <row r="795">
      <c r="A795" s="423"/>
      <c r="B795" s="423"/>
      <c r="C795" s="423"/>
      <c r="D795" s="454"/>
      <c r="E795" s="423"/>
      <c r="F795" s="423"/>
      <c r="G795" s="423"/>
      <c r="H795" s="454"/>
      <c r="I795" s="423"/>
      <c r="J795" s="455"/>
      <c r="K795" s="423"/>
      <c r="L795" s="455"/>
      <c r="M795" s="423"/>
      <c r="N795" s="423"/>
      <c r="O795" s="423"/>
      <c r="P795" s="423"/>
      <c r="Q795" s="423"/>
      <c r="R795" s="423"/>
      <c r="S795" s="423"/>
      <c r="T795" s="423"/>
      <c r="U795" s="423"/>
      <c r="V795" s="423"/>
      <c r="W795" s="423"/>
      <c r="X795" s="423"/>
      <c r="Y795" s="423"/>
      <c r="Z795" s="423"/>
      <c r="AA795" s="423"/>
      <c r="AB795" s="423"/>
      <c r="AC795" s="423"/>
      <c r="AD795" s="423"/>
    </row>
    <row r="796">
      <c r="A796" s="423"/>
      <c r="B796" s="423"/>
      <c r="C796" s="423"/>
      <c r="D796" s="454"/>
      <c r="E796" s="423"/>
      <c r="F796" s="423"/>
      <c r="G796" s="423"/>
      <c r="H796" s="454"/>
      <c r="I796" s="423"/>
      <c r="J796" s="455"/>
      <c r="K796" s="423"/>
      <c r="L796" s="455"/>
      <c r="M796" s="423"/>
      <c r="N796" s="423"/>
      <c r="O796" s="423"/>
      <c r="P796" s="423"/>
      <c r="Q796" s="423"/>
      <c r="R796" s="423"/>
      <c r="S796" s="423"/>
      <c r="T796" s="423"/>
      <c r="U796" s="423"/>
      <c r="V796" s="423"/>
      <c r="W796" s="423"/>
      <c r="X796" s="423"/>
      <c r="Y796" s="423"/>
      <c r="Z796" s="423"/>
      <c r="AA796" s="423"/>
      <c r="AB796" s="423"/>
      <c r="AC796" s="423"/>
      <c r="AD796" s="423"/>
    </row>
    <row r="797">
      <c r="A797" s="423"/>
      <c r="B797" s="423"/>
      <c r="C797" s="423"/>
      <c r="D797" s="454"/>
      <c r="E797" s="423"/>
      <c r="F797" s="423"/>
      <c r="G797" s="423"/>
      <c r="H797" s="454"/>
      <c r="I797" s="423"/>
      <c r="J797" s="455"/>
      <c r="K797" s="423"/>
      <c r="L797" s="455"/>
      <c r="M797" s="423"/>
      <c r="N797" s="423"/>
      <c r="O797" s="423"/>
      <c r="P797" s="423"/>
      <c r="Q797" s="423"/>
      <c r="R797" s="423"/>
      <c r="S797" s="423"/>
      <c r="T797" s="423"/>
      <c r="U797" s="423"/>
      <c r="V797" s="423"/>
      <c r="W797" s="423"/>
      <c r="X797" s="423"/>
      <c r="Y797" s="423"/>
      <c r="Z797" s="423"/>
      <c r="AA797" s="423"/>
      <c r="AB797" s="423"/>
      <c r="AC797" s="423"/>
      <c r="AD797" s="423"/>
    </row>
    <row r="798">
      <c r="A798" s="423"/>
      <c r="B798" s="423"/>
      <c r="C798" s="423"/>
      <c r="D798" s="454"/>
      <c r="E798" s="423"/>
      <c r="F798" s="423"/>
      <c r="G798" s="423"/>
      <c r="H798" s="454"/>
      <c r="I798" s="423"/>
      <c r="J798" s="455"/>
      <c r="K798" s="423"/>
      <c r="L798" s="455"/>
      <c r="M798" s="423"/>
      <c r="N798" s="423"/>
      <c r="O798" s="423"/>
      <c r="P798" s="423"/>
      <c r="Q798" s="423"/>
      <c r="R798" s="423"/>
      <c r="S798" s="423"/>
      <c r="T798" s="423"/>
      <c r="U798" s="423"/>
      <c r="V798" s="423"/>
      <c r="W798" s="423"/>
      <c r="X798" s="423"/>
      <c r="Y798" s="423"/>
      <c r="Z798" s="423"/>
      <c r="AA798" s="423"/>
      <c r="AB798" s="423"/>
      <c r="AC798" s="423"/>
      <c r="AD798" s="423"/>
    </row>
    <row r="799">
      <c r="A799" s="423"/>
      <c r="B799" s="423"/>
      <c r="C799" s="423"/>
      <c r="D799" s="454"/>
      <c r="E799" s="423"/>
      <c r="F799" s="423"/>
      <c r="G799" s="423"/>
      <c r="H799" s="454"/>
      <c r="I799" s="423"/>
      <c r="J799" s="455"/>
      <c r="K799" s="423"/>
      <c r="L799" s="455"/>
      <c r="M799" s="423"/>
      <c r="N799" s="423"/>
      <c r="O799" s="423"/>
      <c r="P799" s="423"/>
      <c r="Q799" s="423"/>
      <c r="R799" s="423"/>
      <c r="S799" s="423"/>
      <c r="T799" s="423"/>
      <c r="U799" s="423"/>
      <c r="V799" s="423"/>
      <c r="W799" s="423"/>
      <c r="X799" s="423"/>
      <c r="Y799" s="423"/>
      <c r="Z799" s="423"/>
      <c r="AA799" s="423"/>
      <c r="AB799" s="423"/>
      <c r="AC799" s="423"/>
      <c r="AD799" s="423"/>
    </row>
    <row r="800">
      <c r="A800" s="423"/>
      <c r="B800" s="423"/>
      <c r="C800" s="423"/>
      <c r="D800" s="454"/>
      <c r="E800" s="423"/>
      <c r="F800" s="423"/>
      <c r="G800" s="423"/>
      <c r="H800" s="454"/>
      <c r="I800" s="423"/>
      <c r="J800" s="455"/>
      <c r="K800" s="423"/>
      <c r="L800" s="455"/>
      <c r="M800" s="423"/>
      <c r="N800" s="423"/>
      <c r="O800" s="423"/>
      <c r="P800" s="423"/>
      <c r="Q800" s="423"/>
      <c r="R800" s="423"/>
      <c r="S800" s="423"/>
      <c r="T800" s="423"/>
      <c r="U800" s="423"/>
      <c r="V800" s="423"/>
      <c r="W800" s="423"/>
      <c r="X800" s="423"/>
      <c r="Y800" s="423"/>
      <c r="Z800" s="423"/>
      <c r="AA800" s="423"/>
      <c r="AB800" s="423"/>
      <c r="AC800" s="423"/>
      <c r="AD800" s="423"/>
    </row>
    <row r="801">
      <c r="A801" s="423"/>
      <c r="B801" s="423"/>
      <c r="C801" s="423"/>
      <c r="D801" s="454"/>
      <c r="E801" s="423"/>
      <c r="F801" s="423"/>
      <c r="G801" s="423"/>
      <c r="H801" s="454"/>
      <c r="I801" s="423"/>
      <c r="J801" s="455"/>
      <c r="K801" s="423"/>
      <c r="L801" s="455"/>
      <c r="M801" s="423"/>
      <c r="N801" s="423"/>
      <c r="O801" s="423"/>
      <c r="P801" s="423"/>
      <c r="Q801" s="423"/>
      <c r="R801" s="423"/>
      <c r="S801" s="423"/>
      <c r="T801" s="423"/>
      <c r="U801" s="423"/>
      <c r="V801" s="423"/>
      <c r="W801" s="423"/>
      <c r="X801" s="423"/>
      <c r="Y801" s="423"/>
      <c r="Z801" s="423"/>
      <c r="AA801" s="423"/>
      <c r="AB801" s="423"/>
      <c r="AC801" s="423"/>
      <c r="AD801" s="423"/>
    </row>
    <row r="802">
      <c r="A802" s="423"/>
      <c r="B802" s="423"/>
      <c r="C802" s="423"/>
      <c r="D802" s="454"/>
      <c r="E802" s="423"/>
      <c r="F802" s="423"/>
      <c r="G802" s="423"/>
      <c r="H802" s="454"/>
      <c r="I802" s="423"/>
      <c r="J802" s="455"/>
      <c r="K802" s="423"/>
      <c r="L802" s="455"/>
      <c r="M802" s="423"/>
      <c r="N802" s="423"/>
      <c r="O802" s="423"/>
      <c r="P802" s="423"/>
      <c r="Q802" s="423"/>
      <c r="R802" s="423"/>
      <c r="S802" s="423"/>
      <c r="T802" s="423"/>
      <c r="U802" s="423"/>
      <c r="V802" s="423"/>
      <c r="W802" s="423"/>
      <c r="X802" s="423"/>
      <c r="Y802" s="423"/>
      <c r="Z802" s="423"/>
      <c r="AA802" s="423"/>
      <c r="AB802" s="423"/>
      <c r="AC802" s="423"/>
      <c r="AD802" s="423"/>
    </row>
    <row r="803">
      <c r="A803" s="423"/>
      <c r="B803" s="423"/>
      <c r="C803" s="423"/>
      <c r="D803" s="454"/>
      <c r="E803" s="423"/>
      <c r="F803" s="423"/>
      <c r="G803" s="423"/>
      <c r="H803" s="454"/>
      <c r="I803" s="423"/>
      <c r="J803" s="455"/>
      <c r="K803" s="423"/>
      <c r="L803" s="455"/>
      <c r="M803" s="423"/>
      <c r="N803" s="423"/>
      <c r="O803" s="423"/>
      <c r="P803" s="423"/>
      <c r="Q803" s="423"/>
      <c r="R803" s="423"/>
      <c r="S803" s="423"/>
      <c r="T803" s="423"/>
      <c r="U803" s="423"/>
      <c r="V803" s="423"/>
      <c r="W803" s="423"/>
      <c r="X803" s="423"/>
      <c r="Y803" s="423"/>
      <c r="Z803" s="423"/>
      <c r="AA803" s="423"/>
      <c r="AB803" s="423"/>
      <c r="AC803" s="423"/>
      <c r="AD803" s="423"/>
    </row>
    <row r="804">
      <c r="A804" s="423"/>
      <c r="B804" s="423"/>
      <c r="C804" s="423"/>
      <c r="D804" s="454"/>
      <c r="E804" s="423"/>
      <c r="F804" s="423"/>
      <c r="G804" s="423"/>
      <c r="H804" s="454"/>
      <c r="I804" s="423"/>
      <c r="J804" s="455"/>
      <c r="K804" s="423"/>
      <c r="L804" s="455"/>
      <c r="M804" s="423"/>
      <c r="N804" s="423"/>
      <c r="O804" s="423"/>
      <c r="P804" s="423"/>
      <c r="Q804" s="423"/>
      <c r="R804" s="423"/>
      <c r="S804" s="423"/>
      <c r="T804" s="423"/>
      <c r="U804" s="423"/>
      <c r="V804" s="423"/>
      <c r="W804" s="423"/>
      <c r="X804" s="423"/>
      <c r="Y804" s="423"/>
      <c r="Z804" s="423"/>
      <c r="AA804" s="423"/>
      <c r="AB804" s="423"/>
      <c r="AC804" s="423"/>
      <c r="AD804" s="423"/>
    </row>
    <row r="805">
      <c r="A805" s="423"/>
      <c r="B805" s="423"/>
      <c r="C805" s="423"/>
      <c r="D805" s="454"/>
      <c r="E805" s="423"/>
      <c r="F805" s="423"/>
      <c r="G805" s="423"/>
      <c r="H805" s="454"/>
      <c r="I805" s="423"/>
      <c r="J805" s="455"/>
      <c r="K805" s="423"/>
      <c r="L805" s="455"/>
      <c r="M805" s="423"/>
      <c r="N805" s="423"/>
      <c r="O805" s="423"/>
      <c r="P805" s="423"/>
      <c r="Q805" s="423"/>
      <c r="R805" s="423"/>
      <c r="S805" s="423"/>
      <c r="T805" s="423"/>
      <c r="U805" s="423"/>
      <c r="V805" s="423"/>
      <c r="W805" s="423"/>
      <c r="X805" s="423"/>
      <c r="Y805" s="423"/>
      <c r="Z805" s="423"/>
      <c r="AA805" s="423"/>
      <c r="AB805" s="423"/>
      <c r="AC805" s="423"/>
      <c r="AD805" s="423"/>
    </row>
    <row r="806">
      <c r="A806" s="423"/>
      <c r="B806" s="423"/>
      <c r="C806" s="423"/>
      <c r="D806" s="454"/>
      <c r="E806" s="423"/>
      <c r="F806" s="423"/>
      <c r="G806" s="423"/>
      <c r="H806" s="454"/>
      <c r="I806" s="423"/>
      <c r="J806" s="455"/>
      <c r="K806" s="423"/>
      <c r="L806" s="455"/>
      <c r="M806" s="423"/>
      <c r="N806" s="423"/>
      <c r="O806" s="423"/>
      <c r="P806" s="423"/>
      <c r="Q806" s="423"/>
      <c r="R806" s="423"/>
      <c r="S806" s="423"/>
      <c r="T806" s="423"/>
      <c r="U806" s="423"/>
      <c r="V806" s="423"/>
      <c r="W806" s="423"/>
      <c r="X806" s="423"/>
      <c r="Y806" s="423"/>
      <c r="Z806" s="423"/>
      <c r="AA806" s="423"/>
      <c r="AB806" s="423"/>
      <c r="AC806" s="423"/>
      <c r="AD806" s="423"/>
    </row>
    <row r="807">
      <c r="A807" s="423"/>
      <c r="B807" s="423"/>
      <c r="C807" s="423"/>
      <c r="D807" s="454"/>
      <c r="E807" s="423"/>
      <c r="F807" s="423"/>
      <c r="G807" s="423"/>
      <c r="H807" s="454"/>
      <c r="I807" s="423"/>
      <c r="J807" s="455"/>
      <c r="K807" s="423"/>
      <c r="L807" s="455"/>
      <c r="M807" s="423"/>
      <c r="N807" s="423"/>
      <c r="O807" s="423"/>
      <c r="P807" s="423"/>
      <c r="Q807" s="423"/>
      <c r="R807" s="423"/>
      <c r="S807" s="423"/>
      <c r="T807" s="423"/>
      <c r="U807" s="423"/>
      <c r="V807" s="423"/>
      <c r="W807" s="423"/>
      <c r="X807" s="423"/>
      <c r="Y807" s="423"/>
      <c r="Z807" s="423"/>
      <c r="AA807" s="423"/>
      <c r="AB807" s="423"/>
      <c r="AC807" s="423"/>
      <c r="AD807" s="423"/>
    </row>
    <row r="808">
      <c r="A808" s="423"/>
      <c r="B808" s="423"/>
      <c r="C808" s="423"/>
      <c r="D808" s="454"/>
      <c r="E808" s="423"/>
      <c r="F808" s="423"/>
      <c r="G808" s="423"/>
      <c r="H808" s="454"/>
      <c r="I808" s="423"/>
      <c r="J808" s="455"/>
      <c r="K808" s="423"/>
      <c r="L808" s="455"/>
      <c r="M808" s="423"/>
      <c r="N808" s="423"/>
      <c r="O808" s="423"/>
      <c r="P808" s="423"/>
      <c r="Q808" s="423"/>
      <c r="R808" s="423"/>
      <c r="S808" s="423"/>
      <c r="T808" s="423"/>
      <c r="U808" s="423"/>
      <c r="V808" s="423"/>
      <c r="W808" s="423"/>
      <c r="X808" s="423"/>
      <c r="Y808" s="423"/>
      <c r="Z808" s="423"/>
      <c r="AA808" s="423"/>
      <c r="AB808" s="423"/>
      <c r="AC808" s="423"/>
      <c r="AD808" s="423"/>
    </row>
    <row r="809">
      <c r="A809" s="423"/>
      <c r="B809" s="423"/>
      <c r="C809" s="423"/>
      <c r="D809" s="454"/>
      <c r="E809" s="423"/>
      <c r="F809" s="423"/>
      <c r="G809" s="423"/>
      <c r="H809" s="454"/>
      <c r="I809" s="423"/>
      <c r="J809" s="455"/>
      <c r="K809" s="423"/>
      <c r="L809" s="455"/>
      <c r="M809" s="423"/>
      <c r="N809" s="423"/>
      <c r="O809" s="423"/>
      <c r="P809" s="423"/>
      <c r="Q809" s="423"/>
      <c r="R809" s="423"/>
      <c r="S809" s="423"/>
      <c r="T809" s="423"/>
      <c r="U809" s="423"/>
      <c r="V809" s="423"/>
      <c r="W809" s="423"/>
      <c r="X809" s="423"/>
      <c r="Y809" s="423"/>
      <c r="Z809" s="423"/>
      <c r="AA809" s="423"/>
      <c r="AB809" s="423"/>
      <c r="AC809" s="423"/>
      <c r="AD809" s="423"/>
    </row>
    <row r="810">
      <c r="A810" s="423"/>
      <c r="B810" s="423"/>
      <c r="C810" s="423"/>
      <c r="D810" s="454"/>
      <c r="E810" s="423"/>
      <c r="F810" s="423"/>
      <c r="G810" s="423"/>
      <c r="H810" s="454"/>
      <c r="I810" s="423"/>
      <c r="J810" s="455"/>
      <c r="K810" s="423"/>
      <c r="L810" s="455"/>
      <c r="M810" s="423"/>
      <c r="N810" s="423"/>
      <c r="O810" s="423"/>
      <c r="P810" s="423"/>
      <c r="Q810" s="423"/>
      <c r="R810" s="423"/>
      <c r="S810" s="423"/>
      <c r="T810" s="423"/>
      <c r="U810" s="423"/>
      <c r="V810" s="423"/>
      <c r="W810" s="423"/>
      <c r="X810" s="423"/>
      <c r="Y810" s="423"/>
      <c r="Z810" s="423"/>
      <c r="AA810" s="423"/>
      <c r="AB810" s="423"/>
      <c r="AC810" s="423"/>
      <c r="AD810" s="423"/>
    </row>
    <row r="811">
      <c r="A811" s="423"/>
      <c r="B811" s="423"/>
      <c r="C811" s="423"/>
      <c r="D811" s="454"/>
      <c r="E811" s="423"/>
      <c r="F811" s="423"/>
      <c r="G811" s="423"/>
      <c r="H811" s="454"/>
      <c r="I811" s="423"/>
      <c r="J811" s="455"/>
      <c r="K811" s="423"/>
      <c r="L811" s="455"/>
      <c r="M811" s="423"/>
      <c r="N811" s="423"/>
      <c r="O811" s="423"/>
      <c r="P811" s="423"/>
      <c r="Q811" s="423"/>
      <c r="R811" s="423"/>
      <c r="S811" s="423"/>
      <c r="T811" s="423"/>
      <c r="U811" s="423"/>
      <c r="V811" s="423"/>
      <c r="W811" s="423"/>
      <c r="X811" s="423"/>
      <c r="Y811" s="423"/>
      <c r="Z811" s="423"/>
      <c r="AA811" s="423"/>
      <c r="AB811" s="423"/>
      <c r="AC811" s="423"/>
      <c r="AD811" s="423"/>
    </row>
    <row r="812">
      <c r="A812" s="423"/>
      <c r="B812" s="423"/>
      <c r="C812" s="423"/>
      <c r="D812" s="454"/>
      <c r="E812" s="423"/>
      <c r="F812" s="423"/>
      <c r="G812" s="423"/>
      <c r="H812" s="454"/>
      <c r="I812" s="423"/>
      <c r="J812" s="455"/>
      <c r="K812" s="423"/>
      <c r="L812" s="455"/>
      <c r="M812" s="423"/>
      <c r="N812" s="423"/>
      <c r="O812" s="423"/>
      <c r="P812" s="423"/>
      <c r="Q812" s="423"/>
      <c r="R812" s="423"/>
      <c r="S812" s="423"/>
      <c r="T812" s="423"/>
      <c r="U812" s="423"/>
      <c r="V812" s="423"/>
      <c r="W812" s="423"/>
      <c r="X812" s="423"/>
      <c r="Y812" s="423"/>
      <c r="Z812" s="423"/>
      <c r="AA812" s="423"/>
      <c r="AB812" s="423"/>
      <c r="AC812" s="423"/>
      <c r="AD812" s="423"/>
    </row>
    <row r="813">
      <c r="A813" s="423"/>
      <c r="B813" s="423"/>
      <c r="C813" s="423"/>
      <c r="D813" s="454"/>
      <c r="E813" s="423"/>
      <c r="F813" s="423"/>
      <c r="G813" s="423"/>
      <c r="H813" s="454"/>
      <c r="I813" s="423"/>
      <c r="J813" s="455"/>
      <c r="K813" s="423"/>
      <c r="L813" s="455"/>
      <c r="M813" s="423"/>
      <c r="N813" s="423"/>
      <c r="O813" s="423"/>
      <c r="P813" s="423"/>
      <c r="Q813" s="423"/>
      <c r="R813" s="423"/>
      <c r="S813" s="423"/>
      <c r="T813" s="423"/>
      <c r="U813" s="423"/>
      <c r="V813" s="423"/>
      <c r="W813" s="423"/>
      <c r="X813" s="423"/>
      <c r="Y813" s="423"/>
      <c r="Z813" s="423"/>
      <c r="AA813" s="423"/>
      <c r="AB813" s="423"/>
      <c r="AC813" s="423"/>
      <c r="AD813" s="423"/>
    </row>
    <row r="814">
      <c r="A814" s="423"/>
      <c r="B814" s="423"/>
      <c r="C814" s="423"/>
      <c r="D814" s="454"/>
      <c r="E814" s="423"/>
      <c r="F814" s="423"/>
      <c r="G814" s="423"/>
      <c r="H814" s="454"/>
      <c r="I814" s="423"/>
      <c r="J814" s="455"/>
      <c r="K814" s="423"/>
      <c r="L814" s="455"/>
      <c r="M814" s="423"/>
      <c r="N814" s="423"/>
      <c r="O814" s="423"/>
      <c r="P814" s="423"/>
      <c r="Q814" s="423"/>
      <c r="R814" s="423"/>
      <c r="S814" s="423"/>
      <c r="T814" s="423"/>
      <c r="U814" s="423"/>
      <c r="V814" s="423"/>
      <c r="W814" s="423"/>
      <c r="X814" s="423"/>
      <c r="Y814" s="423"/>
      <c r="Z814" s="423"/>
      <c r="AA814" s="423"/>
      <c r="AB814" s="423"/>
      <c r="AC814" s="423"/>
      <c r="AD814" s="423"/>
    </row>
    <row r="815">
      <c r="A815" s="423"/>
      <c r="B815" s="423"/>
      <c r="C815" s="423"/>
      <c r="D815" s="454"/>
      <c r="E815" s="423"/>
      <c r="F815" s="423"/>
      <c r="G815" s="423"/>
      <c r="H815" s="454"/>
      <c r="I815" s="423"/>
      <c r="J815" s="455"/>
      <c r="K815" s="423"/>
      <c r="L815" s="455"/>
      <c r="M815" s="423"/>
      <c r="N815" s="423"/>
      <c r="O815" s="423"/>
      <c r="P815" s="423"/>
      <c r="Q815" s="423"/>
      <c r="R815" s="423"/>
      <c r="S815" s="423"/>
      <c r="T815" s="423"/>
      <c r="U815" s="423"/>
      <c r="V815" s="423"/>
      <c r="W815" s="423"/>
      <c r="X815" s="423"/>
      <c r="Y815" s="423"/>
      <c r="Z815" s="423"/>
      <c r="AA815" s="423"/>
      <c r="AB815" s="423"/>
      <c r="AC815" s="423"/>
      <c r="AD815" s="423"/>
    </row>
    <row r="816">
      <c r="A816" s="423"/>
      <c r="B816" s="423"/>
      <c r="C816" s="423"/>
      <c r="D816" s="454"/>
      <c r="E816" s="423"/>
      <c r="F816" s="423"/>
      <c r="G816" s="423"/>
      <c r="H816" s="454"/>
      <c r="I816" s="423"/>
      <c r="J816" s="455"/>
      <c r="K816" s="423"/>
      <c r="L816" s="455"/>
      <c r="M816" s="423"/>
      <c r="N816" s="423"/>
      <c r="O816" s="423"/>
      <c r="P816" s="423"/>
      <c r="Q816" s="423"/>
      <c r="R816" s="423"/>
      <c r="S816" s="423"/>
      <c r="T816" s="423"/>
      <c r="U816" s="423"/>
      <c r="V816" s="423"/>
      <c r="W816" s="423"/>
      <c r="X816" s="423"/>
      <c r="Y816" s="423"/>
      <c r="Z816" s="423"/>
      <c r="AA816" s="423"/>
      <c r="AB816" s="423"/>
      <c r="AC816" s="423"/>
      <c r="AD816" s="423"/>
    </row>
    <row r="817">
      <c r="A817" s="423"/>
      <c r="B817" s="423"/>
      <c r="C817" s="423"/>
      <c r="D817" s="454"/>
      <c r="E817" s="423"/>
      <c r="F817" s="423"/>
      <c r="G817" s="423"/>
      <c r="H817" s="454"/>
      <c r="I817" s="423"/>
      <c r="J817" s="455"/>
      <c r="K817" s="423"/>
      <c r="L817" s="455"/>
      <c r="M817" s="423"/>
      <c r="N817" s="423"/>
      <c r="O817" s="423"/>
      <c r="P817" s="423"/>
      <c r="Q817" s="423"/>
      <c r="R817" s="423"/>
      <c r="S817" s="423"/>
      <c r="T817" s="423"/>
      <c r="U817" s="423"/>
      <c r="V817" s="423"/>
      <c r="W817" s="423"/>
      <c r="X817" s="423"/>
      <c r="Y817" s="423"/>
      <c r="Z817" s="423"/>
      <c r="AA817" s="423"/>
      <c r="AB817" s="423"/>
      <c r="AC817" s="423"/>
      <c r="AD817" s="423"/>
    </row>
    <row r="818">
      <c r="A818" s="423"/>
      <c r="B818" s="423"/>
      <c r="C818" s="423"/>
      <c r="D818" s="454"/>
      <c r="E818" s="423"/>
      <c r="F818" s="423"/>
      <c r="G818" s="423"/>
      <c r="H818" s="454"/>
      <c r="I818" s="423"/>
      <c r="J818" s="455"/>
      <c r="K818" s="423"/>
      <c r="L818" s="455"/>
      <c r="M818" s="423"/>
      <c r="N818" s="423"/>
      <c r="O818" s="423"/>
      <c r="P818" s="423"/>
      <c r="Q818" s="423"/>
      <c r="R818" s="423"/>
      <c r="S818" s="423"/>
      <c r="T818" s="423"/>
      <c r="U818" s="423"/>
      <c r="V818" s="423"/>
      <c r="W818" s="423"/>
      <c r="X818" s="423"/>
      <c r="Y818" s="423"/>
      <c r="Z818" s="423"/>
      <c r="AA818" s="423"/>
      <c r="AB818" s="423"/>
      <c r="AC818" s="423"/>
      <c r="AD818" s="423"/>
    </row>
    <row r="819">
      <c r="A819" s="423"/>
      <c r="B819" s="423"/>
      <c r="C819" s="423"/>
      <c r="D819" s="454"/>
      <c r="E819" s="423"/>
      <c r="F819" s="423"/>
      <c r="G819" s="423"/>
      <c r="H819" s="454"/>
      <c r="I819" s="423"/>
      <c r="J819" s="455"/>
      <c r="K819" s="423"/>
      <c r="L819" s="455"/>
      <c r="M819" s="423"/>
      <c r="N819" s="423"/>
      <c r="O819" s="423"/>
      <c r="P819" s="423"/>
      <c r="Q819" s="423"/>
      <c r="R819" s="423"/>
      <c r="S819" s="423"/>
      <c r="T819" s="423"/>
      <c r="U819" s="423"/>
      <c r="V819" s="423"/>
      <c r="W819" s="423"/>
      <c r="X819" s="423"/>
      <c r="Y819" s="423"/>
      <c r="Z819" s="423"/>
      <c r="AA819" s="423"/>
      <c r="AB819" s="423"/>
      <c r="AC819" s="423"/>
      <c r="AD819" s="423"/>
    </row>
    <row r="820">
      <c r="A820" s="423"/>
      <c r="B820" s="423"/>
      <c r="C820" s="423"/>
      <c r="D820" s="454"/>
      <c r="E820" s="423"/>
      <c r="F820" s="423"/>
      <c r="G820" s="423"/>
      <c r="H820" s="454"/>
      <c r="I820" s="423"/>
      <c r="J820" s="455"/>
      <c r="K820" s="423"/>
      <c r="L820" s="455"/>
      <c r="M820" s="423"/>
      <c r="N820" s="423"/>
      <c r="O820" s="423"/>
      <c r="P820" s="423"/>
      <c r="Q820" s="423"/>
      <c r="R820" s="423"/>
      <c r="S820" s="423"/>
      <c r="T820" s="423"/>
      <c r="U820" s="423"/>
      <c r="V820" s="423"/>
      <c r="W820" s="423"/>
      <c r="X820" s="423"/>
      <c r="Y820" s="423"/>
      <c r="Z820" s="423"/>
      <c r="AA820" s="423"/>
      <c r="AB820" s="423"/>
      <c r="AC820" s="423"/>
      <c r="AD820" s="423"/>
    </row>
    <row r="821">
      <c r="A821" s="423"/>
      <c r="B821" s="423"/>
      <c r="C821" s="423"/>
      <c r="D821" s="454"/>
      <c r="E821" s="423"/>
      <c r="F821" s="423"/>
      <c r="G821" s="423"/>
      <c r="H821" s="454"/>
      <c r="I821" s="423"/>
      <c r="J821" s="455"/>
      <c r="K821" s="423"/>
      <c r="L821" s="455"/>
      <c r="M821" s="423"/>
      <c r="N821" s="423"/>
      <c r="O821" s="423"/>
      <c r="P821" s="423"/>
      <c r="Q821" s="423"/>
      <c r="R821" s="423"/>
      <c r="S821" s="423"/>
      <c r="T821" s="423"/>
      <c r="U821" s="423"/>
      <c r="V821" s="423"/>
      <c r="W821" s="423"/>
      <c r="X821" s="423"/>
      <c r="Y821" s="423"/>
      <c r="Z821" s="423"/>
      <c r="AA821" s="423"/>
      <c r="AB821" s="423"/>
      <c r="AC821" s="423"/>
      <c r="AD821" s="423"/>
    </row>
    <row r="822">
      <c r="A822" s="423"/>
      <c r="B822" s="423"/>
      <c r="C822" s="423"/>
      <c r="D822" s="454"/>
      <c r="E822" s="423"/>
      <c r="F822" s="423"/>
      <c r="G822" s="423"/>
      <c r="H822" s="454"/>
      <c r="I822" s="423"/>
      <c r="J822" s="455"/>
      <c r="K822" s="423"/>
      <c r="L822" s="455"/>
      <c r="M822" s="423"/>
      <c r="N822" s="423"/>
      <c r="O822" s="423"/>
      <c r="P822" s="423"/>
      <c r="Q822" s="423"/>
      <c r="R822" s="423"/>
      <c r="S822" s="423"/>
      <c r="T822" s="423"/>
      <c r="U822" s="423"/>
      <c r="V822" s="423"/>
      <c r="W822" s="423"/>
      <c r="X822" s="423"/>
      <c r="Y822" s="423"/>
      <c r="Z822" s="423"/>
      <c r="AA822" s="423"/>
      <c r="AB822" s="423"/>
      <c r="AC822" s="423"/>
      <c r="AD822" s="423"/>
    </row>
    <row r="823">
      <c r="A823" s="423"/>
      <c r="B823" s="423"/>
      <c r="C823" s="423"/>
      <c r="D823" s="454"/>
      <c r="E823" s="423"/>
      <c r="F823" s="423"/>
      <c r="G823" s="423"/>
      <c r="H823" s="454"/>
      <c r="I823" s="423"/>
      <c r="J823" s="455"/>
      <c r="K823" s="423"/>
      <c r="L823" s="455"/>
      <c r="M823" s="423"/>
      <c r="N823" s="423"/>
      <c r="O823" s="423"/>
      <c r="P823" s="423"/>
      <c r="Q823" s="423"/>
      <c r="R823" s="423"/>
      <c r="S823" s="423"/>
      <c r="T823" s="423"/>
      <c r="U823" s="423"/>
      <c r="V823" s="423"/>
      <c r="W823" s="423"/>
      <c r="X823" s="423"/>
      <c r="Y823" s="423"/>
      <c r="Z823" s="423"/>
      <c r="AA823" s="423"/>
      <c r="AB823" s="423"/>
      <c r="AC823" s="423"/>
      <c r="AD823" s="423"/>
    </row>
    <row r="824">
      <c r="A824" s="423"/>
      <c r="B824" s="423"/>
      <c r="C824" s="423"/>
      <c r="D824" s="454"/>
      <c r="E824" s="423"/>
      <c r="F824" s="423"/>
      <c r="G824" s="423"/>
      <c r="H824" s="454"/>
      <c r="I824" s="423"/>
      <c r="J824" s="455"/>
      <c r="K824" s="423"/>
      <c r="L824" s="455"/>
      <c r="M824" s="423"/>
      <c r="N824" s="423"/>
      <c r="O824" s="423"/>
      <c r="P824" s="423"/>
      <c r="Q824" s="423"/>
      <c r="R824" s="423"/>
      <c r="S824" s="423"/>
      <c r="T824" s="423"/>
      <c r="U824" s="423"/>
      <c r="V824" s="423"/>
      <c r="W824" s="423"/>
      <c r="X824" s="423"/>
      <c r="Y824" s="423"/>
      <c r="Z824" s="423"/>
      <c r="AA824" s="423"/>
      <c r="AB824" s="423"/>
      <c r="AC824" s="423"/>
      <c r="AD824" s="423"/>
    </row>
    <row r="825">
      <c r="A825" s="423"/>
      <c r="B825" s="423"/>
      <c r="C825" s="423"/>
      <c r="D825" s="454"/>
      <c r="E825" s="423"/>
      <c r="F825" s="423"/>
      <c r="G825" s="423"/>
      <c r="H825" s="454"/>
      <c r="I825" s="423"/>
      <c r="J825" s="455"/>
      <c r="K825" s="423"/>
      <c r="L825" s="455"/>
      <c r="M825" s="423"/>
      <c r="N825" s="423"/>
      <c r="O825" s="423"/>
      <c r="P825" s="423"/>
      <c r="Q825" s="423"/>
      <c r="R825" s="423"/>
      <c r="S825" s="423"/>
      <c r="T825" s="423"/>
      <c r="U825" s="423"/>
      <c r="V825" s="423"/>
      <c r="W825" s="423"/>
      <c r="X825" s="423"/>
      <c r="Y825" s="423"/>
      <c r="Z825" s="423"/>
      <c r="AA825" s="423"/>
      <c r="AB825" s="423"/>
      <c r="AC825" s="423"/>
      <c r="AD825" s="423"/>
    </row>
    <row r="826">
      <c r="A826" s="423"/>
      <c r="B826" s="423"/>
      <c r="C826" s="423"/>
      <c r="D826" s="454"/>
      <c r="E826" s="423"/>
      <c r="F826" s="423"/>
      <c r="G826" s="423"/>
      <c r="H826" s="454"/>
      <c r="I826" s="423"/>
      <c r="J826" s="455"/>
      <c r="K826" s="423"/>
      <c r="L826" s="455"/>
      <c r="M826" s="423"/>
      <c r="N826" s="423"/>
      <c r="O826" s="423"/>
      <c r="P826" s="423"/>
      <c r="Q826" s="423"/>
      <c r="R826" s="423"/>
      <c r="S826" s="423"/>
      <c r="T826" s="423"/>
      <c r="U826" s="423"/>
      <c r="V826" s="423"/>
      <c r="W826" s="423"/>
      <c r="X826" s="423"/>
      <c r="Y826" s="423"/>
      <c r="Z826" s="423"/>
      <c r="AA826" s="423"/>
      <c r="AB826" s="423"/>
      <c r="AC826" s="423"/>
      <c r="AD826" s="423"/>
    </row>
    <row r="827">
      <c r="A827" s="423"/>
      <c r="B827" s="423"/>
      <c r="C827" s="423"/>
      <c r="D827" s="454"/>
      <c r="E827" s="423"/>
      <c r="F827" s="423"/>
      <c r="G827" s="423"/>
      <c r="H827" s="454"/>
      <c r="I827" s="423"/>
      <c r="J827" s="455"/>
      <c r="K827" s="423"/>
      <c r="L827" s="455"/>
      <c r="M827" s="423"/>
      <c r="N827" s="423"/>
      <c r="O827" s="423"/>
      <c r="P827" s="423"/>
      <c r="Q827" s="423"/>
      <c r="R827" s="423"/>
      <c r="S827" s="423"/>
      <c r="T827" s="423"/>
      <c r="U827" s="423"/>
      <c r="V827" s="423"/>
      <c r="W827" s="423"/>
      <c r="X827" s="423"/>
      <c r="Y827" s="423"/>
      <c r="Z827" s="423"/>
      <c r="AA827" s="423"/>
      <c r="AB827" s="423"/>
      <c r="AC827" s="423"/>
      <c r="AD827" s="423"/>
    </row>
    <row r="828">
      <c r="A828" s="423"/>
      <c r="B828" s="423"/>
      <c r="C828" s="423"/>
      <c r="D828" s="454"/>
      <c r="E828" s="423"/>
      <c r="F828" s="423"/>
      <c r="G828" s="423"/>
      <c r="H828" s="454"/>
      <c r="I828" s="423"/>
      <c r="J828" s="455"/>
      <c r="K828" s="423"/>
      <c r="L828" s="455"/>
      <c r="M828" s="423"/>
      <c r="N828" s="423"/>
      <c r="O828" s="423"/>
      <c r="P828" s="423"/>
      <c r="Q828" s="423"/>
      <c r="R828" s="423"/>
      <c r="S828" s="423"/>
      <c r="T828" s="423"/>
      <c r="U828" s="423"/>
      <c r="V828" s="423"/>
      <c r="W828" s="423"/>
      <c r="X828" s="423"/>
      <c r="Y828" s="423"/>
      <c r="Z828" s="423"/>
      <c r="AA828" s="423"/>
      <c r="AB828" s="423"/>
      <c r="AC828" s="423"/>
      <c r="AD828" s="423"/>
    </row>
    <row r="829">
      <c r="A829" s="423"/>
      <c r="B829" s="423"/>
      <c r="C829" s="423"/>
      <c r="D829" s="454"/>
      <c r="E829" s="423"/>
      <c r="F829" s="423"/>
      <c r="G829" s="423"/>
      <c r="H829" s="454"/>
      <c r="I829" s="423"/>
      <c r="J829" s="455"/>
      <c r="K829" s="423"/>
      <c r="L829" s="455"/>
      <c r="M829" s="423"/>
      <c r="N829" s="423"/>
      <c r="O829" s="423"/>
      <c r="P829" s="423"/>
      <c r="Q829" s="423"/>
      <c r="R829" s="423"/>
      <c r="S829" s="423"/>
      <c r="T829" s="423"/>
      <c r="U829" s="423"/>
      <c r="V829" s="423"/>
      <c r="W829" s="423"/>
      <c r="X829" s="423"/>
      <c r="Y829" s="423"/>
      <c r="Z829" s="423"/>
      <c r="AA829" s="423"/>
      <c r="AB829" s="423"/>
      <c r="AC829" s="423"/>
      <c r="AD829" s="423"/>
    </row>
    <row r="830">
      <c r="A830" s="423"/>
      <c r="B830" s="423"/>
      <c r="C830" s="423"/>
      <c r="D830" s="454"/>
      <c r="E830" s="423"/>
      <c r="F830" s="423"/>
      <c r="G830" s="423"/>
      <c r="H830" s="454"/>
      <c r="I830" s="423"/>
      <c r="J830" s="455"/>
      <c r="K830" s="423"/>
      <c r="L830" s="455"/>
      <c r="M830" s="423"/>
      <c r="N830" s="423"/>
      <c r="O830" s="423"/>
      <c r="P830" s="423"/>
      <c r="Q830" s="423"/>
      <c r="R830" s="423"/>
      <c r="S830" s="423"/>
      <c r="T830" s="423"/>
      <c r="U830" s="423"/>
      <c r="V830" s="423"/>
      <c r="W830" s="423"/>
      <c r="X830" s="423"/>
      <c r="Y830" s="423"/>
      <c r="Z830" s="423"/>
      <c r="AA830" s="423"/>
      <c r="AB830" s="423"/>
      <c r="AC830" s="423"/>
      <c r="AD830" s="423"/>
    </row>
    <row r="831">
      <c r="A831" s="423"/>
      <c r="B831" s="423"/>
      <c r="C831" s="423"/>
      <c r="D831" s="454"/>
      <c r="E831" s="423"/>
      <c r="F831" s="423"/>
      <c r="G831" s="423"/>
      <c r="H831" s="454"/>
      <c r="I831" s="423"/>
      <c r="J831" s="455"/>
      <c r="K831" s="423"/>
      <c r="L831" s="455"/>
      <c r="M831" s="423"/>
      <c r="N831" s="423"/>
      <c r="O831" s="423"/>
      <c r="P831" s="423"/>
      <c r="Q831" s="423"/>
      <c r="R831" s="423"/>
      <c r="S831" s="423"/>
      <c r="T831" s="423"/>
      <c r="U831" s="423"/>
      <c r="V831" s="423"/>
      <c r="W831" s="423"/>
      <c r="X831" s="423"/>
      <c r="Y831" s="423"/>
      <c r="Z831" s="423"/>
      <c r="AA831" s="423"/>
      <c r="AB831" s="423"/>
      <c r="AC831" s="423"/>
      <c r="AD831" s="423"/>
    </row>
    <row r="832">
      <c r="A832" s="423"/>
      <c r="B832" s="423"/>
      <c r="C832" s="423"/>
      <c r="D832" s="454"/>
      <c r="E832" s="423"/>
      <c r="F832" s="423"/>
      <c r="G832" s="423"/>
      <c r="H832" s="454"/>
      <c r="I832" s="423"/>
      <c r="J832" s="455"/>
      <c r="K832" s="423"/>
      <c r="L832" s="455"/>
      <c r="M832" s="423"/>
      <c r="N832" s="423"/>
      <c r="O832" s="423"/>
      <c r="P832" s="423"/>
      <c r="Q832" s="423"/>
      <c r="R832" s="423"/>
      <c r="S832" s="423"/>
      <c r="T832" s="423"/>
      <c r="U832" s="423"/>
      <c r="V832" s="423"/>
      <c r="W832" s="423"/>
      <c r="X832" s="423"/>
      <c r="Y832" s="423"/>
      <c r="Z832" s="423"/>
      <c r="AA832" s="423"/>
      <c r="AB832" s="423"/>
      <c r="AC832" s="423"/>
      <c r="AD832" s="423"/>
    </row>
    <row r="833">
      <c r="A833" s="423"/>
      <c r="B833" s="423"/>
      <c r="C833" s="423"/>
      <c r="D833" s="454"/>
      <c r="E833" s="423"/>
      <c r="F833" s="423"/>
      <c r="G833" s="423"/>
      <c r="H833" s="454"/>
      <c r="I833" s="423"/>
      <c r="J833" s="455"/>
      <c r="K833" s="423"/>
      <c r="L833" s="455"/>
      <c r="M833" s="423"/>
      <c r="N833" s="423"/>
      <c r="O833" s="423"/>
      <c r="P833" s="423"/>
      <c r="Q833" s="423"/>
      <c r="R833" s="423"/>
      <c r="S833" s="423"/>
      <c r="T833" s="423"/>
      <c r="U833" s="423"/>
      <c r="V833" s="423"/>
      <c r="W833" s="423"/>
      <c r="X833" s="423"/>
      <c r="Y833" s="423"/>
      <c r="Z833" s="423"/>
      <c r="AA833" s="423"/>
      <c r="AB833" s="423"/>
      <c r="AC833" s="423"/>
      <c r="AD833" s="423"/>
    </row>
    <row r="834">
      <c r="A834" s="423"/>
      <c r="B834" s="423"/>
      <c r="C834" s="423"/>
      <c r="D834" s="454"/>
      <c r="E834" s="423"/>
      <c r="F834" s="423"/>
      <c r="G834" s="423"/>
      <c r="H834" s="454"/>
      <c r="I834" s="423"/>
      <c r="J834" s="455"/>
      <c r="K834" s="423"/>
      <c r="L834" s="455"/>
      <c r="M834" s="423"/>
      <c r="N834" s="423"/>
      <c r="O834" s="423"/>
      <c r="P834" s="423"/>
      <c r="Q834" s="423"/>
      <c r="R834" s="423"/>
      <c r="S834" s="423"/>
      <c r="T834" s="423"/>
      <c r="U834" s="423"/>
      <c r="V834" s="423"/>
      <c r="W834" s="423"/>
      <c r="X834" s="423"/>
      <c r="Y834" s="423"/>
      <c r="Z834" s="423"/>
      <c r="AA834" s="423"/>
      <c r="AB834" s="423"/>
      <c r="AC834" s="423"/>
      <c r="AD834" s="423"/>
    </row>
    <row r="835">
      <c r="A835" s="423"/>
      <c r="B835" s="423"/>
      <c r="C835" s="423"/>
      <c r="D835" s="454"/>
      <c r="E835" s="423"/>
      <c r="F835" s="423"/>
      <c r="G835" s="423"/>
      <c r="H835" s="454"/>
      <c r="I835" s="423"/>
      <c r="J835" s="455"/>
      <c r="K835" s="423"/>
      <c r="L835" s="455"/>
      <c r="M835" s="423"/>
      <c r="N835" s="423"/>
      <c r="O835" s="423"/>
      <c r="P835" s="423"/>
      <c r="Q835" s="423"/>
      <c r="R835" s="423"/>
      <c r="S835" s="423"/>
      <c r="T835" s="423"/>
      <c r="U835" s="423"/>
      <c r="V835" s="423"/>
      <c r="W835" s="423"/>
      <c r="X835" s="423"/>
      <c r="Y835" s="423"/>
      <c r="Z835" s="423"/>
      <c r="AA835" s="423"/>
      <c r="AB835" s="423"/>
      <c r="AC835" s="423"/>
      <c r="AD835" s="423"/>
    </row>
    <row r="836">
      <c r="A836" s="423"/>
      <c r="B836" s="423"/>
      <c r="C836" s="423"/>
      <c r="D836" s="454"/>
      <c r="E836" s="423"/>
      <c r="F836" s="423"/>
      <c r="G836" s="423"/>
      <c r="H836" s="454"/>
      <c r="I836" s="423"/>
      <c r="J836" s="455"/>
      <c r="K836" s="423"/>
      <c r="L836" s="455"/>
      <c r="M836" s="423"/>
      <c r="N836" s="423"/>
      <c r="O836" s="423"/>
      <c r="P836" s="423"/>
      <c r="Q836" s="423"/>
      <c r="R836" s="423"/>
      <c r="S836" s="423"/>
      <c r="T836" s="423"/>
      <c r="U836" s="423"/>
      <c r="V836" s="423"/>
      <c r="W836" s="423"/>
      <c r="X836" s="423"/>
      <c r="Y836" s="423"/>
      <c r="Z836" s="423"/>
      <c r="AA836" s="423"/>
      <c r="AB836" s="423"/>
      <c r="AC836" s="423"/>
      <c r="AD836" s="423"/>
    </row>
    <row r="837">
      <c r="A837" s="423"/>
      <c r="B837" s="423"/>
      <c r="C837" s="423"/>
      <c r="D837" s="454"/>
      <c r="E837" s="423"/>
      <c r="F837" s="423"/>
      <c r="G837" s="423"/>
      <c r="H837" s="454"/>
      <c r="I837" s="423"/>
      <c r="J837" s="455"/>
      <c r="K837" s="423"/>
      <c r="L837" s="455"/>
      <c r="M837" s="423"/>
      <c r="N837" s="423"/>
      <c r="O837" s="423"/>
      <c r="P837" s="423"/>
      <c r="Q837" s="423"/>
      <c r="R837" s="423"/>
      <c r="S837" s="423"/>
      <c r="T837" s="423"/>
      <c r="U837" s="423"/>
      <c r="V837" s="423"/>
      <c r="W837" s="423"/>
      <c r="X837" s="423"/>
      <c r="Y837" s="423"/>
      <c r="Z837" s="423"/>
      <c r="AA837" s="423"/>
      <c r="AB837" s="423"/>
      <c r="AC837" s="423"/>
      <c r="AD837" s="423"/>
    </row>
    <row r="838">
      <c r="A838" s="423"/>
      <c r="B838" s="423"/>
      <c r="C838" s="423"/>
      <c r="D838" s="454"/>
      <c r="E838" s="423"/>
      <c r="F838" s="423"/>
      <c r="G838" s="423"/>
      <c r="H838" s="454"/>
      <c r="I838" s="423"/>
      <c r="J838" s="455"/>
      <c r="K838" s="423"/>
      <c r="L838" s="455"/>
      <c r="M838" s="423"/>
      <c r="N838" s="423"/>
      <c r="O838" s="423"/>
      <c r="P838" s="423"/>
      <c r="Q838" s="423"/>
      <c r="R838" s="423"/>
      <c r="S838" s="423"/>
      <c r="T838" s="423"/>
      <c r="U838" s="423"/>
      <c r="V838" s="423"/>
      <c r="W838" s="423"/>
      <c r="X838" s="423"/>
      <c r="Y838" s="423"/>
      <c r="Z838" s="423"/>
      <c r="AA838" s="423"/>
      <c r="AB838" s="423"/>
      <c r="AC838" s="423"/>
      <c r="AD838" s="423"/>
    </row>
    <row r="839">
      <c r="A839" s="423"/>
      <c r="B839" s="423"/>
      <c r="C839" s="423"/>
      <c r="D839" s="454"/>
      <c r="E839" s="423"/>
      <c r="F839" s="423"/>
      <c r="G839" s="423"/>
      <c r="H839" s="454"/>
      <c r="I839" s="423"/>
      <c r="J839" s="455"/>
      <c r="K839" s="423"/>
      <c r="L839" s="455"/>
      <c r="M839" s="423"/>
      <c r="N839" s="423"/>
      <c r="O839" s="423"/>
      <c r="P839" s="423"/>
      <c r="Q839" s="423"/>
      <c r="R839" s="423"/>
      <c r="S839" s="423"/>
      <c r="T839" s="423"/>
      <c r="U839" s="423"/>
      <c r="V839" s="423"/>
      <c r="W839" s="423"/>
      <c r="X839" s="423"/>
      <c r="Y839" s="423"/>
      <c r="Z839" s="423"/>
      <c r="AA839" s="423"/>
      <c r="AB839" s="423"/>
      <c r="AC839" s="423"/>
      <c r="AD839" s="423"/>
    </row>
    <row r="840">
      <c r="A840" s="423"/>
      <c r="B840" s="423"/>
      <c r="C840" s="423"/>
      <c r="D840" s="454"/>
      <c r="E840" s="423"/>
      <c r="F840" s="423"/>
      <c r="G840" s="423"/>
      <c r="H840" s="454"/>
      <c r="I840" s="423"/>
      <c r="J840" s="455"/>
      <c r="K840" s="423"/>
      <c r="L840" s="455"/>
      <c r="M840" s="423"/>
      <c r="N840" s="423"/>
      <c r="O840" s="423"/>
      <c r="P840" s="423"/>
      <c r="Q840" s="423"/>
      <c r="R840" s="423"/>
      <c r="S840" s="423"/>
      <c r="T840" s="423"/>
      <c r="U840" s="423"/>
      <c r="V840" s="423"/>
      <c r="W840" s="423"/>
      <c r="X840" s="423"/>
      <c r="Y840" s="423"/>
      <c r="Z840" s="423"/>
      <c r="AA840" s="423"/>
      <c r="AB840" s="423"/>
      <c r="AC840" s="423"/>
      <c r="AD840" s="423"/>
    </row>
    <row r="841">
      <c r="A841" s="423"/>
      <c r="B841" s="423"/>
      <c r="C841" s="423"/>
      <c r="D841" s="454"/>
      <c r="E841" s="423"/>
      <c r="F841" s="423"/>
      <c r="G841" s="423"/>
      <c r="H841" s="454"/>
      <c r="I841" s="423"/>
      <c r="J841" s="455"/>
      <c r="K841" s="423"/>
      <c r="L841" s="455"/>
      <c r="M841" s="423"/>
      <c r="N841" s="423"/>
      <c r="O841" s="423"/>
      <c r="P841" s="423"/>
      <c r="Q841" s="423"/>
      <c r="R841" s="423"/>
      <c r="S841" s="423"/>
      <c r="T841" s="423"/>
      <c r="U841" s="423"/>
      <c r="V841" s="423"/>
      <c r="W841" s="423"/>
      <c r="X841" s="423"/>
      <c r="Y841" s="423"/>
      <c r="Z841" s="423"/>
      <c r="AA841" s="423"/>
      <c r="AB841" s="423"/>
      <c r="AC841" s="423"/>
      <c r="AD841" s="423"/>
    </row>
    <row r="842">
      <c r="A842" s="423"/>
      <c r="B842" s="423"/>
      <c r="C842" s="423"/>
      <c r="D842" s="454"/>
      <c r="E842" s="423"/>
      <c r="F842" s="423"/>
      <c r="G842" s="423"/>
      <c r="H842" s="454"/>
      <c r="I842" s="423"/>
      <c r="J842" s="455"/>
      <c r="K842" s="423"/>
      <c r="L842" s="455"/>
      <c r="M842" s="423"/>
      <c r="N842" s="423"/>
      <c r="O842" s="423"/>
      <c r="P842" s="423"/>
      <c r="Q842" s="423"/>
      <c r="R842" s="423"/>
      <c r="S842" s="423"/>
      <c r="T842" s="423"/>
      <c r="U842" s="423"/>
      <c r="V842" s="423"/>
      <c r="W842" s="423"/>
      <c r="X842" s="423"/>
      <c r="Y842" s="423"/>
      <c r="Z842" s="423"/>
      <c r="AA842" s="423"/>
      <c r="AB842" s="423"/>
      <c r="AC842" s="423"/>
      <c r="AD842" s="423"/>
    </row>
    <row r="843">
      <c r="A843" s="423"/>
      <c r="B843" s="423"/>
      <c r="C843" s="423"/>
      <c r="D843" s="454"/>
      <c r="E843" s="423"/>
      <c r="F843" s="423"/>
      <c r="G843" s="423"/>
      <c r="H843" s="454"/>
      <c r="I843" s="423"/>
      <c r="J843" s="455"/>
      <c r="K843" s="423"/>
      <c r="L843" s="455"/>
      <c r="M843" s="423"/>
      <c r="N843" s="423"/>
      <c r="O843" s="423"/>
      <c r="P843" s="423"/>
      <c r="Q843" s="423"/>
      <c r="R843" s="423"/>
      <c r="S843" s="423"/>
      <c r="T843" s="423"/>
      <c r="U843" s="423"/>
      <c r="V843" s="423"/>
      <c r="W843" s="423"/>
      <c r="X843" s="423"/>
      <c r="Y843" s="423"/>
      <c r="Z843" s="423"/>
      <c r="AA843" s="423"/>
      <c r="AB843" s="423"/>
      <c r="AC843" s="423"/>
      <c r="AD843" s="423"/>
    </row>
    <row r="844">
      <c r="A844" s="423"/>
      <c r="B844" s="423"/>
      <c r="C844" s="423"/>
      <c r="D844" s="454"/>
      <c r="E844" s="423"/>
      <c r="F844" s="423"/>
      <c r="G844" s="423"/>
      <c r="H844" s="454"/>
      <c r="I844" s="423"/>
      <c r="J844" s="455"/>
      <c r="K844" s="423"/>
      <c r="L844" s="455"/>
      <c r="M844" s="423"/>
      <c r="N844" s="423"/>
      <c r="O844" s="423"/>
      <c r="P844" s="423"/>
      <c r="Q844" s="423"/>
      <c r="R844" s="423"/>
      <c r="S844" s="423"/>
      <c r="T844" s="423"/>
      <c r="U844" s="423"/>
      <c r="V844" s="423"/>
      <c r="W844" s="423"/>
      <c r="X844" s="423"/>
      <c r="Y844" s="423"/>
      <c r="Z844" s="423"/>
      <c r="AA844" s="423"/>
      <c r="AB844" s="423"/>
      <c r="AC844" s="423"/>
      <c r="AD844" s="423"/>
    </row>
    <row r="845">
      <c r="A845" s="423"/>
      <c r="B845" s="423"/>
      <c r="C845" s="423"/>
      <c r="D845" s="454"/>
      <c r="E845" s="423"/>
      <c r="F845" s="423"/>
      <c r="G845" s="423"/>
      <c r="H845" s="454"/>
      <c r="I845" s="423"/>
      <c r="J845" s="455"/>
      <c r="K845" s="423"/>
      <c r="L845" s="455"/>
      <c r="M845" s="423"/>
      <c r="N845" s="423"/>
      <c r="O845" s="423"/>
      <c r="P845" s="423"/>
      <c r="Q845" s="423"/>
      <c r="R845" s="423"/>
      <c r="S845" s="423"/>
      <c r="T845" s="423"/>
      <c r="U845" s="423"/>
      <c r="V845" s="423"/>
      <c r="W845" s="423"/>
      <c r="X845" s="423"/>
      <c r="Y845" s="423"/>
      <c r="Z845" s="423"/>
      <c r="AA845" s="423"/>
      <c r="AB845" s="423"/>
      <c r="AC845" s="423"/>
      <c r="AD845" s="423"/>
    </row>
    <row r="846">
      <c r="A846" s="423"/>
      <c r="B846" s="423"/>
      <c r="C846" s="423"/>
      <c r="D846" s="454"/>
      <c r="E846" s="423"/>
      <c r="F846" s="423"/>
      <c r="G846" s="423"/>
      <c r="H846" s="454"/>
      <c r="I846" s="423"/>
      <c r="J846" s="455"/>
      <c r="K846" s="423"/>
      <c r="L846" s="455"/>
      <c r="M846" s="423"/>
      <c r="N846" s="423"/>
      <c r="O846" s="423"/>
      <c r="P846" s="423"/>
      <c r="Q846" s="423"/>
      <c r="R846" s="423"/>
      <c r="S846" s="423"/>
      <c r="T846" s="423"/>
      <c r="U846" s="423"/>
      <c r="V846" s="423"/>
      <c r="W846" s="423"/>
      <c r="X846" s="423"/>
      <c r="Y846" s="423"/>
      <c r="Z846" s="423"/>
      <c r="AA846" s="423"/>
      <c r="AB846" s="423"/>
      <c r="AC846" s="423"/>
      <c r="AD846" s="423"/>
    </row>
    <row r="847">
      <c r="A847" s="423"/>
      <c r="B847" s="423"/>
      <c r="C847" s="423"/>
      <c r="D847" s="454"/>
      <c r="E847" s="423"/>
      <c r="F847" s="423"/>
      <c r="G847" s="423"/>
      <c r="H847" s="454"/>
      <c r="I847" s="423"/>
      <c r="J847" s="455"/>
      <c r="K847" s="423"/>
      <c r="L847" s="455"/>
      <c r="M847" s="423"/>
      <c r="N847" s="423"/>
      <c r="O847" s="423"/>
      <c r="P847" s="423"/>
      <c r="Q847" s="423"/>
      <c r="R847" s="423"/>
      <c r="S847" s="423"/>
      <c r="T847" s="423"/>
      <c r="U847" s="423"/>
      <c r="V847" s="423"/>
      <c r="W847" s="423"/>
      <c r="X847" s="423"/>
      <c r="Y847" s="423"/>
      <c r="Z847" s="423"/>
      <c r="AA847" s="423"/>
      <c r="AB847" s="423"/>
      <c r="AC847" s="423"/>
      <c r="AD847" s="423"/>
    </row>
    <row r="848">
      <c r="A848" s="423"/>
      <c r="B848" s="423"/>
      <c r="C848" s="423"/>
      <c r="D848" s="454"/>
      <c r="E848" s="423"/>
      <c r="F848" s="423"/>
      <c r="G848" s="423"/>
      <c r="H848" s="454"/>
      <c r="I848" s="423"/>
      <c r="J848" s="455"/>
      <c r="K848" s="423"/>
      <c r="L848" s="455"/>
      <c r="M848" s="423"/>
      <c r="N848" s="423"/>
      <c r="O848" s="423"/>
      <c r="P848" s="423"/>
      <c r="Q848" s="423"/>
      <c r="R848" s="423"/>
      <c r="S848" s="423"/>
      <c r="T848" s="423"/>
      <c r="U848" s="423"/>
      <c r="V848" s="423"/>
      <c r="W848" s="423"/>
      <c r="X848" s="423"/>
      <c r="Y848" s="423"/>
      <c r="Z848" s="423"/>
      <c r="AA848" s="423"/>
      <c r="AB848" s="423"/>
      <c r="AC848" s="423"/>
      <c r="AD848" s="423"/>
    </row>
    <row r="849">
      <c r="A849" s="423"/>
      <c r="B849" s="423"/>
      <c r="C849" s="423"/>
      <c r="D849" s="454"/>
      <c r="E849" s="423"/>
      <c r="F849" s="423"/>
      <c r="G849" s="423"/>
      <c r="H849" s="454"/>
      <c r="I849" s="423"/>
      <c r="J849" s="455"/>
      <c r="K849" s="423"/>
      <c r="L849" s="455"/>
      <c r="M849" s="423"/>
      <c r="N849" s="423"/>
      <c r="O849" s="423"/>
      <c r="P849" s="423"/>
      <c r="Q849" s="423"/>
      <c r="R849" s="423"/>
      <c r="S849" s="423"/>
      <c r="T849" s="423"/>
      <c r="U849" s="423"/>
      <c r="V849" s="423"/>
      <c r="W849" s="423"/>
      <c r="X849" s="423"/>
      <c r="Y849" s="423"/>
      <c r="Z849" s="423"/>
      <c r="AA849" s="423"/>
      <c r="AB849" s="423"/>
      <c r="AC849" s="423"/>
      <c r="AD849" s="423"/>
    </row>
    <row r="850">
      <c r="A850" s="423"/>
      <c r="B850" s="423"/>
      <c r="C850" s="423"/>
      <c r="D850" s="454"/>
      <c r="E850" s="423"/>
      <c r="F850" s="423"/>
      <c r="G850" s="423"/>
      <c r="H850" s="454"/>
      <c r="I850" s="423"/>
      <c r="J850" s="455"/>
      <c r="K850" s="423"/>
      <c r="L850" s="455"/>
      <c r="M850" s="423"/>
      <c r="N850" s="423"/>
      <c r="O850" s="423"/>
      <c r="P850" s="423"/>
      <c r="Q850" s="423"/>
      <c r="R850" s="423"/>
      <c r="S850" s="423"/>
      <c r="T850" s="423"/>
      <c r="U850" s="423"/>
      <c r="V850" s="423"/>
      <c r="W850" s="423"/>
      <c r="X850" s="423"/>
      <c r="Y850" s="423"/>
      <c r="Z850" s="423"/>
      <c r="AA850" s="423"/>
      <c r="AB850" s="423"/>
      <c r="AC850" s="423"/>
      <c r="AD850" s="423"/>
    </row>
    <row r="851">
      <c r="A851" s="423"/>
      <c r="B851" s="423"/>
      <c r="C851" s="423"/>
      <c r="D851" s="454"/>
      <c r="E851" s="423"/>
      <c r="F851" s="423"/>
      <c r="G851" s="423"/>
      <c r="H851" s="454"/>
      <c r="I851" s="423"/>
      <c r="J851" s="455"/>
      <c r="K851" s="423"/>
      <c r="L851" s="455"/>
      <c r="M851" s="423"/>
      <c r="N851" s="423"/>
      <c r="O851" s="423"/>
      <c r="P851" s="423"/>
      <c r="Q851" s="423"/>
      <c r="R851" s="423"/>
      <c r="S851" s="423"/>
      <c r="T851" s="423"/>
      <c r="U851" s="423"/>
      <c r="V851" s="423"/>
      <c r="W851" s="423"/>
      <c r="X851" s="423"/>
      <c r="Y851" s="423"/>
      <c r="Z851" s="423"/>
      <c r="AA851" s="423"/>
      <c r="AB851" s="423"/>
      <c r="AC851" s="423"/>
      <c r="AD851" s="423"/>
    </row>
    <row r="852">
      <c r="A852" s="423"/>
      <c r="B852" s="423"/>
      <c r="C852" s="423"/>
      <c r="D852" s="454"/>
      <c r="E852" s="423"/>
      <c r="F852" s="423"/>
      <c r="G852" s="423"/>
      <c r="H852" s="454"/>
      <c r="I852" s="423"/>
      <c r="J852" s="455"/>
      <c r="K852" s="423"/>
      <c r="L852" s="455"/>
      <c r="M852" s="423"/>
      <c r="N852" s="423"/>
      <c r="O852" s="423"/>
      <c r="P852" s="423"/>
      <c r="Q852" s="423"/>
      <c r="R852" s="423"/>
      <c r="S852" s="423"/>
      <c r="T852" s="423"/>
      <c r="U852" s="423"/>
      <c r="V852" s="423"/>
      <c r="W852" s="423"/>
      <c r="X852" s="423"/>
      <c r="Y852" s="423"/>
      <c r="Z852" s="423"/>
      <c r="AA852" s="423"/>
      <c r="AB852" s="423"/>
      <c r="AC852" s="423"/>
      <c r="AD852" s="423"/>
    </row>
    <row r="853">
      <c r="A853" s="423"/>
      <c r="B853" s="423"/>
      <c r="C853" s="423"/>
      <c r="D853" s="454"/>
      <c r="E853" s="423"/>
      <c r="F853" s="423"/>
      <c r="G853" s="423"/>
      <c r="H853" s="454"/>
      <c r="I853" s="423"/>
      <c r="J853" s="455"/>
      <c r="K853" s="423"/>
      <c r="L853" s="455"/>
      <c r="M853" s="423"/>
      <c r="N853" s="423"/>
      <c r="O853" s="423"/>
      <c r="P853" s="423"/>
      <c r="Q853" s="423"/>
      <c r="R853" s="423"/>
      <c r="S853" s="423"/>
      <c r="T853" s="423"/>
      <c r="U853" s="423"/>
      <c r="V853" s="423"/>
      <c r="W853" s="423"/>
      <c r="X853" s="423"/>
      <c r="Y853" s="423"/>
      <c r="Z853" s="423"/>
      <c r="AA853" s="423"/>
      <c r="AB853" s="423"/>
      <c r="AC853" s="423"/>
      <c r="AD853" s="423"/>
    </row>
    <row r="854">
      <c r="A854" s="423"/>
      <c r="B854" s="423"/>
      <c r="C854" s="423"/>
      <c r="D854" s="454"/>
      <c r="E854" s="423"/>
      <c r="F854" s="423"/>
      <c r="G854" s="423"/>
      <c r="H854" s="454"/>
      <c r="I854" s="423"/>
      <c r="J854" s="455"/>
      <c r="K854" s="423"/>
      <c r="L854" s="455"/>
      <c r="M854" s="423"/>
      <c r="N854" s="423"/>
      <c r="O854" s="423"/>
      <c r="P854" s="423"/>
      <c r="Q854" s="423"/>
      <c r="R854" s="423"/>
      <c r="S854" s="423"/>
      <c r="T854" s="423"/>
      <c r="U854" s="423"/>
      <c r="V854" s="423"/>
      <c r="W854" s="423"/>
      <c r="X854" s="423"/>
      <c r="Y854" s="423"/>
      <c r="Z854" s="423"/>
      <c r="AA854" s="423"/>
      <c r="AB854" s="423"/>
      <c r="AC854" s="423"/>
      <c r="AD854" s="423"/>
    </row>
    <row r="855">
      <c r="A855" s="423"/>
      <c r="B855" s="423"/>
      <c r="C855" s="423"/>
      <c r="D855" s="454"/>
      <c r="E855" s="423"/>
      <c r="F855" s="423"/>
      <c r="G855" s="423"/>
      <c r="H855" s="454"/>
      <c r="I855" s="423"/>
      <c r="J855" s="455"/>
      <c r="K855" s="423"/>
      <c r="L855" s="455"/>
      <c r="M855" s="423"/>
      <c r="N855" s="423"/>
      <c r="O855" s="423"/>
      <c r="P855" s="423"/>
      <c r="Q855" s="423"/>
      <c r="R855" s="423"/>
      <c r="S855" s="423"/>
      <c r="T855" s="423"/>
      <c r="U855" s="423"/>
      <c r="V855" s="423"/>
      <c r="W855" s="423"/>
      <c r="X855" s="423"/>
      <c r="Y855" s="423"/>
      <c r="Z855" s="423"/>
      <c r="AA855" s="423"/>
      <c r="AB855" s="423"/>
      <c r="AC855" s="423"/>
      <c r="AD855" s="423"/>
    </row>
    <row r="856">
      <c r="A856" s="423"/>
      <c r="B856" s="423"/>
      <c r="C856" s="423"/>
      <c r="D856" s="454"/>
      <c r="E856" s="423"/>
      <c r="F856" s="423"/>
      <c r="G856" s="423"/>
      <c r="H856" s="454"/>
      <c r="I856" s="423"/>
      <c r="J856" s="455"/>
      <c r="K856" s="423"/>
      <c r="L856" s="455"/>
      <c r="M856" s="423"/>
      <c r="N856" s="423"/>
      <c r="O856" s="423"/>
      <c r="P856" s="423"/>
      <c r="Q856" s="423"/>
      <c r="R856" s="423"/>
      <c r="S856" s="423"/>
      <c r="T856" s="423"/>
      <c r="U856" s="423"/>
      <c r="V856" s="423"/>
      <c r="W856" s="423"/>
      <c r="X856" s="423"/>
      <c r="Y856" s="423"/>
      <c r="Z856" s="423"/>
      <c r="AA856" s="423"/>
      <c r="AB856" s="423"/>
      <c r="AC856" s="423"/>
      <c r="AD856" s="423"/>
    </row>
    <row r="857">
      <c r="A857" s="423"/>
      <c r="B857" s="423"/>
      <c r="C857" s="423"/>
      <c r="D857" s="454"/>
      <c r="E857" s="423"/>
      <c r="F857" s="423"/>
      <c r="G857" s="423"/>
      <c r="H857" s="454"/>
      <c r="I857" s="423"/>
      <c r="J857" s="455"/>
      <c r="K857" s="423"/>
      <c r="L857" s="455"/>
      <c r="M857" s="423"/>
      <c r="N857" s="423"/>
      <c r="O857" s="423"/>
      <c r="P857" s="423"/>
      <c r="Q857" s="423"/>
      <c r="R857" s="423"/>
      <c r="S857" s="423"/>
      <c r="T857" s="423"/>
      <c r="U857" s="423"/>
      <c r="V857" s="423"/>
      <c r="W857" s="423"/>
      <c r="X857" s="423"/>
      <c r="Y857" s="423"/>
      <c r="Z857" s="423"/>
      <c r="AA857" s="423"/>
      <c r="AB857" s="423"/>
      <c r="AC857" s="423"/>
      <c r="AD857" s="423"/>
    </row>
    <row r="858">
      <c r="A858" s="423"/>
      <c r="B858" s="423"/>
      <c r="C858" s="423"/>
      <c r="D858" s="454"/>
      <c r="E858" s="423"/>
      <c r="F858" s="423"/>
      <c r="G858" s="423"/>
      <c r="H858" s="454"/>
      <c r="I858" s="423"/>
      <c r="J858" s="455"/>
      <c r="K858" s="423"/>
      <c r="L858" s="455"/>
      <c r="M858" s="423"/>
      <c r="N858" s="423"/>
      <c r="O858" s="423"/>
      <c r="P858" s="423"/>
      <c r="Q858" s="423"/>
      <c r="R858" s="423"/>
      <c r="S858" s="423"/>
      <c r="T858" s="423"/>
      <c r="U858" s="423"/>
      <c r="V858" s="423"/>
      <c r="W858" s="423"/>
      <c r="X858" s="423"/>
      <c r="Y858" s="423"/>
      <c r="Z858" s="423"/>
      <c r="AA858" s="423"/>
      <c r="AB858" s="423"/>
      <c r="AC858" s="423"/>
      <c r="AD858" s="423"/>
    </row>
    <row r="859">
      <c r="A859" s="423"/>
      <c r="B859" s="423"/>
      <c r="C859" s="423"/>
      <c r="D859" s="454"/>
      <c r="E859" s="423"/>
      <c r="F859" s="423"/>
      <c r="G859" s="423"/>
      <c r="H859" s="454"/>
      <c r="I859" s="423"/>
      <c r="J859" s="455"/>
      <c r="K859" s="423"/>
      <c r="L859" s="455"/>
      <c r="M859" s="423"/>
      <c r="N859" s="423"/>
      <c r="O859" s="423"/>
      <c r="P859" s="423"/>
      <c r="Q859" s="423"/>
      <c r="R859" s="423"/>
      <c r="S859" s="423"/>
      <c r="T859" s="423"/>
      <c r="U859" s="423"/>
      <c r="V859" s="423"/>
      <c r="W859" s="423"/>
      <c r="X859" s="423"/>
      <c r="Y859" s="423"/>
      <c r="Z859" s="423"/>
      <c r="AA859" s="423"/>
      <c r="AB859" s="423"/>
      <c r="AC859" s="423"/>
      <c r="AD859" s="423"/>
    </row>
    <row r="860">
      <c r="A860" s="423"/>
      <c r="B860" s="423"/>
      <c r="C860" s="423"/>
      <c r="D860" s="454"/>
      <c r="E860" s="423"/>
      <c r="F860" s="423"/>
      <c r="G860" s="423"/>
      <c r="H860" s="454"/>
      <c r="I860" s="423"/>
      <c r="J860" s="455"/>
      <c r="K860" s="423"/>
      <c r="L860" s="455"/>
      <c r="M860" s="423"/>
      <c r="N860" s="423"/>
      <c r="O860" s="423"/>
      <c r="P860" s="423"/>
      <c r="Q860" s="423"/>
      <c r="R860" s="423"/>
      <c r="S860" s="423"/>
      <c r="T860" s="423"/>
      <c r="U860" s="423"/>
      <c r="V860" s="423"/>
      <c r="W860" s="423"/>
      <c r="X860" s="423"/>
      <c r="Y860" s="423"/>
      <c r="Z860" s="423"/>
      <c r="AA860" s="423"/>
      <c r="AB860" s="423"/>
      <c r="AC860" s="423"/>
      <c r="AD860" s="423"/>
    </row>
    <row r="861">
      <c r="A861" s="423"/>
      <c r="B861" s="423"/>
      <c r="C861" s="423"/>
      <c r="D861" s="454"/>
      <c r="E861" s="423"/>
      <c r="F861" s="423"/>
      <c r="G861" s="423"/>
      <c r="H861" s="454"/>
      <c r="I861" s="423"/>
      <c r="J861" s="455"/>
      <c r="K861" s="423"/>
      <c r="L861" s="455"/>
      <c r="M861" s="423"/>
      <c r="N861" s="423"/>
      <c r="O861" s="423"/>
      <c r="P861" s="423"/>
      <c r="Q861" s="423"/>
      <c r="R861" s="423"/>
      <c r="S861" s="423"/>
      <c r="T861" s="423"/>
      <c r="U861" s="423"/>
      <c r="V861" s="423"/>
      <c r="W861" s="423"/>
      <c r="X861" s="423"/>
      <c r="Y861" s="423"/>
      <c r="Z861" s="423"/>
      <c r="AA861" s="423"/>
      <c r="AB861" s="423"/>
      <c r="AC861" s="423"/>
      <c r="AD861" s="423"/>
    </row>
    <row r="862">
      <c r="A862" s="423"/>
      <c r="B862" s="423"/>
      <c r="C862" s="423"/>
      <c r="D862" s="454"/>
      <c r="E862" s="423"/>
      <c r="F862" s="423"/>
      <c r="G862" s="423"/>
      <c r="H862" s="454"/>
      <c r="I862" s="423"/>
      <c r="J862" s="455"/>
      <c r="K862" s="423"/>
      <c r="L862" s="455"/>
      <c r="M862" s="423"/>
      <c r="N862" s="423"/>
      <c r="O862" s="423"/>
      <c r="P862" s="423"/>
      <c r="Q862" s="423"/>
      <c r="R862" s="423"/>
      <c r="S862" s="423"/>
      <c r="T862" s="423"/>
      <c r="U862" s="423"/>
      <c r="V862" s="423"/>
      <c r="W862" s="423"/>
      <c r="X862" s="423"/>
      <c r="Y862" s="423"/>
      <c r="Z862" s="423"/>
      <c r="AA862" s="423"/>
      <c r="AB862" s="423"/>
      <c r="AC862" s="423"/>
      <c r="AD862" s="423"/>
    </row>
    <row r="863">
      <c r="A863" s="423"/>
      <c r="B863" s="423"/>
      <c r="C863" s="423"/>
      <c r="D863" s="454"/>
      <c r="E863" s="423"/>
      <c r="F863" s="423"/>
      <c r="G863" s="423"/>
      <c r="H863" s="454"/>
      <c r="I863" s="423"/>
      <c r="J863" s="455"/>
      <c r="K863" s="423"/>
      <c r="L863" s="455"/>
      <c r="M863" s="423"/>
      <c r="N863" s="423"/>
      <c r="O863" s="423"/>
      <c r="P863" s="423"/>
      <c r="Q863" s="423"/>
      <c r="R863" s="423"/>
      <c r="S863" s="423"/>
      <c r="T863" s="423"/>
      <c r="U863" s="423"/>
      <c r="V863" s="423"/>
      <c r="W863" s="423"/>
      <c r="X863" s="423"/>
      <c r="Y863" s="423"/>
      <c r="Z863" s="423"/>
      <c r="AA863" s="423"/>
      <c r="AB863" s="423"/>
      <c r="AC863" s="423"/>
      <c r="AD863" s="423"/>
    </row>
    <row r="864">
      <c r="A864" s="423"/>
      <c r="B864" s="423"/>
      <c r="C864" s="423"/>
      <c r="D864" s="454"/>
      <c r="E864" s="423"/>
      <c r="F864" s="423"/>
      <c r="G864" s="423"/>
      <c r="H864" s="454"/>
      <c r="I864" s="423"/>
      <c r="J864" s="455"/>
      <c r="K864" s="423"/>
      <c r="L864" s="455"/>
      <c r="M864" s="423"/>
      <c r="N864" s="423"/>
      <c r="O864" s="423"/>
      <c r="P864" s="423"/>
      <c r="Q864" s="423"/>
      <c r="R864" s="423"/>
      <c r="S864" s="423"/>
      <c r="T864" s="423"/>
      <c r="U864" s="423"/>
      <c r="V864" s="423"/>
      <c r="W864" s="423"/>
      <c r="X864" s="423"/>
      <c r="Y864" s="423"/>
      <c r="Z864" s="423"/>
      <c r="AA864" s="423"/>
      <c r="AB864" s="423"/>
      <c r="AC864" s="423"/>
      <c r="AD864" s="423"/>
    </row>
    <row r="865">
      <c r="A865" s="423"/>
      <c r="B865" s="423"/>
      <c r="C865" s="423"/>
      <c r="D865" s="454"/>
      <c r="E865" s="423"/>
      <c r="F865" s="423"/>
      <c r="G865" s="423"/>
      <c r="H865" s="454"/>
      <c r="I865" s="423"/>
      <c r="J865" s="455"/>
      <c r="K865" s="423"/>
      <c r="L865" s="455"/>
      <c r="M865" s="423"/>
      <c r="N865" s="423"/>
      <c r="O865" s="423"/>
      <c r="P865" s="423"/>
      <c r="Q865" s="423"/>
      <c r="R865" s="423"/>
      <c r="S865" s="423"/>
      <c r="T865" s="423"/>
      <c r="U865" s="423"/>
      <c r="V865" s="423"/>
      <c r="W865" s="423"/>
      <c r="X865" s="423"/>
      <c r="Y865" s="423"/>
      <c r="Z865" s="423"/>
      <c r="AA865" s="423"/>
      <c r="AB865" s="423"/>
      <c r="AC865" s="423"/>
      <c r="AD865" s="423"/>
    </row>
    <row r="866">
      <c r="A866" s="423"/>
      <c r="B866" s="423"/>
      <c r="C866" s="423"/>
      <c r="D866" s="454"/>
      <c r="E866" s="423"/>
      <c r="F866" s="423"/>
      <c r="G866" s="423"/>
      <c r="H866" s="454"/>
      <c r="I866" s="423"/>
      <c r="J866" s="455"/>
      <c r="K866" s="423"/>
      <c r="L866" s="455"/>
      <c r="M866" s="423"/>
      <c r="N866" s="423"/>
      <c r="O866" s="423"/>
      <c r="P866" s="423"/>
      <c r="Q866" s="423"/>
      <c r="R866" s="423"/>
      <c r="S866" s="423"/>
      <c r="T866" s="423"/>
      <c r="U866" s="423"/>
      <c r="V866" s="423"/>
      <c r="W866" s="423"/>
      <c r="X866" s="423"/>
      <c r="Y866" s="423"/>
      <c r="Z866" s="423"/>
      <c r="AA866" s="423"/>
      <c r="AB866" s="423"/>
      <c r="AC866" s="423"/>
      <c r="AD866" s="423"/>
    </row>
    <row r="867">
      <c r="A867" s="423"/>
      <c r="B867" s="423"/>
      <c r="C867" s="423"/>
      <c r="D867" s="454"/>
      <c r="E867" s="423"/>
      <c r="F867" s="423"/>
      <c r="G867" s="423"/>
      <c r="H867" s="454"/>
      <c r="I867" s="423"/>
      <c r="J867" s="455"/>
      <c r="K867" s="423"/>
      <c r="L867" s="455"/>
      <c r="M867" s="423"/>
      <c r="N867" s="423"/>
      <c r="O867" s="423"/>
      <c r="P867" s="423"/>
      <c r="Q867" s="423"/>
      <c r="R867" s="423"/>
      <c r="S867" s="423"/>
      <c r="T867" s="423"/>
      <c r="U867" s="423"/>
      <c r="V867" s="423"/>
      <c r="W867" s="423"/>
      <c r="X867" s="423"/>
      <c r="Y867" s="423"/>
      <c r="Z867" s="423"/>
      <c r="AA867" s="423"/>
      <c r="AB867" s="423"/>
      <c r="AC867" s="423"/>
      <c r="AD867" s="423"/>
    </row>
    <row r="868">
      <c r="A868" s="423"/>
      <c r="B868" s="423"/>
      <c r="C868" s="423"/>
      <c r="D868" s="454"/>
      <c r="E868" s="423"/>
      <c r="F868" s="423"/>
      <c r="G868" s="423"/>
      <c r="H868" s="454"/>
      <c r="I868" s="423"/>
      <c r="J868" s="455"/>
      <c r="K868" s="423"/>
      <c r="L868" s="455"/>
      <c r="M868" s="423"/>
      <c r="N868" s="423"/>
      <c r="O868" s="423"/>
      <c r="P868" s="423"/>
      <c r="Q868" s="423"/>
      <c r="R868" s="423"/>
      <c r="S868" s="423"/>
      <c r="T868" s="423"/>
      <c r="U868" s="423"/>
      <c r="V868" s="423"/>
      <c r="W868" s="423"/>
      <c r="X868" s="423"/>
      <c r="Y868" s="423"/>
      <c r="Z868" s="423"/>
      <c r="AA868" s="423"/>
      <c r="AB868" s="423"/>
      <c r="AC868" s="423"/>
      <c r="AD868" s="423"/>
    </row>
    <row r="869">
      <c r="A869" s="423"/>
      <c r="B869" s="423"/>
      <c r="C869" s="423"/>
      <c r="D869" s="454"/>
      <c r="E869" s="423"/>
      <c r="F869" s="423"/>
      <c r="G869" s="423"/>
      <c r="H869" s="454"/>
      <c r="I869" s="423"/>
      <c r="J869" s="455"/>
      <c r="K869" s="423"/>
      <c r="L869" s="455"/>
      <c r="M869" s="423"/>
      <c r="N869" s="423"/>
      <c r="O869" s="423"/>
      <c r="P869" s="423"/>
      <c r="Q869" s="423"/>
      <c r="R869" s="423"/>
      <c r="S869" s="423"/>
      <c r="T869" s="423"/>
      <c r="U869" s="423"/>
      <c r="V869" s="423"/>
      <c r="W869" s="423"/>
      <c r="X869" s="423"/>
      <c r="Y869" s="423"/>
      <c r="Z869" s="423"/>
      <c r="AA869" s="423"/>
      <c r="AB869" s="423"/>
      <c r="AC869" s="423"/>
      <c r="AD869" s="423"/>
    </row>
    <row r="870">
      <c r="A870" s="423"/>
      <c r="B870" s="423"/>
      <c r="C870" s="423"/>
      <c r="D870" s="454"/>
      <c r="E870" s="423"/>
      <c r="F870" s="423"/>
      <c r="G870" s="423"/>
      <c r="H870" s="454"/>
      <c r="I870" s="423"/>
      <c r="J870" s="455"/>
      <c r="K870" s="423"/>
      <c r="L870" s="455"/>
      <c r="M870" s="423"/>
      <c r="N870" s="423"/>
      <c r="O870" s="423"/>
      <c r="P870" s="423"/>
      <c r="Q870" s="423"/>
      <c r="R870" s="423"/>
      <c r="S870" s="423"/>
      <c r="T870" s="423"/>
      <c r="U870" s="423"/>
      <c r="V870" s="423"/>
      <c r="W870" s="423"/>
      <c r="X870" s="423"/>
      <c r="Y870" s="423"/>
      <c r="Z870" s="423"/>
      <c r="AA870" s="423"/>
      <c r="AB870" s="423"/>
      <c r="AC870" s="423"/>
      <c r="AD870" s="423"/>
    </row>
    <row r="871">
      <c r="A871" s="423"/>
      <c r="B871" s="423"/>
      <c r="C871" s="423"/>
      <c r="D871" s="454"/>
      <c r="E871" s="423"/>
      <c r="F871" s="423"/>
      <c r="G871" s="423"/>
      <c r="H871" s="454"/>
      <c r="I871" s="423"/>
      <c r="J871" s="455"/>
      <c r="K871" s="423"/>
      <c r="L871" s="455"/>
      <c r="M871" s="423"/>
      <c r="N871" s="423"/>
      <c r="O871" s="423"/>
      <c r="P871" s="423"/>
      <c r="Q871" s="423"/>
      <c r="R871" s="423"/>
      <c r="S871" s="423"/>
      <c r="T871" s="423"/>
      <c r="U871" s="423"/>
      <c r="V871" s="423"/>
      <c r="W871" s="423"/>
      <c r="X871" s="423"/>
      <c r="Y871" s="423"/>
      <c r="Z871" s="423"/>
      <c r="AA871" s="423"/>
      <c r="AB871" s="423"/>
      <c r="AC871" s="423"/>
      <c r="AD871" s="423"/>
    </row>
    <row r="872">
      <c r="A872" s="423"/>
      <c r="B872" s="423"/>
      <c r="C872" s="423"/>
      <c r="D872" s="454"/>
      <c r="E872" s="423"/>
      <c r="F872" s="423"/>
      <c r="G872" s="423"/>
      <c r="H872" s="454"/>
      <c r="I872" s="423"/>
      <c r="J872" s="455"/>
      <c r="K872" s="423"/>
      <c r="L872" s="455"/>
      <c r="M872" s="423"/>
      <c r="N872" s="423"/>
      <c r="O872" s="423"/>
      <c r="P872" s="423"/>
      <c r="Q872" s="423"/>
      <c r="R872" s="423"/>
      <c r="S872" s="423"/>
      <c r="T872" s="423"/>
      <c r="U872" s="423"/>
      <c r="V872" s="423"/>
      <c r="W872" s="423"/>
      <c r="X872" s="423"/>
      <c r="Y872" s="423"/>
      <c r="Z872" s="423"/>
      <c r="AA872" s="423"/>
      <c r="AB872" s="423"/>
      <c r="AC872" s="423"/>
      <c r="AD872" s="423"/>
    </row>
    <row r="873">
      <c r="A873" s="423"/>
      <c r="B873" s="423"/>
      <c r="C873" s="423"/>
      <c r="D873" s="454"/>
      <c r="E873" s="423"/>
      <c r="F873" s="423"/>
      <c r="G873" s="423"/>
      <c r="H873" s="454"/>
      <c r="I873" s="423"/>
      <c r="J873" s="455"/>
      <c r="K873" s="423"/>
      <c r="L873" s="455"/>
      <c r="M873" s="423"/>
      <c r="N873" s="423"/>
      <c r="O873" s="423"/>
      <c r="P873" s="423"/>
      <c r="Q873" s="423"/>
      <c r="R873" s="423"/>
      <c r="S873" s="423"/>
      <c r="T873" s="423"/>
      <c r="U873" s="423"/>
      <c r="V873" s="423"/>
      <c r="W873" s="423"/>
      <c r="X873" s="423"/>
      <c r="Y873" s="423"/>
      <c r="Z873" s="423"/>
      <c r="AA873" s="423"/>
      <c r="AB873" s="423"/>
      <c r="AC873" s="423"/>
      <c r="AD873" s="423"/>
    </row>
    <row r="874">
      <c r="A874" s="423"/>
      <c r="B874" s="423"/>
      <c r="C874" s="423"/>
      <c r="D874" s="454"/>
      <c r="E874" s="423"/>
      <c r="F874" s="423"/>
      <c r="G874" s="423"/>
      <c r="H874" s="454"/>
      <c r="I874" s="423"/>
      <c r="J874" s="455"/>
      <c r="K874" s="423"/>
      <c r="L874" s="455"/>
      <c r="M874" s="423"/>
      <c r="N874" s="423"/>
      <c r="O874" s="423"/>
      <c r="P874" s="423"/>
      <c r="Q874" s="423"/>
      <c r="R874" s="423"/>
      <c r="S874" s="423"/>
      <c r="T874" s="423"/>
      <c r="U874" s="423"/>
      <c r="V874" s="423"/>
      <c r="W874" s="423"/>
      <c r="X874" s="423"/>
      <c r="Y874" s="423"/>
      <c r="Z874" s="423"/>
      <c r="AA874" s="423"/>
      <c r="AB874" s="423"/>
      <c r="AC874" s="423"/>
      <c r="AD874" s="423"/>
    </row>
    <row r="875">
      <c r="A875" s="423"/>
      <c r="B875" s="423"/>
      <c r="C875" s="423"/>
      <c r="D875" s="454"/>
      <c r="E875" s="423"/>
      <c r="F875" s="423"/>
      <c r="G875" s="423"/>
      <c r="H875" s="454"/>
      <c r="I875" s="423"/>
      <c r="J875" s="455"/>
      <c r="K875" s="423"/>
      <c r="L875" s="455"/>
      <c r="M875" s="423"/>
      <c r="N875" s="423"/>
      <c r="O875" s="423"/>
      <c r="P875" s="423"/>
      <c r="Q875" s="423"/>
      <c r="R875" s="423"/>
      <c r="S875" s="423"/>
      <c r="T875" s="423"/>
      <c r="U875" s="423"/>
      <c r="V875" s="423"/>
      <c r="W875" s="423"/>
      <c r="X875" s="423"/>
      <c r="Y875" s="423"/>
      <c r="Z875" s="423"/>
      <c r="AA875" s="423"/>
      <c r="AB875" s="423"/>
      <c r="AC875" s="423"/>
      <c r="AD875" s="423"/>
    </row>
    <row r="876">
      <c r="A876" s="423"/>
      <c r="B876" s="423"/>
      <c r="C876" s="423"/>
      <c r="D876" s="454"/>
      <c r="E876" s="423"/>
      <c r="F876" s="423"/>
      <c r="G876" s="423"/>
      <c r="H876" s="454"/>
      <c r="I876" s="423"/>
      <c r="J876" s="455"/>
      <c r="K876" s="423"/>
      <c r="L876" s="455"/>
      <c r="M876" s="423"/>
      <c r="N876" s="423"/>
      <c r="O876" s="423"/>
      <c r="P876" s="423"/>
      <c r="Q876" s="423"/>
      <c r="R876" s="423"/>
      <c r="S876" s="423"/>
      <c r="T876" s="423"/>
      <c r="U876" s="423"/>
      <c r="V876" s="423"/>
      <c r="W876" s="423"/>
      <c r="X876" s="423"/>
      <c r="Y876" s="423"/>
      <c r="Z876" s="423"/>
      <c r="AA876" s="423"/>
      <c r="AB876" s="423"/>
      <c r="AC876" s="423"/>
      <c r="AD876" s="423"/>
    </row>
    <row r="877">
      <c r="A877" s="423"/>
      <c r="B877" s="423"/>
      <c r="C877" s="423"/>
      <c r="D877" s="454"/>
      <c r="E877" s="423"/>
      <c r="F877" s="423"/>
      <c r="G877" s="423"/>
      <c r="H877" s="454"/>
      <c r="I877" s="423"/>
      <c r="J877" s="455"/>
      <c r="K877" s="423"/>
      <c r="L877" s="455"/>
      <c r="M877" s="423"/>
      <c r="N877" s="423"/>
      <c r="O877" s="423"/>
      <c r="P877" s="423"/>
      <c r="Q877" s="423"/>
      <c r="R877" s="423"/>
      <c r="S877" s="423"/>
      <c r="T877" s="423"/>
      <c r="U877" s="423"/>
      <c r="V877" s="423"/>
      <c r="W877" s="423"/>
      <c r="X877" s="423"/>
      <c r="Y877" s="423"/>
      <c r="Z877" s="423"/>
      <c r="AA877" s="423"/>
      <c r="AB877" s="423"/>
      <c r="AC877" s="423"/>
      <c r="AD877" s="423"/>
    </row>
    <row r="878">
      <c r="A878" s="423"/>
      <c r="B878" s="423"/>
      <c r="C878" s="423"/>
      <c r="D878" s="454"/>
      <c r="E878" s="423"/>
      <c r="F878" s="423"/>
      <c r="G878" s="423"/>
      <c r="H878" s="454"/>
      <c r="I878" s="423"/>
      <c r="J878" s="455"/>
      <c r="K878" s="423"/>
      <c r="L878" s="455"/>
      <c r="M878" s="423"/>
      <c r="N878" s="423"/>
      <c r="O878" s="423"/>
      <c r="P878" s="423"/>
      <c r="Q878" s="423"/>
      <c r="R878" s="423"/>
      <c r="S878" s="423"/>
      <c r="T878" s="423"/>
      <c r="U878" s="423"/>
      <c r="V878" s="423"/>
      <c r="W878" s="423"/>
      <c r="X878" s="423"/>
      <c r="Y878" s="423"/>
      <c r="Z878" s="423"/>
      <c r="AA878" s="423"/>
      <c r="AB878" s="423"/>
      <c r="AC878" s="423"/>
      <c r="AD878" s="423"/>
    </row>
    <row r="879">
      <c r="A879" s="423"/>
      <c r="B879" s="423"/>
      <c r="C879" s="423"/>
      <c r="D879" s="454"/>
      <c r="E879" s="423"/>
      <c r="F879" s="423"/>
      <c r="G879" s="423"/>
      <c r="H879" s="454"/>
      <c r="I879" s="423"/>
      <c r="J879" s="455"/>
      <c r="K879" s="423"/>
      <c r="L879" s="455"/>
      <c r="M879" s="423"/>
      <c r="N879" s="423"/>
      <c r="O879" s="423"/>
      <c r="P879" s="423"/>
      <c r="Q879" s="423"/>
      <c r="R879" s="423"/>
      <c r="S879" s="423"/>
      <c r="T879" s="423"/>
      <c r="U879" s="423"/>
      <c r="V879" s="423"/>
      <c r="W879" s="423"/>
      <c r="X879" s="423"/>
      <c r="Y879" s="423"/>
      <c r="Z879" s="423"/>
      <c r="AA879" s="423"/>
      <c r="AB879" s="423"/>
      <c r="AC879" s="423"/>
      <c r="AD879" s="423"/>
    </row>
    <row r="880">
      <c r="A880" s="423"/>
      <c r="B880" s="423"/>
      <c r="C880" s="423"/>
      <c r="D880" s="454"/>
      <c r="E880" s="423"/>
      <c r="F880" s="423"/>
      <c r="G880" s="423"/>
      <c r="H880" s="454"/>
      <c r="I880" s="423"/>
      <c r="J880" s="455"/>
      <c r="K880" s="423"/>
      <c r="L880" s="455"/>
      <c r="M880" s="423"/>
      <c r="N880" s="423"/>
      <c r="O880" s="423"/>
      <c r="P880" s="423"/>
      <c r="Q880" s="423"/>
      <c r="R880" s="423"/>
      <c r="S880" s="423"/>
      <c r="T880" s="423"/>
      <c r="U880" s="423"/>
      <c r="V880" s="423"/>
      <c r="W880" s="423"/>
      <c r="X880" s="423"/>
      <c r="Y880" s="423"/>
      <c r="Z880" s="423"/>
      <c r="AA880" s="423"/>
      <c r="AB880" s="423"/>
      <c r="AC880" s="423"/>
      <c r="AD880" s="423"/>
    </row>
    <row r="881">
      <c r="A881" s="423"/>
      <c r="B881" s="423"/>
      <c r="C881" s="423"/>
      <c r="D881" s="454"/>
      <c r="E881" s="423"/>
      <c r="F881" s="423"/>
      <c r="G881" s="423"/>
      <c r="H881" s="454"/>
      <c r="I881" s="423"/>
      <c r="J881" s="455"/>
      <c r="K881" s="423"/>
      <c r="L881" s="455"/>
      <c r="M881" s="423"/>
      <c r="N881" s="423"/>
      <c r="O881" s="423"/>
      <c r="P881" s="423"/>
      <c r="Q881" s="423"/>
      <c r="R881" s="423"/>
      <c r="S881" s="423"/>
      <c r="T881" s="423"/>
      <c r="U881" s="423"/>
      <c r="V881" s="423"/>
      <c r="W881" s="423"/>
      <c r="X881" s="423"/>
      <c r="Y881" s="423"/>
      <c r="Z881" s="423"/>
      <c r="AA881" s="423"/>
      <c r="AB881" s="423"/>
      <c r="AC881" s="423"/>
      <c r="AD881" s="423"/>
    </row>
    <row r="882">
      <c r="A882" s="423"/>
      <c r="B882" s="423"/>
      <c r="C882" s="423"/>
      <c r="D882" s="454"/>
      <c r="E882" s="423"/>
      <c r="F882" s="423"/>
      <c r="G882" s="423"/>
      <c r="H882" s="454"/>
      <c r="I882" s="423"/>
      <c r="J882" s="455"/>
      <c r="K882" s="423"/>
      <c r="L882" s="455"/>
      <c r="M882" s="423"/>
      <c r="N882" s="423"/>
      <c r="O882" s="423"/>
      <c r="P882" s="423"/>
      <c r="Q882" s="423"/>
      <c r="R882" s="423"/>
      <c r="S882" s="423"/>
      <c r="T882" s="423"/>
      <c r="U882" s="423"/>
      <c r="V882" s="423"/>
      <c r="W882" s="423"/>
      <c r="X882" s="423"/>
      <c r="Y882" s="423"/>
      <c r="Z882" s="423"/>
      <c r="AA882" s="423"/>
      <c r="AB882" s="423"/>
      <c r="AC882" s="423"/>
      <c r="AD882" s="423"/>
    </row>
    <row r="883">
      <c r="A883" s="423"/>
      <c r="B883" s="423"/>
      <c r="C883" s="423"/>
      <c r="D883" s="454"/>
      <c r="E883" s="423"/>
      <c r="F883" s="423"/>
      <c r="G883" s="423"/>
      <c r="H883" s="454"/>
      <c r="I883" s="423"/>
      <c r="J883" s="455"/>
      <c r="K883" s="423"/>
      <c r="L883" s="455"/>
      <c r="M883" s="423"/>
      <c r="N883" s="423"/>
      <c r="O883" s="423"/>
      <c r="P883" s="423"/>
      <c r="Q883" s="423"/>
      <c r="R883" s="423"/>
      <c r="S883" s="423"/>
      <c r="T883" s="423"/>
      <c r="U883" s="423"/>
      <c r="V883" s="423"/>
      <c r="W883" s="423"/>
      <c r="X883" s="423"/>
      <c r="Y883" s="423"/>
      <c r="Z883" s="423"/>
      <c r="AA883" s="423"/>
      <c r="AB883" s="423"/>
      <c r="AC883" s="423"/>
      <c r="AD883" s="423"/>
    </row>
    <row r="884">
      <c r="A884" s="423"/>
      <c r="B884" s="423"/>
      <c r="C884" s="423"/>
      <c r="D884" s="454"/>
      <c r="E884" s="423"/>
      <c r="F884" s="423"/>
      <c r="G884" s="423"/>
      <c r="H884" s="454"/>
      <c r="I884" s="423"/>
      <c r="J884" s="455"/>
      <c r="K884" s="423"/>
      <c r="L884" s="455"/>
      <c r="M884" s="423"/>
      <c r="N884" s="423"/>
      <c r="O884" s="423"/>
      <c r="P884" s="423"/>
      <c r="Q884" s="423"/>
      <c r="R884" s="423"/>
      <c r="S884" s="423"/>
      <c r="T884" s="423"/>
      <c r="U884" s="423"/>
      <c r="V884" s="423"/>
      <c r="W884" s="423"/>
      <c r="X884" s="423"/>
      <c r="Y884" s="423"/>
      <c r="Z884" s="423"/>
      <c r="AA884" s="423"/>
      <c r="AB884" s="423"/>
      <c r="AC884" s="423"/>
      <c r="AD884" s="423"/>
    </row>
    <row r="885">
      <c r="A885" s="423"/>
      <c r="B885" s="423"/>
      <c r="C885" s="423"/>
      <c r="D885" s="454"/>
      <c r="E885" s="423"/>
      <c r="F885" s="423"/>
      <c r="G885" s="423"/>
      <c r="H885" s="454"/>
      <c r="I885" s="423"/>
      <c r="J885" s="455"/>
      <c r="K885" s="423"/>
      <c r="L885" s="455"/>
      <c r="M885" s="423"/>
      <c r="N885" s="423"/>
      <c r="O885" s="423"/>
      <c r="P885" s="423"/>
      <c r="Q885" s="423"/>
      <c r="R885" s="423"/>
      <c r="S885" s="423"/>
      <c r="T885" s="423"/>
      <c r="U885" s="423"/>
      <c r="V885" s="423"/>
      <c r="W885" s="423"/>
      <c r="X885" s="423"/>
      <c r="Y885" s="423"/>
      <c r="Z885" s="423"/>
      <c r="AA885" s="423"/>
      <c r="AB885" s="423"/>
      <c r="AC885" s="423"/>
      <c r="AD885" s="423"/>
    </row>
    <row r="886">
      <c r="A886" s="423"/>
      <c r="B886" s="423"/>
      <c r="C886" s="423"/>
      <c r="D886" s="454"/>
      <c r="E886" s="423"/>
      <c r="F886" s="423"/>
      <c r="G886" s="423"/>
      <c r="H886" s="454"/>
      <c r="I886" s="423"/>
      <c r="J886" s="455"/>
      <c r="K886" s="423"/>
      <c r="L886" s="455"/>
      <c r="M886" s="423"/>
      <c r="N886" s="423"/>
      <c r="O886" s="423"/>
      <c r="P886" s="423"/>
      <c r="Q886" s="423"/>
      <c r="R886" s="423"/>
      <c r="S886" s="423"/>
      <c r="T886" s="423"/>
      <c r="U886" s="423"/>
      <c r="V886" s="423"/>
      <c r="W886" s="423"/>
      <c r="X886" s="423"/>
      <c r="Y886" s="423"/>
      <c r="Z886" s="423"/>
      <c r="AA886" s="423"/>
      <c r="AB886" s="423"/>
      <c r="AC886" s="423"/>
      <c r="AD886" s="423"/>
    </row>
    <row r="887">
      <c r="A887" s="423"/>
      <c r="B887" s="423"/>
      <c r="C887" s="423"/>
      <c r="D887" s="454"/>
      <c r="E887" s="423"/>
      <c r="F887" s="423"/>
      <c r="G887" s="423"/>
      <c r="H887" s="454"/>
      <c r="I887" s="423"/>
      <c r="J887" s="455"/>
      <c r="K887" s="423"/>
      <c r="L887" s="455"/>
      <c r="M887" s="423"/>
      <c r="N887" s="423"/>
      <c r="O887" s="423"/>
      <c r="P887" s="423"/>
      <c r="Q887" s="423"/>
      <c r="R887" s="423"/>
      <c r="S887" s="423"/>
      <c r="T887" s="423"/>
      <c r="U887" s="423"/>
      <c r="V887" s="423"/>
      <c r="W887" s="423"/>
      <c r="X887" s="423"/>
      <c r="Y887" s="423"/>
      <c r="Z887" s="423"/>
      <c r="AA887" s="423"/>
      <c r="AB887" s="423"/>
      <c r="AC887" s="423"/>
      <c r="AD887" s="423"/>
    </row>
    <row r="888">
      <c r="A888" s="423"/>
      <c r="B888" s="423"/>
      <c r="C888" s="423"/>
      <c r="D888" s="454"/>
      <c r="E888" s="423"/>
      <c r="F888" s="423"/>
      <c r="G888" s="423"/>
      <c r="H888" s="454"/>
      <c r="I888" s="423"/>
      <c r="J888" s="455"/>
      <c r="K888" s="423"/>
      <c r="L888" s="455"/>
      <c r="M888" s="423"/>
      <c r="N888" s="423"/>
      <c r="O888" s="423"/>
      <c r="P888" s="423"/>
      <c r="Q888" s="423"/>
      <c r="R888" s="423"/>
      <c r="S888" s="423"/>
      <c r="T888" s="423"/>
      <c r="U888" s="423"/>
      <c r="V888" s="423"/>
      <c r="W888" s="423"/>
      <c r="X888" s="423"/>
      <c r="Y888" s="423"/>
      <c r="Z888" s="423"/>
      <c r="AA888" s="423"/>
      <c r="AB888" s="423"/>
      <c r="AC888" s="423"/>
      <c r="AD888" s="423"/>
    </row>
    <row r="889">
      <c r="A889" s="423"/>
      <c r="B889" s="423"/>
      <c r="C889" s="423"/>
      <c r="D889" s="454"/>
      <c r="E889" s="423"/>
      <c r="F889" s="423"/>
      <c r="G889" s="423"/>
      <c r="H889" s="454"/>
      <c r="I889" s="423"/>
      <c r="J889" s="455"/>
      <c r="K889" s="423"/>
      <c r="L889" s="455"/>
      <c r="M889" s="423"/>
      <c r="N889" s="423"/>
      <c r="O889" s="423"/>
      <c r="P889" s="423"/>
      <c r="Q889" s="423"/>
      <c r="R889" s="423"/>
      <c r="S889" s="423"/>
      <c r="T889" s="423"/>
      <c r="U889" s="423"/>
      <c r="V889" s="423"/>
      <c r="W889" s="423"/>
      <c r="X889" s="423"/>
      <c r="Y889" s="423"/>
      <c r="Z889" s="423"/>
      <c r="AA889" s="423"/>
      <c r="AB889" s="423"/>
      <c r="AC889" s="423"/>
      <c r="AD889" s="423"/>
    </row>
    <row r="890">
      <c r="A890" s="423"/>
      <c r="B890" s="423"/>
      <c r="C890" s="423"/>
      <c r="D890" s="454"/>
      <c r="E890" s="423"/>
      <c r="F890" s="423"/>
      <c r="G890" s="423"/>
      <c r="H890" s="454"/>
      <c r="I890" s="423"/>
      <c r="J890" s="455"/>
      <c r="K890" s="423"/>
      <c r="L890" s="455"/>
      <c r="M890" s="423"/>
      <c r="N890" s="423"/>
      <c r="O890" s="423"/>
      <c r="P890" s="423"/>
      <c r="Q890" s="423"/>
      <c r="R890" s="423"/>
      <c r="S890" s="423"/>
      <c r="T890" s="423"/>
      <c r="U890" s="423"/>
      <c r="V890" s="423"/>
      <c r="W890" s="423"/>
      <c r="X890" s="423"/>
      <c r="Y890" s="423"/>
      <c r="Z890" s="423"/>
      <c r="AA890" s="423"/>
      <c r="AB890" s="423"/>
      <c r="AC890" s="423"/>
      <c r="AD890" s="423"/>
    </row>
    <row r="891">
      <c r="A891" s="423"/>
      <c r="B891" s="423"/>
      <c r="C891" s="423"/>
      <c r="D891" s="454"/>
      <c r="E891" s="423"/>
      <c r="F891" s="423"/>
      <c r="G891" s="423"/>
      <c r="H891" s="454"/>
      <c r="I891" s="423"/>
      <c r="J891" s="455"/>
      <c r="K891" s="423"/>
      <c r="L891" s="455"/>
      <c r="M891" s="423"/>
      <c r="N891" s="423"/>
      <c r="O891" s="423"/>
      <c r="P891" s="423"/>
      <c r="Q891" s="423"/>
      <c r="R891" s="423"/>
      <c r="S891" s="423"/>
      <c r="T891" s="423"/>
      <c r="U891" s="423"/>
      <c r="V891" s="423"/>
      <c r="W891" s="423"/>
      <c r="X891" s="423"/>
      <c r="Y891" s="423"/>
      <c r="Z891" s="423"/>
      <c r="AA891" s="423"/>
      <c r="AB891" s="423"/>
      <c r="AC891" s="423"/>
      <c r="AD891" s="423"/>
    </row>
    <row r="892">
      <c r="A892" s="423"/>
      <c r="B892" s="423"/>
      <c r="C892" s="423"/>
      <c r="D892" s="454"/>
      <c r="E892" s="423"/>
      <c r="F892" s="423"/>
      <c r="G892" s="423"/>
      <c r="H892" s="454"/>
      <c r="I892" s="423"/>
      <c r="J892" s="455"/>
      <c r="K892" s="423"/>
      <c r="L892" s="455"/>
      <c r="M892" s="423"/>
      <c r="N892" s="423"/>
      <c r="O892" s="423"/>
      <c r="P892" s="423"/>
      <c r="Q892" s="423"/>
      <c r="R892" s="423"/>
      <c r="S892" s="423"/>
      <c r="T892" s="423"/>
      <c r="U892" s="423"/>
      <c r="V892" s="423"/>
      <c r="W892" s="423"/>
      <c r="X892" s="423"/>
      <c r="Y892" s="423"/>
      <c r="Z892" s="423"/>
      <c r="AA892" s="423"/>
      <c r="AB892" s="423"/>
      <c r="AC892" s="423"/>
      <c r="AD892" s="423"/>
    </row>
    <row r="893">
      <c r="A893" s="423"/>
      <c r="B893" s="423"/>
      <c r="C893" s="423"/>
      <c r="D893" s="454"/>
      <c r="E893" s="423"/>
      <c r="F893" s="423"/>
      <c r="G893" s="423"/>
      <c r="H893" s="454"/>
      <c r="I893" s="423"/>
      <c r="J893" s="455"/>
      <c r="K893" s="423"/>
      <c r="L893" s="455"/>
      <c r="M893" s="423"/>
      <c r="N893" s="423"/>
      <c r="O893" s="423"/>
      <c r="P893" s="423"/>
      <c r="Q893" s="423"/>
      <c r="R893" s="423"/>
      <c r="S893" s="423"/>
      <c r="T893" s="423"/>
      <c r="U893" s="423"/>
      <c r="V893" s="423"/>
      <c r="W893" s="423"/>
      <c r="X893" s="423"/>
      <c r="Y893" s="423"/>
      <c r="Z893" s="423"/>
      <c r="AA893" s="423"/>
      <c r="AB893" s="423"/>
      <c r="AC893" s="423"/>
      <c r="AD893" s="423"/>
    </row>
    <row r="894">
      <c r="A894" s="423"/>
      <c r="B894" s="423"/>
      <c r="C894" s="423"/>
      <c r="D894" s="454"/>
      <c r="E894" s="423"/>
      <c r="F894" s="423"/>
      <c r="G894" s="423"/>
      <c r="H894" s="454"/>
      <c r="I894" s="423"/>
      <c r="J894" s="455"/>
      <c r="K894" s="423"/>
      <c r="L894" s="455"/>
      <c r="M894" s="423"/>
      <c r="N894" s="423"/>
      <c r="O894" s="423"/>
      <c r="P894" s="423"/>
      <c r="Q894" s="423"/>
      <c r="R894" s="423"/>
      <c r="S894" s="423"/>
      <c r="T894" s="423"/>
      <c r="U894" s="423"/>
      <c r="V894" s="423"/>
      <c r="W894" s="423"/>
      <c r="X894" s="423"/>
      <c r="Y894" s="423"/>
      <c r="Z894" s="423"/>
      <c r="AA894" s="423"/>
      <c r="AB894" s="423"/>
      <c r="AC894" s="423"/>
      <c r="AD894" s="423"/>
    </row>
    <row r="895">
      <c r="A895" s="423"/>
      <c r="B895" s="423"/>
      <c r="C895" s="423"/>
      <c r="D895" s="454"/>
      <c r="E895" s="423"/>
      <c r="F895" s="423"/>
      <c r="G895" s="423"/>
      <c r="H895" s="454"/>
      <c r="I895" s="423"/>
      <c r="J895" s="455"/>
      <c r="K895" s="423"/>
      <c r="L895" s="455"/>
      <c r="M895" s="423"/>
      <c r="N895" s="423"/>
      <c r="O895" s="423"/>
      <c r="P895" s="423"/>
      <c r="Q895" s="423"/>
      <c r="R895" s="423"/>
      <c r="S895" s="423"/>
      <c r="T895" s="423"/>
      <c r="U895" s="423"/>
      <c r="V895" s="423"/>
      <c r="W895" s="423"/>
      <c r="X895" s="423"/>
      <c r="Y895" s="423"/>
      <c r="Z895" s="423"/>
      <c r="AA895" s="423"/>
      <c r="AB895" s="423"/>
      <c r="AC895" s="423"/>
      <c r="AD895" s="423"/>
    </row>
    <row r="896">
      <c r="A896" s="423"/>
      <c r="B896" s="423"/>
      <c r="C896" s="423"/>
      <c r="D896" s="454"/>
      <c r="E896" s="423"/>
      <c r="F896" s="423"/>
      <c r="G896" s="423"/>
      <c r="H896" s="454"/>
      <c r="I896" s="423"/>
      <c r="J896" s="455"/>
      <c r="K896" s="423"/>
      <c r="L896" s="455"/>
      <c r="M896" s="423"/>
      <c r="N896" s="423"/>
      <c r="O896" s="423"/>
      <c r="P896" s="423"/>
      <c r="Q896" s="423"/>
      <c r="R896" s="423"/>
      <c r="S896" s="423"/>
      <c r="T896" s="423"/>
      <c r="U896" s="423"/>
      <c r="V896" s="423"/>
      <c r="W896" s="423"/>
      <c r="X896" s="423"/>
      <c r="Y896" s="423"/>
      <c r="Z896" s="423"/>
      <c r="AA896" s="423"/>
      <c r="AB896" s="423"/>
      <c r="AC896" s="423"/>
      <c r="AD896" s="423"/>
    </row>
    <row r="897">
      <c r="A897" s="423"/>
      <c r="B897" s="423"/>
      <c r="C897" s="423"/>
      <c r="D897" s="454"/>
      <c r="E897" s="423"/>
      <c r="F897" s="423"/>
      <c r="G897" s="423"/>
      <c r="H897" s="454"/>
      <c r="I897" s="423"/>
      <c r="J897" s="455"/>
      <c r="K897" s="423"/>
      <c r="L897" s="455"/>
      <c r="M897" s="423"/>
      <c r="N897" s="423"/>
      <c r="O897" s="423"/>
      <c r="P897" s="423"/>
      <c r="Q897" s="423"/>
      <c r="R897" s="423"/>
      <c r="S897" s="423"/>
      <c r="T897" s="423"/>
      <c r="U897" s="423"/>
      <c r="V897" s="423"/>
      <c r="W897" s="423"/>
      <c r="X897" s="423"/>
      <c r="Y897" s="423"/>
      <c r="Z897" s="423"/>
      <c r="AA897" s="423"/>
      <c r="AB897" s="423"/>
      <c r="AC897" s="423"/>
      <c r="AD897" s="423"/>
    </row>
    <row r="898">
      <c r="A898" s="423"/>
      <c r="B898" s="423"/>
      <c r="C898" s="423"/>
      <c r="D898" s="454"/>
      <c r="E898" s="423"/>
      <c r="F898" s="423"/>
      <c r="G898" s="423"/>
      <c r="H898" s="454"/>
      <c r="I898" s="423"/>
      <c r="J898" s="455"/>
      <c r="K898" s="423"/>
      <c r="L898" s="455"/>
      <c r="M898" s="423"/>
      <c r="N898" s="423"/>
      <c r="O898" s="423"/>
      <c r="P898" s="423"/>
      <c r="Q898" s="423"/>
      <c r="R898" s="423"/>
      <c r="S898" s="423"/>
      <c r="T898" s="423"/>
      <c r="U898" s="423"/>
      <c r="V898" s="423"/>
      <c r="W898" s="423"/>
      <c r="X898" s="423"/>
      <c r="Y898" s="423"/>
      <c r="Z898" s="423"/>
      <c r="AA898" s="423"/>
      <c r="AB898" s="423"/>
      <c r="AC898" s="423"/>
      <c r="AD898" s="423"/>
    </row>
    <row r="899">
      <c r="A899" s="423"/>
      <c r="B899" s="423"/>
      <c r="C899" s="423"/>
      <c r="D899" s="454"/>
      <c r="E899" s="423"/>
      <c r="F899" s="423"/>
      <c r="G899" s="423"/>
      <c r="H899" s="454"/>
      <c r="I899" s="423"/>
      <c r="J899" s="455"/>
      <c r="K899" s="423"/>
      <c r="L899" s="455"/>
      <c r="M899" s="423"/>
      <c r="N899" s="423"/>
      <c r="O899" s="423"/>
      <c r="P899" s="423"/>
      <c r="Q899" s="423"/>
      <c r="R899" s="423"/>
      <c r="S899" s="423"/>
      <c r="T899" s="423"/>
      <c r="U899" s="423"/>
      <c r="V899" s="423"/>
      <c r="W899" s="423"/>
      <c r="X899" s="423"/>
      <c r="Y899" s="423"/>
      <c r="Z899" s="423"/>
      <c r="AA899" s="423"/>
      <c r="AB899" s="423"/>
      <c r="AC899" s="423"/>
      <c r="AD899" s="423"/>
    </row>
    <row r="900">
      <c r="A900" s="423"/>
      <c r="B900" s="423"/>
      <c r="C900" s="423"/>
      <c r="D900" s="454"/>
      <c r="E900" s="423"/>
      <c r="F900" s="423"/>
      <c r="G900" s="423"/>
      <c r="H900" s="454"/>
      <c r="I900" s="423"/>
      <c r="J900" s="455"/>
      <c r="K900" s="423"/>
      <c r="L900" s="455"/>
      <c r="M900" s="423"/>
      <c r="N900" s="423"/>
      <c r="O900" s="423"/>
      <c r="P900" s="423"/>
      <c r="Q900" s="423"/>
      <c r="R900" s="423"/>
      <c r="S900" s="423"/>
      <c r="T900" s="423"/>
      <c r="U900" s="423"/>
      <c r="V900" s="423"/>
      <c r="W900" s="423"/>
      <c r="X900" s="423"/>
      <c r="Y900" s="423"/>
      <c r="Z900" s="423"/>
      <c r="AA900" s="423"/>
      <c r="AB900" s="423"/>
      <c r="AC900" s="423"/>
      <c r="AD900" s="423"/>
    </row>
    <row r="901">
      <c r="A901" s="423"/>
      <c r="B901" s="423"/>
      <c r="C901" s="423"/>
      <c r="D901" s="454"/>
      <c r="E901" s="423"/>
      <c r="F901" s="423"/>
      <c r="G901" s="423"/>
      <c r="H901" s="454"/>
      <c r="I901" s="423"/>
      <c r="J901" s="455"/>
      <c r="K901" s="423"/>
      <c r="L901" s="455"/>
      <c r="M901" s="423"/>
      <c r="N901" s="423"/>
      <c r="O901" s="423"/>
      <c r="P901" s="423"/>
      <c r="Q901" s="423"/>
      <c r="R901" s="423"/>
      <c r="S901" s="423"/>
      <c r="T901" s="423"/>
      <c r="U901" s="423"/>
      <c r="V901" s="423"/>
      <c r="W901" s="423"/>
      <c r="X901" s="423"/>
      <c r="Y901" s="423"/>
      <c r="Z901" s="423"/>
      <c r="AA901" s="423"/>
      <c r="AB901" s="423"/>
      <c r="AC901" s="423"/>
      <c r="AD901" s="423"/>
    </row>
    <row r="902">
      <c r="A902" s="423"/>
      <c r="B902" s="423"/>
      <c r="C902" s="423"/>
      <c r="D902" s="454"/>
      <c r="E902" s="423"/>
      <c r="F902" s="423"/>
      <c r="G902" s="423"/>
      <c r="H902" s="454"/>
      <c r="I902" s="423"/>
      <c r="J902" s="455"/>
      <c r="K902" s="423"/>
      <c r="L902" s="455"/>
      <c r="M902" s="423"/>
      <c r="N902" s="423"/>
      <c r="O902" s="423"/>
      <c r="P902" s="423"/>
      <c r="Q902" s="423"/>
      <c r="R902" s="423"/>
      <c r="S902" s="423"/>
      <c r="T902" s="423"/>
      <c r="U902" s="423"/>
      <c r="V902" s="423"/>
      <c r="W902" s="423"/>
      <c r="X902" s="423"/>
      <c r="Y902" s="423"/>
      <c r="Z902" s="423"/>
      <c r="AA902" s="423"/>
      <c r="AB902" s="423"/>
      <c r="AC902" s="423"/>
      <c r="AD902" s="423"/>
    </row>
    <row r="903">
      <c r="A903" s="423"/>
      <c r="B903" s="423"/>
      <c r="C903" s="423"/>
      <c r="D903" s="454"/>
      <c r="E903" s="423"/>
      <c r="F903" s="423"/>
      <c r="G903" s="423"/>
      <c r="H903" s="454"/>
      <c r="I903" s="423"/>
      <c r="J903" s="455"/>
      <c r="K903" s="423"/>
      <c r="L903" s="455"/>
      <c r="M903" s="423"/>
      <c r="N903" s="423"/>
      <c r="O903" s="423"/>
      <c r="P903" s="423"/>
      <c r="Q903" s="423"/>
      <c r="R903" s="423"/>
      <c r="S903" s="423"/>
      <c r="T903" s="423"/>
      <c r="U903" s="423"/>
      <c r="V903" s="423"/>
      <c r="W903" s="423"/>
      <c r="X903" s="423"/>
      <c r="Y903" s="423"/>
      <c r="Z903" s="423"/>
      <c r="AA903" s="423"/>
      <c r="AB903" s="423"/>
      <c r="AC903" s="423"/>
      <c r="AD903" s="423"/>
    </row>
    <row r="904">
      <c r="A904" s="423"/>
      <c r="B904" s="423"/>
      <c r="C904" s="423"/>
      <c r="D904" s="454"/>
      <c r="E904" s="423"/>
      <c r="F904" s="423"/>
      <c r="G904" s="423"/>
      <c r="H904" s="454"/>
      <c r="I904" s="423"/>
      <c r="J904" s="455"/>
      <c r="K904" s="423"/>
      <c r="L904" s="455"/>
      <c r="M904" s="423"/>
      <c r="N904" s="423"/>
      <c r="O904" s="423"/>
      <c r="P904" s="423"/>
      <c r="Q904" s="423"/>
      <c r="R904" s="423"/>
      <c r="S904" s="423"/>
      <c r="T904" s="423"/>
      <c r="U904" s="423"/>
      <c r="V904" s="423"/>
      <c r="W904" s="423"/>
      <c r="X904" s="423"/>
      <c r="Y904" s="423"/>
      <c r="Z904" s="423"/>
      <c r="AA904" s="423"/>
      <c r="AB904" s="423"/>
      <c r="AC904" s="423"/>
      <c r="AD904" s="423"/>
    </row>
    <row r="905">
      <c r="A905" s="423"/>
      <c r="B905" s="423"/>
      <c r="C905" s="423"/>
      <c r="D905" s="454"/>
      <c r="E905" s="423"/>
      <c r="F905" s="423"/>
      <c r="G905" s="423"/>
      <c r="H905" s="454"/>
      <c r="I905" s="423"/>
      <c r="J905" s="455"/>
      <c r="K905" s="423"/>
      <c r="L905" s="455"/>
      <c r="M905" s="423"/>
      <c r="N905" s="423"/>
      <c r="O905" s="423"/>
      <c r="P905" s="423"/>
      <c r="Q905" s="423"/>
      <c r="R905" s="423"/>
      <c r="S905" s="423"/>
      <c r="T905" s="423"/>
      <c r="U905" s="423"/>
      <c r="V905" s="423"/>
      <c r="W905" s="423"/>
      <c r="X905" s="423"/>
      <c r="Y905" s="423"/>
      <c r="Z905" s="423"/>
      <c r="AA905" s="423"/>
      <c r="AB905" s="423"/>
      <c r="AC905" s="423"/>
      <c r="AD905" s="423"/>
    </row>
    <row r="906">
      <c r="A906" s="423"/>
      <c r="B906" s="423"/>
      <c r="C906" s="423"/>
      <c r="D906" s="454"/>
      <c r="E906" s="423"/>
      <c r="F906" s="423"/>
      <c r="G906" s="423"/>
      <c r="H906" s="454"/>
      <c r="I906" s="423"/>
      <c r="J906" s="455"/>
      <c r="K906" s="423"/>
      <c r="L906" s="455"/>
      <c r="M906" s="423"/>
      <c r="N906" s="423"/>
      <c r="O906" s="423"/>
      <c r="P906" s="423"/>
      <c r="Q906" s="423"/>
      <c r="R906" s="423"/>
      <c r="S906" s="423"/>
      <c r="T906" s="423"/>
      <c r="U906" s="423"/>
      <c r="V906" s="423"/>
      <c r="W906" s="423"/>
      <c r="X906" s="423"/>
      <c r="Y906" s="423"/>
      <c r="Z906" s="423"/>
      <c r="AA906" s="423"/>
      <c r="AB906" s="423"/>
      <c r="AC906" s="423"/>
      <c r="AD906" s="423"/>
    </row>
    <row r="907">
      <c r="A907" s="423"/>
      <c r="B907" s="423"/>
      <c r="C907" s="423"/>
      <c r="D907" s="454"/>
      <c r="E907" s="423"/>
      <c r="F907" s="423"/>
      <c r="G907" s="423"/>
      <c r="H907" s="454"/>
      <c r="I907" s="423"/>
      <c r="J907" s="455"/>
      <c r="K907" s="423"/>
      <c r="L907" s="455"/>
      <c r="M907" s="423"/>
      <c r="N907" s="423"/>
      <c r="O907" s="423"/>
      <c r="P907" s="423"/>
      <c r="Q907" s="423"/>
      <c r="R907" s="423"/>
      <c r="S907" s="423"/>
      <c r="T907" s="423"/>
      <c r="U907" s="423"/>
      <c r="V907" s="423"/>
      <c r="W907" s="423"/>
      <c r="X907" s="423"/>
      <c r="Y907" s="423"/>
      <c r="Z907" s="423"/>
      <c r="AA907" s="423"/>
      <c r="AB907" s="423"/>
      <c r="AC907" s="423"/>
      <c r="AD907" s="423"/>
    </row>
    <row r="908">
      <c r="A908" s="423"/>
      <c r="B908" s="423"/>
      <c r="C908" s="423"/>
      <c r="D908" s="454"/>
      <c r="E908" s="423"/>
      <c r="F908" s="423"/>
      <c r="G908" s="423"/>
      <c r="H908" s="454"/>
      <c r="I908" s="423"/>
      <c r="J908" s="455"/>
      <c r="K908" s="423"/>
      <c r="L908" s="455"/>
      <c r="M908" s="423"/>
      <c r="N908" s="423"/>
      <c r="O908" s="423"/>
      <c r="P908" s="423"/>
      <c r="Q908" s="423"/>
      <c r="R908" s="423"/>
      <c r="S908" s="423"/>
      <c r="T908" s="423"/>
      <c r="U908" s="423"/>
      <c r="V908" s="423"/>
      <c r="W908" s="423"/>
      <c r="X908" s="423"/>
      <c r="Y908" s="423"/>
      <c r="Z908" s="423"/>
      <c r="AA908" s="423"/>
      <c r="AB908" s="423"/>
      <c r="AC908" s="423"/>
      <c r="AD908" s="423"/>
    </row>
    <row r="909">
      <c r="A909" s="423"/>
      <c r="B909" s="423"/>
      <c r="C909" s="423"/>
      <c r="D909" s="454"/>
      <c r="E909" s="423"/>
      <c r="F909" s="423"/>
      <c r="G909" s="423"/>
      <c r="H909" s="454"/>
      <c r="I909" s="423"/>
      <c r="J909" s="455"/>
      <c r="K909" s="423"/>
      <c r="L909" s="455"/>
      <c r="M909" s="423"/>
      <c r="N909" s="423"/>
      <c r="O909" s="423"/>
      <c r="P909" s="423"/>
      <c r="Q909" s="423"/>
      <c r="R909" s="423"/>
      <c r="S909" s="423"/>
      <c r="T909" s="423"/>
      <c r="U909" s="423"/>
      <c r="V909" s="423"/>
      <c r="W909" s="423"/>
      <c r="X909" s="423"/>
      <c r="Y909" s="423"/>
      <c r="Z909" s="423"/>
      <c r="AA909" s="423"/>
      <c r="AB909" s="423"/>
      <c r="AC909" s="423"/>
      <c r="AD909" s="423"/>
    </row>
    <row r="910">
      <c r="A910" s="423"/>
      <c r="B910" s="423"/>
      <c r="C910" s="423"/>
      <c r="D910" s="454"/>
      <c r="E910" s="423"/>
      <c r="F910" s="423"/>
      <c r="G910" s="423"/>
      <c r="H910" s="454"/>
      <c r="I910" s="423"/>
      <c r="J910" s="455"/>
      <c r="K910" s="423"/>
      <c r="L910" s="455"/>
      <c r="M910" s="423"/>
      <c r="N910" s="423"/>
      <c r="O910" s="423"/>
      <c r="P910" s="423"/>
      <c r="Q910" s="423"/>
      <c r="R910" s="423"/>
      <c r="S910" s="423"/>
      <c r="T910" s="423"/>
      <c r="U910" s="423"/>
      <c r="V910" s="423"/>
      <c r="W910" s="423"/>
      <c r="X910" s="423"/>
      <c r="Y910" s="423"/>
      <c r="Z910" s="423"/>
      <c r="AA910" s="423"/>
      <c r="AB910" s="423"/>
      <c r="AC910" s="423"/>
      <c r="AD910" s="423"/>
    </row>
    <row r="911">
      <c r="A911" s="423"/>
      <c r="B911" s="423"/>
      <c r="C911" s="423"/>
      <c r="D911" s="454"/>
      <c r="E911" s="423"/>
      <c r="F911" s="423"/>
      <c r="G911" s="423"/>
      <c r="H911" s="454"/>
      <c r="I911" s="423"/>
      <c r="J911" s="455"/>
      <c r="K911" s="423"/>
      <c r="L911" s="455"/>
      <c r="M911" s="423"/>
      <c r="N911" s="423"/>
      <c r="O911" s="423"/>
      <c r="P911" s="423"/>
      <c r="Q911" s="423"/>
      <c r="R911" s="423"/>
      <c r="S911" s="423"/>
      <c r="T911" s="423"/>
      <c r="U911" s="423"/>
      <c r="V911" s="423"/>
      <c r="W911" s="423"/>
      <c r="X911" s="423"/>
      <c r="Y911" s="423"/>
      <c r="Z911" s="423"/>
      <c r="AA911" s="423"/>
      <c r="AB911" s="423"/>
      <c r="AC911" s="423"/>
      <c r="AD911" s="423"/>
    </row>
    <row r="912">
      <c r="A912" s="423"/>
      <c r="B912" s="423"/>
      <c r="C912" s="423"/>
      <c r="D912" s="454"/>
      <c r="E912" s="423"/>
      <c r="F912" s="423"/>
      <c r="G912" s="423"/>
      <c r="H912" s="454"/>
      <c r="I912" s="423"/>
      <c r="J912" s="455"/>
      <c r="K912" s="423"/>
      <c r="L912" s="455"/>
      <c r="M912" s="423"/>
      <c r="N912" s="423"/>
      <c r="O912" s="423"/>
      <c r="P912" s="423"/>
      <c r="Q912" s="423"/>
      <c r="R912" s="423"/>
      <c r="S912" s="423"/>
      <c r="T912" s="423"/>
      <c r="U912" s="423"/>
      <c r="V912" s="423"/>
      <c r="W912" s="423"/>
      <c r="X912" s="423"/>
      <c r="Y912" s="423"/>
      <c r="Z912" s="423"/>
      <c r="AA912" s="423"/>
      <c r="AB912" s="423"/>
      <c r="AC912" s="423"/>
      <c r="AD912" s="423"/>
    </row>
    <row r="913">
      <c r="A913" s="423"/>
      <c r="B913" s="423"/>
      <c r="C913" s="423"/>
      <c r="D913" s="454"/>
      <c r="E913" s="423"/>
      <c r="F913" s="423"/>
      <c r="G913" s="423"/>
      <c r="H913" s="454"/>
      <c r="I913" s="423"/>
      <c r="J913" s="455"/>
      <c r="K913" s="423"/>
      <c r="L913" s="455"/>
      <c r="M913" s="423"/>
      <c r="N913" s="423"/>
      <c r="O913" s="423"/>
      <c r="P913" s="423"/>
      <c r="Q913" s="423"/>
      <c r="R913" s="423"/>
      <c r="S913" s="423"/>
      <c r="T913" s="423"/>
      <c r="U913" s="423"/>
      <c r="V913" s="423"/>
      <c r="W913" s="423"/>
      <c r="X913" s="423"/>
      <c r="Y913" s="423"/>
      <c r="Z913" s="423"/>
      <c r="AA913" s="423"/>
      <c r="AB913" s="423"/>
      <c r="AC913" s="423"/>
      <c r="AD913" s="423"/>
    </row>
    <row r="914">
      <c r="A914" s="423"/>
      <c r="B914" s="423"/>
      <c r="C914" s="423"/>
      <c r="D914" s="454"/>
      <c r="E914" s="423"/>
      <c r="F914" s="423"/>
      <c r="G914" s="423"/>
      <c r="H914" s="454"/>
      <c r="I914" s="423"/>
      <c r="J914" s="455"/>
      <c r="K914" s="423"/>
      <c r="L914" s="455"/>
      <c r="M914" s="423"/>
      <c r="N914" s="423"/>
      <c r="O914" s="423"/>
      <c r="P914" s="423"/>
      <c r="Q914" s="423"/>
      <c r="R914" s="423"/>
      <c r="S914" s="423"/>
      <c r="T914" s="423"/>
      <c r="U914" s="423"/>
      <c r="V914" s="423"/>
      <c r="W914" s="423"/>
      <c r="X914" s="423"/>
      <c r="Y914" s="423"/>
      <c r="Z914" s="423"/>
      <c r="AA914" s="423"/>
      <c r="AB914" s="423"/>
      <c r="AC914" s="423"/>
      <c r="AD914" s="423"/>
    </row>
    <row r="915">
      <c r="A915" s="423"/>
      <c r="B915" s="423"/>
      <c r="C915" s="423"/>
      <c r="D915" s="454"/>
      <c r="E915" s="423"/>
      <c r="F915" s="423"/>
      <c r="G915" s="423"/>
      <c r="H915" s="454"/>
      <c r="I915" s="423"/>
      <c r="J915" s="455"/>
      <c r="K915" s="423"/>
      <c r="L915" s="455"/>
      <c r="M915" s="423"/>
      <c r="N915" s="423"/>
      <c r="O915" s="423"/>
      <c r="P915" s="423"/>
      <c r="Q915" s="423"/>
      <c r="R915" s="423"/>
      <c r="S915" s="423"/>
      <c r="T915" s="423"/>
      <c r="U915" s="423"/>
      <c r="V915" s="423"/>
      <c r="W915" s="423"/>
      <c r="X915" s="423"/>
      <c r="Y915" s="423"/>
      <c r="Z915" s="423"/>
      <c r="AA915" s="423"/>
      <c r="AB915" s="423"/>
      <c r="AC915" s="423"/>
      <c r="AD915" s="423"/>
    </row>
    <row r="916">
      <c r="A916" s="423"/>
      <c r="B916" s="423"/>
      <c r="C916" s="423"/>
      <c r="D916" s="454"/>
      <c r="E916" s="423"/>
      <c r="F916" s="423"/>
      <c r="G916" s="423"/>
      <c r="H916" s="454"/>
      <c r="I916" s="423"/>
      <c r="J916" s="455"/>
      <c r="K916" s="423"/>
      <c r="L916" s="455"/>
      <c r="M916" s="423"/>
      <c r="N916" s="423"/>
      <c r="O916" s="423"/>
      <c r="P916" s="423"/>
      <c r="Q916" s="423"/>
      <c r="R916" s="423"/>
      <c r="S916" s="423"/>
      <c r="T916" s="423"/>
      <c r="U916" s="423"/>
      <c r="V916" s="423"/>
      <c r="W916" s="423"/>
      <c r="X916" s="423"/>
      <c r="Y916" s="423"/>
      <c r="Z916" s="423"/>
      <c r="AA916" s="423"/>
      <c r="AB916" s="423"/>
      <c r="AC916" s="423"/>
      <c r="AD916" s="423"/>
    </row>
    <row r="917">
      <c r="A917" s="423"/>
      <c r="B917" s="423"/>
      <c r="C917" s="423"/>
      <c r="D917" s="454"/>
      <c r="E917" s="423"/>
      <c r="F917" s="423"/>
      <c r="G917" s="423"/>
      <c r="H917" s="454"/>
      <c r="I917" s="423"/>
      <c r="J917" s="455"/>
      <c r="K917" s="423"/>
      <c r="L917" s="455"/>
      <c r="M917" s="423"/>
      <c r="N917" s="423"/>
      <c r="O917" s="423"/>
      <c r="P917" s="423"/>
      <c r="Q917" s="423"/>
      <c r="R917" s="423"/>
      <c r="S917" s="423"/>
      <c r="T917" s="423"/>
      <c r="U917" s="423"/>
      <c r="V917" s="423"/>
      <c r="W917" s="423"/>
      <c r="X917" s="423"/>
      <c r="Y917" s="423"/>
      <c r="Z917" s="423"/>
      <c r="AA917" s="423"/>
      <c r="AB917" s="423"/>
      <c r="AC917" s="423"/>
      <c r="AD917" s="423"/>
    </row>
    <row r="918">
      <c r="A918" s="423"/>
      <c r="B918" s="423"/>
      <c r="C918" s="423"/>
      <c r="D918" s="454"/>
      <c r="E918" s="423"/>
      <c r="F918" s="423"/>
      <c r="G918" s="423"/>
      <c r="H918" s="454"/>
      <c r="I918" s="423"/>
      <c r="J918" s="455"/>
      <c r="K918" s="423"/>
      <c r="L918" s="455"/>
      <c r="M918" s="423"/>
      <c r="N918" s="423"/>
      <c r="O918" s="423"/>
      <c r="P918" s="423"/>
      <c r="Q918" s="423"/>
      <c r="R918" s="423"/>
      <c r="S918" s="423"/>
      <c r="T918" s="423"/>
      <c r="U918" s="423"/>
      <c r="V918" s="423"/>
      <c r="W918" s="423"/>
      <c r="X918" s="423"/>
      <c r="Y918" s="423"/>
      <c r="Z918" s="423"/>
      <c r="AA918" s="423"/>
      <c r="AB918" s="423"/>
      <c r="AC918" s="423"/>
      <c r="AD918" s="423"/>
    </row>
    <row r="919">
      <c r="A919" s="423"/>
      <c r="B919" s="423"/>
      <c r="C919" s="423"/>
      <c r="D919" s="454"/>
      <c r="E919" s="423"/>
      <c r="F919" s="423"/>
      <c r="G919" s="423"/>
      <c r="H919" s="454"/>
      <c r="I919" s="423"/>
      <c r="J919" s="455"/>
      <c r="K919" s="423"/>
      <c r="L919" s="455"/>
      <c r="M919" s="423"/>
      <c r="N919" s="423"/>
      <c r="O919" s="423"/>
      <c r="P919" s="423"/>
      <c r="Q919" s="423"/>
      <c r="R919" s="423"/>
      <c r="S919" s="423"/>
      <c r="T919" s="423"/>
      <c r="U919" s="423"/>
      <c r="V919" s="423"/>
      <c r="W919" s="423"/>
      <c r="X919" s="423"/>
      <c r="Y919" s="423"/>
      <c r="Z919" s="423"/>
      <c r="AA919" s="423"/>
      <c r="AB919" s="423"/>
      <c r="AC919" s="423"/>
      <c r="AD919" s="423"/>
    </row>
    <row r="920">
      <c r="A920" s="423"/>
      <c r="B920" s="423"/>
      <c r="C920" s="423"/>
      <c r="D920" s="454"/>
      <c r="E920" s="423"/>
      <c r="F920" s="423"/>
      <c r="G920" s="423"/>
      <c r="H920" s="454"/>
      <c r="I920" s="423"/>
      <c r="J920" s="455"/>
      <c r="K920" s="423"/>
      <c r="L920" s="455"/>
      <c r="M920" s="423"/>
      <c r="N920" s="423"/>
      <c r="O920" s="423"/>
      <c r="P920" s="423"/>
      <c r="Q920" s="423"/>
      <c r="R920" s="423"/>
      <c r="S920" s="423"/>
      <c r="T920" s="423"/>
      <c r="U920" s="423"/>
      <c r="V920" s="423"/>
      <c r="W920" s="423"/>
      <c r="X920" s="423"/>
      <c r="Y920" s="423"/>
      <c r="Z920" s="423"/>
      <c r="AA920" s="423"/>
      <c r="AB920" s="423"/>
      <c r="AC920" s="423"/>
      <c r="AD920" s="423"/>
    </row>
    <row r="921">
      <c r="A921" s="423"/>
      <c r="B921" s="423"/>
      <c r="C921" s="423"/>
      <c r="D921" s="454"/>
      <c r="E921" s="423"/>
      <c r="F921" s="423"/>
      <c r="G921" s="423"/>
      <c r="H921" s="454"/>
      <c r="I921" s="423"/>
      <c r="J921" s="455"/>
      <c r="K921" s="423"/>
      <c r="L921" s="455"/>
      <c r="M921" s="423"/>
      <c r="N921" s="423"/>
      <c r="O921" s="423"/>
      <c r="P921" s="423"/>
      <c r="Q921" s="423"/>
      <c r="R921" s="423"/>
      <c r="S921" s="423"/>
      <c r="T921" s="423"/>
      <c r="U921" s="423"/>
      <c r="V921" s="423"/>
      <c r="W921" s="423"/>
      <c r="X921" s="423"/>
      <c r="Y921" s="423"/>
      <c r="Z921" s="423"/>
      <c r="AA921" s="423"/>
      <c r="AB921" s="423"/>
      <c r="AC921" s="423"/>
      <c r="AD921" s="423"/>
    </row>
    <row r="922">
      <c r="A922" s="423"/>
      <c r="B922" s="423"/>
      <c r="C922" s="423"/>
      <c r="D922" s="454"/>
      <c r="E922" s="423"/>
      <c r="F922" s="423"/>
      <c r="G922" s="423"/>
      <c r="H922" s="454"/>
      <c r="I922" s="423"/>
      <c r="J922" s="455"/>
      <c r="K922" s="423"/>
      <c r="L922" s="455"/>
      <c r="M922" s="423"/>
      <c r="N922" s="423"/>
      <c r="O922" s="423"/>
      <c r="P922" s="423"/>
      <c r="Q922" s="423"/>
      <c r="R922" s="423"/>
      <c r="S922" s="423"/>
      <c r="T922" s="423"/>
      <c r="U922" s="423"/>
      <c r="V922" s="423"/>
      <c r="W922" s="423"/>
      <c r="X922" s="423"/>
      <c r="Y922" s="423"/>
      <c r="Z922" s="423"/>
      <c r="AA922" s="423"/>
      <c r="AB922" s="423"/>
      <c r="AC922" s="423"/>
      <c r="AD922" s="423"/>
    </row>
    <row r="923">
      <c r="A923" s="423"/>
      <c r="B923" s="423"/>
      <c r="C923" s="423"/>
      <c r="D923" s="454"/>
      <c r="E923" s="423"/>
      <c r="F923" s="423"/>
      <c r="G923" s="423"/>
      <c r="H923" s="454"/>
      <c r="I923" s="423"/>
      <c r="J923" s="455"/>
      <c r="K923" s="423"/>
      <c r="L923" s="455"/>
      <c r="M923" s="423"/>
      <c r="N923" s="423"/>
      <c r="O923" s="423"/>
      <c r="P923" s="423"/>
      <c r="Q923" s="423"/>
      <c r="R923" s="423"/>
      <c r="S923" s="423"/>
      <c r="T923" s="423"/>
      <c r="U923" s="423"/>
      <c r="V923" s="423"/>
      <c r="W923" s="423"/>
      <c r="X923" s="423"/>
      <c r="Y923" s="423"/>
      <c r="Z923" s="423"/>
      <c r="AA923" s="423"/>
      <c r="AB923" s="423"/>
      <c r="AC923" s="423"/>
      <c r="AD923" s="423"/>
    </row>
    <row r="924">
      <c r="A924" s="423"/>
      <c r="B924" s="423"/>
      <c r="C924" s="423"/>
      <c r="D924" s="454"/>
      <c r="E924" s="423"/>
      <c r="F924" s="423"/>
      <c r="G924" s="423"/>
      <c r="H924" s="454"/>
      <c r="I924" s="423"/>
      <c r="J924" s="455"/>
      <c r="K924" s="423"/>
      <c r="L924" s="455"/>
      <c r="M924" s="423"/>
      <c r="N924" s="423"/>
      <c r="O924" s="423"/>
      <c r="P924" s="423"/>
      <c r="Q924" s="423"/>
      <c r="R924" s="423"/>
      <c r="S924" s="423"/>
      <c r="T924" s="423"/>
      <c r="U924" s="423"/>
      <c r="V924" s="423"/>
      <c r="W924" s="423"/>
      <c r="X924" s="423"/>
      <c r="Y924" s="423"/>
      <c r="Z924" s="423"/>
      <c r="AA924" s="423"/>
      <c r="AB924" s="423"/>
      <c r="AC924" s="423"/>
      <c r="AD924" s="423"/>
    </row>
    <row r="925">
      <c r="A925" s="423"/>
      <c r="B925" s="423"/>
      <c r="C925" s="423"/>
      <c r="D925" s="454"/>
      <c r="E925" s="423"/>
      <c r="F925" s="423"/>
      <c r="G925" s="423"/>
      <c r="H925" s="454"/>
      <c r="I925" s="423"/>
      <c r="J925" s="455"/>
      <c r="K925" s="423"/>
      <c r="L925" s="455"/>
      <c r="M925" s="423"/>
      <c r="N925" s="423"/>
      <c r="O925" s="423"/>
      <c r="P925" s="423"/>
      <c r="Q925" s="423"/>
      <c r="R925" s="423"/>
      <c r="S925" s="423"/>
      <c r="T925" s="423"/>
      <c r="U925" s="423"/>
      <c r="V925" s="423"/>
      <c r="W925" s="423"/>
      <c r="X925" s="423"/>
      <c r="Y925" s="423"/>
      <c r="Z925" s="423"/>
      <c r="AA925" s="423"/>
      <c r="AB925" s="423"/>
      <c r="AC925" s="423"/>
      <c r="AD925" s="423"/>
    </row>
    <row r="926">
      <c r="A926" s="423"/>
      <c r="B926" s="423"/>
      <c r="C926" s="423"/>
      <c r="D926" s="454"/>
      <c r="E926" s="423"/>
      <c r="F926" s="423"/>
      <c r="G926" s="423"/>
      <c r="H926" s="454"/>
      <c r="I926" s="423"/>
      <c r="J926" s="455"/>
      <c r="K926" s="423"/>
      <c r="L926" s="455"/>
      <c r="M926" s="423"/>
      <c r="N926" s="423"/>
      <c r="O926" s="423"/>
      <c r="P926" s="423"/>
      <c r="Q926" s="423"/>
      <c r="R926" s="423"/>
      <c r="S926" s="423"/>
      <c r="T926" s="423"/>
      <c r="U926" s="423"/>
      <c r="V926" s="423"/>
      <c r="W926" s="423"/>
      <c r="X926" s="423"/>
      <c r="Y926" s="423"/>
      <c r="Z926" s="423"/>
      <c r="AA926" s="423"/>
      <c r="AB926" s="423"/>
      <c r="AC926" s="423"/>
      <c r="AD926" s="423"/>
    </row>
    <row r="927">
      <c r="A927" s="423"/>
      <c r="B927" s="423"/>
      <c r="C927" s="423"/>
      <c r="D927" s="454"/>
      <c r="E927" s="423"/>
      <c r="F927" s="423"/>
      <c r="G927" s="423"/>
      <c r="H927" s="454"/>
      <c r="I927" s="423"/>
      <c r="J927" s="455"/>
      <c r="K927" s="423"/>
      <c r="L927" s="455"/>
      <c r="M927" s="423"/>
      <c r="N927" s="423"/>
      <c r="O927" s="423"/>
      <c r="P927" s="423"/>
      <c r="Q927" s="423"/>
      <c r="R927" s="423"/>
      <c r="S927" s="423"/>
      <c r="T927" s="423"/>
      <c r="U927" s="423"/>
      <c r="V927" s="423"/>
      <c r="W927" s="423"/>
      <c r="X927" s="423"/>
      <c r="Y927" s="423"/>
      <c r="Z927" s="423"/>
      <c r="AA927" s="423"/>
      <c r="AB927" s="423"/>
      <c r="AC927" s="423"/>
      <c r="AD927" s="423"/>
    </row>
    <row r="928">
      <c r="A928" s="423"/>
      <c r="B928" s="423"/>
      <c r="C928" s="423"/>
      <c r="D928" s="454"/>
      <c r="E928" s="423"/>
      <c r="F928" s="423"/>
      <c r="G928" s="423"/>
      <c r="H928" s="454"/>
      <c r="I928" s="423"/>
      <c r="J928" s="455"/>
      <c r="K928" s="423"/>
      <c r="L928" s="455"/>
      <c r="M928" s="423"/>
      <c r="N928" s="423"/>
      <c r="O928" s="423"/>
      <c r="P928" s="423"/>
      <c r="Q928" s="423"/>
      <c r="R928" s="423"/>
      <c r="S928" s="423"/>
      <c r="T928" s="423"/>
      <c r="U928" s="423"/>
      <c r="V928" s="423"/>
      <c r="W928" s="423"/>
      <c r="X928" s="423"/>
      <c r="Y928" s="423"/>
      <c r="Z928" s="423"/>
      <c r="AA928" s="423"/>
      <c r="AB928" s="423"/>
      <c r="AC928" s="423"/>
      <c r="AD928" s="423"/>
    </row>
    <row r="929">
      <c r="A929" s="423"/>
      <c r="B929" s="423"/>
      <c r="C929" s="423"/>
      <c r="D929" s="454"/>
      <c r="E929" s="423"/>
      <c r="F929" s="423"/>
      <c r="G929" s="423"/>
      <c r="H929" s="454"/>
      <c r="I929" s="423"/>
      <c r="J929" s="455"/>
      <c r="K929" s="423"/>
      <c r="L929" s="455"/>
      <c r="M929" s="423"/>
      <c r="N929" s="423"/>
      <c r="O929" s="423"/>
      <c r="P929" s="423"/>
      <c r="Q929" s="423"/>
      <c r="R929" s="423"/>
      <c r="S929" s="423"/>
      <c r="T929" s="423"/>
      <c r="U929" s="423"/>
      <c r="V929" s="423"/>
      <c r="W929" s="423"/>
      <c r="X929" s="423"/>
      <c r="Y929" s="423"/>
      <c r="Z929" s="423"/>
      <c r="AA929" s="423"/>
      <c r="AB929" s="423"/>
      <c r="AC929" s="423"/>
      <c r="AD929" s="423"/>
    </row>
    <row r="930">
      <c r="A930" s="423"/>
      <c r="B930" s="423"/>
      <c r="C930" s="423"/>
      <c r="D930" s="454"/>
      <c r="E930" s="423"/>
      <c r="F930" s="423"/>
      <c r="G930" s="423"/>
      <c r="H930" s="454"/>
      <c r="I930" s="423"/>
      <c r="J930" s="455"/>
      <c r="K930" s="423"/>
      <c r="L930" s="455"/>
      <c r="M930" s="423"/>
      <c r="N930" s="423"/>
      <c r="O930" s="423"/>
      <c r="P930" s="423"/>
      <c r="Q930" s="423"/>
      <c r="R930" s="423"/>
      <c r="S930" s="423"/>
      <c r="T930" s="423"/>
      <c r="U930" s="423"/>
      <c r="V930" s="423"/>
      <c r="W930" s="423"/>
      <c r="X930" s="423"/>
      <c r="Y930" s="423"/>
      <c r="Z930" s="423"/>
      <c r="AA930" s="423"/>
      <c r="AB930" s="423"/>
      <c r="AC930" s="423"/>
      <c r="AD930" s="423"/>
    </row>
    <row r="931">
      <c r="A931" s="423"/>
      <c r="B931" s="423"/>
      <c r="C931" s="423"/>
      <c r="D931" s="454"/>
      <c r="E931" s="423"/>
      <c r="F931" s="423"/>
      <c r="G931" s="423"/>
      <c r="H931" s="454"/>
      <c r="I931" s="423"/>
      <c r="J931" s="455"/>
      <c r="K931" s="423"/>
      <c r="L931" s="455"/>
      <c r="M931" s="423"/>
      <c r="N931" s="423"/>
      <c r="O931" s="423"/>
      <c r="P931" s="423"/>
      <c r="Q931" s="423"/>
      <c r="R931" s="423"/>
      <c r="S931" s="423"/>
      <c r="T931" s="423"/>
      <c r="U931" s="423"/>
      <c r="V931" s="423"/>
      <c r="W931" s="423"/>
      <c r="X931" s="423"/>
      <c r="Y931" s="423"/>
      <c r="Z931" s="423"/>
      <c r="AA931" s="423"/>
      <c r="AB931" s="423"/>
      <c r="AC931" s="423"/>
      <c r="AD931" s="423"/>
    </row>
    <row r="932">
      <c r="A932" s="423"/>
      <c r="B932" s="423"/>
      <c r="C932" s="423"/>
      <c r="D932" s="454"/>
      <c r="E932" s="423"/>
      <c r="F932" s="423"/>
      <c r="G932" s="423"/>
      <c r="H932" s="454"/>
      <c r="I932" s="423"/>
      <c r="J932" s="455"/>
      <c r="K932" s="423"/>
      <c r="L932" s="455"/>
      <c r="M932" s="423"/>
      <c r="N932" s="423"/>
      <c r="O932" s="423"/>
      <c r="P932" s="423"/>
      <c r="Q932" s="423"/>
      <c r="R932" s="423"/>
      <c r="S932" s="423"/>
      <c r="T932" s="423"/>
      <c r="U932" s="423"/>
      <c r="V932" s="423"/>
      <c r="W932" s="423"/>
      <c r="X932" s="423"/>
      <c r="Y932" s="423"/>
      <c r="Z932" s="423"/>
      <c r="AA932" s="423"/>
      <c r="AB932" s="423"/>
      <c r="AC932" s="423"/>
      <c r="AD932" s="423"/>
    </row>
    <row r="933">
      <c r="A933" s="423"/>
      <c r="B933" s="423"/>
      <c r="C933" s="423"/>
      <c r="D933" s="454"/>
      <c r="E933" s="423"/>
      <c r="F933" s="423"/>
      <c r="G933" s="423"/>
      <c r="H933" s="454"/>
      <c r="I933" s="423"/>
      <c r="J933" s="455"/>
      <c r="K933" s="423"/>
      <c r="L933" s="455"/>
      <c r="M933" s="423"/>
      <c r="N933" s="423"/>
      <c r="O933" s="423"/>
      <c r="P933" s="423"/>
      <c r="Q933" s="423"/>
      <c r="R933" s="423"/>
      <c r="S933" s="423"/>
      <c r="T933" s="423"/>
      <c r="U933" s="423"/>
      <c r="V933" s="423"/>
      <c r="W933" s="423"/>
      <c r="X933" s="423"/>
      <c r="Y933" s="423"/>
      <c r="Z933" s="423"/>
      <c r="AA933" s="423"/>
      <c r="AB933" s="423"/>
      <c r="AC933" s="423"/>
      <c r="AD933" s="423"/>
    </row>
    <row r="934">
      <c r="A934" s="423"/>
      <c r="B934" s="423"/>
      <c r="C934" s="423"/>
      <c r="D934" s="454"/>
      <c r="E934" s="423"/>
      <c r="F934" s="423"/>
      <c r="G934" s="423"/>
      <c r="H934" s="454"/>
      <c r="I934" s="423"/>
      <c r="J934" s="455"/>
      <c r="K934" s="423"/>
      <c r="L934" s="455"/>
      <c r="M934" s="423"/>
      <c r="N934" s="423"/>
      <c r="O934" s="423"/>
      <c r="P934" s="423"/>
      <c r="Q934" s="423"/>
      <c r="R934" s="423"/>
      <c r="S934" s="423"/>
      <c r="T934" s="423"/>
      <c r="U934" s="423"/>
      <c r="V934" s="423"/>
      <c r="W934" s="423"/>
      <c r="X934" s="423"/>
      <c r="Y934" s="423"/>
      <c r="Z934" s="423"/>
      <c r="AA934" s="423"/>
      <c r="AB934" s="423"/>
      <c r="AC934" s="423"/>
      <c r="AD934" s="423"/>
    </row>
    <row r="935">
      <c r="A935" s="423"/>
      <c r="B935" s="423"/>
      <c r="C935" s="423"/>
      <c r="D935" s="454"/>
      <c r="E935" s="423"/>
      <c r="F935" s="423"/>
      <c r="G935" s="423"/>
      <c r="H935" s="454"/>
      <c r="I935" s="423"/>
      <c r="J935" s="455"/>
      <c r="K935" s="423"/>
      <c r="L935" s="455"/>
      <c r="M935" s="423"/>
      <c r="N935" s="423"/>
      <c r="O935" s="423"/>
      <c r="P935" s="423"/>
      <c r="Q935" s="423"/>
      <c r="R935" s="423"/>
      <c r="S935" s="423"/>
      <c r="T935" s="423"/>
      <c r="U935" s="423"/>
      <c r="V935" s="423"/>
      <c r="W935" s="423"/>
      <c r="X935" s="423"/>
      <c r="Y935" s="423"/>
      <c r="Z935" s="423"/>
      <c r="AA935" s="423"/>
      <c r="AB935" s="423"/>
      <c r="AC935" s="423"/>
      <c r="AD935" s="423"/>
    </row>
    <row r="936">
      <c r="A936" s="423"/>
      <c r="B936" s="423"/>
      <c r="C936" s="423"/>
      <c r="D936" s="454"/>
      <c r="E936" s="423"/>
      <c r="F936" s="423"/>
      <c r="G936" s="423"/>
      <c r="H936" s="454"/>
      <c r="I936" s="423"/>
      <c r="J936" s="455"/>
      <c r="K936" s="423"/>
      <c r="L936" s="455"/>
      <c r="M936" s="423"/>
      <c r="N936" s="423"/>
      <c r="O936" s="423"/>
      <c r="P936" s="423"/>
      <c r="Q936" s="423"/>
      <c r="R936" s="423"/>
      <c r="S936" s="423"/>
      <c r="T936" s="423"/>
      <c r="U936" s="423"/>
      <c r="V936" s="423"/>
      <c r="W936" s="423"/>
      <c r="X936" s="423"/>
      <c r="Y936" s="423"/>
      <c r="Z936" s="423"/>
      <c r="AA936" s="423"/>
      <c r="AB936" s="423"/>
      <c r="AC936" s="423"/>
      <c r="AD936" s="423"/>
    </row>
    <row r="937">
      <c r="A937" s="423"/>
      <c r="B937" s="423"/>
      <c r="C937" s="423"/>
      <c r="D937" s="454"/>
      <c r="E937" s="423"/>
      <c r="F937" s="423"/>
      <c r="G937" s="423"/>
      <c r="H937" s="454"/>
      <c r="I937" s="423"/>
      <c r="J937" s="455"/>
      <c r="K937" s="423"/>
      <c r="L937" s="455"/>
      <c r="M937" s="423"/>
      <c r="N937" s="423"/>
      <c r="O937" s="423"/>
      <c r="P937" s="423"/>
      <c r="Q937" s="423"/>
      <c r="R937" s="423"/>
      <c r="S937" s="423"/>
      <c r="T937" s="423"/>
      <c r="U937" s="423"/>
      <c r="V937" s="423"/>
      <c r="W937" s="423"/>
      <c r="X937" s="423"/>
      <c r="Y937" s="423"/>
      <c r="Z937" s="423"/>
      <c r="AA937" s="423"/>
      <c r="AB937" s="423"/>
      <c r="AC937" s="423"/>
      <c r="AD937" s="423"/>
    </row>
    <row r="938">
      <c r="A938" s="423"/>
      <c r="B938" s="423"/>
      <c r="C938" s="423"/>
      <c r="D938" s="454"/>
      <c r="E938" s="423"/>
      <c r="F938" s="423"/>
      <c r="G938" s="423"/>
      <c r="H938" s="454"/>
      <c r="I938" s="423"/>
      <c r="J938" s="455"/>
      <c r="K938" s="423"/>
      <c r="L938" s="455"/>
      <c r="M938" s="423"/>
      <c r="N938" s="423"/>
      <c r="O938" s="423"/>
      <c r="P938" s="423"/>
      <c r="Q938" s="423"/>
      <c r="R938" s="423"/>
      <c r="S938" s="423"/>
      <c r="T938" s="423"/>
      <c r="U938" s="423"/>
      <c r="V938" s="423"/>
      <c r="W938" s="423"/>
      <c r="X938" s="423"/>
      <c r="Y938" s="423"/>
      <c r="Z938" s="423"/>
      <c r="AA938" s="423"/>
      <c r="AB938" s="423"/>
      <c r="AC938" s="423"/>
      <c r="AD938" s="423"/>
    </row>
    <row r="939">
      <c r="A939" s="423"/>
      <c r="B939" s="423"/>
      <c r="C939" s="423"/>
      <c r="D939" s="454"/>
      <c r="E939" s="423"/>
      <c r="F939" s="423"/>
      <c r="G939" s="423"/>
      <c r="H939" s="454"/>
      <c r="I939" s="423"/>
      <c r="J939" s="455"/>
      <c r="K939" s="423"/>
      <c r="L939" s="455"/>
      <c r="M939" s="423"/>
      <c r="N939" s="423"/>
      <c r="O939" s="423"/>
      <c r="P939" s="423"/>
      <c r="Q939" s="423"/>
      <c r="R939" s="423"/>
      <c r="S939" s="423"/>
      <c r="T939" s="423"/>
      <c r="U939" s="423"/>
      <c r="V939" s="423"/>
      <c r="W939" s="423"/>
      <c r="X939" s="423"/>
      <c r="Y939" s="423"/>
      <c r="Z939" s="423"/>
      <c r="AA939" s="423"/>
      <c r="AB939" s="423"/>
      <c r="AC939" s="423"/>
      <c r="AD939" s="423"/>
    </row>
    <row r="940">
      <c r="A940" s="423"/>
      <c r="B940" s="423"/>
      <c r="C940" s="423"/>
      <c r="D940" s="454"/>
      <c r="E940" s="423"/>
      <c r="F940" s="423"/>
      <c r="G940" s="423"/>
      <c r="H940" s="454"/>
      <c r="I940" s="423"/>
      <c r="J940" s="455"/>
      <c r="K940" s="423"/>
      <c r="L940" s="455"/>
      <c r="M940" s="423"/>
      <c r="N940" s="423"/>
      <c r="O940" s="423"/>
      <c r="P940" s="423"/>
      <c r="Q940" s="423"/>
      <c r="R940" s="423"/>
      <c r="S940" s="423"/>
      <c r="T940" s="423"/>
      <c r="U940" s="423"/>
      <c r="V940" s="423"/>
      <c r="W940" s="423"/>
      <c r="X940" s="423"/>
      <c r="Y940" s="423"/>
      <c r="Z940" s="423"/>
      <c r="AA940" s="423"/>
      <c r="AB940" s="423"/>
      <c r="AC940" s="423"/>
      <c r="AD940" s="423"/>
    </row>
    <row r="941">
      <c r="A941" s="423"/>
      <c r="B941" s="423"/>
      <c r="C941" s="423"/>
      <c r="D941" s="454"/>
      <c r="E941" s="423"/>
      <c r="F941" s="423"/>
      <c r="G941" s="423"/>
      <c r="H941" s="454"/>
      <c r="I941" s="423"/>
      <c r="J941" s="455"/>
      <c r="K941" s="423"/>
      <c r="L941" s="455"/>
      <c r="M941" s="423"/>
      <c r="N941" s="423"/>
      <c r="O941" s="423"/>
      <c r="P941" s="423"/>
      <c r="Q941" s="423"/>
      <c r="R941" s="423"/>
      <c r="S941" s="423"/>
      <c r="T941" s="423"/>
      <c r="U941" s="423"/>
      <c r="V941" s="423"/>
      <c r="W941" s="423"/>
      <c r="X941" s="423"/>
      <c r="Y941" s="423"/>
      <c r="Z941" s="423"/>
      <c r="AA941" s="423"/>
      <c r="AB941" s="423"/>
      <c r="AC941" s="423"/>
      <c r="AD941" s="423"/>
    </row>
    <row r="942">
      <c r="A942" s="423"/>
      <c r="B942" s="423"/>
      <c r="C942" s="423"/>
      <c r="D942" s="454"/>
      <c r="E942" s="423"/>
      <c r="F942" s="423"/>
      <c r="G942" s="423"/>
      <c r="H942" s="454"/>
      <c r="I942" s="423"/>
      <c r="J942" s="455"/>
      <c r="K942" s="423"/>
      <c r="L942" s="455"/>
      <c r="M942" s="423"/>
      <c r="N942" s="423"/>
      <c r="O942" s="423"/>
      <c r="P942" s="423"/>
      <c r="Q942" s="423"/>
      <c r="R942" s="423"/>
      <c r="S942" s="423"/>
      <c r="T942" s="423"/>
      <c r="U942" s="423"/>
      <c r="V942" s="423"/>
      <c r="W942" s="423"/>
      <c r="X942" s="423"/>
      <c r="Y942" s="423"/>
      <c r="Z942" s="423"/>
      <c r="AA942" s="423"/>
      <c r="AB942" s="423"/>
      <c r="AC942" s="423"/>
      <c r="AD942" s="423"/>
    </row>
    <row r="943">
      <c r="A943" s="423"/>
      <c r="B943" s="423"/>
      <c r="C943" s="423"/>
      <c r="D943" s="454"/>
      <c r="E943" s="423"/>
      <c r="F943" s="423"/>
      <c r="G943" s="423"/>
      <c r="H943" s="454"/>
      <c r="I943" s="423"/>
      <c r="J943" s="455"/>
      <c r="K943" s="423"/>
      <c r="L943" s="455"/>
      <c r="M943" s="423"/>
      <c r="N943" s="423"/>
      <c r="O943" s="423"/>
      <c r="P943" s="423"/>
      <c r="Q943" s="423"/>
      <c r="R943" s="423"/>
      <c r="S943" s="423"/>
      <c r="T943" s="423"/>
      <c r="U943" s="423"/>
      <c r="V943" s="423"/>
      <c r="W943" s="423"/>
      <c r="X943" s="423"/>
      <c r="Y943" s="423"/>
      <c r="Z943" s="423"/>
      <c r="AA943" s="423"/>
      <c r="AB943" s="423"/>
      <c r="AC943" s="423"/>
      <c r="AD943" s="423"/>
    </row>
    <row r="944">
      <c r="A944" s="423"/>
      <c r="B944" s="423"/>
      <c r="C944" s="423"/>
      <c r="D944" s="454"/>
      <c r="E944" s="423"/>
      <c r="F944" s="423"/>
      <c r="G944" s="423"/>
      <c r="H944" s="454"/>
      <c r="I944" s="423"/>
      <c r="J944" s="455"/>
      <c r="K944" s="423"/>
      <c r="L944" s="455"/>
      <c r="M944" s="423"/>
      <c r="N944" s="423"/>
      <c r="O944" s="423"/>
      <c r="P944" s="423"/>
      <c r="Q944" s="423"/>
      <c r="R944" s="423"/>
      <c r="S944" s="423"/>
      <c r="T944" s="423"/>
      <c r="U944" s="423"/>
      <c r="V944" s="423"/>
      <c r="W944" s="423"/>
      <c r="X944" s="423"/>
      <c r="Y944" s="423"/>
      <c r="Z944" s="423"/>
      <c r="AA944" s="423"/>
      <c r="AB944" s="423"/>
      <c r="AC944" s="423"/>
      <c r="AD944" s="423"/>
    </row>
    <row r="945">
      <c r="A945" s="423"/>
      <c r="B945" s="423"/>
      <c r="C945" s="423"/>
      <c r="D945" s="454"/>
      <c r="E945" s="423"/>
      <c r="F945" s="423"/>
      <c r="G945" s="423"/>
      <c r="H945" s="454"/>
      <c r="I945" s="423"/>
      <c r="J945" s="455"/>
      <c r="K945" s="423"/>
      <c r="L945" s="455"/>
      <c r="M945" s="423"/>
      <c r="N945" s="423"/>
      <c r="O945" s="423"/>
      <c r="P945" s="423"/>
      <c r="Q945" s="423"/>
      <c r="R945" s="423"/>
      <c r="S945" s="423"/>
      <c r="T945" s="423"/>
      <c r="U945" s="423"/>
      <c r="V945" s="423"/>
      <c r="W945" s="423"/>
      <c r="X945" s="423"/>
      <c r="Y945" s="423"/>
      <c r="Z945" s="423"/>
      <c r="AA945" s="423"/>
      <c r="AB945" s="423"/>
      <c r="AC945" s="423"/>
      <c r="AD945" s="423"/>
    </row>
    <row r="946">
      <c r="A946" s="423"/>
      <c r="B946" s="423"/>
      <c r="C946" s="423"/>
      <c r="D946" s="454"/>
      <c r="E946" s="423"/>
      <c r="F946" s="423"/>
      <c r="G946" s="423"/>
      <c r="H946" s="454"/>
      <c r="I946" s="423"/>
      <c r="J946" s="455"/>
      <c r="K946" s="423"/>
      <c r="L946" s="455"/>
      <c r="M946" s="423"/>
      <c r="N946" s="423"/>
      <c r="O946" s="423"/>
      <c r="P946" s="423"/>
      <c r="Q946" s="423"/>
      <c r="R946" s="423"/>
      <c r="S946" s="423"/>
      <c r="T946" s="423"/>
      <c r="U946" s="423"/>
      <c r="V946" s="423"/>
      <c r="W946" s="423"/>
      <c r="X946" s="423"/>
      <c r="Y946" s="423"/>
      <c r="Z946" s="423"/>
      <c r="AA946" s="423"/>
      <c r="AB946" s="423"/>
      <c r="AC946" s="423"/>
      <c r="AD946" s="423"/>
    </row>
    <row r="947">
      <c r="A947" s="423"/>
      <c r="B947" s="423"/>
      <c r="C947" s="423"/>
      <c r="D947" s="454"/>
      <c r="E947" s="423"/>
      <c r="F947" s="423"/>
      <c r="G947" s="423"/>
      <c r="H947" s="454"/>
      <c r="I947" s="423"/>
      <c r="J947" s="455"/>
      <c r="K947" s="423"/>
      <c r="L947" s="455"/>
      <c r="M947" s="423"/>
      <c r="N947" s="423"/>
      <c r="O947" s="423"/>
      <c r="P947" s="423"/>
      <c r="Q947" s="423"/>
      <c r="R947" s="423"/>
      <c r="S947" s="423"/>
      <c r="T947" s="423"/>
      <c r="U947" s="423"/>
      <c r="V947" s="423"/>
      <c r="W947" s="423"/>
      <c r="X947" s="423"/>
      <c r="Y947" s="423"/>
      <c r="Z947" s="423"/>
      <c r="AA947" s="423"/>
      <c r="AB947" s="423"/>
      <c r="AC947" s="423"/>
      <c r="AD947" s="423"/>
    </row>
    <row r="948">
      <c r="A948" s="423"/>
      <c r="B948" s="423"/>
      <c r="C948" s="423"/>
      <c r="D948" s="454"/>
      <c r="E948" s="423"/>
      <c r="F948" s="423"/>
      <c r="G948" s="423"/>
      <c r="H948" s="454"/>
      <c r="I948" s="423"/>
      <c r="J948" s="455"/>
      <c r="K948" s="423"/>
      <c r="L948" s="455"/>
      <c r="M948" s="423"/>
      <c r="N948" s="423"/>
      <c r="O948" s="423"/>
      <c r="P948" s="423"/>
      <c r="Q948" s="423"/>
      <c r="R948" s="423"/>
      <c r="S948" s="423"/>
      <c r="T948" s="423"/>
      <c r="U948" s="423"/>
      <c r="V948" s="423"/>
      <c r="W948" s="423"/>
      <c r="X948" s="423"/>
      <c r="Y948" s="423"/>
      <c r="Z948" s="423"/>
      <c r="AA948" s="423"/>
      <c r="AB948" s="423"/>
      <c r="AC948" s="423"/>
      <c r="AD948" s="423"/>
    </row>
    <row r="949">
      <c r="A949" s="423"/>
      <c r="B949" s="423"/>
      <c r="C949" s="423"/>
      <c r="D949" s="454"/>
      <c r="E949" s="423"/>
      <c r="F949" s="423"/>
      <c r="G949" s="423"/>
      <c r="H949" s="454"/>
      <c r="I949" s="423"/>
      <c r="J949" s="455"/>
      <c r="K949" s="423"/>
      <c r="L949" s="455"/>
      <c r="M949" s="423"/>
      <c r="N949" s="423"/>
      <c r="O949" s="423"/>
      <c r="P949" s="423"/>
      <c r="Q949" s="423"/>
      <c r="R949" s="423"/>
      <c r="S949" s="423"/>
      <c r="T949" s="423"/>
      <c r="U949" s="423"/>
      <c r="V949" s="423"/>
      <c r="W949" s="423"/>
      <c r="X949" s="423"/>
      <c r="Y949" s="423"/>
      <c r="Z949" s="423"/>
      <c r="AA949" s="423"/>
      <c r="AB949" s="423"/>
      <c r="AC949" s="423"/>
      <c r="AD949" s="423"/>
    </row>
    <row r="950">
      <c r="A950" s="423"/>
      <c r="B950" s="423"/>
      <c r="C950" s="423"/>
      <c r="D950" s="454"/>
      <c r="E950" s="423"/>
      <c r="F950" s="423"/>
      <c r="G950" s="423"/>
      <c r="H950" s="454"/>
      <c r="I950" s="423"/>
      <c r="J950" s="455"/>
      <c r="K950" s="423"/>
      <c r="L950" s="455"/>
      <c r="M950" s="423"/>
      <c r="N950" s="423"/>
      <c r="O950" s="423"/>
      <c r="P950" s="423"/>
      <c r="Q950" s="423"/>
      <c r="R950" s="423"/>
      <c r="S950" s="423"/>
      <c r="T950" s="423"/>
      <c r="U950" s="423"/>
      <c r="V950" s="423"/>
      <c r="W950" s="423"/>
      <c r="X950" s="423"/>
      <c r="Y950" s="423"/>
      <c r="Z950" s="423"/>
      <c r="AA950" s="423"/>
      <c r="AB950" s="423"/>
      <c r="AC950" s="423"/>
      <c r="AD950" s="423"/>
    </row>
    <row r="951">
      <c r="A951" s="423"/>
      <c r="B951" s="423"/>
      <c r="C951" s="423"/>
      <c r="D951" s="454"/>
      <c r="E951" s="423"/>
      <c r="F951" s="423"/>
      <c r="G951" s="423"/>
      <c r="H951" s="454"/>
      <c r="I951" s="423"/>
      <c r="J951" s="455"/>
      <c r="K951" s="423"/>
      <c r="L951" s="455"/>
      <c r="M951" s="423"/>
      <c r="N951" s="423"/>
      <c r="O951" s="423"/>
      <c r="P951" s="423"/>
      <c r="Q951" s="423"/>
      <c r="R951" s="423"/>
      <c r="S951" s="423"/>
      <c r="T951" s="423"/>
      <c r="U951" s="423"/>
      <c r="V951" s="423"/>
      <c r="W951" s="423"/>
      <c r="X951" s="423"/>
      <c r="Y951" s="423"/>
      <c r="Z951" s="423"/>
      <c r="AA951" s="423"/>
      <c r="AB951" s="423"/>
      <c r="AC951" s="423"/>
      <c r="AD951" s="423"/>
    </row>
    <row r="952">
      <c r="A952" s="423"/>
      <c r="B952" s="423"/>
      <c r="C952" s="423"/>
      <c r="D952" s="454"/>
      <c r="E952" s="423"/>
      <c r="F952" s="423"/>
      <c r="G952" s="423"/>
      <c r="H952" s="454"/>
      <c r="I952" s="423"/>
      <c r="J952" s="455"/>
      <c r="K952" s="423"/>
      <c r="L952" s="455"/>
      <c r="M952" s="423"/>
      <c r="N952" s="423"/>
      <c r="O952" s="423"/>
      <c r="P952" s="423"/>
      <c r="Q952" s="423"/>
      <c r="R952" s="423"/>
      <c r="S952" s="423"/>
      <c r="T952" s="423"/>
      <c r="U952" s="423"/>
      <c r="V952" s="423"/>
      <c r="W952" s="423"/>
      <c r="X952" s="423"/>
      <c r="Y952" s="423"/>
      <c r="Z952" s="423"/>
      <c r="AA952" s="423"/>
      <c r="AB952" s="423"/>
      <c r="AC952" s="423"/>
      <c r="AD952" s="423"/>
    </row>
    <row r="953">
      <c r="A953" s="423"/>
      <c r="B953" s="423"/>
      <c r="C953" s="423"/>
      <c r="D953" s="454"/>
      <c r="E953" s="423"/>
      <c r="F953" s="423"/>
      <c r="G953" s="423"/>
      <c r="H953" s="454"/>
      <c r="I953" s="423"/>
      <c r="J953" s="455"/>
      <c r="K953" s="423"/>
      <c r="L953" s="455"/>
      <c r="M953" s="423"/>
      <c r="N953" s="423"/>
      <c r="O953" s="423"/>
      <c r="P953" s="423"/>
      <c r="Q953" s="423"/>
      <c r="R953" s="423"/>
      <c r="S953" s="423"/>
      <c r="T953" s="423"/>
      <c r="U953" s="423"/>
      <c r="V953" s="423"/>
      <c r="W953" s="423"/>
      <c r="X953" s="423"/>
      <c r="Y953" s="423"/>
      <c r="Z953" s="423"/>
      <c r="AA953" s="423"/>
      <c r="AB953" s="423"/>
      <c r="AC953" s="423"/>
      <c r="AD953" s="423"/>
    </row>
    <row r="954">
      <c r="A954" s="423"/>
      <c r="B954" s="423"/>
      <c r="C954" s="423"/>
      <c r="D954" s="454"/>
      <c r="E954" s="423"/>
      <c r="F954" s="423"/>
      <c r="G954" s="423"/>
      <c r="H954" s="454"/>
      <c r="I954" s="423"/>
      <c r="J954" s="455"/>
      <c r="K954" s="423"/>
      <c r="L954" s="455"/>
      <c r="M954" s="423"/>
      <c r="N954" s="423"/>
      <c r="O954" s="423"/>
      <c r="P954" s="423"/>
      <c r="Q954" s="423"/>
      <c r="R954" s="423"/>
      <c r="S954" s="423"/>
      <c r="T954" s="423"/>
      <c r="U954" s="423"/>
      <c r="V954" s="423"/>
      <c r="W954" s="423"/>
      <c r="X954" s="423"/>
      <c r="Y954" s="423"/>
      <c r="Z954" s="423"/>
      <c r="AA954" s="423"/>
      <c r="AB954" s="423"/>
      <c r="AC954" s="423"/>
      <c r="AD954" s="423"/>
    </row>
    <row r="955">
      <c r="A955" s="423"/>
      <c r="B955" s="423"/>
      <c r="C955" s="423"/>
      <c r="D955" s="454"/>
      <c r="E955" s="423"/>
      <c r="F955" s="423"/>
      <c r="G955" s="423"/>
      <c r="H955" s="454"/>
      <c r="I955" s="423"/>
      <c r="J955" s="455"/>
      <c r="K955" s="423"/>
      <c r="L955" s="455"/>
      <c r="M955" s="423"/>
      <c r="N955" s="423"/>
      <c r="O955" s="423"/>
      <c r="P955" s="423"/>
      <c r="Q955" s="423"/>
      <c r="R955" s="423"/>
      <c r="S955" s="423"/>
      <c r="T955" s="423"/>
      <c r="U955" s="423"/>
      <c r="V955" s="423"/>
      <c r="W955" s="423"/>
      <c r="X955" s="423"/>
      <c r="Y955" s="423"/>
      <c r="Z955" s="423"/>
      <c r="AA955" s="423"/>
      <c r="AB955" s="423"/>
      <c r="AC955" s="423"/>
      <c r="AD955" s="423"/>
    </row>
    <row r="956">
      <c r="A956" s="423"/>
      <c r="B956" s="423"/>
      <c r="C956" s="423"/>
      <c r="D956" s="454"/>
      <c r="E956" s="423"/>
      <c r="F956" s="423"/>
      <c r="G956" s="423"/>
      <c r="H956" s="454"/>
      <c r="I956" s="423"/>
      <c r="J956" s="455"/>
      <c r="K956" s="423"/>
      <c r="L956" s="455"/>
      <c r="M956" s="423"/>
      <c r="N956" s="423"/>
      <c r="O956" s="423"/>
      <c r="P956" s="423"/>
      <c r="Q956" s="423"/>
      <c r="R956" s="423"/>
      <c r="S956" s="423"/>
      <c r="T956" s="423"/>
      <c r="U956" s="423"/>
      <c r="V956" s="423"/>
      <c r="W956" s="423"/>
      <c r="X956" s="423"/>
      <c r="Y956" s="423"/>
      <c r="Z956" s="423"/>
      <c r="AA956" s="423"/>
      <c r="AB956" s="423"/>
      <c r="AC956" s="423"/>
      <c r="AD956" s="423"/>
    </row>
    <row r="957">
      <c r="A957" s="423"/>
      <c r="B957" s="423"/>
      <c r="C957" s="423"/>
      <c r="D957" s="454"/>
      <c r="E957" s="423"/>
      <c r="F957" s="423"/>
      <c r="G957" s="423"/>
      <c r="H957" s="454"/>
      <c r="I957" s="423"/>
      <c r="J957" s="455"/>
      <c r="K957" s="423"/>
      <c r="L957" s="455"/>
      <c r="M957" s="423"/>
      <c r="N957" s="423"/>
      <c r="O957" s="423"/>
      <c r="P957" s="423"/>
      <c r="Q957" s="423"/>
      <c r="R957" s="423"/>
      <c r="S957" s="423"/>
      <c r="T957" s="423"/>
      <c r="U957" s="423"/>
      <c r="V957" s="423"/>
      <c r="W957" s="423"/>
      <c r="X957" s="423"/>
      <c r="Y957" s="423"/>
      <c r="Z957" s="423"/>
      <c r="AA957" s="423"/>
      <c r="AB957" s="423"/>
      <c r="AC957" s="423"/>
      <c r="AD957" s="423"/>
    </row>
    <row r="958">
      <c r="A958" s="423"/>
      <c r="B958" s="423"/>
      <c r="C958" s="423"/>
      <c r="D958" s="454"/>
      <c r="E958" s="423"/>
      <c r="F958" s="423"/>
      <c r="G958" s="423"/>
      <c r="H958" s="454"/>
      <c r="I958" s="423"/>
      <c r="J958" s="455"/>
      <c r="K958" s="423"/>
      <c r="L958" s="455"/>
      <c r="M958" s="423"/>
      <c r="N958" s="423"/>
      <c r="O958" s="423"/>
      <c r="P958" s="423"/>
      <c r="Q958" s="423"/>
      <c r="R958" s="423"/>
      <c r="S958" s="423"/>
      <c r="T958" s="423"/>
      <c r="U958" s="423"/>
      <c r="V958" s="423"/>
      <c r="W958" s="423"/>
      <c r="X958" s="423"/>
      <c r="Y958" s="423"/>
      <c r="Z958" s="423"/>
      <c r="AA958" s="423"/>
      <c r="AB958" s="423"/>
      <c r="AC958" s="423"/>
      <c r="AD958" s="423"/>
    </row>
    <row r="959">
      <c r="A959" s="423"/>
      <c r="B959" s="423"/>
      <c r="C959" s="423"/>
      <c r="D959" s="454"/>
      <c r="E959" s="423"/>
      <c r="F959" s="423"/>
      <c r="G959" s="423"/>
      <c r="H959" s="454"/>
      <c r="I959" s="423"/>
      <c r="J959" s="455"/>
      <c r="K959" s="423"/>
      <c r="L959" s="455"/>
      <c r="M959" s="423"/>
      <c r="N959" s="423"/>
      <c r="O959" s="423"/>
      <c r="P959" s="423"/>
      <c r="Q959" s="423"/>
      <c r="R959" s="423"/>
      <c r="S959" s="423"/>
      <c r="T959" s="423"/>
      <c r="U959" s="423"/>
      <c r="V959" s="423"/>
      <c r="W959" s="423"/>
      <c r="X959" s="423"/>
      <c r="Y959" s="423"/>
      <c r="Z959" s="423"/>
      <c r="AA959" s="423"/>
      <c r="AB959" s="423"/>
      <c r="AC959" s="423"/>
      <c r="AD959" s="423"/>
    </row>
    <row r="960">
      <c r="A960" s="423"/>
      <c r="B960" s="423"/>
      <c r="C960" s="423"/>
      <c r="D960" s="454"/>
      <c r="E960" s="423"/>
      <c r="F960" s="423"/>
      <c r="G960" s="423"/>
      <c r="H960" s="454"/>
      <c r="I960" s="423"/>
      <c r="J960" s="455"/>
      <c r="K960" s="423"/>
      <c r="L960" s="455"/>
      <c r="M960" s="423"/>
      <c r="N960" s="423"/>
      <c r="O960" s="423"/>
      <c r="P960" s="423"/>
      <c r="Q960" s="423"/>
      <c r="R960" s="423"/>
      <c r="S960" s="423"/>
      <c r="T960" s="423"/>
      <c r="U960" s="423"/>
      <c r="V960" s="423"/>
      <c r="W960" s="423"/>
      <c r="X960" s="423"/>
      <c r="Y960" s="423"/>
      <c r="Z960" s="423"/>
      <c r="AA960" s="423"/>
      <c r="AB960" s="423"/>
      <c r="AC960" s="423"/>
      <c r="AD960" s="423"/>
    </row>
    <row r="961">
      <c r="A961" s="423"/>
      <c r="B961" s="423"/>
      <c r="C961" s="423"/>
      <c r="D961" s="454"/>
      <c r="E961" s="423"/>
      <c r="F961" s="423"/>
      <c r="G961" s="423"/>
      <c r="H961" s="454"/>
      <c r="I961" s="423"/>
      <c r="J961" s="455"/>
      <c r="K961" s="423"/>
      <c r="L961" s="455"/>
      <c r="M961" s="423"/>
      <c r="N961" s="423"/>
      <c r="O961" s="423"/>
      <c r="P961" s="423"/>
      <c r="Q961" s="423"/>
      <c r="R961" s="423"/>
      <c r="S961" s="423"/>
      <c r="T961" s="423"/>
      <c r="U961" s="423"/>
      <c r="V961" s="423"/>
      <c r="W961" s="423"/>
      <c r="X961" s="423"/>
      <c r="Y961" s="423"/>
      <c r="Z961" s="423"/>
      <c r="AA961" s="423"/>
      <c r="AB961" s="423"/>
      <c r="AC961" s="423"/>
      <c r="AD961" s="423"/>
    </row>
    <row r="962">
      <c r="A962" s="423"/>
      <c r="B962" s="423"/>
      <c r="C962" s="423"/>
      <c r="D962" s="454"/>
      <c r="E962" s="423"/>
      <c r="F962" s="423"/>
      <c r="G962" s="423"/>
      <c r="H962" s="454"/>
      <c r="I962" s="423"/>
      <c r="J962" s="455"/>
      <c r="K962" s="423"/>
      <c r="L962" s="455"/>
      <c r="M962" s="423"/>
      <c r="N962" s="423"/>
      <c r="O962" s="423"/>
      <c r="P962" s="423"/>
      <c r="Q962" s="423"/>
      <c r="R962" s="423"/>
      <c r="S962" s="423"/>
      <c r="T962" s="423"/>
      <c r="U962" s="423"/>
      <c r="V962" s="423"/>
      <c r="W962" s="423"/>
      <c r="X962" s="423"/>
      <c r="Y962" s="423"/>
      <c r="Z962" s="423"/>
      <c r="AA962" s="423"/>
      <c r="AB962" s="423"/>
      <c r="AC962" s="423"/>
      <c r="AD962" s="423"/>
    </row>
    <row r="963">
      <c r="A963" s="423"/>
      <c r="B963" s="423"/>
      <c r="C963" s="423"/>
      <c r="D963" s="454"/>
      <c r="E963" s="423"/>
      <c r="F963" s="423"/>
      <c r="G963" s="423"/>
      <c r="H963" s="454"/>
      <c r="I963" s="423"/>
      <c r="J963" s="455"/>
      <c r="K963" s="423"/>
      <c r="L963" s="455"/>
      <c r="M963" s="423"/>
      <c r="N963" s="423"/>
      <c r="O963" s="423"/>
      <c r="P963" s="423"/>
      <c r="Q963" s="423"/>
      <c r="R963" s="423"/>
      <c r="S963" s="423"/>
      <c r="T963" s="423"/>
      <c r="U963" s="423"/>
      <c r="V963" s="423"/>
      <c r="W963" s="423"/>
      <c r="X963" s="423"/>
      <c r="Y963" s="423"/>
      <c r="Z963" s="423"/>
      <c r="AA963" s="423"/>
      <c r="AB963" s="423"/>
      <c r="AC963" s="423"/>
      <c r="AD963" s="423"/>
    </row>
    <row r="964">
      <c r="A964" s="423"/>
      <c r="B964" s="423"/>
      <c r="C964" s="423"/>
      <c r="D964" s="454"/>
      <c r="E964" s="423"/>
      <c r="F964" s="423"/>
      <c r="G964" s="423"/>
      <c r="H964" s="454"/>
      <c r="I964" s="423"/>
      <c r="J964" s="455"/>
      <c r="K964" s="423"/>
      <c r="L964" s="455"/>
      <c r="M964" s="423"/>
      <c r="N964" s="423"/>
      <c r="O964" s="423"/>
      <c r="P964" s="423"/>
      <c r="Q964" s="423"/>
      <c r="R964" s="423"/>
      <c r="S964" s="423"/>
      <c r="T964" s="423"/>
      <c r="U964" s="423"/>
      <c r="V964" s="423"/>
      <c r="W964" s="423"/>
      <c r="X964" s="423"/>
      <c r="Y964" s="423"/>
      <c r="Z964" s="423"/>
      <c r="AA964" s="423"/>
      <c r="AB964" s="423"/>
      <c r="AC964" s="423"/>
      <c r="AD964" s="423"/>
    </row>
    <row r="965">
      <c r="A965" s="423"/>
      <c r="B965" s="423"/>
      <c r="C965" s="423"/>
      <c r="D965" s="454"/>
      <c r="E965" s="423"/>
      <c r="F965" s="423"/>
      <c r="G965" s="423"/>
      <c r="H965" s="454"/>
      <c r="I965" s="423"/>
      <c r="J965" s="455"/>
      <c r="K965" s="423"/>
      <c r="L965" s="455"/>
      <c r="M965" s="423"/>
      <c r="N965" s="423"/>
      <c r="O965" s="423"/>
      <c r="P965" s="423"/>
      <c r="Q965" s="423"/>
      <c r="R965" s="423"/>
      <c r="S965" s="423"/>
      <c r="T965" s="423"/>
      <c r="U965" s="423"/>
      <c r="V965" s="423"/>
      <c r="W965" s="423"/>
      <c r="X965" s="423"/>
      <c r="Y965" s="423"/>
      <c r="Z965" s="423"/>
      <c r="AA965" s="423"/>
      <c r="AB965" s="423"/>
      <c r="AC965" s="423"/>
      <c r="AD965" s="423"/>
    </row>
    <row r="966">
      <c r="A966" s="423"/>
      <c r="B966" s="423"/>
      <c r="C966" s="423"/>
      <c r="D966" s="454"/>
      <c r="E966" s="423"/>
      <c r="F966" s="423"/>
      <c r="G966" s="423"/>
      <c r="H966" s="454"/>
      <c r="I966" s="423"/>
      <c r="J966" s="455"/>
      <c r="K966" s="423"/>
      <c r="L966" s="455"/>
      <c r="M966" s="423"/>
      <c r="N966" s="423"/>
      <c r="O966" s="423"/>
      <c r="P966" s="423"/>
      <c r="Q966" s="423"/>
      <c r="R966" s="423"/>
      <c r="S966" s="423"/>
      <c r="T966" s="423"/>
      <c r="U966" s="423"/>
      <c r="V966" s="423"/>
      <c r="W966" s="423"/>
      <c r="X966" s="423"/>
      <c r="Y966" s="423"/>
      <c r="Z966" s="423"/>
      <c r="AA966" s="423"/>
      <c r="AB966" s="423"/>
      <c r="AC966" s="423"/>
      <c r="AD966" s="423"/>
    </row>
    <row r="967">
      <c r="A967" s="423"/>
      <c r="B967" s="423"/>
      <c r="C967" s="423"/>
      <c r="D967" s="454"/>
      <c r="E967" s="423"/>
      <c r="F967" s="423"/>
      <c r="G967" s="423"/>
      <c r="H967" s="454"/>
      <c r="I967" s="423"/>
      <c r="J967" s="455"/>
      <c r="K967" s="423"/>
      <c r="L967" s="455"/>
      <c r="M967" s="423"/>
      <c r="N967" s="423"/>
      <c r="O967" s="423"/>
      <c r="P967" s="423"/>
      <c r="Q967" s="423"/>
      <c r="R967" s="423"/>
      <c r="S967" s="423"/>
      <c r="T967" s="423"/>
      <c r="U967" s="423"/>
      <c r="V967" s="423"/>
      <c r="W967" s="423"/>
      <c r="X967" s="423"/>
      <c r="Y967" s="423"/>
      <c r="Z967" s="423"/>
      <c r="AA967" s="423"/>
      <c r="AB967" s="423"/>
      <c r="AC967" s="423"/>
      <c r="AD967" s="423"/>
    </row>
    <row r="968">
      <c r="A968" s="423"/>
      <c r="B968" s="423"/>
      <c r="C968" s="423"/>
      <c r="D968" s="454"/>
      <c r="E968" s="423"/>
      <c r="F968" s="423"/>
      <c r="G968" s="423"/>
      <c r="H968" s="454"/>
      <c r="I968" s="423"/>
      <c r="J968" s="455"/>
      <c r="K968" s="423"/>
      <c r="L968" s="455"/>
      <c r="M968" s="423"/>
      <c r="N968" s="423"/>
      <c r="O968" s="423"/>
      <c r="P968" s="423"/>
      <c r="Q968" s="423"/>
      <c r="R968" s="423"/>
      <c r="S968" s="423"/>
      <c r="T968" s="423"/>
      <c r="U968" s="423"/>
      <c r="V968" s="423"/>
      <c r="W968" s="423"/>
      <c r="X968" s="423"/>
      <c r="Y968" s="423"/>
      <c r="Z968" s="423"/>
      <c r="AA968" s="423"/>
      <c r="AB968" s="423"/>
      <c r="AC968" s="423"/>
      <c r="AD968" s="423"/>
    </row>
    <row r="969">
      <c r="A969" s="423"/>
      <c r="B969" s="423"/>
      <c r="C969" s="423"/>
      <c r="D969" s="454"/>
      <c r="E969" s="423"/>
      <c r="F969" s="423"/>
      <c r="G969" s="423"/>
      <c r="H969" s="454"/>
      <c r="I969" s="423"/>
      <c r="J969" s="455"/>
      <c r="K969" s="423"/>
      <c r="L969" s="455"/>
      <c r="M969" s="423"/>
      <c r="N969" s="423"/>
      <c r="O969" s="423"/>
      <c r="P969" s="423"/>
      <c r="Q969" s="423"/>
      <c r="R969" s="423"/>
      <c r="S969" s="423"/>
      <c r="T969" s="423"/>
      <c r="U969" s="423"/>
      <c r="V969" s="423"/>
      <c r="W969" s="423"/>
      <c r="X969" s="423"/>
      <c r="Y969" s="423"/>
      <c r="Z969" s="423"/>
      <c r="AA969" s="423"/>
      <c r="AB969" s="423"/>
      <c r="AC969" s="423"/>
      <c r="AD969" s="423"/>
    </row>
    <row r="970">
      <c r="A970" s="423"/>
      <c r="B970" s="423"/>
      <c r="C970" s="423"/>
      <c r="D970" s="454"/>
      <c r="E970" s="423"/>
      <c r="F970" s="423"/>
      <c r="G970" s="423"/>
      <c r="H970" s="454"/>
      <c r="I970" s="423"/>
      <c r="J970" s="455"/>
      <c r="K970" s="423"/>
      <c r="L970" s="455"/>
      <c r="M970" s="423"/>
      <c r="N970" s="423"/>
      <c r="O970" s="423"/>
      <c r="P970" s="423"/>
      <c r="Q970" s="423"/>
      <c r="R970" s="423"/>
      <c r="S970" s="423"/>
      <c r="T970" s="423"/>
      <c r="U970" s="423"/>
      <c r="V970" s="423"/>
      <c r="W970" s="423"/>
      <c r="X970" s="423"/>
      <c r="Y970" s="423"/>
      <c r="Z970" s="423"/>
      <c r="AA970" s="423"/>
      <c r="AB970" s="423"/>
      <c r="AC970" s="423"/>
      <c r="AD970" s="423"/>
    </row>
    <row r="971">
      <c r="A971" s="423"/>
      <c r="B971" s="423"/>
      <c r="C971" s="423"/>
      <c r="D971" s="454"/>
      <c r="E971" s="423"/>
      <c r="F971" s="423"/>
      <c r="G971" s="423"/>
      <c r="H971" s="454"/>
      <c r="I971" s="423"/>
      <c r="J971" s="455"/>
      <c r="K971" s="423"/>
      <c r="L971" s="455"/>
      <c r="M971" s="423"/>
      <c r="N971" s="423"/>
      <c r="O971" s="423"/>
      <c r="P971" s="423"/>
      <c r="Q971" s="423"/>
      <c r="R971" s="423"/>
      <c r="S971" s="423"/>
      <c r="T971" s="423"/>
      <c r="U971" s="423"/>
      <c r="V971" s="423"/>
      <c r="W971" s="423"/>
      <c r="X971" s="423"/>
      <c r="Y971" s="423"/>
      <c r="Z971" s="423"/>
      <c r="AA971" s="423"/>
      <c r="AB971" s="423"/>
      <c r="AC971" s="423"/>
      <c r="AD971" s="423"/>
    </row>
    <row r="972">
      <c r="A972" s="423"/>
      <c r="B972" s="423"/>
      <c r="C972" s="423"/>
      <c r="D972" s="454"/>
      <c r="E972" s="423"/>
      <c r="F972" s="423"/>
      <c r="G972" s="423"/>
      <c r="H972" s="454"/>
      <c r="I972" s="423"/>
      <c r="J972" s="455"/>
      <c r="K972" s="423"/>
      <c r="L972" s="455"/>
      <c r="M972" s="423"/>
      <c r="N972" s="423"/>
      <c r="O972" s="423"/>
      <c r="P972" s="423"/>
      <c r="Q972" s="423"/>
      <c r="R972" s="423"/>
      <c r="S972" s="423"/>
      <c r="T972" s="423"/>
      <c r="U972" s="423"/>
      <c r="V972" s="423"/>
      <c r="W972" s="423"/>
      <c r="X972" s="423"/>
      <c r="Y972" s="423"/>
      <c r="Z972" s="423"/>
      <c r="AA972" s="423"/>
      <c r="AB972" s="423"/>
      <c r="AC972" s="423"/>
      <c r="AD972" s="423"/>
    </row>
    <row r="973">
      <c r="A973" s="423"/>
      <c r="B973" s="423"/>
      <c r="C973" s="423"/>
      <c r="D973" s="454"/>
      <c r="E973" s="423"/>
      <c r="F973" s="423"/>
      <c r="G973" s="423"/>
      <c r="H973" s="454"/>
      <c r="I973" s="423"/>
      <c r="J973" s="455"/>
      <c r="K973" s="423"/>
      <c r="L973" s="455"/>
      <c r="M973" s="423"/>
      <c r="N973" s="423"/>
      <c r="O973" s="423"/>
      <c r="P973" s="423"/>
      <c r="Q973" s="423"/>
      <c r="R973" s="423"/>
      <c r="S973" s="423"/>
      <c r="T973" s="423"/>
      <c r="U973" s="423"/>
      <c r="V973" s="423"/>
      <c r="W973" s="423"/>
      <c r="X973" s="423"/>
      <c r="Y973" s="423"/>
      <c r="Z973" s="423"/>
      <c r="AA973" s="423"/>
      <c r="AB973" s="423"/>
      <c r="AC973" s="423"/>
      <c r="AD973" s="423"/>
    </row>
    <row r="974">
      <c r="A974" s="423"/>
      <c r="B974" s="423"/>
      <c r="C974" s="423"/>
      <c r="D974" s="454"/>
      <c r="E974" s="423"/>
      <c r="F974" s="423"/>
      <c r="G974" s="423"/>
      <c r="H974" s="454"/>
      <c r="I974" s="423"/>
      <c r="J974" s="455"/>
      <c r="K974" s="423"/>
      <c r="L974" s="455"/>
      <c r="M974" s="423"/>
      <c r="N974" s="423"/>
      <c r="O974" s="423"/>
      <c r="P974" s="423"/>
      <c r="Q974" s="423"/>
      <c r="R974" s="423"/>
      <c r="S974" s="423"/>
      <c r="T974" s="423"/>
      <c r="U974" s="423"/>
      <c r="V974" s="423"/>
      <c r="W974" s="423"/>
      <c r="X974" s="423"/>
      <c r="Y974" s="423"/>
      <c r="Z974" s="423"/>
      <c r="AA974" s="423"/>
      <c r="AB974" s="423"/>
      <c r="AC974" s="423"/>
      <c r="AD974" s="423"/>
    </row>
    <row r="975">
      <c r="A975" s="423"/>
      <c r="B975" s="423"/>
      <c r="C975" s="423"/>
      <c r="D975" s="454"/>
      <c r="E975" s="423"/>
      <c r="F975" s="423"/>
      <c r="G975" s="423"/>
      <c r="H975" s="454"/>
      <c r="I975" s="423"/>
      <c r="J975" s="455"/>
      <c r="K975" s="423"/>
      <c r="L975" s="455"/>
      <c r="M975" s="423"/>
      <c r="N975" s="423"/>
      <c r="O975" s="423"/>
      <c r="P975" s="423"/>
      <c r="Q975" s="423"/>
      <c r="R975" s="423"/>
      <c r="S975" s="423"/>
      <c r="T975" s="423"/>
      <c r="U975" s="423"/>
      <c r="V975" s="423"/>
      <c r="W975" s="423"/>
      <c r="X975" s="423"/>
      <c r="Y975" s="423"/>
      <c r="Z975" s="423"/>
      <c r="AA975" s="423"/>
      <c r="AB975" s="423"/>
      <c r="AC975" s="423"/>
      <c r="AD975" s="423"/>
    </row>
    <row r="976">
      <c r="A976" s="423"/>
      <c r="B976" s="423"/>
      <c r="C976" s="423"/>
      <c r="D976" s="454"/>
      <c r="E976" s="423"/>
      <c r="F976" s="423"/>
      <c r="G976" s="423"/>
      <c r="H976" s="454"/>
      <c r="I976" s="423"/>
      <c r="J976" s="455"/>
      <c r="K976" s="423"/>
      <c r="L976" s="455"/>
      <c r="M976" s="423"/>
      <c r="N976" s="423"/>
      <c r="O976" s="423"/>
      <c r="P976" s="423"/>
      <c r="Q976" s="423"/>
      <c r="R976" s="423"/>
      <c r="S976" s="423"/>
      <c r="T976" s="423"/>
      <c r="U976" s="423"/>
      <c r="V976" s="423"/>
      <c r="W976" s="423"/>
      <c r="X976" s="423"/>
      <c r="Y976" s="423"/>
      <c r="Z976" s="423"/>
      <c r="AA976" s="423"/>
      <c r="AB976" s="423"/>
      <c r="AC976" s="423"/>
      <c r="AD976" s="423"/>
    </row>
    <row r="977">
      <c r="A977" s="423"/>
      <c r="B977" s="423"/>
      <c r="C977" s="423"/>
      <c r="D977" s="454"/>
      <c r="E977" s="423"/>
      <c r="F977" s="423"/>
      <c r="G977" s="423"/>
      <c r="H977" s="454"/>
      <c r="I977" s="423"/>
      <c r="J977" s="455"/>
      <c r="K977" s="423"/>
      <c r="L977" s="455"/>
      <c r="M977" s="423"/>
      <c r="N977" s="423"/>
      <c r="O977" s="423"/>
      <c r="P977" s="423"/>
      <c r="Q977" s="423"/>
      <c r="R977" s="423"/>
      <c r="S977" s="423"/>
      <c r="T977" s="423"/>
      <c r="U977" s="423"/>
      <c r="V977" s="423"/>
      <c r="W977" s="423"/>
      <c r="X977" s="423"/>
      <c r="Y977" s="423"/>
      <c r="Z977" s="423"/>
      <c r="AA977" s="423"/>
      <c r="AB977" s="423"/>
      <c r="AC977" s="423"/>
      <c r="AD977" s="423"/>
    </row>
    <row r="978">
      <c r="A978" s="423"/>
      <c r="B978" s="423"/>
      <c r="C978" s="423"/>
      <c r="D978" s="454"/>
      <c r="E978" s="423"/>
      <c r="F978" s="423"/>
      <c r="G978" s="423"/>
      <c r="H978" s="454"/>
      <c r="I978" s="423"/>
      <c r="J978" s="455"/>
      <c r="K978" s="423"/>
      <c r="L978" s="455"/>
      <c r="M978" s="423"/>
      <c r="N978" s="423"/>
      <c r="O978" s="423"/>
      <c r="P978" s="423"/>
      <c r="Q978" s="423"/>
      <c r="R978" s="423"/>
      <c r="S978" s="423"/>
      <c r="T978" s="423"/>
      <c r="U978" s="423"/>
      <c r="V978" s="423"/>
      <c r="W978" s="423"/>
      <c r="X978" s="423"/>
      <c r="Y978" s="423"/>
      <c r="Z978" s="423"/>
      <c r="AA978" s="423"/>
      <c r="AB978" s="423"/>
      <c r="AC978" s="423"/>
      <c r="AD978" s="423"/>
    </row>
    <row r="979">
      <c r="A979" s="423"/>
      <c r="B979" s="423"/>
      <c r="C979" s="423"/>
      <c r="D979" s="454"/>
      <c r="E979" s="423"/>
      <c r="F979" s="423"/>
      <c r="G979" s="423"/>
      <c r="H979" s="454"/>
      <c r="I979" s="423"/>
      <c r="J979" s="455"/>
      <c r="K979" s="423"/>
      <c r="L979" s="455"/>
      <c r="M979" s="423"/>
      <c r="N979" s="423"/>
      <c r="O979" s="423"/>
      <c r="P979" s="423"/>
      <c r="Q979" s="423"/>
      <c r="R979" s="423"/>
      <c r="S979" s="423"/>
      <c r="T979" s="423"/>
      <c r="U979" s="423"/>
      <c r="V979" s="423"/>
      <c r="W979" s="423"/>
      <c r="X979" s="423"/>
      <c r="Y979" s="423"/>
      <c r="Z979" s="423"/>
      <c r="AA979" s="423"/>
      <c r="AB979" s="423"/>
      <c r="AC979" s="423"/>
      <c r="AD979" s="423"/>
    </row>
    <row r="980">
      <c r="A980" s="423"/>
      <c r="B980" s="423"/>
      <c r="C980" s="423"/>
      <c r="D980" s="454"/>
      <c r="E980" s="423"/>
      <c r="F980" s="423"/>
      <c r="G980" s="423"/>
      <c r="H980" s="454"/>
      <c r="I980" s="423"/>
      <c r="J980" s="455"/>
      <c r="K980" s="423"/>
      <c r="L980" s="455"/>
      <c r="M980" s="423"/>
      <c r="N980" s="423"/>
      <c r="O980" s="423"/>
      <c r="P980" s="423"/>
      <c r="Q980" s="423"/>
      <c r="R980" s="423"/>
      <c r="S980" s="423"/>
      <c r="T980" s="423"/>
      <c r="U980" s="423"/>
      <c r="V980" s="423"/>
      <c r="W980" s="423"/>
      <c r="X980" s="423"/>
      <c r="Y980" s="423"/>
      <c r="Z980" s="423"/>
      <c r="AA980" s="423"/>
      <c r="AB980" s="423"/>
      <c r="AC980" s="423"/>
      <c r="AD980" s="423"/>
    </row>
    <row r="981">
      <c r="A981" s="423"/>
      <c r="B981" s="423"/>
      <c r="C981" s="423"/>
      <c r="D981" s="454"/>
      <c r="E981" s="423"/>
      <c r="F981" s="423"/>
      <c r="G981" s="423"/>
      <c r="H981" s="454"/>
      <c r="I981" s="423"/>
      <c r="J981" s="455"/>
      <c r="K981" s="423"/>
      <c r="L981" s="455"/>
      <c r="M981" s="423"/>
      <c r="N981" s="423"/>
      <c r="O981" s="423"/>
      <c r="P981" s="423"/>
      <c r="Q981" s="423"/>
      <c r="R981" s="423"/>
      <c r="S981" s="423"/>
      <c r="T981" s="423"/>
      <c r="U981" s="423"/>
      <c r="V981" s="423"/>
      <c r="W981" s="423"/>
      <c r="X981" s="423"/>
      <c r="Y981" s="423"/>
      <c r="Z981" s="423"/>
      <c r="AA981" s="423"/>
      <c r="AB981" s="423"/>
      <c r="AC981" s="423"/>
      <c r="AD981" s="423"/>
    </row>
    <row r="982">
      <c r="A982" s="423"/>
      <c r="B982" s="423"/>
      <c r="C982" s="423"/>
      <c r="D982" s="454"/>
      <c r="E982" s="423"/>
      <c r="F982" s="423"/>
      <c r="G982" s="423"/>
      <c r="H982" s="454"/>
      <c r="I982" s="423"/>
      <c r="J982" s="455"/>
      <c r="K982" s="423"/>
      <c r="L982" s="455"/>
      <c r="M982" s="423"/>
      <c r="N982" s="423"/>
      <c r="O982" s="423"/>
      <c r="P982" s="423"/>
      <c r="Q982" s="423"/>
      <c r="R982" s="423"/>
      <c r="S982" s="423"/>
      <c r="T982" s="423"/>
      <c r="U982" s="423"/>
      <c r="V982" s="423"/>
      <c r="W982" s="423"/>
      <c r="X982" s="423"/>
      <c r="Y982" s="423"/>
      <c r="Z982" s="423"/>
      <c r="AA982" s="423"/>
      <c r="AB982" s="423"/>
      <c r="AC982" s="423"/>
      <c r="AD982" s="423"/>
    </row>
    <row r="983">
      <c r="A983" s="423"/>
      <c r="B983" s="423"/>
      <c r="C983" s="423"/>
      <c r="D983" s="454"/>
      <c r="E983" s="423"/>
      <c r="F983" s="423"/>
      <c r="G983" s="423"/>
      <c r="H983" s="454"/>
      <c r="I983" s="423"/>
      <c r="J983" s="455"/>
      <c r="K983" s="423"/>
      <c r="L983" s="455"/>
      <c r="M983" s="423"/>
      <c r="N983" s="423"/>
      <c r="O983" s="423"/>
      <c r="P983" s="423"/>
      <c r="Q983" s="423"/>
      <c r="R983" s="423"/>
      <c r="S983" s="423"/>
      <c r="T983" s="423"/>
      <c r="U983" s="423"/>
      <c r="V983" s="423"/>
      <c r="W983" s="423"/>
      <c r="X983" s="423"/>
      <c r="Y983" s="423"/>
      <c r="Z983" s="423"/>
      <c r="AA983" s="423"/>
      <c r="AB983" s="423"/>
      <c r="AC983" s="423"/>
      <c r="AD983" s="423"/>
    </row>
    <row r="984">
      <c r="A984" s="423"/>
      <c r="B984" s="423"/>
      <c r="C984" s="423"/>
      <c r="D984" s="454"/>
      <c r="E984" s="423"/>
      <c r="F984" s="423"/>
      <c r="G984" s="423"/>
      <c r="H984" s="454"/>
      <c r="I984" s="423"/>
      <c r="J984" s="455"/>
      <c r="K984" s="423"/>
      <c r="L984" s="455"/>
      <c r="M984" s="423"/>
      <c r="N984" s="423"/>
      <c r="O984" s="423"/>
      <c r="P984" s="423"/>
      <c r="Q984" s="423"/>
      <c r="R984" s="423"/>
      <c r="S984" s="423"/>
      <c r="T984" s="423"/>
      <c r="U984" s="423"/>
      <c r="V984" s="423"/>
      <c r="W984" s="423"/>
      <c r="X984" s="423"/>
      <c r="Y984" s="423"/>
      <c r="Z984" s="423"/>
      <c r="AA984" s="423"/>
      <c r="AB984" s="423"/>
      <c r="AC984" s="423"/>
      <c r="AD984" s="423"/>
    </row>
    <row r="985">
      <c r="A985" s="423"/>
      <c r="B985" s="423"/>
      <c r="C985" s="423"/>
      <c r="D985" s="454"/>
      <c r="E985" s="423"/>
      <c r="F985" s="423"/>
      <c r="G985" s="423"/>
      <c r="H985" s="454"/>
      <c r="I985" s="423"/>
      <c r="J985" s="455"/>
      <c r="K985" s="423"/>
      <c r="L985" s="455"/>
      <c r="M985" s="423"/>
      <c r="N985" s="423"/>
      <c r="O985" s="423"/>
      <c r="P985" s="423"/>
      <c r="Q985" s="423"/>
      <c r="R985" s="423"/>
      <c r="S985" s="423"/>
      <c r="T985" s="423"/>
      <c r="U985" s="423"/>
      <c r="V985" s="423"/>
      <c r="W985" s="423"/>
      <c r="X985" s="423"/>
      <c r="Y985" s="423"/>
      <c r="Z985" s="423"/>
      <c r="AA985" s="423"/>
      <c r="AB985" s="423"/>
      <c r="AC985" s="423"/>
      <c r="AD985" s="423"/>
    </row>
    <row r="986">
      <c r="A986" s="423"/>
      <c r="B986" s="423"/>
      <c r="C986" s="423"/>
      <c r="D986" s="454"/>
      <c r="E986" s="423"/>
      <c r="F986" s="423"/>
      <c r="G986" s="423"/>
      <c r="H986" s="454"/>
      <c r="I986" s="423"/>
      <c r="J986" s="455"/>
      <c r="K986" s="423"/>
      <c r="L986" s="455"/>
      <c r="M986" s="423"/>
      <c r="N986" s="423"/>
      <c r="O986" s="423"/>
      <c r="P986" s="423"/>
      <c r="Q986" s="423"/>
      <c r="R986" s="423"/>
      <c r="S986" s="423"/>
      <c r="T986" s="423"/>
      <c r="U986" s="423"/>
      <c r="V986" s="423"/>
      <c r="W986" s="423"/>
      <c r="X986" s="423"/>
      <c r="Y986" s="423"/>
      <c r="Z986" s="423"/>
      <c r="AA986" s="423"/>
      <c r="AB986" s="423"/>
      <c r="AC986" s="423"/>
      <c r="AD986" s="423"/>
    </row>
    <row r="987">
      <c r="A987" s="423"/>
      <c r="B987" s="423"/>
      <c r="C987" s="423"/>
      <c r="D987" s="454"/>
      <c r="E987" s="423"/>
      <c r="F987" s="423"/>
      <c r="G987" s="423"/>
      <c r="H987" s="454"/>
      <c r="I987" s="423"/>
      <c r="J987" s="455"/>
      <c r="K987" s="423"/>
      <c r="L987" s="455"/>
      <c r="M987" s="423"/>
      <c r="N987" s="423"/>
      <c r="O987" s="423"/>
      <c r="P987" s="423"/>
      <c r="Q987" s="423"/>
      <c r="R987" s="423"/>
      <c r="S987" s="423"/>
      <c r="T987" s="423"/>
      <c r="U987" s="423"/>
      <c r="V987" s="423"/>
      <c r="W987" s="423"/>
      <c r="X987" s="423"/>
      <c r="Y987" s="423"/>
      <c r="Z987" s="423"/>
      <c r="AA987" s="423"/>
      <c r="AB987" s="423"/>
      <c r="AC987" s="423"/>
      <c r="AD987" s="423"/>
    </row>
    <row r="988">
      <c r="A988" s="423"/>
      <c r="B988" s="423"/>
      <c r="C988" s="423"/>
      <c r="D988" s="454"/>
      <c r="E988" s="423"/>
      <c r="F988" s="423"/>
      <c r="G988" s="423"/>
      <c r="H988" s="454"/>
      <c r="I988" s="423"/>
      <c r="J988" s="455"/>
      <c r="K988" s="423"/>
      <c r="L988" s="455"/>
      <c r="M988" s="423"/>
      <c r="N988" s="423"/>
      <c r="O988" s="423"/>
      <c r="P988" s="423"/>
      <c r="Q988" s="423"/>
      <c r="R988" s="423"/>
      <c r="S988" s="423"/>
      <c r="T988" s="423"/>
      <c r="U988" s="423"/>
      <c r="V988" s="423"/>
      <c r="W988" s="423"/>
      <c r="X988" s="423"/>
      <c r="Y988" s="423"/>
      <c r="Z988" s="423"/>
      <c r="AA988" s="423"/>
      <c r="AB988" s="423"/>
      <c r="AC988" s="423"/>
      <c r="AD988" s="423"/>
    </row>
    <row r="989">
      <c r="A989" s="423"/>
      <c r="B989" s="423"/>
      <c r="C989" s="423"/>
      <c r="D989" s="454"/>
      <c r="E989" s="423"/>
      <c r="F989" s="423"/>
      <c r="G989" s="423"/>
      <c r="H989" s="454"/>
      <c r="I989" s="423"/>
      <c r="J989" s="455"/>
      <c r="K989" s="423"/>
      <c r="L989" s="455"/>
      <c r="M989" s="423"/>
      <c r="N989" s="423"/>
      <c r="O989" s="423"/>
      <c r="P989" s="423"/>
      <c r="Q989" s="423"/>
      <c r="R989" s="423"/>
      <c r="S989" s="423"/>
      <c r="T989" s="423"/>
      <c r="U989" s="423"/>
      <c r="V989" s="423"/>
      <c r="W989" s="423"/>
      <c r="X989" s="423"/>
      <c r="Y989" s="423"/>
      <c r="Z989" s="423"/>
      <c r="AA989" s="423"/>
      <c r="AB989" s="423"/>
      <c r="AC989" s="423"/>
      <c r="AD989" s="423"/>
    </row>
    <row r="990">
      <c r="A990" s="423"/>
      <c r="B990" s="423"/>
      <c r="C990" s="423"/>
      <c r="D990" s="454"/>
      <c r="E990" s="423"/>
      <c r="F990" s="423"/>
      <c r="G990" s="423"/>
      <c r="H990" s="454"/>
      <c r="I990" s="423"/>
      <c r="J990" s="455"/>
      <c r="K990" s="423"/>
      <c r="L990" s="455"/>
      <c r="M990" s="423"/>
      <c r="N990" s="423"/>
      <c r="O990" s="423"/>
      <c r="P990" s="423"/>
      <c r="Q990" s="423"/>
      <c r="R990" s="423"/>
      <c r="S990" s="423"/>
      <c r="T990" s="423"/>
      <c r="U990" s="423"/>
      <c r="V990" s="423"/>
      <c r="W990" s="423"/>
      <c r="X990" s="423"/>
      <c r="Y990" s="423"/>
      <c r="Z990" s="423"/>
      <c r="AA990" s="423"/>
      <c r="AB990" s="423"/>
      <c r="AC990" s="423"/>
      <c r="AD990" s="423"/>
    </row>
    <row r="991">
      <c r="A991" s="423"/>
      <c r="B991" s="423"/>
      <c r="C991" s="423"/>
      <c r="D991" s="454"/>
      <c r="E991" s="423"/>
      <c r="F991" s="423"/>
      <c r="G991" s="423"/>
      <c r="H991" s="454"/>
      <c r="I991" s="423"/>
      <c r="J991" s="455"/>
      <c r="K991" s="423"/>
      <c r="L991" s="455"/>
      <c r="M991" s="423"/>
      <c r="N991" s="423"/>
      <c r="O991" s="423"/>
      <c r="P991" s="423"/>
      <c r="Q991" s="423"/>
      <c r="R991" s="423"/>
      <c r="S991" s="423"/>
      <c r="T991" s="423"/>
      <c r="U991" s="423"/>
      <c r="V991" s="423"/>
      <c r="W991" s="423"/>
      <c r="X991" s="423"/>
      <c r="Y991" s="423"/>
      <c r="Z991" s="423"/>
      <c r="AA991" s="423"/>
      <c r="AB991" s="423"/>
      <c r="AC991" s="423"/>
      <c r="AD991" s="423"/>
    </row>
    <row r="992">
      <c r="A992" s="423"/>
      <c r="B992" s="423"/>
      <c r="C992" s="423"/>
      <c r="D992" s="454"/>
      <c r="E992" s="423"/>
      <c r="F992" s="423"/>
      <c r="G992" s="423"/>
      <c r="H992" s="454"/>
      <c r="I992" s="423"/>
      <c r="J992" s="455"/>
      <c r="K992" s="423"/>
      <c r="L992" s="455"/>
      <c r="M992" s="423"/>
      <c r="N992" s="423"/>
      <c r="O992" s="423"/>
      <c r="P992" s="423"/>
      <c r="Q992" s="423"/>
      <c r="R992" s="423"/>
      <c r="S992" s="423"/>
      <c r="T992" s="423"/>
      <c r="U992" s="423"/>
      <c r="V992" s="423"/>
      <c r="W992" s="423"/>
      <c r="X992" s="423"/>
      <c r="Y992" s="423"/>
      <c r="Z992" s="423"/>
      <c r="AA992" s="423"/>
      <c r="AB992" s="423"/>
      <c r="AC992" s="423"/>
      <c r="AD992" s="423"/>
    </row>
    <row r="993">
      <c r="A993" s="423"/>
      <c r="B993" s="423"/>
      <c r="C993" s="423"/>
      <c r="D993" s="454"/>
      <c r="E993" s="423"/>
      <c r="F993" s="423"/>
      <c r="G993" s="423"/>
      <c r="H993" s="454"/>
      <c r="I993" s="423"/>
      <c r="J993" s="455"/>
      <c r="K993" s="423"/>
      <c r="L993" s="455"/>
      <c r="M993" s="423"/>
      <c r="N993" s="423"/>
      <c r="O993" s="423"/>
      <c r="P993" s="423"/>
      <c r="Q993" s="423"/>
      <c r="R993" s="423"/>
      <c r="S993" s="423"/>
      <c r="T993" s="423"/>
      <c r="U993" s="423"/>
      <c r="V993" s="423"/>
      <c r="W993" s="423"/>
      <c r="X993" s="423"/>
      <c r="Y993" s="423"/>
      <c r="Z993" s="423"/>
      <c r="AA993" s="423"/>
      <c r="AB993" s="423"/>
      <c r="AC993" s="423"/>
      <c r="AD993" s="423"/>
    </row>
    <row r="994">
      <c r="A994" s="423"/>
      <c r="B994" s="423"/>
      <c r="C994" s="423"/>
      <c r="D994" s="454"/>
      <c r="E994" s="423"/>
      <c r="F994" s="423"/>
      <c r="G994" s="423"/>
      <c r="H994" s="454"/>
      <c r="I994" s="423"/>
      <c r="J994" s="455"/>
      <c r="K994" s="423"/>
      <c r="L994" s="455"/>
      <c r="M994" s="423"/>
      <c r="N994" s="423"/>
      <c r="O994" s="423"/>
      <c r="P994" s="423"/>
      <c r="Q994" s="423"/>
      <c r="R994" s="423"/>
      <c r="S994" s="423"/>
      <c r="T994" s="423"/>
      <c r="U994" s="423"/>
      <c r="V994" s="423"/>
      <c r="W994" s="423"/>
      <c r="X994" s="423"/>
      <c r="Y994" s="423"/>
      <c r="Z994" s="423"/>
      <c r="AA994" s="423"/>
      <c r="AB994" s="423"/>
      <c r="AC994" s="423"/>
      <c r="AD994" s="423"/>
    </row>
    <row r="995">
      <c r="A995" s="423"/>
      <c r="B995" s="423"/>
      <c r="C995" s="423"/>
      <c r="D995" s="454"/>
      <c r="E995" s="423"/>
      <c r="F995" s="423"/>
      <c r="G995" s="423"/>
      <c r="H995" s="454"/>
      <c r="I995" s="423"/>
      <c r="J995" s="455"/>
      <c r="K995" s="423"/>
      <c r="L995" s="455"/>
      <c r="M995" s="423"/>
      <c r="N995" s="423"/>
      <c r="O995" s="423"/>
      <c r="P995" s="423"/>
      <c r="Q995" s="423"/>
      <c r="R995" s="423"/>
      <c r="S995" s="423"/>
      <c r="T995" s="423"/>
      <c r="U995" s="423"/>
      <c r="V995" s="423"/>
      <c r="W995" s="423"/>
      <c r="X995" s="423"/>
      <c r="Y995" s="423"/>
      <c r="Z995" s="423"/>
      <c r="AA995" s="423"/>
      <c r="AB995" s="423"/>
      <c r="AC995" s="423"/>
      <c r="AD995" s="423"/>
    </row>
    <row r="996">
      <c r="A996" s="423"/>
      <c r="B996" s="423"/>
      <c r="C996" s="423"/>
      <c r="D996" s="454"/>
      <c r="E996" s="423"/>
      <c r="F996" s="423"/>
      <c r="G996" s="423"/>
      <c r="H996" s="454"/>
      <c r="I996" s="423"/>
      <c r="J996" s="455"/>
      <c r="K996" s="423"/>
      <c r="L996" s="455"/>
      <c r="M996" s="423"/>
      <c r="N996" s="423"/>
      <c r="O996" s="423"/>
      <c r="P996" s="423"/>
      <c r="Q996" s="423"/>
      <c r="R996" s="423"/>
      <c r="S996" s="423"/>
      <c r="T996" s="423"/>
      <c r="U996" s="423"/>
      <c r="V996" s="423"/>
      <c r="W996" s="423"/>
      <c r="X996" s="423"/>
      <c r="Y996" s="423"/>
      <c r="Z996" s="423"/>
      <c r="AA996" s="423"/>
      <c r="AB996" s="423"/>
      <c r="AC996" s="423"/>
      <c r="AD996" s="423"/>
    </row>
    <row r="997">
      <c r="A997" s="423"/>
      <c r="B997" s="423"/>
      <c r="C997" s="423"/>
      <c r="D997" s="454"/>
      <c r="E997" s="423"/>
      <c r="F997" s="423"/>
      <c r="G997" s="423"/>
      <c r="H997" s="454"/>
      <c r="I997" s="423"/>
      <c r="J997" s="455"/>
      <c r="K997" s="423"/>
      <c r="L997" s="455"/>
      <c r="M997" s="423"/>
      <c r="N997" s="423"/>
      <c r="O997" s="423"/>
      <c r="P997" s="423"/>
      <c r="Q997" s="423"/>
      <c r="R997" s="423"/>
      <c r="S997" s="423"/>
      <c r="T997" s="423"/>
      <c r="U997" s="423"/>
      <c r="V997" s="423"/>
      <c r="W997" s="423"/>
      <c r="X997" s="423"/>
      <c r="Y997" s="423"/>
      <c r="Z997" s="423"/>
      <c r="AA997" s="423"/>
      <c r="AB997" s="423"/>
      <c r="AC997" s="423"/>
      <c r="AD997" s="423"/>
    </row>
    <row r="998">
      <c r="A998" s="423"/>
      <c r="B998" s="423"/>
      <c r="C998" s="423"/>
      <c r="D998" s="454"/>
      <c r="E998" s="423"/>
      <c r="F998" s="423"/>
      <c r="G998" s="423"/>
      <c r="H998" s="454"/>
      <c r="I998" s="423"/>
      <c r="J998" s="455"/>
      <c r="K998" s="423"/>
      <c r="L998" s="455"/>
      <c r="M998" s="423"/>
      <c r="N998" s="423"/>
      <c r="O998" s="423"/>
      <c r="P998" s="423"/>
      <c r="Q998" s="423"/>
      <c r="R998" s="423"/>
      <c r="S998" s="423"/>
      <c r="T998" s="423"/>
      <c r="U998" s="423"/>
      <c r="V998" s="423"/>
      <c r="W998" s="423"/>
      <c r="X998" s="423"/>
      <c r="Y998" s="423"/>
      <c r="Z998" s="423"/>
      <c r="AA998" s="423"/>
      <c r="AB998" s="423"/>
      <c r="AC998" s="423"/>
      <c r="AD998" s="423"/>
    </row>
    <row r="999">
      <c r="A999" s="423"/>
      <c r="B999" s="423"/>
      <c r="C999" s="423"/>
      <c r="D999" s="454"/>
      <c r="E999" s="423"/>
      <c r="F999" s="423"/>
      <c r="G999" s="423"/>
      <c r="H999" s="454"/>
      <c r="I999" s="423"/>
      <c r="J999" s="455"/>
      <c r="K999" s="423"/>
      <c r="L999" s="455"/>
      <c r="M999" s="423"/>
      <c r="N999" s="423"/>
      <c r="O999" s="423"/>
      <c r="P999" s="423"/>
      <c r="Q999" s="423"/>
      <c r="R999" s="423"/>
      <c r="S999" s="423"/>
      <c r="T999" s="423"/>
      <c r="U999" s="423"/>
      <c r="V999" s="423"/>
      <c r="W999" s="423"/>
      <c r="X999" s="423"/>
      <c r="Y999" s="423"/>
      <c r="Z999" s="423"/>
      <c r="AA999" s="423"/>
      <c r="AB999" s="423"/>
      <c r="AC999" s="423"/>
      <c r="AD999" s="423"/>
    </row>
    <row r="1000">
      <c r="A1000" s="423"/>
      <c r="B1000" s="423"/>
      <c r="C1000" s="423"/>
      <c r="D1000" s="454"/>
      <c r="E1000" s="423"/>
      <c r="F1000" s="423"/>
      <c r="G1000" s="423"/>
      <c r="H1000" s="454"/>
      <c r="I1000" s="423"/>
      <c r="J1000" s="455"/>
      <c r="K1000" s="423"/>
      <c r="L1000" s="455"/>
      <c r="M1000" s="423"/>
      <c r="N1000" s="423"/>
      <c r="O1000" s="423"/>
      <c r="P1000" s="423"/>
      <c r="Q1000" s="423"/>
      <c r="R1000" s="423"/>
      <c r="S1000" s="423"/>
      <c r="T1000" s="423"/>
      <c r="U1000" s="423"/>
      <c r="V1000" s="423"/>
      <c r="W1000" s="423"/>
      <c r="X1000" s="423"/>
      <c r="Y1000" s="423"/>
      <c r="Z1000" s="423"/>
      <c r="AA1000" s="423"/>
      <c r="AB1000" s="423"/>
      <c r="AC1000" s="423"/>
      <c r="AD1000" s="423"/>
    </row>
    <row r="1001">
      <c r="A1001" s="423"/>
      <c r="B1001" s="423"/>
      <c r="C1001" s="423"/>
      <c r="D1001" s="454"/>
      <c r="E1001" s="423"/>
      <c r="F1001" s="423"/>
      <c r="G1001" s="423"/>
      <c r="H1001" s="454"/>
      <c r="I1001" s="423"/>
      <c r="J1001" s="455"/>
      <c r="K1001" s="423"/>
      <c r="L1001" s="455"/>
      <c r="M1001" s="423"/>
      <c r="N1001" s="423"/>
      <c r="O1001" s="423"/>
      <c r="P1001" s="423"/>
      <c r="Q1001" s="423"/>
      <c r="R1001" s="423"/>
      <c r="S1001" s="423"/>
      <c r="T1001" s="423"/>
      <c r="U1001" s="423"/>
      <c r="V1001" s="423"/>
      <c r="W1001" s="423"/>
      <c r="X1001" s="423"/>
      <c r="Y1001" s="423"/>
      <c r="Z1001" s="423"/>
      <c r="AA1001" s="423"/>
      <c r="AB1001" s="423"/>
      <c r="AC1001" s="423"/>
      <c r="AD1001" s="423"/>
    </row>
    <row r="1002">
      <c r="A1002" s="423"/>
      <c r="B1002" s="423"/>
      <c r="C1002" s="423"/>
      <c r="D1002" s="454"/>
      <c r="E1002" s="423"/>
      <c r="F1002" s="423"/>
      <c r="G1002" s="423"/>
      <c r="H1002" s="454"/>
      <c r="I1002" s="423"/>
      <c r="J1002" s="455"/>
      <c r="K1002" s="423"/>
      <c r="L1002" s="455"/>
      <c r="M1002" s="423"/>
      <c r="N1002" s="423"/>
      <c r="O1002" s="423"/>
      <c r="P1002" s="423"/>
      <c r="Q1002" s="423"/>
      <c r="R1002" s="423"/>
      <c r="S1002" s="423"/>
      <c r="T1002" s="423"/>
      <c r="U1002" s="423"/>
      <c r="V1002" s="423"/>
      <c r="W1002" s="423"/>
      <c r="X1002" s="423"/>
      <c r="Y1002" s="423"/>
      <c r="Z1002" s="423"/>
      <c r="AA1002" s="423"/>
      <c r="AB1002" s="423"/>
      <c r="AC1002" s="423"/>
      <c r="AD1002" s="423"/>
    </row>
    <row r="1003">
      <c r="A1003" s="423"/>
      <c r="B1003" s="423"/>
      <c r="C1003" s="423"/>
      <c r="D1003" s="454"/>
      <c r="E1003" s="423"/>
      <c r="F1003" s="423"/>
      <c r="G1003" s="423"/>
      <c r="H1003" s="454"/>
      <c r="I1003" s="423"/>
      <c r="J1003" s="455"/>
      <c r="K1003" s="423"/>
      <c r="L1003" s="455"/>
      <c r="M1003" s="423"/>
      <c r="N1003" s="423"/>
      <c r="O1003" s="423"/>
      <c r="P1003" s="423"/>
      <c r="Q1003" s="423"/>
      <c r="R1003" s="423"/>
      <c r="S1003" s="423"/>
      <c r="T1003" s="423"/>
      <c r="U1003" s="423"/>
      <c r="V1003" s="423"/>
      <c r="W1003" s="423"/>
      <c r="X1003" s="423"/>
      <c r="Y1003" s="423"/>
      <c r="Z1003" s="423"/>
      <c r="AA1003" s="423"/>
      <c r="AB1003" s="423"/>
      <c r="AC1003" s="423"/>
      <c r="AD1003" s="423"/>
    </row>
    <row r="1004">
      <c r="A1004" s="423"/>
      <c r="B1004" s="423"/>
      <c r="C1004" s="423"/>
      <c r="D1004" s="454"/>
      <c r="E1004" s="423"/>
      <c r="F1004" s="423"/>
      <c r="G1004" s="423"/>
      <c r="H1004" s="454"/>
      <c r="I1004" s="423"/>
      <c r="J1004" s="455"/>
      <c r="K1004" s="423"/>
      <c r="L1004" s="455"/>
      <c r="M1004" s="423"/>
      <c r="N1004" s="423"/>
      <c r="O1004" s="423"/>
      <c r="P1004" s="423"/>
      <c r="Q1004" s="423"/>
      <c r="R1004" s="423"/>
      <c r="S1004" s="423"/>
      <c r="T1004" s="423"/>
      <c r="U1004" s="423"/>
      <c r="V1004" s="423"/>
      <c r="W1004" s="423"/>
      <c r="X1004" s="423"/>
      <c r="Y1004" s="423"/>
      <c r="Z1004" s="423"/>
      <c r="AA1004" s="423"/>
      <c r="AB1004" s="423"/>
      <c r="AC1004" s="423"/>
      <c r="AD1004" s="423"/>
    </row>
    <row r="1005">
      <c r="A1005" s="423"/>
      <c r="B1005" s="423"/>
      <c r="C1005" s="423"/>
      <c r="D1005" s="454"/>
      <c r="E1005" s="423"/>
      <c r="F1005" s="423"/>
      <c r="G1005" s="423"/>
      <c r="H1005" s="454"/>
      <c r="I1005" s="423"/>
      <c r="J1005" s="455"/>
      <c r="K1005" s="423"/>
      <c r="L1005" s="455"/>
      <c r="M1005" s="423"/>
      <c r="N1005" s="423"/>
      <c r="O1005" s="423"/>
      <c r="P1005" s="423"/>
      <c r="Q1005" s="423"/>
      <c r="R1005" s="423"/>
      <c r="S1005" s="423"/>
      <c r="T1005" s="423"/>
      <c r="U1005" s="423"/>
      <c r="V1005" s="423"/>
      <c r="W1005" s="423"/>
      <c r="X1005" s="423"/>
      <c r="Y1005" s="423"/>
      <c r="Z1005" s="423"/>
      <c r="AA1005" s="423"/>
      <c r="AB1005" s="423"/>
      <c r="AC1005" s="423"/>
      <c r="AD1005" s="423"/>
    </row>
    <row r="1006">
      <c r="A1006" s="423"/>
      <c r="B1006" s="423"/>
      <c r="C1006" s="423"/>
      <c r="D1006" s="454"/>
      <c r="E1006" s="423"/>
      <c r="F1006" s="423"/>
      <c r="G1006" s="423"/>
      <c r="H1006" s="454"/>
      <c r="I1006" s="423"/>
      <c r="J1006" s="455"/>
      <c r="K1006" s="423"/>
      <c r="L1006" s="455"/>
      <c r="M1006" s="423"/>
      <c r="N1006" s="423"/>
      <c r="O1006" s="423"/>
      <c r="P1006" s="423"/>
      <c r="Q1006" s="423"/>
      <c r="R1006" s="423"/>
      <c r="S1006" s="423"/>
      <c r="T1006" s="423"/>
      <c r="U1006" s="423"/>
      <c r="V1006" s="423"/>
      <c r="W1006" s="423"/>
      <c r="X1006" s="423"/>
      <c r="Y1006" s="423"/>
      <c r="Z1006" s="423"/>
      <c r="AA1006" s="423"/>
      <c r="AB1006" s="423"/>
      <c r="AC1006" s="423"/>
      <c r="AD1006" s="423"/>
    </row>
    <row r="1007">
      <c r="A1007" s="423"/>
      <c r="B1007" s="423"/>
      <c r="C1007" s="423"/>
      <c r="D1007" s="454"/>
      <c r="E1007" s="423"/>
      <c r="F1007" s="423"/>
      <c r="G1007" s="423"/>
      <c r="H1007" s="454"/>
      <c r="I1007" s="423"/>
      <c r="J1007" s="455"/>
      <c r="K1007" s="423"/>
      <c r="L1007" s="455"/>
      <c r="M1007" s="423"/>
      <c r="N1007" s="423"/>
      <c r="O1007" s="423"/>
      <c r="P1007" s="423"/>
      <c r="Q1007" s="423"/>
      <c r="R1007" s="423"/>
      <c r="S1007" s="423"/>
      <c r="T1007" s="423"/>
      <c r="U1007" s="423"/>
      <c r="V1007" s="423"/>
      <c r="W1007" s="423"/>
      <c r="X1007" s="423"/>
      <c r="Y1007" s="423"/>
      <c r="Z1007" s="423"/>
      <c r="AA1007" s="423"/>
      <c r="AB1007" s="423"/>
      <c r="AC1007" s="423"/>
      <c r="AD1007" s="423"/>
    </row>
    <row r="1008">
      <c r="A1008" s="423"/>
      <c r="B1008" s="423"/>
      <c r="C1008" s="423"/>
      <c r="D1008" s="454"/>
      <c r="E1008" s="423"/>
      <c r="F1008" s="423"/>
      <c r="G1008" s="423"/>
      <c r="H1008" s="454"/>
      <c r="I1008" s="423"/>
      <c r="J1008" s="455"/>
      <c r="K1008" s="423"/>
      <c r="L1008" s="455"/>
      <c r="M1008" s="423"/>
      <c r="N1008" s="423"/>
      <c r="O1008" s="423"/>
      <c r="P1008" s="423"/>
      <c r="Q1008" s="423"/>
      <c r="R1008" s="423"/>
      <c r="S1008" s="423"/>
      <c r="T1008" s="423"/>
      <c r="U1008" s="423"/>
      <c r="V1008" s="423"/>
      <c r="W1008" s="423"/>
      <c r="X1008" s="423"/>
      <c r="Y1008" s="423"/>
      <c r="Z1008" s="423"/>
      <c r="AA1008" s="423"/>
      <c r="AB1008" s="423"/>
      <c r="AC1008" s="423"/>
      <c r="AD1008" s="423"/>
    </row>
    <row r="1009">
      <c r="A1009" s="423"/>
      <c r="B1009" s="423"/>
      <c r="C1009" s="423"/>
      <c r="D1009" s="454"/>
      <c r="E1009" s="423"/>
      <c r="F1009" s="423"/>
      <c r="G1009" s="423"/>
      <c r="H1009" s="454"/>
      <c r="I1009" s="423"/>
      <c r="J1009" s="455"/>
      <c r="K1009" s="423"/>
      <c r="L1009" s="455"/>
      <c r="M1009" s="423"/>
      <c r="N1009" s="423"/>
      <c r="O1009" s="423"/>
      <c r="P1009" s="423"/>
      <c r="Q1009" s="423"/>
      <c r="R1009" s="423"/>
      <c r="S1009" s="423"/>
      <c r="T1009" s="423"/>
      <c r="U1009" s="423"/>
      <c r="V1009" s="423"/>
      <c r="W1009" s="423"/>
      <c r="X1009" s="423"/>
      <c r="Y1009" s="423"/>
      <c r="Z1009" s="423"/>
      <c r="AA1009" s="423"/>
      <c r="AB1009" s="423"/>
      <c r="AC1009" s="423"/>
      <c r="AD1009" s="423"/>
    </row>
    <row r="1010">
      <c r="A1010" s="423"/>
      <c r="B1010" s="423"/>
      <c r="C1010" s="423"/>
      <c r="D1010" s="454"/>
      <c r="E1010" s="423"/>
      <c r="F1010" s="423"/>
      <c r="G1010" s="423"/>
      <c r="H1010" s="454"/>
      <c r="I1010" s="423"/>
      <c r="J1010" s="455"/>
      <c r="K1010" s="423"/>
      <c r="L1010" s="455"/>
      <c r="M1010" s="423"/>
      <c r="N1010" s="423"/>
      <c r="O1010" s="423"/>
      <c r="P1010" s="423"/>
      <c r="Q1010" s="423"/>
      <c r="R1010" s="423"/>
      <c r="S1010" s="423"/>
      <c r="T1010" s="423"/>
      <c r="U1010" s="423"/>
      <c r="V1010" s="423"/>
      <c r="W1010" s="423"/>
      <c r="X1010" s="423"/>
      <c r="Y1010" s="423"/>
      <c r="Z1010" s="423"/>
      <c r="AA1010" s="423"/>
      <c r="AB1010" s="423"/>
      <c r="AC1010" s="423"/>
      <c r="AD1010" s="423"/>
    </row>
    <row r="1011">
      <c r="A1011" s="423"/>
      <c r="B1011" s="423"/>
      <c r="C1011" s="423"/>
      <c r="D1011" s="454"/>
      <c r="E1011" s="423"/>
      <c r="F1011" s="423"/>
      <c r="G1011" s="423"/>
      <c r="H1011" s="454"/>
      <c r="I1011" s="423"/>
      <c r="J1011" s="455"/>
      <c r="K1011" s="423"/>
      <c r="L1011" s="455"/>
      <c r="M1011" s="423"/>
      <c r="N1011" s="423"/>
      <c r="O1011" s="423"/>
      <c r="P1011" s="423"/>
      <c r="Q1011" s="423"/>
      <c r="R1011" s="423"/>
      <c r="S1011" s="423"/>
      <c r="T1011" s="423"/>
      <c r="U1011" s="423"/>
      <c r="V1011" s="423"/>
      <c r="W1011" s="423"/>
      <c r="X1011" s="423"/>
      <c r="Y1011" s="423"/>
      <c r="Z1011" s="423"/>
      <c r="AA1011" s="423"/>
      <c r="AB1011" s="423"/>
      <c r="AC1011" s="423"/>
      <c r="AD1011" s="423"/>
    </row>
    <row r="1012">
      <c r="A1012" s="423"/>
      <c r="B1012" s="423"/>
      <c r="C1012" s="423"/>
      <c r="D1012" s="454"/>
      <c r="E1012" s="423"/>
      <c r="F1012" s="423"/>
      <c r="G1012" s="423"/>
      <c r="H1012" s="454"/>
      <c r="I1012" s="423"/>
      <c r="J1012" s="455"/>
      <c r="K1012" s="423"/>
      <c r="L1012" s="455"/>
      <c r="M1012" s="423"/>
      <c r="N1012" s="423"/>
      <c r="O1012" s="423"/>
      <c r="P1012" s="423"/>
      <c r="Q1012" s="423"/>
      <c r="R1012" s="423"/>
      <c r="S1012" s="423"/>
      <c r="T1012" s="423"/>
      <c r="U1012" s="423"/>
      <c r="V1012" s="423"/>
      <c r="W1012" s="423"/>
      <c r="X1012" s="423"/>
      <c r="Y1012" s="423"/>
      <c r="Z1012" s="423"/>
      <c r="AA1012" s="423"/>
      <c r="AB1012" s="423"/>
      <c r="AC1012" s="423"/>
      <c r="AD1012" s="423"/>
    </row>
    <row r="1013">
      <c r="A1013" s="423"/>
      <c r="B1013" s="423"/>
      <c r="C1013" s="423"/>
      <c r="D1013" s="454"/>
      <c r="E1013" s="423"/>
      <c r="F1013" s="423"/>
      <c r="G1013" s="423"/>
      <c r="H1013" s="454"/>
      <c r="I1013" s="423"/>
      <c r="J1013" s="455"/>
      <c r="K1013" s="423"/>
      <c r="L1013" s="455"/>
      <c r="M1013" s="423"/>
      <c r="N1013" s="423"/>
      <c r="O1013" s="423"/>
      <c r="P1013" s="423"/>
      <c r="Q1013" s="423"/>
      <c r="R1013" s="423"/>
      <c r="S1013" s="423"/>
      <c r="T1013" s="423"/>
      <c r="U1013" s="423"/>
      <c r="V1013" s="423"/>
      <c r="W1013" s="423"/>
      <c r="X1013" s="423"/>
      <c r="Y1013" s="423"/>
      <c r="Z1013" s="423"/>
      <c r="AA1013" s="423"/>
      <c r="AB1013" s="423"/>
      <c r="AC1013" s="423"/>
      <c r="AD1013" s="423"/>
    </row>
    <row r="1014">
      <c r="A1014" s="423"/>
      <c r="B1014" s="423"/>
      <c r="C1014" s="423"/>
      <c r="D1014" s="454"/>
      <c r="E1014" s="423"/>
      <c r="F1014" s="423"/>
      <c r="G1014" s="423"/>
      <c r="H1014" s="454"/>
      <c r="I1014" s="423"/>
      <c r="J1014" s="455"/>
      <c r="K1014" s="423"/>
      <c r="L1014" s="455"/>
      <c r="M1014" s="423"/>
      <c r="N1014" s="423"/>
      <c r="O1014" s="423"/>
      <c r="P1014" s="423"/>
      <c r="Q1014" s="423"/>
      <c r="R1014" s="423"/>
      <c r="S1014" s="423"/>
      <c r="T1014" s="423"/>
      <c r="U1014" s="423"/>
      <c r="V1014" s="423"/>
      <c r="W1014" s="423"/>
      <c r="X1014" s="423"/>
      <c r="Y1014" s="423"/>
      <c r="Z1014" s="423"/>
      <c r="AA1014" s="423"/>
      <c r="AB1014" s="423"/>
      <c r="AC1014" s="423"/>
      <c r="AD1014" s="423"/>
    </row>
    <row r="1015">
      <c r="A1015" s="423"/>
      <c r="B1015" s="423"/>
      <c r="C1015" s="423"/>
      <c r="D1015" s="454"/>
      <c r="E1015" s="423"/>
      <c r="F1015" s="423"/>
      <c r="G1015" s="423"/>
      <c r="H1015" s="454"/>
      <c r="I1015" s="423"/>
      <c r="J1015" s="455"/>
      <c r="K1015" s="423"/>
      <c r="L1015" s="455"/>
      <c r="M1015" s="423"/>
      <c r="N1015" s="423"/>
      <c r="O1015" s="423"/>
      <c r="P1015" s="423"/>
      <c r="Q1015" s="423"/>
      <c r="R1015" s="423"/>
      <c r="S1015" s="423"/>
      <c r="T1015" s="423"/>
      <c r="U1015" s="423"/>
      <c r="V1015" s="423"/>
      <c r="W1015" s="423"/>
      <c r="X1015" s="423"/>
      <c r="Y1015" s="423"/>
      <c r="Z1015" s="423"/>
      <c r="AA1015" s="423"/>
      <c r="AB1015" s="423"/>
      <c r="AC1015" s="423"/>
      <c r="AD1015" s="423"/>
    </row>
    <row r="1016">
      <c r="A1016" s="423"/>
      <c r="B1016" s="423"/>
      <c r="C1016" s="423"/>
      <c r="D1016" s="454"/>
      <c r="E1016" s="423"/>
      <c r="F1016" s="423"/>
      <c r="G1016" s="423"/>
      <c r="H1016" s="454"/>
      <c r="I1016" s="423"/>
      <c r="J1016" s="455"/>
      <c r="K1016" s="423"/>
      <c r="L1016" s="455"/>
      <c r="M1016" s="423"/>
      <c r="N1016" s="423"/>
      <c r="O1016" s="423"/>
      <c r="P1016" s="423"/>
      <c r="Q1016" s="423"/>
      <c r="R1016" s="423"/>
      <c r="S1016" s="423"/>
      <c r="T1016" s="423"/>
      <c r="U1016" s="423"/>
      <c r="V1016" s="423"/>
      <c r="W1016" s="423"/>
      <c r="X1016" s="423"/>
      <c r="Y1016" s="423"/>
      <c r="Z1016" s="423"/>
      <c r="AA1016" s="423"/>
      <c r="AB1016" s="423"/>
      <c r="AC1016" s="423"/>
      <c r="AD1016" s="423"/>
    </row>
    <row r="1017">
      <c r="A1017" s="423"/>
      <c r="B1017" s="423"/>
      <c r="C1017" s="423"/>
      <c r="D1017" s="454"/>
      <c r="E1017" s="423"/>
      <c r="F1017" s="423"/>
      <c r="G1017" s="423"/>
      <c r="H1017" s="454"/>
      <c r="I1017" s="423"/>
      <c r="J1017" s="455"/>
      <c r="K1017" s="423"/>
      <c r="L1017" s="455"/>
      <c r="M1017" s="423"/>
      <c r="N1017" s="423"/>
      <c r="O1017" s="423"/>
      <c r="P1017" s="423"/>
      <c r="Q1017" s="423"/>
      <c r="R1017" s="423"/>
      <c r="S1017" s="423"/>
      <c r="T1017" s="423"/>
      <c r="U1017" s="423"/>
      <c r="V1017" s="423"/>
      <c r="W1017" s="423"/>
      <c r="X1017" s="423"/>
      <c r="Y1017" s="423"/>
      <c r="Z1017" s="423"/>
      <c r="AA1017" s="423"/>
      <c r="AB1017" s="423"/>
      <c r="AC1017" s="423"/>
      <c r="AD1017" s="423"/>
    </row>
    <row r="1018">
      <c r="A1018" s="423"/>
      <c r="B1018" s="423"/>
      <c r="C1018" s="423"/>
      <c r="D1018" s="454"/>
      <c r="E1018" s="423"/>
      <c r="F1018" s="423"/>
      <c r="G1018" s="423"/>
      <c r="H1018" s="454"/>
      <c r="I1018" s="423"/>
      <c r="J1018" s="455"/>
      <c r="K1018" s="423"/>
      <c r="L1018" s="455"/>
      <c r="M1018" s="423"/>
      <c r="N1018" s="423"/>
      <c r="O1018" s="423"/>
      <c r="P1018" s="423"/>
      <c r="Q1018" s="423"/>
      <c r="R1018" s="423"/>
      <c r="S1018" s="423"/>
      <c r="T1018" s="423"/>
      <c r="U1018" s="423"/>
      <c r="V1018" s="423"/>
      <c r="W1018" s="423"/>
      <c r="X1018" s="423"/>
      <c r="Y1018" s="423"/>
      <c r="Z1018" s="423"/>
      <c r="AA1018" s="423"/>
      <c r="AB1018" s="423"/>
      <c r="AC1018" s="423"/>
      <c r="AD1018" s="423"/>
    </row>
    <row r="1019">
      <c r="A1019" s="423"/>
      <c r="B1019" s="423"/>
      <c r="C1019" s="423"/>
      <c r="D1019" s="454"/>
      <c r="E1019" s="423"/>
      <c r="F1019" s="423"/>
      <c r="G1019" s="423"/>
      <c r="H1019" s="454"/>
      <c r="I1019" s="423"/>
      <c r="J1019" s="455"/>
      <c r="K1019" s="423"/>
      <c r="L1019" s="455"/>
      <c r="M1019" s="423"/>
      <c r="N1019" s="423"/>
      <c r="O1019" s="423"/>
      <c r="P1019" s="423"/>
      <c r="Q1019" s="423"/>
      <c r="R1019" s="423"/>
      <c r="S1019" s="423"/>
      <c r="T1019" s="423"/>
      <c r="U1019" s="423"/>
      <c r="V1019" s="423"/>
      <c r="W1019" s="423"/>
      <c r="X1019" s="423"/>
      <c r="Y1019" s="423"/>
      <c r="Z1019" s="423"/>
      <c r="AA1019" s="423"/>
      <c r="AB1019" s="423"/>
      <c r="AC1019" s="423"/>
      <c r="AD1019" s="423"/>
    </row>
    <row r="1020">
      <c r="A1020" s="423"/>
      <c r="B1020" s="423"/>
      <c r="C1020" s="423"/>
      <c r="D1020" s="454"/>
      <c r="E1020" s="423"/>
      <c r="F1020" s="423"/>
      <c r="G1020" s="423"/>
      <c r="H1020" s="454"/>
      <c r="I1020" s="423"/>
      <c r="J1020" s="455"/>
      <c r="K1020" s="423"/>
      <c r="L1020" s="455"/>
      <c r="M1020" s="423"/>
      <c r="N1020" s="423"/>
      <c r="O1020" s="423"/>
      <c r="P1020" s="423"/>
      <c r="Q1020" s="423"/>
      <c r="R1020" s="423"/>
      <c r="S1020" s="423"/>
      <c r="T1020" s="423"/>
      <c r="U1020" s="423"/>
      <c r="V1020" s="423"/>
      <c r="W1020" s="423"/>
      <c r="X1020" s="423"/>
      <c r="Y1020" s="423"/>
      <c r="Z1020" s="423"/>
      <c r="AA1020" s="423"/>
      <c r="AB1020" s="423"/>
      <c r="AC1020" s="423"/>
      <c r="AD1020" s="423"/>
    </row>
  </sheetData>
  <hyperlinks>
    <hyperlink r:id="rId1" ref="B3"/>
    <hyperlink r:id="rId2" ref="A5"/>
    <hyperlink r:id="rId3" ref="B5"/>
    <hyperlink r:id="rId4" ref="A8"/>
    <hyperlink r:id="rId5" ref="B8"/>
    <hyperlink r:id="rId6" ref="A11"/>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38"/>
    <col customWidth="1" min="3" max="3" width="16.63"/>
    <col customWidth="1" min="4" max="4" width="41.88"/>
    <col customWidth="1" min="5" max="5" width="55.63"/>
  </cols>
  <sheetData>
    <row r="1" ht="29.25" customHeight="1">
      <c r="A1" s="456" t="s">
        <v>1282</v>
      </c>
      <c r="B1" s="456" t="s">
        <v>1342</v>
      </c>
      <c r="C1" s="456" t="s">
        <v>1343</v>
      </c>
      <c r="D1" s="456" t="s">
        <v>1344</v>
      </c>
      <c r="E1" s="456" t="s">
        <v>1345</v>
      </c>
    </row>
    <row r="2">
      <c r="A2" s="457" t="s">
        <v>85</v>
      </c>
      <c r="B2" s="457" t="s">
        <v>1346</v>
      </c>
      <c r="C2" s="458">
        <v>0.011</v>
      </c>
      <c r="E2" s="457" t="s">
        <v>1347</v>
      </c>
    </row>
    <row r="3">
      <c r="A3" s="457" t="s">
        <v>123</v>
      </c>
      <c r="B3" s="457" t="s">
        <v>1346</v>
      </c>
      <c r="C3" s="458">
        <v>0.0105</v>
      </c>
      <c r="E3" s="457" t="s">
        <v>1347</v>
      </c>
    </row>
    <row r="4">
      <c r="A4" s="457" t="s">
        <v>104</v>
      </c>
      <c r="B4" s="457" t="s">
        <v>1346</v>
      </c>
      <c r="C4" s="458">
        <v>0.0105</v>
      </c>
      <c r="E4" s="457" t="s">
        <v>1347</v>
      </c>
    </row>
    <row r="5">
      <c r="A5" s="457" t="s">
        <v>145</v>
      </c>
      <c r="B5" s="457" t="s">
        <v>1346</v>
      </c>
      <c r="C5" s="458">
        <v>0.01</v>
      </c>
      <c r="E5" s="457" t="s">
        <v>1347</v>
      </c>
    </row>
    <row r="6">
      <c r="A6" s="457" t="s">
        <v>49</v>
      </c>
      <c r="B6" s="457" t="s">
        <v>1346</v>
      </c>
      <c r="C6" s="458">
        <v>0.0085</v>
      </c>
      <c r="D6" s="457" t="s">
        <v>1348</v>
      </c>
      <c r="E6" s="457" t="s">
        <v>1347</v>
      </c>
    </row>
    <row r="7">
      <c r="A7" s="457" t="s">
        <v>37</v>
      </c>
      <c r="B7" s="457" t="s">
        <v>1346</v>
      </c>
      <c r="C7" s="458">
        <v>0.008</v>
      </c>
      <c r="D7" s="457" t="s">
        <v>1348</v>
      </c>
      <c r="E7" s="457" t="s">
        <v>1347</v>
      </c>
    </row>
    <row r="8">
      <c r="A8" s="459" t="s">
        <v>1349</v>
      </c>
      <c r="B8" s="459" t="s">
        <v>1346</v>
      </c>
      <c r="C8" s="460">
        <v>0.009</v>
      </c>
      <c r="D8" s="459"/>
      <c r="E8" s="457" t="s">
        <v>1347</v>
      </c>
    </row>
    <row r="9">
      <c r="A9" s="461" t="s">
        <v>113</v>
      </c>
      <c r="B9" s="461" t="s">
        <v>1350</v>
      </c>
      <c r="C9" s="462" t="s">
        <v>1351</v>
      </c>
      <c r="E9" s="463"/>
    </row>
    <row r="10" ht="14.25" customHeight="1">
      <c r="A10" s="462"/>
      <c r="B10" s="462"/>
      <c r="C10" s="464">
        <v>0.006</v>
      </c>
      <c r="D10" s="462" t="s">
        <v>1352</v>
      </c>
      <c r="E10" s="462"/>
    </row>
    <row r="11">
      <c r="A11" s="462"/>
      <c r="B11" s="462"/>
      <c r="C11" s="464">
        <v>0.007</v>
      </c>
      <c r="D11" s="462" t="s">
        <v>1353</v>
      </c>
      <c r="E11" s="462" t="s">
        <v>1354</v>
      </c>
    </row>
    <row r="12">
      <c r="A12" s="462"/>
      <c r="B12" s="462"/>
      <c r="C12" s="464">
        <v>0.009</v>
      </c>
      <c r="D12" s="462" t="s">
        <v>1355</v>
      </c>
      <c r="E12" s="462"/>
    </row>
    <row r="13">
      <c r="A13" s="465"/>
      <c r="B13" s="465"/>
      <c r="C13" s="466">
        <v>0.011</v>
      </c>
      <c r="D13" s="465" t="s">
        <v>1356</v>
      </c>
      <c r="E13" s="465"/>
    </row>
    <row r="14">
      <c r="A14" s="461" t="s">
        <v>1337</v>
      </c>
      <c r="B14" s="461" t="s">
        <v>1350</v>
      </c>
      <c r="C14" s="462" t="s">
        <v>1351</v>
      </c>
      <c r="E14" s="462" t="s">
        <v>1357</v>
      </c>
    </row>
    <row r="15">
      <c r="A15" s="462"/>
      <c r="B15" s="462"/>
      <c r="C15" s="464">
        <v>0.006</v>
      </c>
      <c r="D15" s="462" t="s">
        <v>1358</v>
      </c>
      <c r="J15" s="462"/>
    </row>
    <row r="16">
      <c r="A16" s="462"/>
      <c r="B16" s="462"/>
      <c r="C16" s="464">
        <v>0.008</v>
      </c>
      <c r="D16" s="462" t="s">
        <v>1359</v>
      </c>
      <c r="J16" s="462"/>
    </row>
    <row r="17">
      <c r="A17" s="462"/>
      <c r="B17" s="462"/>
      <c r="C17" s="467">
        <v>0.01</v>
      </c>
      <c r="D17" s="462" t="s">
        <v>1360</v>
      </c>
      <c r="J17" s="462"/>
    </row>
    <row r="18">
      <c r="A18" s="465"/>
      <c r="B18" s="465"/>
      <c r="C18" s="459"/>
      <c r="D18" s="468" t="s">
        <v>1361</v>
      </c>
      <c r="E18" s="459"/>
    </row>
    <row r="19">
      <c r="A19" s="461" t="s">
        <v>73</v>
      </c>
      <c r="B19" s="461" t="s">
        <v>1350</v>
      </c>
      <c r="C19" s="467">
        <v>0.01</v>
      </c>
      <c r="D19" s="462" t="s">
        <v>1362</v>
      </c>
      <c r="E19" s="462" t="s">
        <v>1363</v>
      </c>
    </row>
    <row r="21">
      <c r="A21" s="462"/>
      <c r="B21" s="462"/>
      <c r="C21" s="462"/>
      <c r="D21" s="462"/>
      <c r="E21" s="462"/>
    </row>
    <row r="22">
      <c r="A22" s="469" t="s">
        <v>1314</v>
      </c>
      <c r="B22" s="469" t="s">
        <v>1350</v>
      </c>
      <c r="C22" s="470" t="s">
        <v>1351</v>
      </c>
      <c r="D22" s="470" t="s">
        <v>1364</v>
      </c>
      <c r="E22" s="470" t="s">
        <v>1365</v>
      </c>
      <c r="R22" s="463"/>
      <c r="S22" s="463"/>
      <c r="T22" s="463"/>
      <c r="U22" s="463"/>
      <c r="V22" s="463"/>
      <c r="W22" s="463"/>
      <c r="X22" s="463"/>
      <c r="Y22" s="463"/>
      <c r="Z22" s="463"/>
      <c r="AA22" s="463"/>
    </row>
    <row r="23" ht="15.0" customHeight="1">
      <c r="C23" s="464">
        <v>0.008</v>
      </c>
      <c r="D23" s="462" t="s">
        <v>1359</v>
      </c>
    </row>
    <row r="24">
      <c r="C24" s="464">
        <v>0.0085</v>
      </c>
      <c r="D24" s="462" t="s">
        <v>1366</v>
      </c>
    </row>
    <row r="25">
      <c r="C25" s="464">
        <v>0.009</v>
      </c>
      <c r="D25" s="462" t="s">
        <v>1367</v>
      </c>
    </row>
    <row r="26">
      <c r="C26" s="467">
        <v>0.01</v>
      </c>
      <c r="D26" s="462" t="s">
        <v>1368</v>
      </c>
    </row>
    <row r="27">
      <c r="C27" s="464"/>
    </row>
    <row r="28">
      <c r="A28" s="469" t="s">
        <v>104</v>
      </c>
      <c r="B28" s="469" t="s">
        <v>1350</v>
      </c>
      <c r="C28" s="470" t="s">
        <v>1369</v>
      </c>
      <c r="D28" s="463"/>
      <c r="E28" s="470" t="s">
        <v>1370</v>
      </c>
      <c r="F28" s="463"/>
      <c r="G28" s="463"/>
      <c r="H28" s="463"/>
      <c r="I28" s="463"/>
      <c r="J28" s="463"/>
      <c r="K28" s="463"/>
      <c r="L28" s="463"/>
      <c r="M28" s="463"/>
      <c r="N28" s="463"/>
      <c r="O28" s="463"/>
      <c r="P28" s="463"/>
      <c r="Q28" s="463"/>
      <c r="R28" s="463"/>
      <c r="S28" s="463"/>
      <c r="T28" s="463"/>
      <c r="U28" s="463"/>
      <c r="V28" s="463"/>
      <c r="W28" s="463"/>
      <c r="X28" s="463"/>
      <c r="Y28" s="463"/>
      <c r="Z28" s="463"/>
      <c r="AA28" s="463"/>
    </row>
    <row r="29">
      <c r="C29" s="464">
        <v>0.004</v>
      </c>
      <c r="D29" s="462" t="s">
        <v>1371</v>
      </c>
    </row>
    <row r="30">
      <c r="C30" s="464">
        <v>0.005</v>
      </c>
      <c r="D30" s="462" t="s">
        <v>1372</v>
      </c>
    </row>
    <row r="31">
      <c r="C31" s="464">
        <v>0.006</v>
      </c>
      <c r="D31" s="462" t="s">
        <v>1373</v>
      </c>
    </row>
    <row r="32">
      <c r="C32" s="464">
        <v>0.009</v>
      </c>
      <c r="D32" s="462" t="s">
        <v>1374</v>
      </c>
    </row>
    <row r="33">
      <c r="C33" s="464">
        <v>0.0115</v>
      </c>
      <c r="D33" s="462" t="s">
        <v>1375</v>
      </c>
    </row>
    <row r="34">
      <c r="C34" s="464">
        <v>0.0125</v>
      </c>
      <c r="D34" s="462" t="s">
        <v>1376</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25"/>
    <col customWidth="1" min="2" max="2" width="26.75"/>
    <col customWidth="1" min="3" max="3" width="16.75"/>
    <col customWidth="1" min="4" max="4" width="20.38"/>
    <col customWidth="1" min="5" max="5" width="17.38"/>
    <col customWidth="1" min="6" max="6" width="18.0"/>
    <col customWidth="1" min="7" max="7" width="14.13"/>
    <col customWidth="1" min="8" max="8" width="22.13"/>
    <col customWidth="1" min="9" max="9" width="16.13"/>
    <col customWidth="1" min="10" max="10" width="37.75"/>
  </cols>
  <sheetData>
    <row r="1">
      <c r="A1" s="414" t="s">
        <v>1377</v>
      </c>
      <c r="B1" s="416"/>
      <c r="C1" s="417"/>
      <c r="D1" s="418" t="s">
        <v>1279</v>
      </c>
      <c r="E1" s="416"/>
      <c r="F1" s="419"/>
      <c r="H1" s="471" t="s">
        <v>1280</v>
      </c>
      <c r="I1" s="420"/>
      <c r="J1" s="472"/>
      <c r="K1" s="472"/>
      <c r="L1" s="472"/>
      <c r="M1" s="472"/>
      <c r="N1" s="472"/>
      <c r="O1" s="472"/>
      <c r="P1" s="472"/>
      <c r="Q1" s="472"/>
      <c r="R1" s="472"/>
      <c r="S1" s="472"/>
      <c r="T1" s="472"/>
      <c r="U1" s="472"/>
      <c r="V1" s="472"/>
      <c r="W1" s="472"/>
      <c r="X1" s="472"/>
    </row>
    <row r="2">
      <c r="A2" s="415"/>
      <c r="B2" s="423"/>
      <c r="C2" s="424"/>
      <c r="D2" s="425"/>
      <c r="E2" s="425"/>
      <c r="F2" s="419"/>
      <c r="G2" s="425"/>
      <c r="H2" s="420"/>
      <c r="I2" s="420"/>
      <c r="J2" s="472"/>
      <c r="K2" s="472"/>
      <c r="L2" s="472"/>
      <c r="M2" s="472"/>
      <c r="N2" s="472"/>
      <c r="O2" s="472"/>
      <c r="P2" s="472"/>
      <c r="Q2" s="472"/>
      <c r="R2" s="472"/>
      <c r="S2" s="472"/>
      <c r="T2" s="472"/>
      <c r="U2" s="472"/>
      <c r="V2" s="472"/>
      <c r="W2" s="472"/>
      <c r="X2" s="472"/>
    </row>
    <row r="3" ht="48.0" customHeight="1">
      <c r="A3" s="473" t="s">
        <v>11</v>
      </c>
      <c r="B3" s="430" t="s">
        <v>1282</v>
      </c>
      <c r="C3" s="429"/>
      <c r="D3" s="430" t="s">
        <v>1378</v>
      </c>
      <c r="E3" s="430" t="s">
        <v>374</v>
      </c>
      <c r="F3" s="429" t="s">
        <v>1286</v>
      </c>
      <c r="G3" s="430" t="s">
        <v>1287</v>
      </c>
      <c r="H3" s="430" t="s">
        <v>1288</v>
      </c>
      <c r="I3" s="430" t="s">
        <v>1289</v>
      </c>
      <c r="J3" s="430" t="s">
        <v>1344</v>
      </c>
      <c r="K3" s="474"/>
      <c r="L3" s="474"/>
      <c r="M3" s="474"/>
      <c r="N3" s="474"/>
      <c r="O3" s="474"/>
      <c r="P3" s="474"/>
      <c r="Q3" s="474"/>
      <c r="R3" s="474"/>
      <c r="S3" s="474"/>
      <c r="T3" s="474"/>
      <c r="U3" s="474"/>
      <c r="V3" s="474"/>
      <c r="W3" s="474"/>
      <c r="X3" s="474"/>
    </row>
    <row r="4" ht="70.5" customHeight="1">
      <c r="A4" s="437" t="s">
        <v>36</v>
      </c>
      <c r="B4" s="434" t="s">
        <v>73</v>
      </c>
      <c r="C4" s="475"/>
      <c r="D4" s="476" t="s">
        <v>1379</v>
      </c>
      <c r="E4" s="476" t="s">
        <v>1380</v>
      </c>
      <c r="F4" s="477" t="s">
        <v>1381</v>
      </c>
      <c r="G4" s="478"/>
      <c r="H4" s="476" t="s">
        <v>1382</v>
      </c>
      <c r="I4" s="479" t="s">
        <v>1297</v>
      </c>
      <c r="J4" s="479" t="s">
        <v>1383</v>
      </c>
      <c r="K4" s="472"/>
      <c r="L4" s="472"/>
      <c r="M4" s="472"/>
      <c r="N4" s="472"/>
      <c r="O4" s="472"/>
      <c r="P4" s="472"/>
      <c r="Q4" s="472"/>
      <c r="R4" s="472"/>
      <c r="S4" s="472"/>
      <c r="T4" s="472"/>
      <c r="U4" s="472"/>
      <c r="V4" s="472"/>
      <c r="W4" s="472"/>
      <c r="X4" s="472"/>
    </row>
    <row r="5" ht="61.5" customHeight="1">
      <c r="A5" s="437" t="s">
        <v>1300</v>
      </c>
      <c r="B5" s="434" t="s">
        <v>123</v>
      </c>
      <c r="C5" s="477"/>
      <c r="D5" s="476"/>
      <c r="E5" s="476"/>
      <c r="F5" s="480">
        <v>0.0549</v>
      </c>
      <c r="G5" s="478"/>
      <c r="H5" s="476" t="s">
        <v>1303</v>
      </c>
      <c r="I5" s="479" t="s">
        <v>1304</v>
      </c>
      <c r="J5" s="479"/>
      <c r="K5" s="472"/>
      <c r="L5" s="472"/>
      <c r="M5" s="472"/>
      <c r="N5" s="472"/>
      <c r="O5" s="472"/>
      <c r="P5" s="472"/>
      <c r="Q5" s="472"/>
      <c r="R5" s="472"/>
      <c r="S5" s="472"/>
      <c r="T5" s="472"/>
      <c r="U5" s="472"/>
      <c r="V5" s="472"/>
      <c r="W5" s="472"/>
      <c r="X5" s="472"/>
    </row>
    <row r="6" ht="103.5" customHeight="1">
      <c r="A6" s="437" t="s">
        <v>112</v>
      </c>
      <c r="B6" s="434" t="s">
        <v>113</v>
      </c>
      <c r="C6" s="477"/>
      <c r="D6" s="476" t="s">
        <v>1384</v>
      </c>
      <c r="E6" s="476"/>
      <c r="F6" s="477"/>
      <c r="G6" s="476"/>
      <c r="H6" s="479" t="s">
        <v>1310</v>
      </c>
      <c r="I6" s="479" t="s">
        <v>1297</v>
      </c>
      <c r="J6" s="479" t="s">
        <v>1385</v>
      </c>
      <c r="K6" s="472"/>
      <c r="L6" s="472"/>
      <c r="M6" s="472"/>
      <c r="N6" s="472"/>
      <c r="O6" s="472"/>
      <c r="P6" s="472"/>
      <c r="Q6" s="472"/>
      <c r="R6" s="472"/>
      <c r="S6" s="472"/>
      <c r="T6" s="472"/>
      <c r="U6" s="472"/>
      <c r="V6" s="472"/>
      <c r="W6" s="472"/>
      <c r="X6" s="472"/>
    </row>
    <row r="7" ht="71.25" customHeight="1">
      <c r="A7" s="437" t="s">
        <v>1300</v>
      </c>
      <c r="B7" s="434" t="s">
        <v>1337</v>
      </c>
      <c r="C7" s="477"/>
      <c r="D7" s="476"/>
      <c r="E7" s="476"/>
      <c r="F7" s="477"/>
      <c r="G7" s="478"/>
      <c r="H7" s="479" t="s">
        <v>1318</v>
      </c>
      <c r="I7" s="479" t="s">
        <v>1319</v>
      </c>
      <c r="J7" s="479"/>
      <c r="K7" s="472"/>
      <c r="L7" s="472"/>
      <c r="M7" s="472"/>
      <c r="N7" s="472"/>
      <c r="O7" s="472"/>
      <c r="P7" s="472"/>
      <c r="Q7" s="472"/>
      <c r="R7" s="472"/>
      <c r="S7" s="472"/>
      <c r="T7" s="472"/>
      <c r="U7" s="472"/>
      <c r="V7" s="472"/>
      <c r="W7" s="472"/>
      <c r="X7" s="472"/>
    </row>
    <row r="8" ht="114.75" customHeight="1">
      <c r="A8" s="437" t="s">
        <v>1386</v>
      </c>
      <c r="B8" s="434" t="s">
        <v>1314</v>
      </c>
      <c r="C8" s="477"/>
      <c r="D8" s="476" t="s">
        <v>1384</v>
      </c>
      <c r="E8" s="476" t="s">
        <v>1387</v>
      </c>
      <c r="F8" s="480">
        <v>0.0554</v>
      </c>
      <c r="G8" s="478"/>
      <c r="H8" s="476"/>
      <c r="I8" s="481"/>
      <c r="J8" s="476" t="s">
        <v>1388</v>
      </c>
      <c r="K8" s="472"/>
      <c r="L8" s="472"/>
      <c r="M8" s="472"/>
      <c r="N8" s="472"/>
      <c r="O8" s="472"/>
      <c r="P8" s="472"/>
      <c r="Q8" s="472"/>
      <c r="R8" s="472"/>
      <c r="S8" s="472"/>
      <c r="T8" s="472"/>
      <c r="U8" s="472"/>
      <c r="V8" s="472"/>
      <c r="W8" s="472"/>
      <c r="X8" s="472"/>
    </row>
    <row r="9" ht="68.25" customHeight="1">
      <c r="A9" s="437" t="s">
        <v>103</v>
      </c>
      <c r="B9" s="434" t="s">
        <v>104</v>
      </c>
      <c r="C9" s="477"/>
      <c r="D9" s="476" t="s">
        <v>1389</v>
      </c>
      <c r="E9" s="476"/>
      <c r="F9" s="480"/>
      <c r="G9" s="478"/>
      <c r="H9" s="476" t="s">
        <v>1325</v>
      </c>
      <c r="I9" s="481">
        <v>0.0026</v>
      </c>
      <c r="J9" s="476" t="s">
        <v>1390</v>
      </c>
      <c r="K9" s="472"/>
      <c r="L9" s="472"/>
      <c r="M9" s="472"/>
      <c r="N9" s="472"/>
      <c r="O9" s="472"/>
      <c r="P9" s="472"/>
      <c r="Q9" s="472"/>
      <c r="R9" s="472"/>
      <c r="S9" s="472"/>
      <c r="T9" s="472"/>
      <c r="U9" s="472"/>
      <c r="V9" s="472"/>
      <c r="W9" s="472"/>
      <c r="X9" s="472"/>
    </row>
    <row r="10">
      <c r="A10" s="472"/>
      <c r="B10" s="472"/>
      <c r="C10" s="472"/>
      <c r="D10" s="472"/>
      <c r="E10" s="472"/>
      <c r="F10" s="472"/>
      <c r="G10" s="472"/>
      <c r="H10" s="472"/>
      <c r="I10" s="472"/>
      <c r="J10" s="472"/>
      <c r="K10" s="472"/>
      <c r="L10" s="472"/>
      <c r="M10" s="472"/>
      <c r="N10" s="472"/>
      <c r="O10" s="472"/>
      <c r="P10" s="472"/>
      <c r="Q10" s="472"/>
      <c r="R10" s="472"/>
      <c r="S10" s="472"/>
      <c r="T10" s="472"/>
      <c r="U10" s="472"/>
      <c r="V10" s="472"/>
      <c r="W10" s="472"/>
      <c r="X10" s="472"/>
    </row>
    <row r="11">
      <c r="A11" s="472"/>
      <c r="B11" s="472"/>
      <c r="C11" s="472"/>
      <c r="D11" s="472"/>
      <c r="E11" s="472"/>
      <c r="F11" s="472"/>
      <c r="G11" s="472"/>
      <c r="H11" s="472"/>
      <c r="I11" s="472"/>
      <c r="J11" s="472"/>
      <c r="K11" s="472"/>
      <c r="L11" s="472"/>
      <c r="M11" s="472"/>
      <c r="N11" s="472"/>
      <c r="O11" s="472"/>
      <c r="P11" s="472"/>
      <c r="Q11" s="472"/>
      <c r="R11" s="472"/>
      <c r="S11" s="472"/>
      <c r="T11" s="472"/>
      <c r="U11" s="472"/>
      <c r="V11" s="472"/>
      <c r="W11" s="472"/>
      <c r="X11" s="472"/>
    </row>
    <row r="12">
      <c r="A12" s="472"/>
      <c r="B12" s="472"/>
      <c r="C12" s="472"/>
      <c r="D12" s="472"/>
      <c r="E12" s="472"/>
      <c r="F12" s="472"/>
      <c r="G12" s="472"/>
      <c r="H12" s="472"/>
      <c r="I12" s="472"/>
      <c r="J12" s="472"/>
      <c r="K12" s="472"/>
      <c r="L12" s="472"/>
      <c r="M12" s="472"/>
      <c r="N12" s="472"/>
      <c r="O12" s="472"/>
      <c r="P12" s="472"/>
      <c r="Q12" s="472"/>
      <c r="R12" s="472"/>
      <c r="S12" s="472"/>
      <c r="T12" s="472"/>
      <c r="U12" s="472"/>
      <c r="V12" s="472"/>
      <c r="W12" s="472"/>
      <c r="X12" s="472"/>
    </row>
    <row r="13">
      <c r="A13" s="472"/>
      <c r="B13" s="472"/>
      <c r="C13" s="472"/>
      <c r="D13" s="472"/>
      <c r="E13" s="472"/>
      <c r="F13" s="472"/>
      <c r="G13" s="472"/>
      <c r="H13" s="472"/>
      <c r="I13" s="472"/>
      <c r="J13" s="472"/>
      <c r="K13" s="472"/>
      <c r="L13" s="472"/>
      <c r="M13" s="472"/>
      <c r="N13" s="472"/>
      <c r="O13" s="472"/>
      <c r="P13" s="472"/>
      <c r="Q13" s="472"/>
      <c r="R13" s="472"/>
      <c r="S13" s="472"/>
      <c r="T13" s="472"/>
      <c r="U13" s="472"/>
      <c r="V13" s="472"/>
      <c r="W13" s="472"/>
      <c r="X13" s="472"/>
    </row>
    <row r="14">
      <c r="A14" s="472"/>
      <c r="B14" s="472"/>
      <c r="C14" s="472"/>
      <c r="D14" s="472"/>
      <c r="E14" s="472"/>
      <c r="F14" s="472"/>
      <c r="G14" s="472"/>
      <c r="H14" s="472"/>
      <c r="I14" s="472"/>
      <c r="J14" s="472"/>
      <c r="K14" s="472"/>
      <c r="L14" s="472"/>
      <c r="M14" s="472"/>
      <c r="N14" s="472"/>
      <c r="O14" s="472"/>
      <c r="P14" s="472"/>
      <c r="Q14" s="472"/>
      <c r="R14" s="472"/>
      <c r="S14" s="472"/>
      <c r="T14" s="472"/>
      <c r="U14" s="472"/>
      <c r="V14" s="472"/>
      <c r="W14" s="472"/>
      <c r="X14" s="472"/>
    </row>
    <row r="15">
      <c r="A15" s="472"/>
      <c r="B15" s="472"/>
      <c r="C15" s="472"/>
      <c r="D15" s="472"/>
      <c r="E15" s="472"/>
      <c r="F15" s="472"/>
      <c r="G15" s="472"/>
      <c r="H15" s="472"/>
      <c r="I15" s="472"/>
      <c r="J15" s="472"/>
      <c r="K15" s="472"/>
      <c r="L15" s="472"/>
      <c r="M15" s="472"/>
      <c r="N15" s="472"/>
      <c r="O15" s="472"/>
      <c r="P15" s="472"/>
      <c r="Q15" s="472"/>
      <c r="R15" s="472"/>
      <c r="S15" s="472"/>
      <c r="T15" s="472"/>
      <c r="U15" s="472"/>
      <c r="V15" s="472"/>
      <c r="W15" s="472"/>
      <c r="X15" s="472"/>
    </row>
    <row r="16">
      <c r="A16" s="472"/>
      <c r="B16" s="472"/>
      <c r="C16" s="472"/>
      <c r="D16" s="472"/>
      <c r="E16" s="472"/>
      <c r="F16" s="472"/>
      <c r="G16" s="472"/>
      <c r="H16" s="472"/>
      <c r="I16" s="472"/>
      <c r="J16" s="472"/>
      <c r="K16" s="472"/>
      <c r="L16" s="472"/>
      <c r="M16" s="472"/>
      <c r="N16" s="472"/>
      <c r="O16" s="472"/>
      <c r="P16" s="472"/>
      <c r="Q16" s="472"/>
      <c r="R16" s="472"/>
      <c r="S16" s="472"/>
      <c r="T16" s="472"/>
      <c r="U16" s="472"/>
      <c r="V16" s="472"/>
      <c r="W16" s="472"/>
      <c r="X16" s="472"/>
    </row>
    <row r="17">
      <c r="A17" s="472"/>
      <c r="B17" s="472"/>
      <c r="C17" s="472"/>
      <c r="D17" s="472"/>
      <c r="E17" s="472"/>
      <c r="F17" s="472"/>
      <c r="G17" s="472"/>
      <c r="H17" s="472"/>
      <c r="I17" s="472"/>
      <c r="J17" s="472"/>
      <c r="K17" s="472"/>
      <c r="L17" s="472"/>
      <c r="M17" s="472"/>
      <c r="N17" s="472"/>
      <c r="O17" s="472"/>
      <c r="P17" s="472"/>
      <c r="Q17" s="472"/>
      <c r="R17" s="472"/>
      <c r="S17" s="472"/>
      <c r="T17" s="472"/>
      <c r="U17" s="472"/>
      <c r="V17" s="472"/>
      <c r="W17" s="472"/>
      <c r="X17" s="472"/>
    </row>
    <row r="18">
      <c r="A18" s="472"/>
      <c r="B18" s="472"/>
      <c r="C18" s="472"/>
      <c r="D18" s="472"/>
      <c r="E18" s="472"/>
      <c r="F18" s="472"/>
      <c r="G18" s="472"/>
      <c r="H18" s="472"/>
      <c r="I18" s="472"/>
      <c r="J18" s="472"/>
      <c r="K18" s="472"/>
      <c r="L18" s="472"/>
      <c r="M18" s="472"/>
      <c r="N18" s="472"/>
      <c r="O18" s="472"/>
      <c r="P18" s="472"/>
      <c r="Q18" s="472"/>
      <c r="R18" s="472"/>
      <c r="S18" s="472"/>
      <c r="T18" s="472"/>
      <c r="U18" s="472"/>
      <c r="V18" s="472"/>
      <c r="W18" s="472"/>
      <c r="X18" s="472"/>
    </row>
    <row r="19">
      <c r="A19" s="472"/>
      <c r="B19" s="472"/>
      <c r="C19" s="472"/>
      <c r="D19" s="472"/>
      <c r="E19" s="472"/>
      <c r="F19" s="472"/>
      <c r="G19" s="472"/>
      <c r="H19" s="472"/>
      <c r="I19" s="472"/>
      <c r="J19" s="472"/>
      <c r="K19" s="472"/>
      <c r="L19" s="472"/>
      <c r="M19" s="472"/>
      <c r="N19" s="472"/>
      <c r="O19" s="472"/>
      <c r="P19" s="472"/>
      <c r="Q19" s="472"/>
      <c r="R19" s="472"/>
      <c r="S19" s="472"/>
      <c r="T19" s="472"/>
      <c r="U19" s="472"/>
      <c r="V19" s="472"/>
      <c r="W19" s="472"/>
      <c r="X19" s="472"/>
    </row>
    <row r="20">
      <c r="A20" s="472"/>
      <c r="B20" s="472"/>
      <c r="C20" s="472"/>
      <c r="D20" s="472"/>
      <c r="E20" s="472"/>
      <c r="F20" s="472"/>
      <c r="G20" s="472"/>
      <c r="H20" s="472"/>
      <c r="I20" s="472"/>
      <c r="J20" s="472"/>
      <c r="K20" s="472"/>
      <c r="L20" s="472"/>
      <c r="M20" s="472"/>
      <c r="N20" s="472"/>
      <c r="O20" s="472"/>
      <c r="P20" s="472"/>
      <c r="Q20" s="472"/>
      <c r="R20" s="472"/>
      <c r="S20" s="472"/>
      <c r="T20" s="472"/>
      <c r="U20" s="472"/>
      <c r="V20" s="472"/>
      <c r="W20" s="472"/>
      <c r="X20" s="472"/>
    </row>
    <row r="21">
      <c r="A21" s="472"/>
      <c r="B21" s="472"/>
      <c r="C21" s="472"/>
      <c r="D21" s="472"/>
      <c r="E21" s="472"/>
      <c r="F21" s="472"/>
      <c r="G21" s="472"/>
      <c r="H21" s="472"/>
      <c r="I21" s="472"/>
      <c r="J21" s="472"/>
      <c r="K21" s="472"/>
      <c r="L21" s="472"/>
      <c r="M21" s="472"/>
      <c r="N21" s="472"/>
      <c r="O21" s="472"/>
      <c r="P21" s="472"/>
      <c r="Q21" s="472"/>
      <c r="R21" s="472"/>
      <c r="S21" s="472"/>
      <c r="T21" s="472"/>
      <c r="U21" s="472"/>
      <c r="V21" s="472"/>
      <c r="W21" s="472"/>
      <c r="X21" s="472"/>
    </row>
    <row r="22">
      <c r="A22" s="472"/>
      <c r="B22" s="472"/>
      <c r="C22" s="472"/>
      <c r="D22" s="472"/>
      <c r="E22" s="472"/>
      <c r="F22" s="472"/>
      <c r="G22" s="472"/>
      <c r="H22" s="472"/>
      <c r="I22" s="472"/>
      <c r="J22" s="472"/>
      <c r="K22" s="472"/>
      <c r="L22" s="472"/>
      <c r="M22" s="472"/>
      <c r="N22" s="472"/>
      <c r="O22" s="472"/>
      <c r="P22" s="472"/>
      <c r="Q22" s="472"/>
      <c r="R22" s="472"/>
      <c r="S22" s="472"/>
      <c r="T22" s="472"/>
      <c r="U22" s="472"/>
      <c r="V22" s="472"/>
      <c r="W22" s="472"/>
      <c r="X22" s="472"/>
    </row>
    <row r="23">
      <c r="A23" s="472"/>
      <c r="B23" s="472"/>
      <c r="C23" s="472"/>
      <c r="D23" s="472"/>
      <c r="E23" s="472"/>
      <c r="F23" s="472"/>
      <c r="G23" s="472"/>
      <c r="H23" s="472"/>
      <c r="I23" s="472"/>
      <c r="J23" s="472"/>
      <c r="K23" s="472"/>
      <c r="L23" s="472"/>
      <c r="M23" s="472"/>
      <c r="N23" s="472"/>
      <c r="O23" s="472"/>
      <c r="P23" s="472"/>
      <c r="Q23" s="472"/>
      <c r="R23" s="472"/>
      <c r="S23" s="472"/>
      <c r="T23" s="472"/>
      <c r="U23" s="472"/>
      <c r="V23" s="472"/>
      <c r="W23" s="472"/>
      <c r="X23" s="472"/>
    </row>
    <row r="24">
      <c r="A24" s="472"/>
      <c r="B24" s="472"/>
      <c r="C24" s="472"/>
      <c r="D24" s="472"/>
      <c r="E24" s="472"/>
      <c r="F24" s="472"/>
      <c r="G24" s="472"/>
      <c r="H24" s="472"/>
      <c r="I24" s="472"/>
      <c r="J24" s="472"/>
      <c r="K24" s="472"/>
      <c r="L24" s="472"/>
      <c r="M24" s="472"/>
      <c r="N24" s="472"/>
      <c r="O24" s="472"/>
      <c r="P24" s="472"/>
      <c r="Q24" s="472"/>
      <c r="R24" s="472"/>
      <c r="S24" s="472"/>
      <c r="T24" s="472"/>
      <c r="U24" s="472"/>
      <c r="V24" s="472"/>
      <c r="W24" s="472"/>
      <c r="X24" s="472"/>
    </row>
    <row r="25">
      <c r="A25" s="472"/>
      <c r="B25" s="472"/>
      <c r="C25" s="472"/>
      <c r="D25" s="472"/>
      <c r="E25" s="472"/>
      <c r="F25" s="472"/>
      <c r="G25" s="472"/>
      <c r="H25" s="472"/>
      <c r="I25" s="472"/>
      <c r="J25" s="472"/>
      <c r="K25" s="472"/>
      <c r="L25" s="472"/>
      <c r="M25" s="472"/>
      <c r="N25" s="472"/>
      <c r="O25" s="472"/>
      <c r="P25" s="472"/>
      <c r="Q25" s="472"/>
      <c r="R25" s="472"/>
      <c r="S25" s="472"/>
      <c r="T25" s="472"/>
      <c r="U25" s="472"/>
      <c r="V25" s="472"/>
      <c r="W25" s="472"/>
      <c r="X25" s="472"/>
    </row>
    <row r="26">
      <c r="A26" s="472"/>
      <c r="B26" s="472"/>
      <c r="C26" s="472"/>
      <c r="D26" s="472"/>
      <c r="E26" s="472"/>
      <c r="F26" s="472"/>
      <c r="G26" s="472"/>
      <c r="H26" s="472"/>
      <c r="I26" s="472"/>
      <c r="J26" s="472"/>
      <c r="K26" s="472"/>
      <c r="L26" s="472"/>
      <c r="M26" s="472"/>
      <c r="N26" s="472"/>
      <c r="O26" s="472"/>
      <c r="P26" s="472"/>
      <c r="Q26" s="472"/>
      <c r="R26" s="472"/>
      <c r="S26" s="472"/>
      <c r="T26" s="472"/>
      <c r="U26" s="472"/>
      <c r="V26" s="472"/>
      <c r="W26" s="472"/>
      <c r="X26" s="472"/>
    </row>
    <row r="27">
      <c r="A27" s="472"/>
      <c r="B27" s="472"/>
      <c r="C27" s="472"/>
      <c r="D27" s="472"/>
      <c r="E27" s="472"/>
      <c r="F27" s="472"/>
      <c r="G27" s="472"/>
      <c r="H27" s="472"/>
      <c r="I27" s="472"/>
      <c r="J27" s="472"/>
      <c r="K27" s="472"/>
      <c r="L27" s="472"/>
      <c r="M27" s="472"/>
      <c r="N27" s="472"/>
      <c r="O27" s="472"/>
      <c r="P27" s="472"/>
      <c r="Q27" s="472"/>
      <c r="R27" s="472"/>
      <c r="S27" s="472"/>
      <c r="T27" s="472"/>
      <c r="U27" s="472"/>
      <c r="V27" s="472"/>
      <c r="W27" s="472"/>
      <c r="X27" s="472"/>
    </row>
    <row r="28">
      <c r="A28" s="472"/>
      <c r="B28" s="472"/>
      <c r="C28" s="472"/>
      <c r="D28" s="472"/>
      <c r="E28" s="472"/>
      <c r="F28" s="472"/>
      <c r="G28" s="472"/>
      <c r="H28" s="472"/>
      <c r="I28" s="472"/>
      <c r="J28" s="472"/>
      <c r="K28" s="472"/>
      <c r="L28" s="472"/>
      <c r="M28" s="472"/>
      <c r="N28" s="472"/>
      <c r="O28" s="472"/>
      <c r="P28" s="472"/>
      <c r="Q28" s="472"/>
      <c r="R28" s="472"/>
      <c r="S28" s="472"/>
      <c r="T28" s="472"/>
      <c r="U28" s="472"/>
      <c r="V28" s="472"/>
      <c r="W28" s="472"/>
      <c r="X28" s="472"/>
    </row>
    <row r="29">
      <c r="A29" s="472"/>
      <c r="B29" s="472"/>
      <c r="C29" s="472"/>
      <c r="D29" s="472"/>
      <c r="E29" s="472"/>
      <c r="F29" s="472"/>
      <c r="G29" s="472"/>
      <c r="H29" s="472"/>
      <c r="I29" s="472"/>
      <c r="J29" s="472"/>
      <c r="K29" s="472"/>
      <c r="L29" s="472"/>
      <c r="M29" s="472"/>
      <c r="N29" s="472"/>
      <c r="O29" s="472"/>
      <c r="P29" s="472"/>
      <c r="Q29" s="472"/>
      <c r="R29" s="472"/>
      <c r="S29" s="472"/>
      <c r="T29" s="472"/>
      <c r="U29" s="472"/>
      <c r="V29" s="472"/>
      <c r="W29" s="472"/>
      <c r="X29" s="472"/>
    </row>
    <row r="30">
      <c r="A30" s="472"/>
      <c r="B30" s="472"/>
      <c r="C30" s="472"/>
      <c r="D30" s="472"/>
      <c r="E30" s="472"/>
      <c r="F30" s="472"/>
      <c r="G30" s="472"/>
      <c r="H30" s="472"/>
      <c r="I30" s="472"/>
      <c r="J30" s="472"/>
      <c r="K30" s="472"/>
      <c r="L30" s="472"/>
      <c r="M30" s="472"/>
      <c r="N30" s="472"/>
      <c r="O30" s="472"/>
      <c r="P30" s="472"/>
      <c r="Q30" s="472"/>
      <c r="R30" s="472"/>
      <c r="S30" s="472"/>
      <c r="T30" s="472"/>
      <c r="U30" s="472"/>
      <c r="V30" s="472"/>
      <c r="W30" s="472"/>
      <c r="X30" s="472"/>
    </row>
    <row r="31">
      <c r="A31" s="472"/>
      <c r="B31" s="472"/>
      <c r="C31" s="472"/>
      <c r="D31" s="472"/>
      <c r="E31" s="472"/>
      <c r="F31" s="472"/>
      <c r="G31" s="472"/>
      <c r="H31" s="472"/>
      <c r="I31" s="472"/>
      <c r="J31" s="472"/>
      <c r="K31" s="472"/>
      <c r="L31" s="472"/>
      <c r="M31" s="472"/>
      <c r="N31" s="472"/>
      <c r="O31" s="472"/>
      <c r="P31" s="472"/>
      <c r="Q31" s="472"/>
      <c r="R31" s="472"/>
      <c r="S31" s="472"/>
      <c r="T31" s="472"/>
      <c r="U31" s="472"/>
      <c r="V31" s="472"/>
      <c r="W31" s="472"/>
      <c r="X31" s="472"/>
    </row>
    <row r="32">
      <c r="A32" s="472"/>
      <c r="B32" s="472"/>
      <c r="C32" s="472"/>
      <c r="D32" s="472"/>
      <c r="E32" s="472"/>
      <c r="F32" s="472"/>
      <c r="G32" s="472"/>
      <c r="H32" s="472"/>
      <c r="I32" s="472"/>
      <c r="J32" s="472"/>
      <c r="K32" s="472"/>
      <c r="L32" s="472"/>
      <c r="M32" s="472"/>
      <c r="N32" s="472"/>
      <c r="O32" s="472"/>
      <c r="P32" s="472"/>
      <c r="Q32" s="472"/>
      <c r="R32" s="472"/>
      <c r="S32" s="472"/>
      <c r="T32" s="472"/>
      <c r="U32" s="472"/>
      <c r="V32" s="472"/>
      <c r="W32" s="472"/>
      <c r="X32" s="472"/>
    </row>
    <row r="33">
      <c r="A33" s="472"/>
      <c r="B33" s="472"/>
      <c r="C33" s="472"/>
      <c r="D33" s="472"/>
      <c r="E33" s="472"/>
      <c r="F33" s="472"/>
      <c r="G33" s="472"/>
      <c r="H33" s="472"/>
      <c r="I33" s="472"/>
      <c r="J33" s="472"/>
      <c r="K33" s="472"/>
      <c r="L33" s="472"/>
      <c r="M33" s="472"/>
      <c r="N33" s="472"/>
      <c r="O33" s="472"/>
      <c r="P33" s="472"/>
      <c r="Q33" s="472"/>
      <c r="R33" s="472"/>
      <c r="S33" s="472"/>
      <c r="T33" s="472"/>
      <c r="U33" s="472"/>
      <c r="V33" s="472"/>
      <c r="W33" s="472"/>
      <c r="X33" s="472"/>
    </row>
    <row r="34">
      <c r="A34" s="472"/>
      <c r="B34" s="472"/>
      <c r="C34" s="472"/>
      <c r="D34" s="472"/>
      <c r="E34" s="472"/>
      <c r="F34" s="472"/>
      <c r="G34" s="472"/>
      <c r="H34" s="472"/>
      <c r="I34" s="472"/>
      <c r="J34" s="472"/>
      <c r="K34" s="472"/>
      <c r="L34" s="472"/>
      <c r="M34" s="472"/>
      <c r="N34" s="472"/>
      <c r="O34" s="472"/>
      <c r="P34" s="472"/>
      <c r="Q34" s="472"/>
      <c r="R34" s="472"/>
      <c r="S34" s="472"/>
      <c r="T34" s="472"/>
      <c r="U34" s="472"/>
      <c r="V34" s="472"/>
      <c r="W34" s="472"/>
      <c r="X34" s="472"/>
    </row>
    <row r="35">
      <c r="A35" s="472"/>
      <c r="B35" s="472"/>
      <c r="C35" s="472"/>
      <c r="D35" s="472"/>
      <c r="E35" s="472"/>
      <c r="F35" s="472"/>
      <c r="G35" s="472"/>
      <c r="H35" s="472"/>
      <c r="I35" s="472"/>
      <c r="J35" s="472"/>
      <c r="K35" s="472"/>
      <c r="L35" s="472"/>
      <c r="M35" s="472"/>
      <c r="N35" s="472"/>
      <c r="O35" s="472"/>
      <c r="P35" s="472"/>
      <c r="Q35" s="472"/>
      <c r="R35" s="472"/>
      <c r="S35" s="472"/>
      <c r="T35" s="472"/>
      <c r="U35" s="472"/>
      <c r="V35" s="472"/>
      <c r="W35" s="472"/>
      <c r="X35" s="472"/>
    </row>
    <row r="36">
      <c r="A36" s="472"/>
      <c r="B36" s="472"/>
      <c r="C36" s="472"/>
      <c r="D36" s="472"/>
      <c r="E36" s="472"/>
      <c r="F36" s="472"/>
      <c r="G36" s="472"/>
      <c r="H36" s="472"/>
      <c r="I36" s="472"/>
      <c r="J36" s="472"/>
      <c r="K36" s="472"/>
      <c r="L36" s="472"/>
      <c r="M36" s="472"/>
      <c r="N36" s="472"/>
      <c r="O36" s="472"/>
      <c r="P36" s="472"/>
      <c r="Q36" s="472"/>
      <c r="R36" s="472"/>
      <c r="S36" s="472"/>
      <c r="T36" s="472"/>
      <c r="U36" s="472"/>
      <c r="V36" s="472"/>
      <c r="W36" s="472"/>
      <c r="X36" s="472"/>
    </row>
    <row r="37">
      <c r="A37" s="472"/>
      <c r="B37" s="472"/>
      <c r="C37" s="472"/>
      <c r="D37" s="472"/>
      <c r="E37" s="472"/>
      <c r="F37" s="472"/>
      <c r="G37" s="472"/>
      <c r="H37" s="472"/>
      <c r="I37" s="472"/>
      <c r="J37" s="472"/>
      <c r="K37" s="472"/>
      <c r="L37" s="472"/>
      <c r="M37" s="472"/>
      <c r="N37" s="472"/>
      <c r="O37" s="472"/>
      <c r="P37" s="472"/>
      <c r="Q37" s="472"/>
      <c r="R37" s="472"/>
      <c r="S37" s="472"/>
      <c r="T37" s="472"/>
      <c r="U37" s="472"/>
      <c r="V37" s="472"/>
      <c r="W37" s="472"/>
      <c r="X37" s="472"/>
    </row>
    <row r="38">
      <c r="A38" s="472"/>
      <c r="B38" s="472"/>
      <c r="C38" s="472"/>
      <c r="D38" s="472"/>
      <c r="E38" s="472"/>
      <c r="F38" s="472"/>
      <c r="G38" s="472"/>
      <c r="H38" s="472"/>
      <c r="I38" s="472"/>
      <c r="J38" s="472"/>
      <c r="K38" s="472"/>
      <c r="L38" s="472"/>
      <c r="M38" s="472"/>
      <c r="N38" s="472"/>
      <c r="O38" s="472"/>
      <c r="P38" s="472"/>
      <c r="Q38" s="472"/>
      <c r="R38" s="472"/>
      <c r="S38" s="472"/>
      <c r="T38" s="472"/>
      <c r="U38" s="472"/>
      <c r="V38" s="472"/>
      <c r="W38" s="472"/>
      <c r="X38" s="472"/>
    </row>
    <row r="39">
      <c r="A39" s="472"/>
      <c r="B39" s="472"/>
      <c r="C39" s="472"/>
      <c r="D39" s="472"/>
      <c r="E39" s="472"/>
      <c r="F39" s="472"/>
      <c r="G39" s="472"/>
      <c r="H39" s="472"/>
      <c r="I39" s="472"/>
      <c r="J39" s="472"/>
      <c r="K39" s="472"/>
      <c r="L39" s="472"/>
      <c r="M39" s="472"/>
      <c r="N39" s="472"/>
      <c r="O39" s="472"/>
      <c r="P39" s="472"/>
      <c r="Q39" s="472"/>
      <c r="R39" s="472"/>
      <c r="S39" s="472"/>
      <c r="T39" s="472"/>
      <c r="U39" s="472"/>
      <c r="V39" s="472"/>
      <c r="W39" s="472"/>
      <c r="X39" s="472"/>
    </row>
    <row r="40">
      <c r="A40" s="472"/>
      <c r="B40" s="472"/>
      <c r="C40" s="472"/>
      <c r="D40" s="472"/>
      <c r="E40" s="472"/>
      <c r="F40" s="472"/>
      <c r="G40" s="472"/>
      <c r="H40" s="472"/>
      <c r="I40" s="472"/>
      <c r="J40" s="472"/>
      <c r="K40" s="472"/>
      <c r="L40" s="472"/>
      <c r="M40" s="472"/>
      <c r="N40" s="472"/>
      <c r="O40" s="472"/>
      <c r="P40" s="472"/>
      <c r="Q40" s="472"/>
      <c r="R40" s="472"/>
      <c r="S40" s="472"/>
      <c r="T40" s="472"/>
      <c r="U40" s="472"/>
      <c r="V40" s="472"/>
      <c r="W40" s="472"/>
      <c r="X40" s="472"/>
    </row>
    <row r="41">
      <c r="A41" s="472"/>
      <c r="B41" s="472"/>
      <c r="C41" s="472"/>
      <c r="D41" s="472"/>
      <c r="E41" s="472"/>
      <c r="F41" s="472"/>
      <c r="G41" s="472"/>
      <c r="H41" s="472"/>
      <c r="I41" s="472"/>
      <c r="J41" s="472"/>
      <c r="K41" s="472"/>
      <c r="L41" s="472"/>
      <c r="M41" s="472"/>
      <c r="N41" s="472"/>
      <c r="O41" s="472"/>
      <c r="P41" s="472"/>
      <c r="Q41" s="472"/>
      <c r="R41" s="472"/>
      <c r="S41" s="472"/>
      <c r="T41" s="472"/>
      <c r="U41" s="472"/>
      <c r="V41" s="472"/>
      <c r="W41" s="472"/>
      <c r="X41" s="472"/>
    </row>
    <row r="42">
      <c r="A42" s="472"/>
      <c r="B42" s="472"/>
      <c r="C42" s="472"/>
      <c r="D42" s="472"/>
      <c r="E42" s="472"/>
      <c r="F42" s="472"/>
      <c r="G42" s="472"/>
      <c r="H42" s="472"/>
      <c r="I42" s="472"/>
      <c r="J42" s="472"/>
      <c r="K42" s="472"/>
      <c r="L42" s="472"/>
      <c r="M42" s="472"/>
      <c r="N42" s="472"/>
      <c r="O42" s="472"/>
      <c r="P42" s="472"/>
      <c r="Q42" s="472"/>
      <c r="R42" s="472"/>
      <c r="S42" s="472"/>
      <c r="T42" s="472"/>
      <c r="U42" s="472"/>
      <c r="V42" s="472"/>
      <c r="W42" s="472"/>
      <c r="X42" s="472"/>
    </row>
    <row r="43">
      <c r="A43" s="472"/>
      <c r="B43" s="472"/>
      <c r="C43" s="472"/>
      <c r="D43" s="472"/>
      <c r="E43" s="472"/>
      <c r="F43" s="472"/>
      <c r="G43" s="472"/>
      <c r="H43" s="472"/>
      <c r="I43" s="472"/>
      <c r="J43" s="472"/>
      <c r="K43" s="472"/>
      <c r="L43" s="472"/>
      <c r="M43" s="472"/>
      <c r="N43" s="472"/>
      <c r="O43" s="472"/>
      <c r="P43" s="472"/>
      <c r="Q43" s="472"/>
      <c r="R43" s="472"/>
      <c r="S43" s="472"/>
      <c r="T43" s="472"/>
      <c r="U43" s="472"/>
      <c r="V43" s="472"/>
      <c r="W43" s="472"/>
      <c r="X43" s="472"/>
    </row>
    <row r="44">
      <c r="A44" s="472"/>
      <c r="B44" s="472"/>
      <c r="C44" s="472"/>
      <c r="D44" s="472"/>
      <c r="E44" s="472"/>
      <c r="F44" s="472"/>
      <c r="G44" s="472"/>
      <c r="H44" s="472"/>
      <c r="I44" s="472"/>
      <c r="J44" s="472"/>
      <c r="K44" s="472"/>
      <c r="L44" s="472"/>
      <c r="M44" s="472"/>
      <c r="N44" s="472"/>
      <c r="O44" s="472"/>
      <c r="P44" s="472"/>
      <c r="Q44" s="472"/>
      <c r="R44" s="472"/>
      <c r="S44" s="472"/>
      <c r="T44" s="472"/>
      <c r="U44" s="472"/>
      <c r="V44" s="472"/>
      <c r="W44" s="472"/>
      <c r="X44" s="472"/>
    </row>
    <row r="45">
      <c r="A45" s="472"/>
      <c r="B45" s="472"/>
      <c r="C45" s="472"/>
      <c r="D45" s="472"/>
      <c r="E45" s="472"/>
      <c r="F45" s="472"/>
      <c r="G45" s="472"/>
      <c r="H45" s="472"/>
      <c r="I45" s="472"/>
      <c r="J45" s="472"/>
      <c r="K45" s="472"/>
      <c r="L45" s="472"/>
      <c r="M45" s="472"/>
      <c r="N45" s="472"/>
      <c r="O45" s="472"/>
      <c r="P45" s="472"/>
      <c r="Q45" s="472"/>
      <c r="R45" s="472"/>
      <c r="S45" s="472"/>
      <c r="T45" s="472"/>
      <c r="U45" s="472"/>
      <c r="V45" s="472"/>
      <c r="W45" s="472"/>
      <c r="X45" s="472"/>
    </row>
    <row r="46">
      <c r="A46" s="472"/>
      <c r="B46" s="472"/>
      <c r="C46" s="472"/>
      <c r="D46" s="472"/>
      <c r="E46" s="472"/>
      <c r="F46" s="472"/>
      <c r="G46" s="472"/>
      <c r="H46" s="472"/>
      <c r="I46" s="472"/>
      <c r="J46" s="472"/>
      <c r="K46" s="472"/>
      <c r="L46" s="472"/>
      <c r="M46" s="472"/>
      <c r="N46" s="472"/>
      <c r="O46" s="472"/>
      <c r="P46" s="472"/>
      <c r="Q46" s="472"/>
      <c r="R46" s="472"/>
      <c r="S46" s="472"/>
      <c r="T46" s="472"/>
      <c r="U46" s="472"/>
      <c r="V46" s="472"/>
      <c r="W46" s="472"/>
      <c r="X46" s="472"/>
    </row>
    <row r="47">
      <c r="A47" s="472"/>
      <c r="B47" s="472"/>
      <c r="C47" s="472"/>
      <c r="D47" s="472"/>
      <c r="E47" s="472"/>
      <c r="F47" s="472"/>
      <c r="G47" s="472"/>
      <c r="H47" s="472"/>
      <c r="I47" s="472"/>
      <c r="J47" s="472"/>
      <c r="K47" s="472"/>
      <c r="L47" s="472"/>
      <c r="M47" s="472"/>
      <c r="N47" s="472"/>
      <c r="O47" s="472"/>
      <c r="P47" s="472"/>
      <c r="Q47" s="472"/>
      <c r="R47" s="472"/>
      <c r="S47" s="472"/>
      <c r="T47" s="472"/>
      <c r="U47" s="472"/>
      <c r="V47" s="472"/>
      <c r="W47" s="472"/>
      <c r="X47" s="472"/>
    </row>
    <row r="48">
      <c r="A48" s="472"/>
      <c r="B48" s="472"/>
      <c r="C48" s="472"/>
      <c r="D48" s="472"/>
      <c r="E48" s="472"/>
      <c r="F48" s="472"/>
      <c r="G48" s="472"/>
      <c r="H48" s="472"/>
      <c r="I48" s="472"/>
      <c r="J48" s="472"/>
      <c r="K48" s="472"/>
      <c r="L48" s="472"/>
      <c r="M48" s="472"/>
      <c r="N48" s="472"/>
      <c r="O48" s="472"/>
      <c r="P48" s="472"/>
      <c r="Q48" s="472"/>
      <c r="R48" s="472"/>
      <c r="S48" s="472"/>
      <c r="T48" s="472"/>
      <c r="U48" s="472"/>
      <c r="V48" s="472"/>
      <c r="W48" s="472"/>
      <c r="X48" s="472"/>
    </row>
    <row r="49">
      <c r="A49" s="472"/>
      <c r="B49" s="472"/>
      <c r="C49" s="472"/>
      <c r="D49" s="472"/>
      <c r="E49" s="472"/>
      <c r="F49" s="472"/>
      <c r="G49" s="472"/>
      <c r="H49" s="472"/>
      <c r="I49" s="472"/>
      <c r="J49" s="472"/>
      <c r="K49" s="472"/>
      <c r="L49" s="472"/>
      <c r="M49" s="472"/>
      <c r="N49" s="472"/>
      <c r="O49" s="472"/>
      <c r="P49" s="472"/>
      <c r="Q49" s="472"/>
      <c r="R49" s="472"/>
      <c r="S49" s="472"/>
      <c r="T49" s="472"/>
      <c r="U49" s="472"/>
      <c r="V49" s="472"/>
      <c r="W49" s="472"/>
      <c r="X49" s="472"/>
    </row>
    <row r="50">
      <c r="A50" s="472"/>
      <c r="B50" s="472"/>
      <c r="C50" s="472"/>
      <c r="D50" s="472"/>
      <c r="E50" s="472"/>
      <c r="F50" s="472"/>
      <c r="G50" s="472"/>
      <c r="H50" s="472"/>
      <c r="I50" s="472"/>
      <c r="J50" s="472"/>
      <c r="K50" s="472"/>
      <c r="L50" s="472"/>
      <c r="M50" s="472"/>
      <c r="N50" s="472"/>
      <c r="O50" s="472"/>
      <c r="P50" s="472"/>
      <c r="Q50" s="472"/>
      <c r="R50" s="472"/>
      <c r="S50" s="472"/>
      <c r="T50" s="472"/>
      <c r="U50" s="472"/>
      <c r="V50" s="472"/>
      <c r="W50" s="472"/>
      <c r="X50" s="472"/>
    </row>
    <row r="51">
      <c r="A51" s="472"/>
      <c r="B51" s="472"/>
      <c r="C51" s="472"/>
      <c r="D51" s="472"/>
      <c r="E51" s="472"/>
      <c r="F51" s="472"/>
      <c r="G51" s="472"/>
      <c r="H51" s="472"/>
      <c r="I51" s="472"/>
      <c r="J51" s="472"/>
      <c r="K51" s="472"/>
      <c r="L51" s="472"/>
      <c r="M51" s="472"/>
      <c r="N51" s="472"/>
      <c r="O51" s="472"/>
      <c r="P51" s="472"/>
      <c r="Q51" s="472"/>
      <c r="R51" s="472"/>
      <c r="S51" s="472"/>
      <c r="T51" s="472"/>
      <c r="U51" s="472"/>
      <c r="V51" s="472"/>
      <c r="W51" s="472"/>
      <c r="X51" s="472"/>
    </row>
    <row r="52">
      <c r="A52" s="472"/>
      <c r="B52" s="472"/>
      <c r="C52" s="472"/>
      <c r="D52" s="472"/>
      <c r="E52" s="472"/>
      <c r="F52" s="472"/>
      <c r="G52" s="472"/>
      <c r="H52" s="472"/>
      <c r="I52" s="472"/>
      <c r="J52" s="472"/>
      <c r="K52" s="472"/>
      <c r="L52" s="472"/>
      <c r="M52" s="472"/>
      <c r="N52" s="472"/>
      <c r="O52" s="472"/>
      <c r="P52" s="472"/>
      <c r="Q52" s="472"/>
      <c r="R52" s="472"/>
      <c r="S52" s="472"/>
      <c r="T52" s="472"/>
      <c r="U52" s="472"/>
      <c r="V52" s="472"/>
      <c r="W52" s="472"/>
      <c r="X52" s="472"/>
    </row>
    <row r="53">
      <c r="A53" s="472"/>
      <c r="B53" s="472"/>
      <c r="C53" s="472"/>
      <c r="D53" s="472"/>
      <c r="E53" s="472"/>
      <c r="F53" s="472"/>
      <c r="G53" s="472"/>
      <c r="H53" s="472"/>
      <c r="I53" s="472"/>
      <c r="J53" s="472"/>
      <c r="K53" s="472"/>
      <c r="L53" s="472"/>
      <c r="M53" s="472"/>
      <c r="N53" s="472"/>
      <c r="O53" s="472"/>
      <c r="P53" s="472"/>
      <c r="Q53" s="472"/>
      <c r="R53" s="472"/>
      <c r="S53" s="472"/>
      <c r="T53" s="472"/>
      <c r="U53" s="472"/>
      <c r="V53" s="472"/>
      <c r="W53" s="472"/>
      <c r="X53" s="472"/>
    </row>
    <row r="54">
      <c r="A54" s="472"/>
      <c r="B54" s="472"/>
      <c r="C54" s="472"/>
      <c r="D54" s="472"/>
      <c r="E54" s="472"/>
      <c r="F54" s="472"/>
      <c r="G54" s="472"/>
      <c r="H54" s="472"/>
      <c r="I54" s="472"/>
      <c r="J54" s="472"/>
      <c r="K54" s="472"/>
      <c r="L54" s="472"/>
      <c r="M54" s="472"/>
      <c r="N54" s="472"/>
      <c r="O54" s="472"/>
      <c r="P54" s="472"/>
      <c r="Q54" s="472"/>
      <c r="R54" s="472"/>
      <c r="S54" s="472"/>
      <c r="T54" s="472"/>
      <c r="U54" s="472"/>
      <c r="V54" s="472"/>
      <c r="W54" s="472"/>
      <c r="X54" s="472"/>
    </row>
    <row r="55">
      <c r="A55" s="472"/>
      <c r="B55" s="472"/>
      <c r="C55" s="472"/>
      <c r="D55" s="472"/>
      <c r="E55" s="472"/>
      <c r="F55" s="472"/>
      <c r="G55" s="472"/>
      <c r="H55" s="472"/>
      <c r="I55" s="472"/>
      <c r="J55" s="472"/>
      <c r="K55" s="472"/>
      <c r="L55" s="472"/>
      <c r="M55" s="472"/>
      <c r="N55" s="472"/>
      <c r="O55" s="472"/>
      <c r="P55" s="472"/>
      <c r="Q55" s="472"/>
      <c r="R55" s="472"/>
      <c r="S55" s="472"/>
      <c r="T55" s="472"/>
      <c r="U55" s="472"/>
      <c r="V55" s="472"/>
      <c r="W55" s="472"/>
      <c r="X55" s="472"/>
    </row>
    <row r="56">
      <c r="A56" s="472"/>
      <c r="B56" s="472"/>
      <c r="C56" s="472"/>
      <c r="D56" s="472"/>
      <c r="E56" s="472"/>
      <c r="F56" s="472"/>
      <c r="G56" s="472"/>
      <c r="H56" s="472"/>
      <c r="I56" s="472"/>
      <c r="J56" s="472"/>
      <c r="K56" s="472"/>
      <c r="L56" s="472"/>
      <c r="M56" s="472"/>
      <c r="N56" s="472"/>
      <c r="O56" s="472"/>
      <c r="P56" s="472"/>
      <c r="Q56" s="472"/>
      <c r="R56" s="472"/>
      <c r="S56" s="472"/>
      <c r="T56" s="472"/>
      <c r="U56" s="472"/>
      <c r="V56" s="472"/>
      <c r="W56" s="472"/>
      <c r="X56" s="472"/>
    </row>
    <row r="57">
      <c r="A57" s="472"/>
      <c r="B57" s="472"/>
      <c r="C57" s="472"/>
      <c r="D57" s="472"/>
      <c r="E57" s="472"/>
      <c r="F57" s="472"/>
      <c r="G57" s="472"/>
      <c r="H57" s="472"/>
      <c r="I57" s="472"/>
      <c r="J57" s="472"/>
      <c r="K57" s="472"/>
      <c r="L57" s="472"/>
      <c r="M57" s="472"/>
      <c r="N57" s="472"/>
      <c r="O57" s="472"/>
      <c r="P57" s="472"/>
      <c r="Q57" s="472"/>
      <c r="R57" s="472"/>
      <c r="S57" s="472"/>
      <c r="T57" s="472"/>
      <c r="U57" s="472"/>
      <c r="V57" s="472"/>
      <c r="W57" s="472"/>
      <c r="X57" s="472"/>
    </row>
    <row r="58">
      <c r="A58" s="472"/>
      <c r="B58" s="472"/>
      <c r="C58" s="472"/>
      <c r="D58" s="472"/>
      <c r="E58" s="472"/>
      <c r="F58" s="472"/>
      <c r="G58" s="472"/>
      <c r="H58" s="472"/>
      <c r="I58" s="472"/>
      <c r="J58" s="472"/>
      <c r="K58" s="472"/>
      <c r="L58" s="472"/>
      <c r="M58" s="472"/>
      <c r="N58" s="472"/>
      <c r="O58" s="472"/>
      <c r="P58" s="472"/>
      <c r="Q58" s="472"/>
      <c r="R58" s="472"/>
      <c r="S58" s="472"/>
      <c r="T58" s="472"/>
      <c r="U58" s="472"/>
      <c r="V58" s="472"/>
      <c r="W58" s="472"/>
      <c r="X58" s="472"/>
    </row>
    <row r="59">
      <c r="A59" s="472"/>
      <c r="B59" s="472"/>
      <c r="C59" s="472"/>
      <c r="D59" s="472"/>
      <c r="E59" s="472"/>
      <c r="F59" s="472"/>
      <c r="G59" s="472"/>
      <c r="H59" s="472"/>
      <c r="I59" s="472"/>
      <c r="J59" s="472"/>
      <c r="K59" s="472"/>
      <c r="L59" s="472"/>
      <c r="M59" s="472"/>
      <c r="N59" s="472"/>
      <c r="O59" s="472"/>
      <c r="P59" s="472"/>
      <c r="Q59" s="472"/>
      <c r="R59" s="472"/>
      <c r="S59" s="472"/>
      <c r="T59" s="472"/>
      <c r="U59" s="472"/>
      <c r="V59" s="472"/>
      <c r="W59" s="472"/>
      <c r="X59" s="472"/>
    </row>
    <row r="60">
      <c r="A60" s="472"/>
      <c r="B60" s="472"/>
      <c r="C60" s="472"/>
      <c r="D60" s="472"/>
      <c r="E60" s="472"/>
      <c r="F60" s="472"/>
      <c r="G60" s="472"/>
      <c r="H60" s="472"/>
      <c r="I60" s="472"/>
      <c r="J60" s="472"/>
      <c r="K60" s="472"/>
      <c r="L60" s="472"/>
      <c r="M60" s="472"/>
      <c r="N60" s="472"/>
      <c r="O60" s="472"/>
      <c r="P60" s="472"/>
      <c r="Q60" s="472"/>
      <c r="R60" s="472"/>
      <c r="S60" s="472"/>
      <c r="T60" s="472"/>
      <c r="U60" s="472"/>
      <c r="V60" s="472"/>
      <c r="W60" s="472"/>
      <c r="X60" s="472"/>
    </row>
    <row r="61">
      <c r="A61" s="472"/>
      <c r="B61" s="472"/>
      <c r="C61" s="472"/>
      <c r="D61" s="472"/>
      <c r="E61" s="472"/>
      <c r="F61" s="472"/>
      <c r="G61" s="472"/>
      <c r="H61" s="472"/>
      <c r="I61" s="472"/>
      <c r="J61" s="472"/>
      <c r="K61" s="472"/>
      <c r="L61" s="472"/>
      <c r="M61" s="472"/>
      <c r="N61" s="472"/>
      <c r="O61" s="472"/>
      <c r="P61" s="472"/>
      <c r="Q61" s="472"/>
      <c r="R61" s="472"/>
      <c r="S61" s="472"/>
      <c r="T61" s="472"/>
      <c r="U61" s="472"/>
      <c r="V61" s="472"/>
      <c r="W61" s="472"/>
      <c r="X61" s="472"/>
    </row>
    <row r="62">
      <c r="A62" s="472"/>
      <c r="B62" s="472"/>
      <c r="C62" s="472"/>
      <c r="D62" s="472"/>
      <c r="E62" s="472"/>
      <c r="F62" s="472"/>
      <c r="G62" s="472"/>
      <c r="H62" s="472"/>
      <c r="I62" s="472"/>
      <c r="J62" s="472"/>
      <c r="K62" s="472"/>
      <c r="L62" s="472"/>
      <c r="M62" s="472"/>
      <c r="N62" s="472"/>
      <c r="O62" s="472"/>
      <c r="P62" s="472"/>
      <c r="Q62" s="472"/>
      <c r="R62" s="472"/>
      <c r="S62" s="472"/>
      <c r="T62" s="472"/>
      <c r="U62" s="472"/>
      <c r="V62" s="472"/>
      <c r="W62" s="472"/>
      <c r="X62" s="472"/>
    </row>
    <row r="63">
      <c r="A63" s="472"/>
      <c r="B63" s="472"/>
      <c r="C63" s="472"/>
      <c r="D63" s="472"/>
      <c r="E63" s="472"/>
      <c r="F63" s="472"/>
      <c r="G63" s="472"/>
      <c r="H63" s="472"/>
      <c r="I63" s="472"/>
      <c r="J63" s="472"/>
      <c r="K63" s="472"/>
      <c r="L63" s="472"/>
      <c r="M63" s="472"/>
      <c r="N63" s="472"/>
      <c r="O63" s="472"/>
      <c r="P63" s="472"/>
      <c r="Q63" s="472"/>
      <c r="R63" s="472"/>
      <c r="S63" s="472"/>
      <c r="T63" s="472"/>
      <c r="U63" s="472"/>
      <c r="V63" s="472"/>
      <c r="W63" s="472"/>
      <c r="X63" s="472"/>
    </row>
    <row r="64">
      <c r="A64" s="472"/>
      <c r="B64" s="472"/>
      <c r="C64" s="472"/>
      <c r="D64" s="472"/>
      <c r="E64" s="472"/>
      <c r="F64" s="472"/>
      <c r="G64" s="472"/>
      <c r="H64" s="472"/>
      <c r="I64" s="472"/>
      <c r="J64" s="472"/>
      <c r="K64" s="472"/>
      <c r="L64" s="472"/>
      <c r="M64" s="472"/>
      <c r="N64" s="472"/>
      <c r="O64" s="472"/>
      <c r="P64" s="472"/>
      <c r="Q64" s="472"/>
      <c r="R64" s="472"/>
      <c r="S64" s="472"/>
      <c r="T64" s="472"/>
      <c r="U64" s="472"/>
      <c r="V64" s="472"/>
      <c r="W64" s="472"/>
      <c r="X64" s="472"/>
    </row>
    <row r="65">
      <c r="A65" s="472"/>
      <c r="B65" s="472"/>
      <c r="C65" s="472"/>
      <c r="D65" s="472"/>
      <c r="E65" s="472"/>
      <c r="F65" s="472"/>
      <c r="G65" s="472"/>
      <c r="H65" s="472"/>
      <c r="I65" s="472"/>
      <c r="J65" s="472"/>
      <c r="K65" s="472"/>
      <c r="L65" s="472"/>
      <c r="M65" s="472"/>
      <c r="N65" s="472"/>
      <c r="O65" s="472"/>
      <c r="P65" s="472"/>
      <c r="Q65" s="472"/>
      <c r="R65" s="472"/>
      <c r="S65" s="472"/>
      <c r="T65" s="472"/>
      <c r="U65" s="472"/>
      <c r="V65" s="472"/>
      <c r="W65" s="472"/>
      <c r="X65" s="472"/>
    </row>
    <row r="66">
      <c r="A66" s="472"/>
      <c r="B66" s="472"/>
      <c r="C66" s="472"/>
      <c r="D66" s="472"/>
      <c r="E66" s="472"/>
      <c r="F66" s="472"/>
      <c r="G66" s="472"/>
      <c r="H66" s="472"/>
      <c r="I66" s="472"/>
      <c r="J66" s="472"/>
      <c r="K66" s="472"/>
      <c r="L66" s="472"/>
      <c r="M66" s="472"/>
      <c r="N66" s="472"/>
      <c r="O66" s="472"/>
      <c r="P66" s="472"/>
      <c r="Q66" s="472"/>
      <c r="R66" s="472"/>
      <c r="S66" s="472"/>
      <c r="T66" s="472"/>
      <c r="U66" s="472"/>
      <c r="V66" s="472"/>
      <c r="W66" s="472"/>
      <c r="X66" s="472"/>
    </row>
    <row r="67">
      <c r="A67" s="472"/>
      <c r="B67" s="472"/>
      <c r="C67" s="472"/>
      <c r="D67" s="472"/>
      <c r="E67" s="472"/>
      <c r="F67" s="472"/>
      <c r="G67" s="472"/>
      <c r="H67" s="472"/>
      <c r="I67" s="472"/>
      <c r="J67" s="472"/>
      <c r="K67" s="472"/>
      <c r="L67" s="472"/>
      <c r="M67" s="472"/>
      <c r="N67" s="472"/>
      <c r="O67" s="472"/>
      <c r="P67" s="472"/>
      <c r="Q67" s="472"/>
      <c r="R67" s="472"/>
      <c r="S67" s="472"/>
      <c r="T67" s="472"/>
      <c r="U67" s="472"/>
      <c r="V67" s="472"/>
      <c r="W67" s="472"/>
      <c r="X67" s="472"/>
    </row>
    <row r="68">
      <c r="A68" s="472"/>
      <c r="B68" s="472"/>
      <c r="C68" s="472"/>
      <c r="D68" s="472"/>
      <c r="E68" s="472"/>
      <c r="F68" s="472"/>
      <c r="G68" s="472"/>
      <c r="H68" s="472"/>
      <c r="I68" s="472"/>
      <c r="J68" s="472"/>
      <c r="K68" s="472"/>
      <c r="L68" s="472"/>
      <c r="M68" s="472"/>
      <c r="N68" s="472"/>
      <c r="O68" s="472"/>
      <c r="P68" s="472"/>
      <c r="Q68" s="472"/>
      <c r="R68" s="472"/>
      <c r="S68" s="472"/>
      <c r="T68" s="472"/>
      <c r="U68" s="472"/>
      <c r="V68" s="472"/>
      <c r="W68" s="472"/>
      <c r="X68" s="472"/>
    </row>
    <row r="69">
      <c r="A69" s="472"/>
      <c r="B69" s="472"/>
      <c r="C69" s="472"/>
      <c r="D69" s="472"/>
      <c r="E69" s="472"/>
      <c r="F69" s="472"/>
      <c r="G69" s="472"/>
      <c r="H69" s="472"/>
      <c r="I69" s="472"/>
      <c r="J69" s="472"/>
      <c r="K69" s="472"/>
      <c r="L69" s="472"/>
      <c r="M69" s="472"/>
      <c r="N69" s="472"/>
      <c r="O69" s="472"/>
      <c r="P69" s="472"/>
      <c r="Q69" s="472"/>
      <c r="R69" s="472"/>
      <c r="S69" s="472"/>
      <c r="T69" s="472"/>
      <c r="U69" s="472"/>
      <c r="V69" s="472"/>
      <c r="W69" s="472"/>
      <c r="X69" s="472"/>
    </row>
    <row r="70">
      <c r="A70" s="472"/>
      <c r="B70" s="472"/>
      <c r="C70" s="472"/>
      <c r="D70" s="472"/>
      <c r="E70" s="472"/>
      <c r="F70" s="472"/>
      <c r="G70" s="472"/>
      <c r="H70" s="472"/>
      <c r="I70" s="472"/>
      <c r="J70" s="472"/>
      <c r="K70" s="472"/>
      <c r="L70" s="472"/>
      <c r="M70" s="472"/>
      <c r="N70" s="472"/>
      <c r="O70" s="472"/>
      <c r="P70" s="472"/>
      <c r="Q70" s="472"/>
      <c r="R70" s="472"/>
      <c r="S70" s="472"/>
      <c r="T70" s="472"/>
      <c r="U70" s="472"/>
      <c r="V70" s="472"/>
      <c r="W70" s="472"/>
      <c r="X70" s="472"/>
    </row>
    <row r="71">
      <c r="A71" s="472"/>
      <c r="B71" s="472"/>
      <c r="C71" s="472"/>
      <c r="D71" s="472"/>
      <c r="E71" s="472"/>
      <c r="F71" s="472"/>
      <c r="G71" s="472"/>
      <c r="H71" s="472"/>
      <c r="I71" s="472"/>
      <c r="J71" s="472"/>
      <c r="K71" s="472"/>
      <c r="L71" s="472"/>
      <c r="M71" s="472"/>
      <c r="N71" s="472"/>
      <c r="O71" s="472"/>
      <c r="P71" s="472"/>
      <c r="Q71" s="472"/>
      <c r="R71" s="472"/>
      <c r="S71" s="472"/>
      <c r="T71" s="472"/>
      <c r="U71" s="472"/>
      <c r="V71" s="472"/>
      <c r="W71" s="472"/>
      <c r="X71" s="472"/>
    </row>
    <row r="72">
      <c r="A72" s="472"/>
      <c r="B72" s="472"/>
      <c r="C72" s="472"/>
      <c r="D72" s="472"/>
      <c r="E72" s="472"/>
      <c r="F72" s="472"/>
      <c r="G72" s="472"/>
      <c r="H72" s="472"/>
      <c r="I72" s="472"/>
      <c r="J72" s="472"/>
      <c r="K72" s="472"/>
      <c r="L72" s="472"/>
      <c r="M72" s="472"/>
      <c r="N72" s="472"/>
      <c r="O72" s="472"/>
      <c r="P72" s="472"/>
      <c r="Q72" s="472"/>
      <c r="R72" s="472"/>
      <c r="S72" s="472"/>
      <c r="T72" s="472"/>
      <c r="U72" s="472"/>
      <c r="V72" s="472"/>
      <c r="W72" s="472"/>
      <c r="X72" s="472"/>
    </row>
    <row r="73">
      <c r="A73" s="472"/>
      <c r="B73" s="472"/>
      <c r="C73" s="472"/>
      <c r="D73" s="472"/>
      <c r="E73" s="472"/>
      <c r="F73" s="472"/>
      <c r="G73" s="472"/>
      <c r="H73" s="472"/>
      <c r="I73" s="472"/>
      <c r="J73" s="472"/>
      <c r="K73" s="472"/>
      <c r="L73" s="472"/>
      <c r="M73" s="472"/>
      <c r="N73" s="472"/>
      <c r="O73" s="472"/>
      <c r="P73" s="472"/>
      <c r="Q73" s="472"/>
      <c r="R73" s="472"/>
      <c r="S73" s="472"/>
      <c r="T73" s="472"/>
      <c r="U73" s="472"/>
      <c r="V73" s="472"/>
      <c r="W73" s="472"/>
      <c r="X73" s="472"/>
    </row>
    <row r="74">
      <c r="A74" s="472"/>
      <c r="B74" s="472"/>
      <c r="C74" s="472"/>
      <c r="D74" s="472"/>
      <c r="E74" s="472"/>
      <c r="F74" s="472"/>
      <c r="G74" s="472"/>
      <c r="H74" s="472"/>
      <c r="I74" s="472"/>
      <c r="J74" s="472"/>
      <c r="K74" s="472"/>
      <c r="L74" s="472"/>
      <c r="M74" s="472"/>
      <c r="N74" s="472"/>
      <c r="O74" s="472"/>
      <c r="P74" s="472"/>
      <c r="Q74" s="472"/>
      <c r="R74" s="472"/>
      <c r="S74" s="472"/>
      <c r="T74" s="472"/>
      <c r="U74" s="472"/>
      <c r="V74" s="472"/>
      <c r="W74" s="472"/>
      <c r="X74" s="472"/>
    </row>
    <row r="75">
      <c r="A75" s="472"/>
      <c r="B75" s="472"/>
      <c r="C75" s="472"/>
      <c r="D75" s="472"/>
      <c r="E75" s="472"/>
      <c r="F75" s="472"/>
      <c r="G75" s="472"/>
      <c r="H75" s="472"/>
      <c r="I75" s="472"/>
      <c r="J75" s="472"/>
      <c r="K75" s="472"/>
      <c r="L75" s="472"/>
      <c r="M75" s="472"/>
      <c r="N75" s="472"/>
      <c r="O75" s="472"/>
      <c r="P75" s="472"/>
      <c r="Q75" s="472"/>
      <c r="R75" s="472"/>
      <c r="S75" s="472"/>
      <c r="T75" s="472"/>
      <c r="U75" s="472"/>
      <c r="V75" s="472"/>
      <c r="W75" s="472"/>
      <c r="X75" s="472"/>
    </row>
    <row r="76">
      <c r="A76" s="472"/>
      <c r="B76" s="472"/>
      <c r="C76" s="472"/>
      <c r="D76" s="472"/>
      <c r="E76" s="472"/>
      <c r="F76" s="472"/>
      <c r="G76" s="472"/>
      <c r="H76" s="472"/>
      <c r="I76" s="472"/>
      <c r="J76" s="472"/>
      <c r="K76" s="472"/>
      <c r="L76" s="472"/>
      <c r="M76" s="472"/>
      <c r="N76" s="472"/>
      <c r="O76" s="472"/>
      <c r="P76" s="472"/>
      <c r="Q76" s="472"/>
      <c r="R76" s="472"/>
      <c r="S76" s="472"/>
      <c r="T76" s="472"/>
      <c r="U76" s="472"/>
      <c r="V76" s="472"/>
      <c r="W76" s="472"/>
      <c r="X76" s="472"/>
    </row>
    <row r="77">
      <c r="A77" s="472"/>
      <c r="B77" s="472"/>
      <c r="C77" s="472"/>
      <c r="D77" s="472"/>
      <c r="E77" s="472"/>
      <c r="F77" s="472"/>
      <c r="G77" s="472"/>
      <c r="H77" s="472"/>
      <c r="I77" s="472"/>
      <c r="J77" s="472"/>
      <c r="K77" s="472"/>
      <c r="L77" s="472"/>
      <c r="M77" s="472"/>
      <c r="N77" s="472"/>
      <c r="O77" s="472"/>
      <c r="P77" s="472"/>
      <c r="Q77" s="472"/>
      <c r="R77" s="472"/>
      <c r="S77" s="472"/>
      <c r="T77" s="472"/>
      <c r="U77" s="472"/>
      <c r="V77" s="472"/>
      <c r="W77" s="472"/>
      <c r="X77" s="472"/>
    </row>
    <row r="78">
      <c r="A78" s="472"/>
      <c r="B78" s="472"/>
      <c r="C78" s="472"/>
      <c r="D78" s="472"/>
      <c r="E78" s="472"/>
      <c r="F78" s="472"/>
      <c r="G78" s="472"/>
      <c r="H78" s="472"/>
      <c r="I78" s="472"/>
      <c r="J78" s="472"/>
      <c r="K78" s="472"/>
      <c r="L78" s="472"/>
      <c r="M78" s="472"/>
      <c r="N78" s="472"/>
      <c r="O78" s="472"/>
      <c r="P78" s="472"/>
      <c r="Q78" s="472"/>
      <c r="R78" s="472"/>
      <c r="S78" s="472"/>
      <c r="T78" s="472"/>
      <c r="U78" s="472"/>
      <c r="V78" s="472"/>
      <c r="W78" s="472"/>
      <c r="X78" s="472"/>
    </row>
    <row r="79">
      <c r="A79" s="472"/>
      <c r="B79" s="472"/>
      <c r="C79" s="472"/>
      <c r="D79" s="472"/>
      <c r="E79" s="472"/>
      <c r="F79" s="472"/>
      <c r="G79" s="472"/>
      <c r="H79" s="472"/>
      <c r="I79" s="472"/>
      <c r="J79" s="472"/>
      <c r="K79" s="472"/>
      <c r="L79" s="472"/>
      <c r="M79" s="472"/>
      <c r="N79" s="472"/>
      <c r="O79" s="472"/>
      <c r="P79" s="472"/>
      <c r="Q79" s="472"/>
      <c r="R79" s="472"/>
      <c r="S79" s="472"/>
      <c r="T79" s="472"/>
      <c r="U79" s="472"/>
      <c r="V79" s="472"/>
      <c r="W79" s="472"/>
      <c r="X79" s="472"/>
    </row>
    <row r="80">
      <c r="A80" s="472"/>
      <c r="B80" s="472"/>
      <c r="C80" s="472"/>
      <c r="D80" s="472"/>
      <c r="E80" s="472"/>
      <c r="F80" s="472"/>
      <c r="G80" s="472"/>
      <c r="H80" s="472"/>
      <c r="I80" s="472"/>
      <c r="J80" s="472"/>
      <c r="K80" s="472"/>
      <c r="L80" s="472"/>
      <c r="M80" s="472"/>
      <c r="N80" s="472"/>
      <c r="O80" s="472"/>
      <c r="P80" s="472"/>
      <c r="Q80" s="472"/>
      <c r="R80" s="472"/>
      <c r="S80" s="472"/>
      <c r="T80" s="472"/>
      <c r="U80" s="472"/>
      <c r="V80" s="472"/>
      <c r="W80" s="472"/>
      <c r="X80" s="472"/>
    </row>
    <row r="81">
      <c r="A81" s="472"/>
      <c r="B81" s="472"/>
      <c r="C81" s="472"/>
      <c r="D81" s="472"/>
      <c r="E81" s="472"/>
      <c r="F81" s="472"/>
      <c r="G81" s="472"/>
      <c r="H81" s="472"/>
      <c r="I81" s="472"/>
      <c r="J81" s="472"/>
      <c r="K81" s="472"/>
      <c r="L81" s="472"/>
      <c r="M81" s="472"/>
      <c r="N81" s="472"/>
      <c r="O81" s="472"/>
      <c r="P81" s="472"/>
      <c r="Q81" s="472"/>
      <c r="R81" s="472"/>
      <c r="S81" s="472"/>
      <c r="T81" s="472"/>
      <c r="U81" s="472"/>
      <c r="V81" s="472"/>
      <c r="W81" s="472"/>
      <c r="X81" s="472"/>
    </row>
    <row r="82">
      <c r="A82" s="472"/>
      <c r="B82" s="472"/>
      <c r="C82" s="472"/>
      <c r="D82" s="472"/>
      <c r="E82" s="472"/>
      <c r="F82" s="472"/>
      <c r="G82" s="472"/>
      <c r="H82" s="472"/>
      <c r="I82" s="472"/>
      <c r="J82" s="472"/>
      <c r="K82" s="472"/>
      <c r="L82" s="472"/>
      <c r="M82" s="472"/>
      <c r="N82" s="472"/>
      <c r="O82" s="472"/>
      <c r="P82" s="472"/>
      <c r="Q82" s="472"/>
      <c r="R82" s="472"/>
      <c r="S82" s="472"/>
      <c r="T82" s="472"/>
      <c r="U82" s="472"/>
      <c r="V82" s="472"/>
      <c r="W82" s="472"/>
      <c r="X82" s="472"/>
    </row>
    <row r="83">
      <c r="A83" s="472"/>
      <c r="B83" s="472"/>
      <c r="C83" s="472"/>
      <c r="D83" s="472"/>
      <c r="E83" s="472"/>
      <c r="F83" s="472"/>
      <c r="G83" s="472"/>
      <c r="H83" s="472"/>
      <c r="I83" s="472"/>
      <c r="J83" s="472"/>
      <c r="K83" s="472"/>
      <c r="L83" s="472"/>
      <c r="M83" s="472"/>
      <c r="N83" s="472"/>
      <c r="O83" s="472"/>
      <c r="P83" s="472"/>
      <c r="Q83" s="472"/>
      <c r="R83" s="472"/>
      <c r="S83" s="472"/>
      <c r="T83" s="472"/>
      <c r="U83" s="472"/>
      <c r="V83" s="472"/>
      <c r="W83" s="472"/>
      <c r="X83" s="472"/>
    </row>
    <row r="84">
      <c r="A84" s="472"/>
      <c r="B84" s="472"/>
      <c r="C84" s="472"/>
      <c r="D84" s="472"/>
      <c r="E84" s="472"/>
      <c r="F84" s="472"/>
      <c r="G84" s="472"/>
      <c r="H84" s="472"/>
      <c r="I84" s="472"/>
      <c r="J84" s="472"/>
      <c r="K84" s="472"/>
      <c r="L84" s="472"/>
      <c r="M84" s="472"/>
      <c r="N84" s="472"/>
      <c r="O84" s="472"/>
      <c r="P84" s="472"/>
      <c r="Q84" s="472"/>
      <c r="R84" s="472"/>
      <c r="S84" s="472"/>
      <c r="T84" s="472"/>
      <c r="U84" s="472"/>
      <c r="V84" s="472"/>
      <c r="W84" s="472"/>
      <c r="X84" s="472"/>
    </row>
    <row r="85">
      <c r="A85" s="472"/>
      <c r="B85" s="472"/>
      <c r="C85" s="472"/>
      <c r="D85" s="472"/>
      <c r="E85" s="472"/>
      <c r="F85" s="472"/>
      <c r="G85" s="472"/>
      <c r="H85" s="472"/>
      <c r="I85" s="472"/>
      <c r="J85" s="472"/>
      <c r="K85" s="472"/>
      <c r="L85" s="472"/>
      <c r="M85" s="472"/>
      <c r="N85" s="472"/>
      <c r="O85" s="472"/>
      <c r="P85" s="472"/>
      <c r="Q85" s="472"/>
      <c r="R85" s="472"/>
      <c r="S85" s="472"/>
      <c r="T85" s="472"/>
      <c r="U85" s="472"/>
      <c r="V85" s="472"/>
      <c r="W85" s="472"/>
      <c r="X85" s="472"/>
    </row>
    <row r="86">
      <c r="A86" s="472"/>
      <c r="B86" s="472"/>
      <c r="C86" s="472"/>
      <c r="D86" s="472"/>
      <c r="E86" s="472"/>
      <c r="F86" s="472"/>
      <c r="G86" s="472"/>
      <c r="H86" s="472"/>
      <c r="I86" s="472"/>
      <c r="J86" s="472"/>
      <c r="K86" s="472"/>
      <c r="L86" s="472"/>
      <c r="M86" s="472"/>
      <c r="N86" s="472"/>
      <c r="O86" s="472"/>
      <c r="P86" s="472"/>
      <c r="Q86" s="472"/>
      <c r="R86" s="472"/>
      <c r="S86" s="472"/>
      <c r="T86" s="472"/>
      <c r="U86" s="472"/>
      <c r="V86" s="472"/>
      <c r="W86" s="472"/>
      <c r="X86" s="472"/>
    </row>
    <row r="87">
      <c r="A87" s="472"/>
      <c r="B87" s="472"/>
      <c r="C87" s="472"/>
      <c r="D87" s="472"/>
      <c r="E87" s="472"/>
      <c r="F87" s="472"/>
      <c r="G87" s="472"/>
      <c r="H87" s="472"/>
      <c r="I87" s="472"/>
      <c r="J87" s="472"/>
      <c r="K87" s="472"/>
      <c r="L87" s="472"/>
      <c r="M87" s="472"/>
      <c r="N87" s="472"/>
      <c r="O87" s="472"/>
      <c r="P87" s="472"/>
      <c r="Q87" s="472"/>
      <c r="R87" s="472"/>
      <c r="S87" s="472"/>
      <c r="T87" s="472"/>
      <c r="U87" s="472"/>
      <c r="V87" s="472"/>
      <c r="W87" s="472"/>
      <c r="X87" s="472"/>
    </row>
    <row r="88">
      <c r="A88" s="472"/>
      <c r="B88" s="472"/>
      <c r="C88" s="472"/>
      <c r="D88" s="472"/>
      <c r="E88" s="472"/>
      <c r="F88" s="472"/>
      <c r="G88" s="472"/>
      <c r="H88" s="472"/>
      <c r="I88" s="472"/>
      <c r="J88" s="472"/>
      <c r="K88" s="472"/>
      <c r="L88" s="472"/>
      <c r="M88" s="472"/>
      <c r="N88" s="472"/>
      <c r="O88" s="472"/>
      <c r="P88" s="472"/>
      <c r="Q88" s="472"/>
      <c r="R88" s="472"/>
      <c r="S88" s="472"/>
      <c r="T88" s="472"/>
      <c r="U88" s="472"/>
      <c r="V88" s="472"/>
      <c r="W88" s="472"/>
      <c r="X88" s="472"/>
    </row>
    <row r="89">
      <c r="A89" s="472"/>
      <c r="B89" s="472"/>
      <c r="C89" s="472"/>
      <c r="D89" s="472"/>
      <c r="E89" s="472"/>
      <c r="F89" s="472"/>
      <c r="G89" s="472"/>
      <c r="H89" s="472"/>
      <c r="I89" s="472"/>
      <c r="J89" s="472"/>
      <c r="K89" s="472"/>
      <c r="L89" s="472"/>
      <c r="M89" s="472"/>
      <c r="N89" s="472"/>
      <c r="O89" s="472"/>
      <c r="P89" s="472"/>
      <c r="Q89" s="472"/>
      <c r="R89" s="472"/>
      <c r="S89" s="472"/>
      <c r="T89" s="472"/>
      <c r="U89" s="472"/>
      <c r="V89" s="472"/>
      <c r="W89" s="472"/>
      <c r="X89" s="472"/>
    </row>
    <row r="90">
      <c r="A90" s="472"/>
      <c r="B90" s="472"/>
      <c r="C90" s="472"/>
      <c r="D90" s="472"/>
      <c r="E90" s="472"/>
      <c r="F90" s="472"/>
      <c r="G90" s="472"/>
      <c r="H90" s="472"/>
      <c r="I90" s="472"/>
      <c r="J90" s="472"/>
      <c r="K90" s="472"/>
      <c r="L90" s="472"/>
      <c r="M90" s="472"/>
      <c r="N90" s="472"/>
      <c r="O90" s="472"/>
      <c r="P90" s="472"/>
      <c r="Q90" s="472"/>
      <c r="R90" s="472"/>
      <c r="S90" s="472"/>
      <c r="T90" s="472"/>
      <c r="U90" s="472"/>
      <c r="V90" s="472"/>
      <c r="W90" s="472"/>
      <c r="X90" s="472"/>
    </row>
    <row r="91">
      <c r="A91" s="472"/>
      <c r="B91" s="472"/>
      <c r="C91" s="472"/>
      <c r="D91" s="472"/>
      <c r="E91" s="472"/>
      <c r="F91" s="472"/>
      <c r="G91" s="472"/>
      <c r="H91" s="472"/>
      <c r="I91" s="472"/>
      <c r="J91" s="472"/>
      <c r="K91" s="472"/>
      <c r="L91" s="472"/>
      <c r="M91" s="472"/>
      <c r="N91" s="472"/>
      <c r="O91" s="472"/>
      <c r="P91" s="472"/>
      <c r="Q91" s="472"/>
      <c r="R91" s="472"/>
      <c r="S91" s="472"/>
      <c r="T91" s="472"/>
      <c r="U91" s="472"/>
      <c r="V91" s="472"/>
      <c r="W91" s="472"/>
      <c r="X91" s="472"/>
    </row>
    <row r="92">
      <c r="A92" s="472"/>
      <c r="B92" s="472"/>
      <c r="C92" s="472"/>
      <c r="D92" s="472"/>
      <c r="E92" s="472"/>
      <c r="F92" s="472"/>
      <c r="G92" s="472"/>
      <c r="H92" s="472"/>
      <c r="I92" s="472"/>
      <c r="J92" s="472"/>
      <c r="K92" s="472"/>
      <c r="L92" s="472"/>
      <c r="M92" s="472"/>
      <c r="N92" s="472"/>
      <c r="O92" s="472"/>
      <c r="P92" s="472"/>
      <c r="Q92" s="472"/>
      <c r="R92" s="472"/>
      <c r="S92" s="472"/>
      <c r="T92" s="472"/>
      <c r="U92" s="472"/>
      <c r="V92" s="472"/>
      <c r="W92" s="472"/>
      <c r="X92" s="472"/>
    </row>
    <row r="93">
      <c r="A93" s="472"/>
      <c r="B93" s="472"/>
      <c r="C93" s="472"/>
      <c r="D93" s="472"/>
      <c r="E93" s="472"/>
      <c r="F93" s="472"/>
      <c r="G93" s="472"/>
      <c r="H93" s="472"/>
      <c r="I93" s="472"/>
      <c r="J93" s="472"/>
      <c r="K93" s="472"/>
      <c r="L93" s="472"/>
      <c r="M93" s="472"/>
      <c r="N93" s="472"/>
      <c r="O93" s="472"/>
      <c r="P93" s="472"/>
      <c r="Q93" s="472"/>
      <c r="R93" s="472"/>
      <c r="S93" s="472"/>
      <c r="T93" s="472"/>
      <c r="U93" s="472"/>
      <c r="V93" s="472"/>
      <c r="W93" s="472"/>
      <c r="X93" s="472"/>
    </row>
    <row r="94">
      <c r="A94" s="472"/>
      <c r="B94" s="472"/>
      <c r="C94" s="472"/>
      <c r="D94" s="472"/>
      <c r="E94" s="472"/>
      <c r="F94" s="472"/>
      <c r="G94" s="472"/>
      <c r="H94" s="472"/>
      <c r="I94" s="472"/>
      <c r="J94" s="472"/>
      <c r="K94" s="472"/>
      <c r="L94" s="472"/>
      <c r="M94" s="472"/>
      <c r="N94" s="472"/>
      <c r="O94" s="472"/>
      <c r="P94" s="472"/>
      <c r="Q94" s="472"/>
      <c r="R94" s="472"/>
      <c r="S94" s="472"/>
      <c r="T94" s="472"/>
      <c r="U94" s="472"/>
      <c r="V94" s="472"/>
      <c r="W94" s="472"/>
      <c r="X94" s="472"/>
    </row>
    <row r="95">
      <c r="A95" s="472"/>
      <c r="B95" s="472"/>
      <c r="C95" s="472"/>
      <c r="D95" s="472"/>
      <c r="E95" s="472"/>
      <c r="F95" s="472"/>
      <c r="G95" s="472"/>
      <c r="H95" s="472"/>
      <c r="I95" s="472"/>
      <c r="J95" s="472"/>
      <c r="K95" s="472"/>
      <c r="L95" s="472"/>
      <c r="M95" s="472"/>
      <c r="N95" s="472"/>
      <c r="O95" s="472"/>
      <c r="P95" s="472"/>
      <c r="Q95" s="472"/>
      <c r="R95" s="472"/>
      <c r="S95" s="472"/>
      <c r="T95" s="472"/>
      <c r="U95" s="472"/>
      <c r="V95" s="472"/>
      <c r="W95" s="472"/>
      <c r="X95" s="472"/>
    </row>
    <row r="96">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row>
    <row r="97">
      <c r="A97" s="472"/>
      <c r="B97" s="472"/>
      <c r="C97" s="472"/>
      <c r="D97" s="472"/>
      <c r="E97" s="472"/>
      <c r="F97" s="472"/>
      <c r="G97" s="472"/>
      <c r="H97" s="472"/>
      <c r="I97" s="472"/>
      <c r="J97" s="472"/>
      <c r="K97" s="472"/>
      <c r="L97" s="472"/>
      <c r="M97" s="472"/>
      <c r="N97" s="472"/>
      <c r="O97" s="472"/>
      <c r="P97" s="472"/>
      <c r="Q97" s="472"/>
      <c r="R97" s="472"/>
      <c r="S97" s="472"/>
      <c r="T97" s="472"/>
      <c r="U97" s="472"/>
      <c r="V97" s="472"/>
      <c r="W97" s="472"/>
      <c r="X97" s="472"/>
    </row>
    <row r="98">
      <c r="A98" s="472"/>
      <c r="B98" s="472"/>
      <c r="C98" s="472"/>
      <c r="D98" s="472"/>
      <c r="E98" s="472"/>
      <c r="F98" s="472"/>
      <c r="G98" s="472"/>
      <c r="H98" s="472"/>
      <c r="I98" s="472"/>
      <c r="J98" s="472"/>
      <c r="K98" s="472"/>
      <c r="L98" s="472"/>
      <c r="M98" s="472"/>
      <c r="N98" s="472"/>
      <c r="O98" s="472"/>
      <c r="P98" s="472"/>
      <c r="Q98" s="472"/>
      <c r="R98" s="472"/>
      <c r="S98" s="472"/>
      <c r="T98" s="472"/>
      <c r="U98" s="472"/>
      <c r="V98" s="472"/>
      <c r="W98" s="472"/>
      <c r="X98" s="472"/>
    </row>
    <row r="99">
      <c r="A99" s="472"/>
      <c r="B99" s="472"/>
      <c r="C99" s="472"/>
      <c r="D99" s="472"/>
      <c r="E99" s="472"/>
      <c r="F99" s="472"/>
      <c r="G99" s="472"/>
      <c r="H99" s="472"/>
      <c r="I99" s="472"/>
      <c r="J99" s="472"/>
      <c r="K99" s="472"/>
      <c r="L99" s="472"/>
      <c r="M99" s="472"/>
      <c r="N99" s="472"/>
      <c r="O99" s="472"/>
      <c r="P99" s="472"/>
      <c r="Q99" s="472"/>
      <c r="R99" s="472"/>
      <c r="S99" s="472"/>
      <c r="T99" s="472"/>
      <c r="U99" s="472"/>
      <c r="V99" s="472"/>
      <c r="W99" s="472"/>
      <c r="X99" s="472"/>
    </row>
    <row r="100">
      <c r="A100" s="472"/>
      <c r="B100" s="472"/>
      <c r="C100" s="472"/>
      <c r="D100" s="472"/>
      <c r="E100" s="472"/>
      <c r="F100" s="472"/>
      <c r="G100" s="472"/>
      <c r="H100" s="472"/>
      <c r="I100" s="472"/>
      <c r="J100" s="472"/>
      <c r="K100" s="472"/>
      <c r="L100" s="472"/>
      <c r="M100" s="472"/>
      <c r="N100" s="472"/>
      <c r="O100" s="472"/>
      <c r="P100" s="472"/>
      <c r="Q100" s="472"/>
      <c r="R100" s="472"/>
      <c r="S100" s="472"/>
      <c r="T100" s="472"/>
      <c r="U100" s="472"/>
      <c r="V100" s="472"/>
      <c r="W100" s="472"/>
      <c r="X100" s="472"/>
    </row>
    <row r="101">
      <c r="A101" s="472"/>
      <c r="B101" s="472"/>
      <c r="C101" s="472"/>
      <c r="D101" s="472"/>
      <c r="E101" s="472"/>
      <c r="F101" s="472"/>
      <c r="G101" s="472"/>
      <c r="H101" s="472"/>
      <c r="I101" s="472"/>
      <c r="J101" s="472"/>
      <c r="K101" s="472"/>
      <c r="L101" s="472"/>
      <c r="M101" s="472"/>
      <c r="N101" s="472"/>
      <c r="O101" s="472"/>
      <c r="P101" s="472"/>
      <c r="Q101" s="472"/>
      <c r="R101" s="472"/>
      <c r="S101" s="472"/>
      <c r="T101" s="472"/>
      <c r="U101" s="472"/>
      <c r="V101" s="472"/>
      <c r="W101" s="472"/>
      <c r="X101" s="472"/>
    </row>
    <row r="102">
      <c r="A102" s="472"/>
      <c r="B102" s="472"/>
      <c r="C102" s="472"/>
      <c r="D102" s="472"/>
      <c r="E102" s="472"/>
      <c r="F102" s="472"/>
      <c r="G102" s="472"/>
      <c r="H102" s="472"/>
      <c r="I102" s="472"/>
      <c r="J102" s="472"/>
      <c r="K102" s="472"/>
      <c r="L102" s="472"/>
      <c r="M102" s="472"/>
      <c r="N102" s="472"/>
      <c r="O102" s="472"/>
      <c r="P102" s="472"/>
      <c r="Q102" s="472"/>
      <c r="R102" s="472"/>
      <c r="S102" s="472"/>
      <c r="T102" s="472"/>
      <c r="U102" s="472"/>
      <c r="V102" s="472"/>
      <c r="W102" s="472"/>
      <c r="X102" s="472"/>
    </row>
    <row r="103">
      <c r="A103" s="472"/>
      <c r="B103" s="472"/>
      <c r="C103" s="472"/>
      <c r="D103" s="472"/>
      <c r="E103" s="472"/>
      <c r="F103" s="472"/>
      <c r="G103" s="472"/>
      <c r="H103" s="472"/>
      <c r="I103" s="472"/>
      <c r="J103" s="472"/>
      <c r="K103" s="472"/>
      <c r="L103" s="472"/>
      <c r="M103" s="472"/>
      <c r="N103" s="472"/>
      <c r="O103" s="472"/>
      <c r="P103" s="472"/>
      <c r="Q103" s="472"/>
      <c r="R103" s="472"/>
      <c r="S103" s="472"/>
      <c r="T103" s="472"/>
      <c r="U103" s="472"/>
      <c r="V103" s="472"/>
      <c r="W103" s="472"/>
      <c r="X103" s="472"/>
    </row>
    <row r="104">
      <c r="A104" s="472"/>
      <c r="B104" s="472"/>
      <c r="C104" s="472"/>
      <c r="D104" s="472"/>
      <c r="E104" s="472"/>
      <c r="F104" s="472"/>
      <c r="G104" s="472"/>
      <c r="H104" s="472"/>
      <c r="I104" s="472"/>
      <c r="J104" s="472"/>
      <c r="K104" s="472"/>
      <c r="L104" s="472"/>
      <c r="M104" s="472"/>
      <c r="N104" s="472"/>
      <c r="O104" s="472"/>
      <c r="P104" s="472"/>
      <c r="Q104" s="472"/>
      <c r="R104" s="472"/>
      <c r="S104" s="472"/>
      <c r="T104" s="472"/>
      <c r="U104" s="472"/>
      <c r="V104" s="472"/>
      <c r="W104" s="472"/>
      <c r="X104" s="472"/>
    </row>
    <row r="105">
      <c r="A105" s="472"/>
      <c r="B105" s="472"/>
      <c r="C105" s="472"/>
      <c r="D105" s="472"/>
      <c r="E105" s="472"/>
      <c r="F105" s="472"/>
      <c r="G105" s="472"/>
      <c r="H105" s="472"/>
      <c r="I105" s="472"/>
      <c r="J105" s="472"/>
      <c r="K105" s="472"/>
      <c r="L105" s="472"/>
      <c r="M105" s="472"/>
      <c r="N105" s="472"/>
      <c r="O105" s="472"/>
      <c r="P105" s="472"/>
      <c r="Q105" s="472"/>
      <c r="R105" s="472"/>
      <c r="S105" s="472"/>
      <c r="T105" s="472"/>
      <c r="U105" s="472"/>
      <c r="V105" s="472"/>
      <c r="W105" s="472"/>
      <c r="X105" s="472"/>
    </row>
    <row r="106">
      <c r="A106" s="472"/>
      <c r="B106" s="472"/>
      <c r="C106" s="472"/>
      <c r="D106" s="472"/>
      <c r="E106" s="472"/>
      <c r="F106" s="472"/>
      <c r="G106" s="472"/>
      <c r="H106" s="472"/>
      <c r="I106" s="472"/>
      <c r="J106" s="472"/>
      <c r="K106" s="472"/>
      <c r="L106" s="472"/>
      <c r="M106" s="472"/>
      <c r="N106" s="472"/>
      <c r="O106" s="472"/>
      <c r="P106" s="472"/>
      <c r="Q106" s="472"/>
      <c r="R106" s="472"/>
      <c r="S106" s="472"/>
      <c r="T106" s="472"/>
      <c r="U106" s="472"/>
      <c r="V106" s="472"/>
      <c r="W106" s="472"/>
      <c r="X106" s="472"/>
    </row>
    <row r="107">
      <c r="A107" s="472"/>
      <c r="B107" s="472"/>
      <c r="C107" s="472"/>
      <c r="D107" s="472"/>
      <c r="E107" s="472"/>
      <c r="F107" s="472"/>
      <c r="G107" s="472"/>
      <c r="H107" s="472"/>
      <c r="I107" s="472"/>
      <c r="J107" s="472"/>
      <c r="K107" s="472"/>
      <c r="L107" s="472"/>
      <c r="M107" s="472"/>
      <c r="N107" s="472"/>
      <c r="O107" s="472"/>
      <c r="P107" s="472"/>
      <c r="Q107" s="472"/>
      <c r="R107" s="472"/>
      <c r="S107" s="472"/>
      <c r="T107" s="472"/>
      <c r="U107" s="472"/>
      <c r="V107" s="472"/>
      <c r="W107" s="472"/>
      <c r="X107" s="472"/>
    </row>
    <row r="108">
      <c r="A108" s="472"/>
      <c r="B108" s="472"/>
      <c r="C108" s="472"/>
      <c r="D108" s="472"/>
      <c r="E108" s="472"/>
      <c r="F108" s="472"/>
      <c r="G108" s="472"/>
      <c r="H108" s="472"/>
      <c r="I108" s="472"/>
      <c r="J108" s="472"/>
      <c r="K108" s="472"/>
      <c r="L108" s="472"/>
      <c r="M108" s="472"/>
      <c r="N108" s="472"/>
      <c r="O108" s="472"/>
      <c r="P108" s="472"/>
      <c r="Q108" s="472"/>
      <c r="R108" s="472"/>
      <c r="S108" s="472"/>
      <c r="T108" s="472"/>
      <c r="U108" s="472"/>
      <c r="V108" s="472"/>
      <c r="W108" s="472"/>
      <c r="X108" s="472"/>
    </row>
    <row r="109">
      <c r="A109" s="472"/>
      <c r="B109" s="472"/>
      <c r="C109" s="472"/>
      <c r="D109" s="472"/>
      <c r="E109" s="472"/>
      <c r="F109" s="472"/>
      <c r="G109" s="472"/>
      <c r="H109" s="472"/>
      <c r="I109" s="472"/>
      <c r="J109" s="472"/>
      <c r="K109" s="472"/>
      <c r="L109" s="472"/>
      <c r="M109" s="472"/>
      <c r="N109" s="472"/>
      <c r="O109" s="472"/>
      <c r="P109" s="472"/>
      <c r="Q109" s="472"/>
      <c r="R109" s="472"/>
      <c r="S109" s="472"/>
      <c r="T109" s="472"/>
      <c r="U109" s="472"/>
      <c r="V109" s="472"/>
      <c r="W109" s="472"/>
      <c r="X109" s="472"/>
    </row>
    <row r="110">
      <c r="A110" s="472"/>
      <c r="B110" s="472"/>
      <c r="C110" s="472"/>
      <c r="D110" s="472"/>
      <c r="E110" s="472"/>
      <c r="F110" s="472"/>
      <c r="G110" s="472"/>
      <c r="H110" s="472"/>
      <c r="I110" s="472"/>
      <c r="J110" s="472"/>
      <c r="K110" s="472"/>
      <c r="L110" s="472"/>
      <c r="M110" s="472"/>
      <c r="N110" s="472"/>
      <c r="O110" s="472"/>
      <c r="P110" s="472"/>
      <c r="Q110" s="472"/>
      <c r="R110" s="472"/>
      <c r="S110" s="472"/>
      <c r="T110" s="472"/>
      <c r="U110" s="472"/>
      <c r="V110" s="472"/>
      <c r="W110" s="472"/>
      <c r="X110" s="472"/>
    </row>
    <row r="111">
      <c r="A111" s="472"/>
      <c r="B111" s="472"/>
      <c r="C111" s="472"/>
      <c r="D111" s="472"/>
      <c r="E111" s="472"/>
      <c r="F111" s="472"/>
      <c r="G111" s="472"/>
      <c r="H111" s="472"/>
      <c r="I111" s="472"/>
      <c r="J111" s="472"/>
      <c r="K111" s="472"/>
      <c r="L111" s="472"/>
      <c r="M111" s="472"/>
      <c r="N111" s="472"/>
      <c r="O111" s="472"/>
      <c r="P111" s="472"/>
      <c r="Q111" s="472"/>
      <c r="R111" s="472"/>
      <c r="S111" s="472"/>
      <c r="T111" s="472"/>
      <c r="U111" s="472"/>
      <c r="V111" s="472"/>
      <c r="W111" s="472"/>
      <c r="X111" s="472"/>
    </row>
    <row r="112">
      <c r="A112" s="472"/>
      <c r="B112" s="472"/>
      <c r="C112" s="472"/>
      <c r="D112" s="472"/>
      <c r="E112" s="472"/>
      <c r="F112" s="472"/>
      <c r="G112" s="472"/>
      <c r="H112" s="472"/>
      <c r="I112" s="472"/>
      <c r="J112" s="472"/>
      <c r="K112" s="472"/>
      <c r="L112" s="472"/>
      <c r="M112" s="472"/>
      <c r="N112" s="472"/>
      <c r="O112" s="472"/>
      <c r="P112" s="472"/>
      <c r="Q112" s="472"/>
      <c r="R112" s="472"/>
      <c r="S112" s="472"/>
      <c r="T112" s="472"/>
      <c r="U112" s="472"/>
      <c r="V112" s="472"/>
      <c r="W112" s="472"/>
      <c r="X112" s="472"/>
    </row>
    <row r="113">
      <c r="A113" s="472"/>
      <c r="B113" s="472"/>
      <c r="C113" s="472"/>
      <c r="D113" s="472"/>
      <c r="E113" s="472"/>
      <c r="F113" s="472"/>
      <c r="G113" s="472"/>
      <c r="H113" s="472"/>
      <c r="I113" s="472"/>
      <c r="J113" s="472"/>
      <c r="K113" s="472"/>
      <c r="L113" s="472"/>
      <c r="M113" s="472"/>
      <c r="N113" s="472"/>
      <c r="O113" s="472"/>
      <c r="P113" s="472"/>
      <c r="Q113" s="472"/>
      <c r="R113" s="472"/>
      <c r="S113" s="472"/>
      <c r="T113" s="472"/>
      <c r="U113" s="472"/>
      <c r="V113" s="472"/>
      <c r="W113" s="472"/>
      <c r="X113" s="472"/>
    </row>
    <row r="114">
      <c r="A114" s="472"/>
      <c r="B114" s="472"/>
      <c r="C114" s="472"/>
      <c r="D114" s="472"/>
      <c r="E114" s="472"/>
      <c r="F114" s="472"/>
      <c r="G114" s="472"/>
      <c r="H114" s="472"/>
      <c r="I114" s="472"/>
      <c r="J114" s="472"/>
      <c r="K114" s="472"/>
      <c r="L114" s="472"/>
      <c r="M114" s="472"/>
      <c r="N114" s="472"/>
      <c r="O114" s="472"/>
      <c r="P114" s="472"/>
      <c r="Q114" s="472"/>
      <c r="R114" s="472"/>
      <c r="S114" s="472"/>
      <c r="T114" s="472"/>
      <c r="U114" s="472"/>
      <c r="V114" s="472"/>
      <c r="W114" s="472"/>
      <c r="X114" s="472"/>
    </row>
    <row r="115">
      <c r="A115" s="472"/>
      <c r="B115" s="472"/>
      <c r="C115" s="472"/>
      <c r="D115" s="472"/>
      <c r="E115" s="472"/>
      <c r="F115" s="472"/>
      <c r="G115" s="472"/>
      <c r="H115" s="472"/>
      <c r="I115" s="472"/>
      <c r="J115" s="472"/>
      <c r="K115" s="472"/>
      <c r="L115" s="472"/>
      <c r="M115" s="472"/>
      <c r="N115" s="472"/>
      <c r="O115" s="472"/>
      <c r="P115" s="472"/>
      <c r="Q115" s="472"/>
      <c r="R115" s="472"/>
      <c r="S115" s="472"/>
      <c r="T115" s="472"/>
      <c r="U115" s="472"/>
      <c r="V115" s="472"/>
      <c r="W115" s="472"/>
      <c r="X115" s="472"/>
    </row>
    <row r="116">
      <c r="A116" s="472"/>
      <c r="B116" s="472"/>
      <c r="C116" s="472"/>
      <c r="D116" s="472"/>
      <c r="E116" s="472"/>
      <c r="F116" s="472"/>
      <c r="G116" s="472"/>
      <c r="H116" s="472"/>
      <c r="I116" s="472"/>
      <c r="J116" s="472"/>
      <c r="K116" s="472"/>
      <c r="L116" s="472"/>
      <c r="M116" s="472"/>
      <c r="N116" s="472"/>
      <c r="O116" s="472"/>
      <c r="P116" s="472"/>
      <c r="Q116" s="472"/>
      <c r="R116" s="472"/>
      <c r="S116" s="472"/>
      <c r="T116" s="472"/>
      <c r="U116" s="472"/>
      <c r="V116" s="472"/>
      <c r="W116" s="472"/>
      <c r="X116" s="472"/>
    </row>
    <row r="117">
      <c r="A117" s="472"/>
      <c r="B117" s="472"/>
      <c r="C117" s="472"/>
      <c r="D117" s="472"/>
      <c r="E117" s="472"/>
      <c r="F117" s="472"/>
      <c r="G117" s="472"/>
      <c r="H117" s="472"/>
      <c r="I117" s="472"/>
      <c r="J117" s="472"/>
      <c r="K117" s="472"/>
      <c r="L117" s="472"/>
      <c r="M117" s="472"/>
      <c r="N117" s="472"/>
      <c r="O117" s="472"/>
      <c r="P117" s="472"/>
      <c r="Q117" s="472"/>
      <c r="R117" s="472"/>
      <c r="S117" s="472"/>
      <c r="T117" s="472"/>
      <c r="U117" s="472"/>
      <c r="V117" s="472"/>
      <c r="W117" s="472"/>
      <c r="X117" s="472"/>
    </row>
    <row r="118">
      <c r="A118" s="472"/>
      <c r="B118" s="472"/>
      <c r="C118" s="472"/>
      <c r="D118" s="472"/>
      <c r="E118" s="472"/>
      <c r="F118" s="472"/>
      <c r="G118" s="472"/>
      <c r="H118" s="472"/>
      <c r="I118" s="472"/>
      <c r="J118" s="472"/>
      <c r="K118" s="472"/>
      <c r="L118" s="472"/>
      <c r="M118" s="472"/>
      <c r="N118" s="472"/>
      <c r="O118" s="472"/>
      <c r="P118" s="472"/>
      <c r="Q118" s="472"/>
      <c r="R118" s="472"/>
      <c r="S118" s="472"/>
      <c r="T118" s="472"/>
      <c r="U118" s="472"/>
      <c r="V118" s="472"/>
      <c r="W118" s="472"/>
      <c r="X118" s="472"/>
    </row>
    <row r="119">
      <c r="A119" s="472"/>
      <c r="B119" s="472"/>
      <c r="C119" s="472"/>
      <c r="D119" s="472"/>
      <c r="E119" s="472"/>
      <c r="F119" s="472"/>
      <c r="G119" s="472"/>
      <c r="H119" s="472"/>
      <c r="I119" s="472"/>
      <c r="J119" s="472"/>
      <c r="K119" s="472"/>
      <c r="L119" s="472"/>
      <c r="M119" s="472"/>
      <c r="N119" s="472"/>
      <c r="O119" s="472"/>
      <c r="P119" s="472"/>
      <c r="Q119" s="472"/>
      <c r="R119" s="472"/>
      <c r="S119" s="472"/>
      <c r="T119" s="472"/>
      <c r="U119" s="472"/>
      <c r="V119" s="472"/>
      <c r="W119" s="472"/>
      <c r="X119" s="472"/>
    </row>
    <row r="120">
      <c r="A120" s="472"/>
      <c r="B120" s="472"/>
      <c r="C120" s="472"/>
      <c r="D120" s="472"/>
      <c r="E120" s="472"/>
      <c r="F120" s="472"/>
      <c r="G120" s="472"/>
      <c r="H120" s="472"/>
      <c r="I120" s="472"/>
      <c r="J120" s="472"/>
      <c r="K120" s="472"/>
      <c r="L120" s="472"/>
      <c r="M120" s="472"/>
      <c r="N120" s="472"/>
      <c r="O120" s="472"/>
      <c r="P120" s="472"/>
      <c r="Q120" s="472"/>
      <c r="R120" s="472"/>
      <c r="S120" s="472"/>
      <c r="T120" s="472"/>
      <c r="U120" s="472"/>
      <c r="V120" s="472"/>
      <c r="W120" s="472"/>
      <c r="X120" s="472"/>
    </row>
    <row r="121">
      <c r="A121" s="472"/>
      <c r="B121" s="472"/>
      <c r="C121" s="472"/>
      <c r="D121" s="472"/>
      <c r="E121" s="472"/>
      <c r="F121" s="472"/>
      <c r="G121" s="472"/>
      <c r="H121" s="472"/>
      <c r="I121" s="472"/>
      <c r="J121" s="472"/>
      <c r="K121" s="472"/>
      <c r="L121" s="472"/>
      <c r="M121" s="472"/>
      <c r="N121" s="472"/>
      <c r="O121" s="472"/>
      <c r="P121" s="472"/>
      <c r="Q121" s="472"/>
      <c r="R121" s="472"/>
      <c r="S121" s="472"/>
      <c r="T121" s="472"/>
      <c r="U121" s="472"/>
      <c r="V121" s="472"/>
      <c r="W121" s="472"/>
      <c r="X121" s="472"/>
    </row>
    <row r="122">
      <c r="A122" s="472"/>
      <c r="B122" s="472"/>
      <c r="C122" s="472"/>
      <c r="D122" s="472"/>
      <c r="E122" s="472"/>
      <c r="F122" s="472"/>
      <c r="G122" s="472"/>
      <c r="H122" s="472"/>
      <c r="I122" s="472"/>
      <c r="J122" s="472"/>
      <c r="K122" s="472"/>
      <c r="L122" s="472"/>
      <c r="M122" s="472"/>
      <c r="N122" s="472"/>
      <c r="O122" s="472"/>
      <c r="P122" s="472"/>
      <c r="Q122" s="472"/>
      <c r="R122" s="472"/>
      <c r="S122" s="472"/>
      <c r="T122" s="472"/>
      <c r="U122" s="472"/>
      <c r="V122" s="472"/>
      <c r="W122" s="472"/>
      <c r="X122" s="472"/>
    </row>
    <row r="123">
      <c r="A123" s="472"/>
      <c r="B123" s="472"/>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72"/>
    </row>
    <row r="124">
      <c r="A124" s="472"/>
      <c r="B124" s="472"/>
      <c r="C124" s="472"/>
      <c r="D124" s="472"/>
      <c r="E124" s="472"/>
      <c r="F124" s="472"/>
      <c r="G124" s="472"/>
      <c r="H124" s="472"/>
      <c r="I124" s="472"/>
      <c r="J124" s="472"/>
      <c r="K124" s="472"/>
      <c r="L124" s="472"/>
      <c r="M124" s="472"/>
      <c r="N124" s="472"/>
      <c r="O124" s="472"/>
      <c r="P124" s="472"/>
      <c r="Q124" s="472"/>
      <c r="R124" s="472"/>
      <c r="S124" s="472"/>
      <c r="T124" s="472"/>
      <c r="U124" s="472"/>
      <c r="V124" s="472"/>
      <c r="W124" s="472"/>
      <c r="X124" s="472"/>
    </row>
    <row r="125">
      <c r="A125" s="472"/>
      <c r="B125" s="472"/>
      <c r="C125" s="472"/>
      <c r="D125" s="472"/>
      <c r="E125" s="472"/>
      <c r="F125" s="472"/>
      <c r="G125" s="472"/>
      <c r="H125" s="472"/>
      <c r="I125" s="472"/>
      <c r="J125" s="472"/>
      <c r="K125" s="472"/>
      <c r="L125" s="472"/>
      <c r="M125" s="472"/>
      <c r="N125" s="472"/>
      <c r="O125" s="472"/>
      <c r="P125" s="472"/>
      <c r="Q125" s="472"/>
      <c r="R125" s="472"/>
      <c r="S125" s="472"/>
      <c r="T125" s="472"/>
      <c r="U125" s="472"/>
      <c r="V125" s="472"/>
      <c r="W125" s="472"/>
      <c r="X125" s="472"/>
    </row>
    <row r="126">
      <c r="A126" s="472"/>
      <c r="B126" s="472"/>
      <c r="C126" s="472"/>
      <c r="D126" s="472"/>
      <c r="E126" s="472"/>
      <c r="F126" s="472"/>
      <c r="G126" s="472"/>
      <c r="H126" s="472"/>
      <c r="I126" s="472"/>
      <c r="J126" s="472"/>
      <c r="K126" s="472"/>
      <c r="L126" s="472"/>
      <c r="M126" s="472"/>
      <c r="N126" s="472"/>
      <c r="O126" s="472"/>
      <c r="P126" s="472"/>
      <c r="Q126" s="472"/>
      <c r="R126" s="472"/>
      <c r="S126" s="472"/>
      <c r="T126" s="472"/>
      <c r="U126" s="472"/>
      <c r="V126" s="472"/>
      <c r="W126" s="472"/>
      <c r="X126" s="472"/>
    </row>
    <row r="127">
      <c r="A127" s="472"/>
      <c r="B127" s="472"/>
      <c r="C127" s="472"/>
      <c r="D127" s="472"/>
      <c r="E127" s="472"/>
      <c r="F127" s="472"/>
      <c r="G127" s="472"/>
      <c r="H127" s="472"/>
      <c r="I127" s="472"/>
      <c r="J127" s="472"/>
      <c r="K127" s="472"/>
      <c r="L127" s="472"/>
      <c r="M127" s="472"/>
      <c r="N127" s="472"/>
      <c r="O127" s="472"/>
      <c r="P127" s="472"/>
      <c r="Q127" s="472"/>
      <c r="R127" s="472"/>
      <c r="S127" s="472"/>
      <c r="T127" s="472"/>
      <c r="U127" s="472"/>
      <c r="V127" s="472"/>
      <c r="W127" s="472"/>
      <c r="X127" s="472"/>
    </row>
    <row r="128">
      <c r="A128" s="472"/>
      <c r="B128" s="472"/>
      <c r="C128" s="472"/>
      <c r="D128" s="472"/>
      <c r="E128" s="472"/>
      <c r="F128" s="472"/>
      <c r="G128" s="472"/>
      <c r="H128" s="472"/>
      <c r="I128" s="472"/>
      <c r="J128" s="472"/>
      <c r="K128" s="472"/>
      <c r="L128" s="472"/>
      <c r="M128" s="472"/>
      <c r="N128" s="472"/>
      <c r="O128" s="472"/>
      <c r="P128" s="472"/>
      <c r="Q128" s="472"/>
      <c r="R128" s="472"/>
      <c r="S128" s="472"/>
      <c r="T128" s="472"/>
      <c r="U128" s="472"/>
      <c r="V128" s="472"/>
      <c r="W128" s="472"/>
      <c r="X128" s="472"/>
    </row>
    <row r="129">
      <c r="A129" s="472"/>
      <c r="B129" s="472"/>
      <c r="C129" s="472"/>
      <c r="D129" s="472"/>
      <c r="E129" s="472"/>
      <c r="F129" s="472"/>
      <c r="G129" s="472"/>
      <c r="H129" s="472"/>
      <c r="I129" s="472"/>
      <c r="J129" s="472"/>
      <c r="K129" s="472"/>
      <c r="L129" s="472"/>
      <c r="M129" s="472"/>
      <c r="N129" s="472"/>
      <c r="O129" s="472"/>
      <c r="P129" s="472"/>
      <c r="Q129" s="472"/>
      <c r="R129" s="472"/>
      <c r="S129" s="472"/>
      <c r="T129" s="472"/>
      <c r="U129" s="472"/>
      <c r="V129" s="472"/>
      <c r="W129" s="472"/>
      <c r="X129" s="472"/>
    </row>
    <row r="130">
      <c r="A130" s="472"/>
      <c r="B130" s="472"/>
      <c r="C130" s="472"/>
      <c r="D130" s="472"/>
      <c r="E130" s="472"/>
      <c r="F130" s="472"/>
      <c r="G130" s="472"/>
      <c r="H130" s="472"/>
      <c r="I130" s="472"/>
      <c r="J130" s="472"/>
      <c r="K130" s="472"/>
      <c r="L130" s="472"/>
      <c r="M130" s="472"/>
      <c r="N130" s="472"/>
      <c r="O130" s="472"/>
      <c r="P130" s="472"/>
      <c r="Q130" s="472"/>
      <c r="R130" s="472"/>
      <c r="S130" s="472"/>
      <c r="T130" s="472"/>
      <c r="U130" s="472"/>
      <c r="V130" s="472"/>
      <c r="W130" s="472"/>
      <c r="X130" s="472"/>
    </row>
    <row r="131">
      <c r="A131" s="472"/>
      <c r="B131" s="472"/>
      <c r="C131" s="472"/>
      <c r="D131" s="472"/>
      <c r="E131" s="472"/>
      <c r="F131" s="472"/>
      <c r="G131" s="472"/>
      <c r="H131" s="472"/>
      <c r="I131" s="472"/>
      <c r="J131" s="472"/>
      <c r="K131" s="472"/>
      <c r="L131" s="472"/>
      <c r="M131" s="472"/>
      <c r="N131" s="472"/>
      <c r="O131" s="472"/>
      <c r="P131" s="472"/>
      <c r="Q131" s="472"/>
      <c r="R131" s="472"/>
      <c r="S131" s="472"/>
      <c r="T131" s="472"/>
      <c r="U131" s="472"/>
      <c r="V131" s="472"/>
      <c r="W131" s="472"/>
      <c r="X131" s="472"/>
    </row>
    <row r="132">
      <c r="A132" s="472"/>
      <c r="B132" s="472"/>
      <c r="C132" s="472"/>
      <c r="D132" s="472"/>
      <c r="E132" s="472"/>
      <c r="F132" s="472"/>
      <c r="G132" s="472"/>
      <c r="H132" s="472"/>
      <c r="I132" s="472"/>
      <c r="J132" s="472"/>
      <c r="K132" s="472"/>
      <c r="L132" s="472"/>
      <c r="M132" s="472"/>
      <c r="N132" s="472"/>
      <c r="O132" s="472"/>
      <c r="P132" s="472"/>
      <c r="Q132" s="472"/>
      <c r="R132" s="472"/>
      <c r="S132" s="472"/>
      <c r="T132" s="472"/>
      <c r="U132" s="472"/>
      <c r="V132" s="472"/>
      <c r="W132" s="472"/>
      <c r="X132" s="472"/>
    </row>
    <row r="133">
      <c r="A133" s="472"/>
      <c r="B133" s="472"/>
      <c r="C133" s="472"/>
      <c r="D133" s="472"/>
      <c r="E133" s="472"/>
      <c r="F133" s="472"/>
      <c r="G133" s="472"/>
      <c r="H133" s="472"/>
      <c r="I133" s="472"/>
      <c r="J133" s="472"/>
      <c r="K133" s="472"/>
      <c r="L133" s="472"/>
      <c r="M133" s="472"/>
      <c r="N133" s="472"/>
      <c r="O133" s="472"/>
      <c r="P133" s="472"/>
      <c r="Q133" s="472"/>
      <c r="R133" s="472"/>
      <c r="S133" s="472"/>
      <c r="T133" s="472"/>
      <c r="U133" s="472"/>
      <c r="V133" s="472"/>
      <c r="W133" s="472"/>
      <c r="X133" s="472"/>
    </row>
    <row r="134">
      <c r="A134" s="472"/>
      <c r="B134" s="472"/>
      <c r="C134" s="472"/>
      <c r="D134" s="472"/>
      <c r="E134" s="472"/>
      <c r="F134" s="472"/>
      <c r="G134" s="472"/>
      <c r="H134" s="472"/>
      <c r="I134" s="472"/>
      <c r="J134" s="472"/>
      <c r="K134" s="472"/>
      <c r="L134" s="472"/>
      <c r="M134" s="472"/>
      <c r="N134" s="472"/>
      <c r="O134" s="472"/>
      <c r="P134" s="472"/>
      <c r="Q134" s="472"/>
      <c r="R134" s="472"/>
      <c r="S134" s="472"/>
      <c r="T134" s="472"/>
      <c r="U134" s="472"/>
      <c r="V134" s="472"/>
      <c r="W134" s="472"/>
      <c r="X134" s="472"/>
    </row>
    <row r="135">
      <c r="A135" s="472"/>
      <c r="B135" s="472"/>
      <c r="C135" s="472"/>
      <c r="D135" s="472"/>
      <c r="E135" s="472"/>
      <c r="F135" s="472"/>
      <c r="G135" s="472"/>
      <c r="H135" s="472"/>
      <c r="I135" s="472"/>
      <c r="J135" s="472"/>
      <c r="K135" s="472"/>
      <c r="L135" s="472"/>
      <c r="M135" s="472"/>
      <c r="N135" s="472"/>
      <c r="O135" s="472"/>
      <c r="P135" s="472"/>
      <c r="Q135" s="472"/>
      <c r="R135" s="472"/>
      <c r="S135" s="472"/>
      <c r="T135" s="472"/>
      <c r="U135" s="472"/>
      <c r="V135" s="472"/>
      <c r="W135" s="472"/>
      <c r="X135" s="472"/>
    </row>
    <row r="136">
      <c r="A136" s="472"/>
      <c r="B136" s="472"/>
      <c r="C136" s="472"/>
      <c r="D136" s="472"/>
      <c r="E136" s="472"/>
      <c r="F136" s="472"/>
      <c r="G136" s="472"/>
      <c r="H136" s="472"/>
      <c r="I136" s="472"/>
      <c r="J136" s="472"/>
      <c r="K136" s="472"/>
      <c r="L136" s="472"/>
      <c r="M136" s="472"/>
      <c r="N136" s="472"/>
      <c r="O136" s="472"/>
      <c r="P136" s="472"/>
      <c r="Q136" s="472"/>
      <c r="R136" s="472"/>
      <c r="S136" s="472"/>
      <c r="T136" s="472"/>
      <c r="U136" s="472"/>
      <c r="V136" s="472"/>
      <c r="W136" s="472"/>
      <c r="X136" s="472"/>
    </row>
    <row r="137">
      <c r="A137" s="472"/>
      <c r="B137" s="472"/>
      <c r="C137" s="472"/>
      <c r="D137" s="472"/>
      <c r="E137" s="472"/>
      <c r="F137" s="472"/>
      <c r="G137" s="472"/>
      <c r="H137" s="472"/>
      <c r="I137" s="472"/>
      <c r="J137" s="472"/>
      <c r="K137" s="472"/>
      <c r="L137" s="472"/>
      <c r="M137" s="472"/>
      <c r="N137" s="472"/>
      <c r="O137" s="472"/>
      <c r="P137" s="472"/>
      <c r="Q137" s="472"/>
      <c r="R137" s="472"/>
      <c r="S137" s="472"/>
      <c r="T137" s="472"/>
      <c r="U137" s="472"/>
      <c r="V137" s="472"/>
      <c r="W137" s="472"/>
      <c r="X137" s="472"/>
    </row>
    <row r="138">
      <c r="A138" s="472"/>
      <c r="B138" s="472"/>
      <c r="C138" s="472"/>
      <c r="D138" s="472"/>
      <c r="E138" s="472"/>
      <c r="F138" s="472"/>
      <c r="G138" s="472"/>
      <c r="H138" s="472"/>
      <c r="I138" s="472"/>
      <c r="J138" s="472"/>
      <c r="K138" s="472"/>
      <c r="L138" s="472"/>
      <c r="M138" s="472"/>
      <c r="N138" s="472"/>
      <c r="O138" s="472"/>
      <c r="P138" s="472"/>
      <c r="Q138" s="472"/>
      <c r="R138" s="472"/>
      <c r="S138" s="472"/>
      <c r="T138" s="472"/>
      <c r="U138" s="472"/>
      <c r="V138" s="472"/>
      <c r="W138" s="472"/>
      <c r="X138" s="472"/>
    </row>
    <row r="139">
      <c r="A139" s="472"/>
      <c r="B139" s="472"/>
      <c r="C139" s="472"/>
      <c r="D139" s="472"/>
      <c r="E139" s="472"/>
      <c r="F139" s="472"/>
      <c r="G139" s="472"/>
      <c r="H139" s="472"/>
      <c r="I139" s="472"/>
      <c r="J139" s="472"/>
      <c r="K139" s="472"/>
      <c r="L139" s="472"/>
      <c r="M139" s="472"/>
      <c r="N139" s="472"/>
      <c r="O139" s="472"/>
      <c r="P139" s="472"/>
      <c r="Q139" s="472"/>
      <c r="R139" s="472"/>
      <c r="S139" s="472"/>
      <c r="T139" s="472"/>
      <c r="U139" s="472"/>
      <c r="V139" s="472"/>
      <c r="W139" s="472"/>
      <c r="X139" s="472"/>
    </row>
    <row r="140">
      <c r="A140" s="472"/>
      <c r="B140" s="472"/>
      <c r="C140" s="472"/>
      <c r="D140" s="472"/>
      <c r="E140" s="472"/>
      <c r="F140" s="472"/>
      <c r="G140" s="472"/>
      <c r="H140" s="472"/>
      <c r="I140" s="472"/>
      <c r="J140" s="472"/>
      <c r="K140" s="472"/>
      <c r="L140" s="472"/>
      <c r="M140" s="472"/>
      <c r="N140" s="472"/>
      <c r="O140" s="472"/>
      <c r="P140" s="472"/>
      <c r="Q140" s="472"/>
      <c r="R140" s="472"/>
      <c r="S140" s="472"/>
      <c r="T140" s="472"/>
      <c r="U140" s="472"/>
      <c r="V140" s="472"/>
      <c r="W140" s="472"/>
      <c r="X140" s="472"/>
    </row>
    <row r="141">
      <c r="A141" s="472"/>
      <c r="B141" s="472"/>
      <c r="C141" s="472"/>
      <c r="D141" s="472"/>
      <c r="E141" s="472"/>
      <c r="F141" s="472"/>
      <c r="G141" s="472"/>
      <c r="H141" s="472"/>
      <c r="I141" s="472"/>
      <c r="J141" s="472"/>
      <c r="K141" s="472"/>
      <c r="L141" s="472"/>
      <c r="M141" s="472"/>
      <c r="N141" s="472"/>
      <c r="O141" s="472"/>
      <c r="P141" s="472"/>
      <c r="Q141" s="472"/>
      <c r="R141" s="472"/>
      <c r="S141" s="472"/>
      <c r="T141" s="472"/>
      <c r="U141" s="472"/>
      <c r="V141" s="472"/>
      <c r="W141" s="472"/>
      <c r="X141" s="472"/>
    </row>
    <row r="142">
      <c r="A142" s="472"/>
      <c r="B142" s="472"/>
      <c r="C142" s="472"/>
      <c r="D142" s="472"/>
      <c r="E142" s="472"/>
      <c r="F142" s="472"/>
      <c r="G142" s="472"/>
      <c r="H142" s="472"/>
      <c r="I142" s="472"/>
      <c r="J142" s="472"/>
      <c r="K142" s="472"/>
      <c r="L142" s="472"/>
      <c r="M142" s="472"/>
      <c r="N142" s="472"/>
      <c r="O142" s="472"/>
      <c r="P142" s="472"/>
      <c r="Q142" s="472"/>
      <c r="R142" s="472"/>
      <c r="S142" s="472"/>
      <c r="T142" s="472"/>
      <c r="U142" s="472"/>
      <c r="V142" s="472"/>
      <c r="W142" s="472"/>
      <c r="X142" s="472"/>
    </row>
    <row r="143">
      <c r="A143" s="472"/>
      <c r="B143" s="472"/>
      <c r="C143" s="472"/>
      <c r="D143" s="472"/>
      <c r="E143" s="472"/>
      <c r="F143" s="472"/>
      <c r="G143" s="472"/>
      <c r="H143" s="472"/>
      <c r="I143" s="472"/>
      <c r="J143" s="472"/>
      <c r="K143" s="472"/>
      <c r="L143" s="472"/>
      <c r="M143" s="472"/>
      <c r="N143" s="472"/>
      <c r="O143" s="472"/>
      <c r="P143" s="472"/>
      <c r="Q143" s="472"/>
      <c r="R143" s="472"/>
      <c r="S143" s="472"/>
      <c r="T143" s="472"/>
      <c r="U143" s="472"/>
      <c r="V143" s="472"/>
      <c r="W143" s="472"/>
      <c r="X143" s="472"/>
    </row>
    <row r="144">
      <c r="A144" s="472"/>
      <c r="B144" s="472"/>
      <c r="C144" s="472"/>
      <c r="D144" s="472"/>
      <c r="E144" s="472"/>
      <c r="F144" s="472"/>
      <c r="G144" s="472"/>
      <c r="H144" s="472"/>
      <c r="I144" s="472"/>
      <c r="J144" s="472"/>
      <c r="K144" s="472"/>
      <c r="L144" s="472"/>
      <c r="M144" s="472"/>
      <c r="N144" s="472"/>
      <c r="O144" s="472"/>
      <c r="P144" s="472"/>
      <c r="Q144" s="472"/>
      <c r="R144" s="472"/>
      <c r="S144" s="472"/>
      <c r="T144" s="472"/>
      <c r="U144" s="472"/>
      <c r="V144" s="472"/>
      <c r="W144" s="472"/>
      <c r="X144" s="472"/>
    </row>
    <row r="145">
      <c r="A145" s="472"/>
      <c r="B145" s="472"/>
      <c r="C145" s="472"/>
      <c r="D145" s="472"/>
      <c r="E145" s="472"/>
      <c r="F145" s="472"/>
      <c r="G145" s="472"/>
      <c r="H145" s="472"/>
      <c r="I145" s="472"/>
      <c r="J145" s="472"/>
      <c r="K145" s="472"/>
      <c r="L145" s="472"/>
      <c r="M145" s="472"/>
      <c r="N145" s="472"/>
      <c r="O145" s="472"/>
      <c r="P145" s="472"/>
      <c r="Q145" s="472"/>
      <c r="R145" s="472"/>
      <c r="S145" s="472"/>
      <c r="T145" s="472"/>
      <c r="U145" s="472"/>
      <c r="V145" s="472"/>
      <c r="W145" s="472"/>
      <c r="X145" s="472"/>
    </row>
    <row r="146">
      <c r="A146" s="472"/>
      <c r="B146" s="472"/>
      <c r="C146" s="472"/>
      <c r="D146" s="472"/>
      <c r="E146" s="472"/>
      <c r="F146" s="472"/>
      <c r="G146" s="472"/>
      <c r="H146" s="472"/>
      <c r="I146" s="472"/>
      <c r="J146" s="472"/>
      <c r="K146" s="472"/>
      <c r="L146" s="472"/>
      <c r="M146" s="472"/>
      <c r="N146" s="472"/>
      <c r="O146" s="472"/>
      <c r="P146" s="472"/>
      <c r="Q146" s="472"/>
      <c r="R146" s="472"/>
      <c r="S146" s="472"/>
      <c r="T146" s="472"/>
      <c r="U146" s="472"/>
      <c r="V146" s="472"/>
      <c r="W146" s="472"/>
      <c r="X146" s="472"/>
    </row>
    <row r="147">
      <c r="A147" s="472"/>
      <c r="B147" s="472"/>
      <c r="C147" s="472"/>
      <c r="D147" s="472"/>
      <c r="E147" s="472"/>
      <c r="F147" s="472"/>
      <c r="G147" s="472"/>
      <c r="H147" s="472"/>
      <c r="I147" s="472"/>
      <c r="J147" s="472"/>
      <c r="K147" s="472"/>
      <c r="L147" s="472"/>
      <c r="M147" s="472"/>
      <c r="N147" s="472"/>
      <c r="O147" s="472"/>
      <c r="P147" s="472"/>
      <c r="Q147" s="472"/>
      <c r="R147" s="472"/>
      <c r="S147" s="472"/>
      <c r="T147" s="472"/>
      <c r="U147" s="472"/>
      <c r="V147" s="472"/>
      <c r="W147" s="472"/>
      <c r="X147" s="472"/>
    </row>
    <row r="148">
      <c r="A148" s="472"/>
      <c r="B148" s="472"/>
      <c r="C148" s="472"/>
      <c r="D148" s="472"/>
      <c r="E148" s="472"/>
      <c r="F148" s="472"/>
      <c r="G148" s="472"/>
      <c r="H148" s="472"/>
      <c r="I148" s="472"/>
      <c r="J148" s="472"/>
      <c r="K148" s="472"/>
      <c r="L148" s="472"/>
      <c r="M148" s="472"/>
      <c r="N148" s="472"/>
      <c r="O148" s="472"/>
      <c r="P148" s="472"/>
      <c r="Q148" s="472"/>
      <c r="R148" s="472"/>
      <c r="S148" s="472"/>
      <c r="T148" s="472"/>
      <c r="U148" s="472"/>
      <c r="V148" s="472"/>
      <c r="W148" s="472"/>
      <c r="X148" s="472"/>
    </row>
    <row r="149">
      <c r="A149" s="472"/>
      <c r="B149" s="472"/>
      <c r="C149" s="472"/>
      <c r="D149" s="472"/>
      <c r="E149" s="472"/>
      <c r="F149" s="472"/>
      <c r="G149" s="472"/>
      <c r="H149" s="472"/>
      <c r="I149" s="472"/>
      <c r="J149" s="472"/>
      <c r="K149" s="472"/>
      <c r="L149" s="472"/>
      <c r="M149" s="472"/>
      <c r="N149" s="472"/>
      <c r="O149" s="472"/>
      <c r="P149" s="472"/>
      <c r="Q149" s="472"/>
      <c r="R149" s="472"/>
      <c r="S149" s="472"/>
      <c r="T149" s="472"/>
      <c r="U149" s="472"/>
      <c r="V149" s="472"/>
      <c r="W149" s="472"/>
      <c r="X149" s="472"/>
    </row>
    <row r="150">
      <c r="A150" s="472"/>
      <c r="B150" s="472"/>
      <c r="C150" s="472"/>
      <c r="D150" s="472"/>
      <c r="E150" s="472"/>
      <c r="F150" s="472"/>
      <c r="G150" s="472"/>
      <c r="H150" s="472"/>
      <c r="I150" s="472"/>
      <c r="J150" s="472"/>
      <c r="K150" s="472"/>
      <c r="L150" s="472"/>
      <c r="M150" s="472"/>
      <c r="N150" s="472"/>
      <c r="O150" s="472"/>
      <c r="P150" s="472"/>
      <c r="Q150" s="472"/>
      <c r="R150" s="472"/>
      <c r="S150" s="472"/>
      <c r="T150" s="472"/>
      <c r="U150" s="472"/>
      <c r="V150" s="472"/>
      <c r="W150" s="472"/>
      <c r="X150" s="472"/>
    </row>
    <row r="151">
      <c r="A151" s="472"/>
      <c r="B151" s="472"/>
      <c r="C151" s="472"/>
      <c r="D151" s="472"/>
      <c r="E151" s="472"/>
      <c r="F151" s="472"/>
      <c r="G151" s="472"/>
      <c r="H151" s="472"/>
      <c r="I151" s="472"/>
      <c r="J151" s="472"/>
      <c r="K151" s="472"/>
      <c r="L151" s="472"/>
      <c r="M151" s="472"/>
      <c r="N151" s="472"/>
      <c r="O151" s="472"/>
      <c r="P151" s="472"/>
      <c r="Q151" s="472"/>
      <c r="R151" s="472"/>
      <c r="S151" s="472"/>
      <c r="T151" s="472"/>
      <c r="U151" s="472"/>
      <c r="V151" s="472"/>
      <c r="W151" s="472"/>
      <c r="X151" s="472"/>
    </row>
    <row r="152">
      <c r="A152" s="472"/>
      <c r="B152" s="472"/>
      <c r="C152" s="472"/>
      <c r="D152" s="472"/>
      <c r="E152" s="472"/>
      <c r="F152" s="472"/>
      <c r="G152" s="472"/>
      <c r="H152" s="472"/>
      <c r="I152" s="472"/>
      <c r="J152" s="472"/>
      <c r="K152" s="472"/>
      <c r="L152" s="472"/>
      <c r="M152" s="472"/>
      <c r="N152" s="472"/>
      <c r="O152" s="472"/>
      <c r="P152" s="472"/>
      <c r="Q152" s="472"/>
      <c r="R152" s="472"/>
      <c r="S152" s="472"/>
      <c r="T152" s="472"/>
      <c r="U152" s="472"/>
      <c r="V152" s="472"/>
      <c r="W152" s="472"/>
      <c r="X152" s="472"/>
    </row>
    <row r="153">
      <c r="A153" s="472"/>
      <c r="B153" s="472"/>
      <c r="C153" s="472"/>
      <c r="D153" s="472"/>
      <c r="E153" s="472"/>
      <c r="F153" s="472"/>
      <c r="G153" s="472"/>
      <c r="H153" s="472"/>
      <c r="I153" s="472"/>
      <c r="J153" s="472"/>
      <c r="K153" s="472"/>
      <c r="L153" s="472"/>
      <c r="M153" s="472"/>
      <c r="N153" s="472"/>
      <c r="O153" s="472"/>
      <c r="P153" s="472"/>
      <c r="Q153" s="472"/>
      <c r="R153" s="472"/>
      <c r="S153" s="472"/>
      <c r="T153" s="472"/>
      <c r="U153" s="472"/>
      <c r="V153" s="472"/>
      <c r="W153" s="472"/>
      <c r="X153" s="472"/>
    </row>
    <row r="154">
      <c r="A154" s="472"/>
      <c r="B154" s="472"/>
      <c r="C154" s="472"/>
      <c r="D154" s="472"/>
      <c r="E154" s="472"/>
      <c r="F154" s="472"/>
      <c r="G154" s="472"/>
      <c r="H154" s="472"/>
      <c r="I154" s="472"/>
      <c r="J154" s="472"/>
      <c r="K154" s="472"/>
      <c r="L154" s="472"/>
      <c r="M154" s="472"/>
      <c r="N154" s="472"/>
      <c r="O154" s="472"/>
      <c r="P154" s="472"/>
      <c r="Q154" s="472"/>
      <c r="R154" s="472"/>
      <c r="S154" s="472"/>
      <c r="T154" s="472"/>
      <c r="U154" s="472"/>
      <c r="V154" s="472"/>
      <c r="W154" s="472"/>
      <c r="X154" s="472"/>
    </row>
    <row r="155">
      <c r="A155" s="472"/>
      <c r="B155" s="472"/>
      <c r="C155" s="472"/>
      <c r="D155" s="472"/>
      <c r="E155" s="472"/>
      <c r="F155" s="472"/>
      <c r="G155" s="472"/>
      <c r="H155" s="472"/>
      <c r="I155" s="472"/>
      <c r="J155" s="472"/>
      <c r="K155" s="472"/>
      <c r="L155" s="472"/>
      <c r="M155" s="472"/>
      <c r="N155" s="472"/>
      <c r="O155" s="472"/>
      <c r="P155" s="472"/>
      <c r="Q155" s="472"/>
      <c r="R155" s="472"/>
      <c r="S155" s="472"/>
      <c r="T155" s="472"/>
      <c r="U155" s="472"/>
      <c r="V155" s="472"/>
      <c r="W155" s="472"/>
      <c r="X155" s="472"/>
    </row>
    <row r="156">
      <c r="A156" s="472"/>
      <c r="B156" s="472"/>
      <c r="C156" s="472"/>
      <c r="D156" s="472"/>
      <c r="E156" s="472"/>
      <c r="F156" s="472"/>
      <c r="G156" s="472"/>
      <c r="H156" s="472"/>
      <c r="I156" s="472"/>
      <c r="J156" s="472"/>
      <c r="K156" s="472"/>
      <c r="L156" s="472"/>
      <c r="M156" s="472"/>
      <c r="N156" s="472"/>
      <c r="O156" s="472"/>
      <c r="P156" s="472"/>
      <c r="Q156" s="472"/>
      <c r="R156" s="472"/>
      <c r="S156" s="472"/>
      <c r="T156" s="472"/>
      <c r="U156" s="472"/>
      <c r="V156" s="472"/>
      <c r="W156" s="472"/>
      <c r="X156" s="472"/>
    </row>
    <row r="157">
      <c r="A157" s="472"/>
      <c r="B157" s="472"/>
      <c r="C157" s="472"/>
      <c r="D157" s="472"/>
      <c r="E157" s="472"/>
      <c r="F157" s="472"/>
      <c r="G157" s="472"/>
      <c r="H157" s="472"/>
      <c r="I157" s="472"/>
      <c r="J157" s="472"/>
      <c r="K157" s="472"/>
      <c r="L157" s="472"/>
      <c r="M157" s="472"/>
      <c r="N157" s="472"/>
      <c r="O157" s="472"/>
      <c r="P157" s="472"/>
      <c r="Q157" s="472"/>
      <c r="R157" s="472"/>
      <c r="S157" s="472"/>
      <c r="T157" s="472"/>
      <c r="U157" s="472"/>
      <c r="V157" s="472"/>
      <c r="W157" s="472"/>
      <c r="X157" s="472"/>
    </row>
    <row r="158">
      <c r="A158" s="472"/>
      <c r="B158" s="472"/>
      <c r="C158" s="472"/>
      <c r="D158" s="472"/>
      <c r="E158" s="472"/>
      <c r="F158" s="472"/>
      <c r="G158" s="472"/>
      <c r="H158" s="472"/>
      <c r="I158" s="472"/>
      <c r="J158" s="472"/>
      <c r="K158" s="472"/>
      <c r="L158" s="472"/>
      <c r="M158" s="472"/>
      <c r="N158" s="472"/>
      <c r="O158" s="472"/>
      <c r="P158" s="472"/>
      <c r="Q158" s="472"/>
      <c r="R158" s="472"/>
      <c r="S158" s="472"/>
      <c r="T158" s="472"/>
      <c r="U158" s="472"/>
      <c r="V158" s="472"/>
      <c r="W158" s="472"/>
      <c r="X158" s="472"/>
    </row>
    <row r="159">
      <c r="A159" s="472"/>
      <c r="B159" s="472"/>
      <c r="C159" s="472"/>
      <c r="D159" s="472"/>
      <c r="E159" s="472"/>
      <c r="F159" s="472"/>
      <c r="G159" s="472"/>
      <c r="H159" s="472"/>
      <c r="I159" s="472"/>
      <c r="J159" s="472"/>
      <c r="K159" s="472"/>
      <c r="L159" s="472"/>
      <c r="M159" s="472"/>
      <c r="N159" s="472"/>
      <c r="O159" s="472"/>
      <c r="P159" s="472"/>
      <c r="Q159" s="472"/>
      <c r="R159" s="472"/>
      <c r="S159" s="472"/>
      <c r="T159" s="472"/>
      <c r="U159" s="472"/>
      <c r="V159" s="472"/>
      <c r="W159" s="472"/>
      <c r="X159" s="472"/>
    </row>
    <row r="160">
      <c r="A160" s="472"/>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row>
    <row r="161">
      <c r="A161" s="472"/>
      <c r="B161" s="472"/>
      <c r="C161" s="472"/>
      <c r="D161" s="472"/>
      <c r="E161" s="472"/>
      <c r="F161" s="472"/>
      <c r="G161" s="472"/>
      <c r="H161" s="472"/>
      <c r="I161" s="472"/>
      <c r="J161" s="472"/>
      <c r="K161" s="472"/>
      <c r="L161" s="472"/>
      <c r="M161" s="472"/>
      <c r="N161" s="472"/>
      <c r="O161" s="472"/>
      <c r="P161" s="472"/>
      <c r="Q161" s="472"/>
      <c r="R161" s="472"/>
      <c r="S161" s="472"/>
      <c r="T161" s="472"/>
      <c r="U161" s="472"/>
      <c r="V161" s="472"/>
      <c r="W161" s="472"/>
      <c r="X161" s="472"/>
    </row>
    <row r="162">
      <c r="A162" s="472"/>
      <c r="B162" s="472"/>
      <c r="C162" s="472"/>
      <c r="D162" s="472"/>
      <c r="E162" s="472"/>
      <c r="F162" s="472"/>
      <c r="G162" s="472"/>
      <c r="H162" s="472"/>
      <c r="I162" s="472"/>
      <c r="J162" s="472"/>
      <c r="K162" s="472"/>
      <c r="L162" s="472"/>
      <c r="M162" s="472"/>
      <c r="N162" s="472"/>
      <c r="O162" s="472"/>
      <c r="P162" s="472"/>
      <c r="Q162" s="472"/>
      <c r="R162" s="472"/>
      <c r="S162" s="472"/>
      <c r="T162" s="472"/>
      <c r="U162" s="472"/>
      <c r="V162" s="472"/>
      <c r="W162" s="472"/>
      <c r="X162" s="472"/>
    </row>
    <row r="163">
      <c r="A163" s="472"/>
      <c r="B163" s="472"/>
      <c r="C163" s="472"/>
      <c r="D163" s="472"/>
      <c r="E163" s="472"/>
      <c r="F163" s="472"/>
      <c r="G163" s="472"/>
      <c r="H163" s="472"/>
      <c r="I163" s="472"/>
      <c r="J163" s="472"/>
      <c r="K163" s="472"/>
      <c r="L163" s="472"/>
      <c r="M163" s="472"/>
      <c r="N163" s="472"/>
      <c r="O163" s="472"/>
      <c r="P163" s="472"/>
      <c r="Q163" s="472"/>
      <c r="R163" s="472"/>
      <c r="S163" s="472"/>
      <c r="T163" s="472"/>
      <c r="U163" s="472"/>
      <c r="V163" s="472"/>
      <c r="W163" s="472"/>
      <c r="X163" s="472"/>
    </row>
    <row r="164">
      <c r="A164" s="472"/>
      <c r="B164" s="472"/>
      <c r="C164" s="472"/>
      <c r="D164" s="472"/>
      <c r="E164" s="472"/>
      <c r="F164" s="472"/>
      <c r="G164" s="472"/>
      <c r="H164" s="472"/>
      <c r="I164" s="472"/>
      <c r="J164" s="472"/>
      <c r="K164" s="472"/>
      <c r="L164" s="472"/>
      <c r="M164" s="472"/>
      <c r="N164" s="472"/>
      <c r="O164" s="472"/>
      <c r="P164" s="472"/>
      <c r="Q164" s="472"/>
      <c r="R164" s="472"/>
      <c r="S164" s="472"/>
      <c r="T164" s="472"/>
      <c r="U164" s="472"/>
      <c r="V164" s="472"/>
      <c r="W164" s="472"/>
      <c r="X164" s="472"/>
    </row>
    <row r="165">
      <c r="A165" s="472"/>
      <c r="B165" s="472"/>
      <c r="C165" s="472"/>
      <c r="D165" s="472"/>
      <c r="E165" s="472"/>
      <c r="F165" s="472"/>
      <c r="G165" s="472"/>
      <c r="H165" s="472"/>
      <c r="I165" s="472"/>
      <c r="J165" s="472"/>
      <c r="K165" s="472"/>
      <c r="L165" s="472"/>
      <c r="M165" s="472"/>
      <c r="N165" s="472"/>
      <c r="O165" s="472"/>
      <c r="P165" s="472"/>
      <c r="Q165" s="472"/>
      <c r="R165" s="472"/>
      <c r="S165" s="472"/>
      <c r="T165" s="472"/>
      <c r="U165" s="472"/>
      <c r="V165" s="472"/>
      <c r="W165" s="472"/>
      <c r="X165" s="472"/>
    </row>
    <row r="166">
      <c r="A166" s="472"/>
      <c r="B166" s="472"/>
      <c r="C166" s="472"/>
      <c r="D166" s="472"/>
      <c r="E166" s="472"/>
      <c r="F166" s="472"/>
      <c r="G166" s="472"/>
      <c r="H166" s="472"/>
      <c r="I166" s="472"/>
      <c r="J166" s="472"/>
      <c r="K166" s="472"/>
      <c r="L166" s="472"/>
      <c r="M166" s="472"/>
      <c r="N166" s="472"/>
      <c r="O166" s="472"/>
      <c r="P166" s="472"/>
      <c r="Q166" s="472"/>
      <c r="R166" s="472"/>
      <c r="S166" s="472"/>
      <c r="T166" s="472"/>
      <c r="U166" s="472"/>
      <c r="V166" s="472"/>
      <c r="W166" s="472"/>
      <c r="X166" s="472"/>
    </row>
    <row r="167">
      <c r="A167" s="472"/>
      <c r="B167" s="472"/>
      <c r="C167" s="472"/>
      <c r="D167" s="472"/>
      <c r="E167" s="472"/>
      <c r="F167" s="472"/>
      <c r="G167" s="472"/>
      <c r="H167" s="472"/>
      <c r="I167" s="472"/>
      <c r="J167" s="472"/>
      <c r="K167" s="472"/>
      <c r="L167" s="472"/>
      <c r="M167" s="472"/>
      <c r="N167" s="472"/>
      <c r="O167" s="472"/>
      <c r="P167" s="472"/>
      <c r="Q167" s="472"/>
      <c r="R167" s="472"/>
      <c r="S167" s="472"/>
      <c r="T167" s="472"/>
      <c r="U167" s="472"/>
      <c r="V167" s="472"/>
      <c r="W167" s="472"/>
      <c r="X167" s="472"/>
    </row>
    <row r="168">
      <c r="A168" s="472"/>
      <c r="B168" s="472"/>
      <c r="C168" s="472"/>
      <c r="D168" s="472"/>
      <c r="E168" s="472"/>
      <c r="F168" s="472"/>
      <c r="G168" s="472"/>
      <c r="H168" s="472"/>
      <c r="I168" s="472"/>
      <c r="J168" s="472"/>
      <c r="K168" s="472"/>
      <c r="L168" s="472"/>
      <c r="M168" s="472"/>
      <c r="N168" s="472"/>
      <c r="O168" s="472"/>
      <c r="P168" s="472"/>
      <c r="Q168" s="472"/>
      <c r="R168" s="472"/>
      <c r="S168" s="472"/>
      <c r="T168" s="472"/>
      <c r="U168" s="472"/>
      <c r="V168" s="472"/>
      <c r="W168" s="472"/>
      <c r="X168" s="472"/>
    </row>
    <row r="169">
      <c r="A169" s="472"/>
      <c r="B169" s="472"/>
      <c r="C169" s="472"/>
      <c r="D169" s="472"/>
      <c r="E169" s="472"/>
      <c r="F169" s="472"/>
      <c r="G169" s="472"/>
      <c r="H169" s="472"/>
      <c r="I169" s="472"/>
      <c r="J169" s="472"/>
      <c r="K169" s="472"/>
      <c r="L169" s="472"/>
      <c r="M169" s="472"/>
      <c r="N169" s="472"/>
      <c r="O169" s="472"/>
      <c r="P169" s="472"/>
      <c r="Q169" s="472"/>
      <c r="R169" s="472"/>
      <c r="S169" s="472"/>
      <c r="T169" s="472"/>
      <c r="U169" s="472"/>
      <c r="V169" s="472"/>
      <c r="W169" s="472"/>
      <c r="X169" s="472"/>
    </row>
    <row r="170">
      <c r="A170" s="472"/>
      <c r="B170" s="472"/>
      <c r="C170" s="472"/>
      <c r="D170" s="472"/>
      <c r="E170" s="472"/>
      <c r="F170" s="472"/>
      <c r="G170" s="472"/>
      <c r="H170" s="472"/>
      <c r="I170" s="472"/>
      <c r="J170" s="472"/>
      <c r="K170" s="472"/>
      <c r="L170" s="472"/>
      <c r="M170" s="472"/>
      <c r="N170" s="472"/>
      <c r="O170" s="472"/>
      <c r="P170" s="472"/>
      <c r="Q170" s="472"/>
      <c r="R170" s="472"/>
      <c r="S170" s="472"/>
      <c r="T170" s="472"/>
      <c r="U170" s="472"/>
      <c r="V170" s="472"/>
      <c r="W170" s="472"/>
      <c r="X170" s="472"/>
    </row>
    <row r="171">
      <c r="A171" s="472"/>
      <c r="B171" s="472"/>
      <c r="C171" s="472"/>
      <c r="D171" s="472"/>
      <c r="E171" s="472"/>
      <c r="F171" s="472"/>
      <c r="G171" s="472"/>
      <c r="H171" s="472"/>
      <c r="I171" s="472"/>
      <c r="J171" s="472"/>
      <c r="K171" s="472"/>
      <c r="L171" s="472"/>
      <c r="M171" s="472"/>
      <c r="N171" s="472"/>
      <c r="O171" s="472"/>
      <c r="P171" s="472"/>
      <c r="Q171" s="472"/>
      <c r="R171" s="472"/>
      <c r="S171" s="472"/>
      <c r="T171" s="472"/>
      <c r="U171" s="472"/>
      <c r="V171" s="472"/>
      <c r="W171" s="472"/>
      <c r="X171" s="472"/>
    </row>
    <row r="172">
      <c r="A172" s="472"/>
      <c r="B172" s="472"/>
      <c r="C172" s="472"/>
      <c r="D172" s="472"/>
      <c r="E172" s="472"/>
      <c r="F172" s="472"/>
      <c r="G172" s="472"/>
      <c r="H172" s="472"/>
      <c r="I172" s="472"/>
      <c r="J172" s="472"/>
      <c r="K172" s="472"/>
      <c r="L172" s="472"/>
      <c r="M172" s="472"/>
      <c r="N172" s="472"/>
      <c r="O172" s="472"/>
      <c r="P172" s="472"/>
      <c r="Q172" s="472"/>
      <c r="R172" s="472"/>
      <c r="S172" s="472"/>
      <c r="T172" s="472"/>
      <c r="U172" s="472"/>
      <c r="V172" s="472"/>
      <c r="W172" s="472"/>
      <c r="X172" s="472"/>
    </row>
    <row r="173">
      <c r="A173" s="472"/>
      <c r="B173" s="472"/>
      <c r="C173" s="472"/>
      <c r="D173" s="472"/>
      <c r="E173" s="472"/>
      <c r="F173" s="472"/>
      <c r="G173" s="472"/>
      <c r="H173" s="472"/>
      <c r="I173" s="472"/>
      <c r="J173" s="472"/>
      <c r="K173" s="472"/>
      <c r="L173" s="472"/>
      <c r="M173" s="472"/>
      <c r="N173" s="472"/>
      <c r="O173" s="472"/>
      <c r="P173" s="472"/>
      <c r="Q173" s="472"/>
      <c r="R173" s="472"/>
      <c r="S173" s="472"/>
      <c r="T173" s="472"/>
      <c r="U173" s="472"/>
      <c r="V173" s="472"/>
      <c r="W173" s="472"/>
      <c r="X173" s="472"/>
    </row>
    <row r="174">
      <c r="A174" s="472"/>
      <c r="B174" s="472"/>
      <c r="C174" s="472"/>
      <c r="D174" s="472"/>
      <c r="E174" s="472"/>
      <c r="F174" s="472"/>
      <c r="G174" s="472"/>
      <c r="H174" s="472"/>
      <c r="I174" s="472"/>
      <c r="J174" s="472"/>
      <c r="K174" s="472"/>
      <c r="L174" s="472"/>
      <c r="M174" s="472"/>
      <c r="N174" s="472"/>
      <c r="O174" s="472"/>
      <c r="P174" s="472"/>
      <c r="Q174" s="472"/>
      <c r="R174" s="472"/>
      <c r="S174" s="472"/>
      <c r="T174" s="472"/>
      <c r="U174" s="472"/>
      <c r="V174" s="472"/>
      <c r="W174" s="472"/>
      <c r="X174" s="472"/>
    </row>
    <row r="175">
      <c r="A175" s="472"/>
      <c r="B175" s="472"/>
      <c r="C175" s="472"/>
      <c r="D175" s="472"/>
      <c r="E175" s="472"/>
      <c r="F175" s="472"/>
      <c r="G175" s="472"/>
      <c r="H175" s="472"/>
      <c r="I175" s="472"/>
      <c r="J175" s="472"/>
      <c r="K175" s="472"/>
      <c r="L175" s="472"/>
      <c r="M175" s="472"/>
      <c r="N175" s="472"/>
      <c r="O175" s="472"/>
      <c r="P175" s="472"/>
      <c r="Q175" s="472"/>
      <c r="R175" s="472"/>
      <c r="S175" s="472"/>
      <c r="T175" s="472"/>
      <c r="U175" s="472"/>
      <c r="V175" s="472"/>
      <c r="W175" s="472"/>
      <c r="X175" s="472"/>
    </row>
    <row r="176">
      <c r="A176" s="472"/>
      <c r="B176" s="472"/>
      <c r="C176" s="472"/>
      <c r="D176" s="472"/>
      <c r="E176" s="472"/>
      <c r="F176" s="472"/>
      <c r="G176" s="472"/>
      <c r="H176" s="472"/>
      <c r="I176" s="472"/>
      <c r="J176" s="472"/>
      <c r="K176" s="472"/>
      <c r="L176" s="472"/>
      <c r="M176" s="472"/>
      <c r="N176" s="472"/>
      <c r="O176" s="472"/>
      <c r="P176" s="472"/>
      <c r="Q176" s="472"/>
      <c r="R176" s="472"/>
      <c r="S176" s="472"/>
      <c r="T176" s="472"/>
      <c r="U176" s="472"/>
      <c r="V176" s="472"/>
      <c r="W176" s="472"/>
      <c r="X176" s="472"/>
    </row>
    <row r="177">
      <c r="A177" s="472"/>
      <c r="B177" s="472"/>
      <c r="C177" s="472"/>
      <c r="D177" s="472"/>
      <c r="E177" s="472"/>
      <c r="F177" s="472"/>
      <c r="G177" s="472"/>
      <c r="H177" s="472"/>
      <c r="I177" s="472"/>
      <c r="J177" s="472"/>
      <c r="K177" s="472"/>
      <c r="L177" s="472"/>
      <c r="M177" s="472"/>
      <c r="N177" s="472"/>
      <c r="O177" s="472"/>
      <c r="P177" s="472"/>
      <c r="Q177" s="472"/>
      <c r="R177" s="472"/>
      <c r="S177" s="472"/>
      <c r="T177" s="472"/>
      <c r="U177" s="472"/>
      <c r="V177" s="472"/>
      <c r="W177" s="472"/>
      <c r="X177" s="472"/>
    </row>
    <row r="178">
      <c r="A178" s="472"/>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row>
    <row r="179">
      <c r="A179" s="472"/>
      <c r="B179" s="472"/>
      <c r="C179" s="472"/>
      <c r="D179" s="472"/>
      <c r="E179" s="472"/>
      <c r="F179" s="472"/>
      <c r="G179" s="472"/>
      <c r="H179" s="472"/>
      <c r="I179" s="472"/>
      <c r="J179" s="472"/>
      <c r="K179" s="472"/>
      <c r="L179" s="472"/>
      <c r="M179" s="472"/>
      <c r="N179" s="472"/>
      <c r="O179" s="472"/>
      <c r="P179" s="472"/>
      <c r="Q179" s="472"/>
      <c r="R179" s="472"/>
      <c r="S179" s="472"/>
      <c r="T179" s="472"/>
      <c r="U179" s="472"/>
      <c r="V179" s="472"/>
      <c r="W179" s="472"/>
      <c r="X179" s="472"/>
    </row>
    <row r="180">
      <c r="A180" s="472"/>
      <c r="B180" s="472"/>
      <c r="C180" s="472"/>
      <c r="D180" s="472"/>
      <c r="E180" s="472"/>
      <c r="F180" s="472"/>
      <c r="G180" s="472"/>
      <c r="H180" s="472"/>
      <c r="I180" s="472"/>
      <c r="J180" s="472"/>
      <c r="K180" s="472"/>
      <c r="L180" s="472"/>
      <c r="M180" s="472"/>
      <c r="N180" s="472"/>
      <c r="O180" s="472"/>
      <c r="P180" s="472"/>
      <c r="Q180" s="472"/>
      <c r="R180" s="472"/>
      <c r="S180" s="472"/>
      <c r="T180" s="472"/>
      <c r="U180" s="472"/>
      <c r="V180" s="472"/>
      <c r="W180" s="472"/>
      <c r="X180" s="472"/>
    </row>
    <row r="181">
      <c r="A181" s="472"/>
      <c r="B181" s="472"/>
      <c r="C181" s="472"/>
      <c r="D181" s="472"/>
      <c r="E181" s="472"/>
      <c r="F181" s="472"/>
      <c r="G181" s="472"/>
      <c r="H181" s="472"/>
      <c r="I181" s="472"/>
      <c r="J181" s="472"/>
      <c r="K181" s="472"/>
      <c r="L181" s="472"/>
      <c r="M181" s="472"/>
      <c r="N181" s="472"/>
      <c r="O181" s="472"/>
      <c r="P181" s="472"/>
      <c r="Q181" s="472"/>
      <c r="R181" s="472"/>
      <c r="S181" s="472"/>
      <c r="T181" s="472"/>
      <c r="U181" s="472"/>
      <c r="V181" s="472"/>
      <c r="W181" s="472"/>
      <c r="X181" s="472"/>
    </row>
    <row r="182">
      <c r="A182" s="472"/>
      <c r="B182" s="472"/>
      <c r="C182" s="472"/>
      <c r="D182" s="472"/>
      <c r="E182" s="472"/>
      <c r="F182" s="472"/>
      <c r="G182" s="472"/>
      <c r="H182" s="472"/>
      <c r="I182" s="472"/>
      <c r="J182" s="472"/>
      <c r="K182" s="472"/>
      <c r="L182" s="472"/>
      <c r="M182" s="472"/>
      <c r="N182" s="472"/>
      <c r="O182" s="472"/>
      <c r="P182" s="472"/>
      <c r="Q182" s="472"/>
      <c r="R182" s="472"/>
      <c r="S182" s="472"/>
      <c r="T182" s="472"/>
      <c r="U182" s="472"/>
      <c r="V182" s="472"/>
      <c r="W182" s="472"/>
      <c r="X182" s="472"/>
    </row>
    <row r="183">
      <c r="A183" s="472"/>
      <c r="B183" s="472"/>
      <c r="C183" s="472"/>
      <c r="D183" s="472"/>
      <c r="E183" s="472"/>
      <c r="F183" s="472"/>
      <c r="G183" s="472"/>
      <c r="H183" s="472"/>
      <c r="I183" s="472"/>
      <c r="J183" s="472"/>
      <c r="K183" s="472"/>
      <c r="L183" s="472"/>
      <c r="M183" s="472"/>
      <c r="N183" s="472"/>
      <c r="O183" s="472"/>
      <c r="P183" s="472"/>
      <c r="Q183" s="472"/>
      <c r="R183" s="472"/>
      <c r="S183" s="472"/>
      <c r="T183" s="472"/>
      <c r="U183" s="472"/>
      <c r="V183" s="472"/>
      <c r="W183" s="472"/>
      <c r="X183" s="472"/>
    </row>
    <row r="184">
      <c r="A184" s="472"/>
      <c r="B184" s="472"/>
      <c r="C184" s="472"/>
      <c r="D184" s="472"/>
      <c r="E184" s="472"/>
      <c r="F184" s="472"/>
      <c r="G184" s="472"/>
      <c r="H184" s="472"/>
      <c r="I184" s="472"/>
      <c r="J184" s="472"/>
      <c r="K184" s="472"/>
      <c r="L184" s="472"/>
      <c r="M184" s="472"/>
      <c r="N184" s="472"/>
      <c r="O184" s="472"/>
      <c r="P184" s="472"/>
      <c r="Q184" s="472"/>
      <c r="R184" s="472"/>
      <c r="S184" s="472"/>
      <c r="T184" s="472"/>
      <c r="U184" s="472"/>
      <c r="V184" s="472"/>
      <c r="W184" s="472"/>
      <c r="X184" s="472"/>
    </row>
    <row r="185">
      <c r="A185" s="472"/>
      <c r="B185" s="472"/>
      <c r="C185" s="472"/>
      <c r="D185" s="472"/>
      <c r="E185" s="472"/>
      <c r="F185" s="472"/>
      <c r="G185" s="472"/>
      <c r="H185" s="472"/>
      <c r="I185" s="472"/>
      <c r="J185" s="472"/>
      <c r="K185" s="472"/>
      <c r="L185" s="472"/>
      <c r="M185" s="472"/>
      <c r="N185" s="472"/>
      <c r="O185" s="472"/>
      <c r="P185" s="472"/>
      <c r="Q185" s="472"/>
      <c r="R185" s="472"/>
      <c r="S185" s="472"/>
      <c r="T185" s="472"/>
      <c r="U185" s="472"/>
      <c r="V185" s="472"/>
      <c r="W185" s="472"/>
      <c r="X185" s="472"/>
    </row>
    <row r="186">
      <c r="A186" s="472"/>
      <c r="B186" s="472"/>
      <c r="C186" s="472"/>
      <c r="D186" s="472"/>
      <c r="E186" s="472"/>
      <c r="F186" s="472"/>
      <c r="G186" s="472"/>
      <c r="H186" s="472"/>
      <c r="I186" s="472"/>
      <c r="J186" s="472"/>
      <c r="K186" s="472"/>
      <c r="L186" s="472"/>
      <c r="M186" s="472"/>
      <c r="N186" s="472"/>
      <c r="O186" s="472"/>
      <c r="P186" s="472"/>
      <c r="Q186" s="472"/>
      <c r="R186" s="472"/>
      <c r="S186" s="472"/>
      <c r="T186" s="472"/>
      <c r="U186" s="472"/>
      <c r="V186" s="472"/>
      <c r="W186" s="472"/>
      <c r="X186" s="472"/>
    </row>
    <row r="187">
      <c r="A187" s="472"/>
      <c r="B187" s="472"/>
      <c r="C187" s="472"/>
      <c r="D187" s="472"/>
      <c r="E187" s="472"/>
      <c r="F187" s="472"/>
      <c r="G187" s="472"/>
      <c r="H187" s="472"/>
      <c r="I187" s="472"/>
      <c r="J187" s="472"/>
      <c r="K187" s="472"/>
      <c r="L187" s="472"/>
      <c r="M187" s="472"/>
      <c r="N187" s="472"/>
      <c r="O187" s="472"/>
      <c r="P187" s="472"/>
      <c r="Q187" s="472"/>
      <c r="R187" s="472"/>
      <c r="S187" s="472"/>
      <c r="T187" s="472"/>
      <c r="U187" s="472"/>
      <c r="V187" s="472"/>
      <c r="W187" s="472"/>
      <c r="X187" s="472"/>
    </row>
    <row r="188">
      <c r="A188" s="472"/>
      <c r="B188" s="472"/>
      <c r="C188" s="472"/>
      <c r="D188" s="472"/>
      <c r="E188" s="472"/>
      <c r="F188" s="472"/>
      <c r="G188" s="472"/>
      <c r="H188" s="472"/>
      <c r="I188" s="472"/>
      <c r="J188" s="472"/>
      <c r="K188" s="472"/>
      <c r="L188" s="472"/>
      <c r="M188" s="472"/>
      <c r="N188" s="472"/>
      <c r="O188" s="472"/>
      <c r="P188" s="472"/>
      <c r="Q188" s="472"/>
      <c r="R188" s="472"/>
      <c r="S188" s="472"/>
      <c r="T188" s="472"/>
      <c r="U188" s="472"/>
      <c r="V188" s="472"/>
      <c r="W188" s="472"/>
      <c r="X188" s="472"/>
    </row>
    <row r="189">
      <c r="A189" s="472"/>
      <c r="B189" s="472"/>
      <c r="C189" s="472"/>
      <c r="D189" s="472"/>
      <c r="E189" s="472"/>
      <c r="F189" s="472"/>
      <c r="G189" s="472"/>
      <c r="H189" s="472"/>
      <c r="I189" s="472"/>
      <c r="J189" s="472"/>
      <c r="K189" s="472"/>
      <c r="L189" s="472"/>
      <c r="M189" s="472"/>
      <c r="N189" s="472"/>
      <c r="O189" s="472"/>
      <c r="P189" s="472"/>
      <c r="Q189" s="472"/>
      <c r="R189" s="472"/>
      <c r="S189" s="472"/>
      <c r="T189" s="472"/>
      <c r="U189" s="472"/>
      <c r="V189" s="472"/>
      <c r="W189" s="472"/>
      <c r="X189" s="472"/>
    </row>
    <row r="190">
      <c r="A190" s="472"/>
      <c r="B190" s="472"/>
      <c r="C190" s="472"/>
      <c r="D190" s="472"/>
      <c r="E190" s="472"/>
      <c r="F190" s="472"/>
      <c r="G190" s="472"/>
      <c r="H190" s="472"/>
      <c r="I190" s="472"/>
      <c r="J190" s="472"/>
      <c r="K190" s="472"/>
      <c r="L190" s="472"/>
      <c r="M190" s="472"/>
      <c r="N190" s="472"/>
      <c r="O190" s="472"/>
      <c r="P190" s="472"/>
      <c r="Q190" s="472"/>
      <c r="R190" s="472"/>
      <c r="S190" s="472"/>
      <c r="T190" s="472"/>
      <c r="U190" s="472"/>
      <c r="V190" s="472"/>
      <c r="W190" s="472"/>
      <c r="X190" s="472"/>
    </row>
    <row r="191">
      <c r="A191" s="472"/>
      <c r="B191" s="472"/>
      <c r="C191" s="472"/>
      <c r="D191" s="472"/>
      <c r="E191" s="472"/>
      <c r="F191" s="472"/>
      <c r="G191" s="472"/>
      <c r="H191" s="472"/>
      <c r="I191" s="472"/>
      <c r="J191" s="472"/>
      <c r="K191" s="472"/>
      <c r="L191" s="472"/>
      <c r="M191" s="472"/>
      <c r="N191" s="472"/>
      <c r="O191" s="472"/>
      <c r="P191" s="472"/>
      <c r="Q191" s="472"/>
      <c r="R191" s="472"/>
      <c r="S191" s="472"/>
      <c r="T191" s="472"/>
      <c r="U191" s="472"/>
      <c r="V191" s="472"/>
      <c r="W191" s="472"/>
      <c r="X191" s="472"/>
    </row>
    <row r="192">
      <c r="A192" s="472"/>
      <c r="B192" s="472"/>
      <c r="C192" s="472"/>
      <c r="D192" s="472"/>
      <c r="E192" s="472"/>
      <c r="F192" s="472"/>
      <c r="G192" s="472"/>
      <c r="H192" s="472"/>
      <c r="I192" s="472"/>
      <c r="J192" s="472"/>
      <c r="K192" s="472"/>
      <c r="L192" s="472"/>
      <c r="M192" s="472"/>
      <c r="N192" s="472"/>
      <c r="O192" s="472"/>
      <c r="P192" s="472"/>
      <c r="Q192" s="472"/>
      <c r="R192" s="472"/>
      <c r="S192" s="472"/>
      <c r="T192" s="472"/>
      <c r="U192" s="472"/>
      <c r="V192" s="472"/>
      <c r="W192" s="472"/>
      <c r="X192" s="472"/>
    </row>
    <row r="193">
      <c r="A193" s="472"/>
      <c r="B193" s="472"/>
      <c r="C193" s="472"/>
      <c r="D193" s="472"/>
      <c r="E193" s="472"/>
      <c r="F193" s="472"/>
      <c r="G193" s="472"/>
      <c r="H193" s="472"/>
      <c r="I193" s="472"/>
      <c r="J193" s="472"/>
      <c r="K193" s="472"/>
      <c r="L193" s="472"/>
      <c r="M193" s="472"/>
      <c r="N193" s="472"/>
      <c r="O193" s="472"/>
      <c r="P193" s="472"/>
      <c r="Q193" s="472"/>
      <c r="R193" s="472"/>
      <c r="S193" s="472"/>
      <c r="T193" s="472"/>
      <c r="U193" s="472"/>
      <c r="V193" s="472"/>
      <c r="W193" s="472"/>
      <c r="X193" s="472"/>
    </row>
    <row r="194">
      <c r="A194" s="472"/>
      <c r="B194" s="472"/>
      <c r="C194" s="472"/>
      <c r="D194" s="472"/>
      <c r="E194" s="472"/>
      <c r="F194" s="472"/>
      <c r="G194" s="472"/>
      <c r="H194" s="472"/>
      <c r="I194" s="472"/>
      <c r="J194" s="472"/>
      <c r="K194" s="472"/>
      <c r="L194" s="472"/>
      <c r="M194" s="472"/>
      <c r="N194" s="472"/>
      <c r="O194" s="472"/>
      <c r="P194" s="472"/>
      <c r="Q194" s="472"/>
      <c r="R194" s="472"/>
      <c r="S194" s="472"/>
      <c r="T194" s="472"/>
      <c r="U194" s="472"/>
      <c r="V194" s="472"/>
      <c r="W194" s="472"/>
      <c r="X194" s="472"/>
    </row>
    <row r="195">
      <c r="A195" s="472"/>
      <c r="B195" s="472"/>
      <c r="C195" s="472"/>
      <c r="D195" s="472"/>
      <c r="E195" s="472"/>
      <c r="F195" s="472"/>
      <c r="G195" s="472"/>
      <c r="H195" s="472"/>
      <c r="I195" s="472"/>
      <c r="J195" s="472"/>
      <c r="K195" s="472"/>
      <c r="L195" s="472"/>
      <c r="M195" s="472"/>
      <c r="N195" s="472"/>
      <c r="O195" s="472"/>
      <c r="P195" s="472"/>
      <c r="Q195" s="472"/>
      <c r="R195" s="472"/>
      <c r="S195" s="472"/>
      <c r="T195" s="472"/>
      <c r="U195" s="472"/>
      <c r="V195" s="472"/>
      <c r="W195" s="472"/>
      <c r="X195" s="472"/>
    </row>
    <row r="196">
      <c r="A196" s="472"/>
      <c r="B196" s="472"/>
      <c r="C196" s="472"/>
      <c r="D196" s="472"/>
      <c r="E196" s="472"/>
      <c r="F196" s="472"/>
      <c r="G196" s="472"/>
      <c r="H196" s="472"/>
      <c r="I196" s="472"/>
      <c r="J196" s="472"/>
      <c r="K196" s="472"/>
      <c r="L196" s="472"/>
      <c r="M196" s="472"/>
      <c r="N196" s="472"/>
      <c r="O196" s="472"/>
      <c r="P196" s="472"/>
      <c r="Q196" s="472"/>
      <c r="R196" s="472"/>
      <c r="S196" s="472"/>
      <c r="T196" s="472"/>
      <c r="U196" s="472"/>
      <c r="V196" s="472"/>
      <c r="W196" s="472"/>
      <c r="X196" s="472"/>
    </row>
    <row r="197">
      <c r="A197" s="472"/>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row>
    <row r="198">
      <c r="A198" s="472"/>
      <c r="B198" s="472"/>
      <c r="C198" s="472"/>
      <c r="D198" s="472"/>
      <c r="E198" s="472"/>
      <c r="F198" s="472"/>
      <c r="G198" s="472"/>
      <c r="H198" s="472"/>
      <c r="I198" s="472"/>
      <c r="J198" s="472"/>
      <c r="K198" s="472"/>
      <c r="L198" s="472"/>
      <c r="M198" s="472"/>
      <c r="N198" s="472"/>
      <c r="O198" s="472"/>
      <c r="P198" s="472"/>
      <c r="Q198" s="472"/>
      <c r="R198" s="472"/>
      <c r="S198" s="472"/>
      <c r="T198" s="472"/>
      <c r="U198" s="472"/>
      <c r="V198" s="472"/>
      <c r="W198" s="472"/>
      <c r="X198" s="472"/>
    </row>
    <row r="199">
      <c r="A199" s="472"/>
      <c r="B199" s="472"/>
      <c r="C199" s="472"/>
      <c r="D199" s="472"/>
      <c r="E199" s="472"/>
      <c r="F199" s="472"/>
      <c r="G199" s="472"/>
      <c r="H199" s="472"/>
      <c r="I199" s="472"/>
      <c r="J199" s="472"/>
      <c r="K199" s="472"/>
      <c r="L199" s="472"/>
      <c r="M199" s="472"/>
      <c r="N199" s="472"/>
      <c r="O199" s="472"/>
      <c r="P199" s="472"/>
      <c r="Q199" s="472"/>
      <c r="R199" s="472"/>
      <c r="S199" s="472"/>
      <c r="T199" s="472"/>
      <c r="U199" s="472"/>
      <c r="V199" s="472"/>
      <c r="W199" s="472"/>
      <c r="X199" s="472"/>
    </row>
    <row r="200">
      <c r="A200" s="472"/>
      <c r="B200" s="472"/>
      <c r="C200" s="472"/>
      <c r="D200" s="472"/>
      <c r="E200" s="472"/>
      <c r="F200" s="472"/>
      <c r="G200" s="472"/>
      <c r="H200" s="472"/>
      <c r="I200" s="472"/>
      <c r="J200" s="472"/>
      <c r="K200" s="472"/>
      <c r="L200" s="472"/>
      <c r="M200" s="472"/>
      <c r="N200" s="472"/>
      <c r="O200" s="472"/>
      <c r="P200" s="472"/>
      <c r="Q200" s="472"/>
      <c r="R200" s="472"/>
      <c r="S200" s="472"/>
      <c r="T200" s="472"/>
      <c r="U200" s="472"/>
      <c r="V200" s="472"/>
      <c r="W200" s="472"/>
      <c r="X200" s="472"/>
    </row>
    <row r="201">
      <c r="A201" s="472"/>
      <c r="B201" s="472"/>
      <c r="C201" s="472"/>
      <c r="D201" s="472"/>
      <c r="E201" s="472"/>
      <c r="F201" s="472"/>
      <c r="G201" s="472"/>
      <c r="H201" s="472"/>
      <c r="I201" s="472"/>
      <c r="J201" s="472"/>
      <c r="K201" s="472"/>
      <c r="L201" s="472"/>
      <c r="M201" s="472"/>
      <c r="N201" s="472"/>
      <c r="O201" s="472"/>
      <c r="P201" s="472"/>
      <c r="Q201" s="472"/>
      <c r="R201" s="472"/>
      <c r="S201" s="472"/>
      <c r="T201" s="472"/>
      <c r="U201" s="472"/>
      <c r="V201" s="472"/>
      <c r="W201" s="472"/>
      <c r="X201" s="472"/>
    </row>
    <row r="202">
      <c r="A202" s="472"/>
      <c r="B202" s="472"/>
      <c r="C202" s="472"/>
      <c r="D202" s="472"/>
      <c r="E202" s="472"/>
      <c r="F202" s="472"/>
      <c r="G202" s="472"/>
      <c r="H202" s="472"/>
      <c r="I202" s="472"/>
      <c r="J202" s="472"/>
      <c r="K202" s="472"/>
      <c r="L202" s="472"/>
      <c r="M202" s="472"/>
      <c r="N202" s="472"/>
      <c r="O202" s="472"/>
      <c r="P202" s="472"/>
      <c r="Q202" s="472"/>
      <c r="R202" s="472"/>
      <c r="S202" s="472"/>
      <c r="T202" s="472"/>
      <c r="U202" s="472"/>
      <c r="V202" s="472"/>
      <c r="W202" s="472"/>
      <c r="X202" s="472"/>
    </row>
    <row r="203">
      <c r="A203" s="472"/>
      <c r="B203" s="472"/>
      <c r="C203" s="472"/>
      <c r="D203" s="472"/>
      <c r="E203" s="472"/>
      <c r="F203" s="472"/>
      <c r="G203" s="472"/>
      <c r="H203" s="472"/>
      <c r="I203" s="472"/>
      <c r="J203" s="472"/>
      <c r="K203" s="472"/>
      <c r="L203" s="472"/>
      <c r="M203" s="472"/>
      <c r="N203" s="472"/>
      <c r="O203" s="472"/>
      <c r="P203" s="472"/>
      <c r="Q203" s="472"/>
      <c r="R203" s="472"/>
      <c r="S203" s="472"/>
      <c r="T203" s="472"/>
      <c r="U203" s="472"/>
      <c r="V203" s="472"/>
      <c r="W203" s="472"/>
      <c r="X203" s="472"/>
    </row>
    <row r="204">
      <c r="A204" s="472"/>
      <c r="B204" s="472"/>
      <c r="C204" s="472"/>
      <c r="D204" s="472"/>
      <c r="E204" s="472"/>
      <c r="F204" s="472"/>
      <c r="G204" s="472"/>
      <c r="H204" s="472"/>
      <c r="I204" s="472"/>
      <c r="J204" s="472"/>
      <c r="K204" s="472"/>
      <c r="L204" s="472"/>
      <c r="M204" s="472"/>
      <c r="N204" s="472"/>
      <c r="O204" s="472"/>
      <c r="P204" s="472"/>
      <c r="Q204" s="472"/>
      <c r="R204" s="472"/>
      <c r="S204" s="472"/>
      <c r="T204" s="472"/>
      <c r="U204" s="472"/>
      <c r="V204" s="472"/>
      <c r="W204" s="472"/>
      <c r="X204" s="472"/>
    </row>
    <row r="205">
      <c r="A205" s="472"/>
      <c r="B205" s="472"/>
      <c r="C205" s="472"/>
      <c r="D205" s="472"/>
      <c r="E205" s="472"/>
      <c r="F205" s="472"/>
      <c r="G205" s="472"/>
      <c r="H205" s="472"/>
      <c r="I205" s="472"/>
      <c r="J205" s="472"/>
      <c r="K205" s="472"/>
      <c r="L205" s="472"/>
      <c r="M205" s="472"/>
      <c r="N205" s="472"/>
      <c r="O205" s="472"/>
      <c r="P205" s="472"/>
      <c r="Q205" s="472"/>
      <c r="R205" s="472"/>
      <c r="S205" s="472"/>
      <c r="T205" s="472"/>
      <c r="U205" s="472"/>
      <c r="V205" s="472"/>
      <c r="W205" s="472"/>
      <c r="X205" s="472"/>
    </row>
    <row r="206">
      <c r="A206" s="472"/>
      <c r="B206" s="472"/>
      <c r="C206" s="472"/>
      <c r="D206" s="472"/>
      <c r="E206" s="472"/>
      <c r="F206" s="472"/>
      <c r="G206" s="472"/>
      <c r="H206" s="472"/>
      <c r="I206" s="472"/>
      <c r="J206" s="472"/>
      <c r="K206" s="472"/>
      <c r="L206" s="472"/>
      <c r="M206" s="472"/>
      <c r="N206" s="472"/>
      <c r="O206" s="472"/>
      <c r="P206" s="472"/>
      <c r="Q206" s="472"/>
      <c r="R206" s="472"/>
      <c r="S206" s="472"/>
      <c r="T206" s="472"/>
      <c r="U206" s="472"/>
      <c r="V206" s="472"/>
      <c r="W206" s="472"/>
      <c r="X206" s="472"/>
    </row>
    <row r="207">
      <c r="A207" s="472"/>
      <c r="B207" s="472"/>
      <c r="C207" s="472"/>
      <c r="D207" s="472"/>
      <c r="E207" s="472"/>
      <c r="F207" s="472"/>
      <c r="G207" s="472"/>
      <c r="H207" s="472"/>
      <c r="I207" s="472"/>
      <c r="J207" s="472"/>
      <c r="K207" s="472"/>
      <c r="L207" s="472"/>
      <c r="M207" s="472"/>
      <c r="N207" s="472"/>
      <c r="O207" s="472"/>
      <c r="P207" s="472"/>
      <c r="Q207" s="472"/>
      <c r="R207" s="472"/>
      <c r="S207" s="472"/>
      <c r="T207" s="472"/>
      <c r="U207" s="472"/>
      <c r="V207" s="472"/>
      <c r="W207" s="472"/>
      <c r="X207" s="472"/>
    </row>
    <row r="208">
      <c r="A208" s="472"/>
      <c r="B208" s="472"/>
      <c r="C208" s="472"/>
      <c r="D208" s="472"/>
      <c r="E208" s="472"/>
      <c r="F208" s="472"/>
      <c r="G208" s="472"/>
      <c r="H208" s="472"/>
      <c r="I208" s="472"/>
      <c r="J208" s="472"/>
      <c r="K208" s="472"/>
      <c r="L208" s="472"/>
      <c r="M208" s="472"/>
      <c r="N208" s="472"/>
      <c r="O208" s="472"/>
      <c r="P208" s="472"/>
      <c r="Q208" s="472"/>
      <c r="R208" s="472"/>
      <c r="S208" s="472"/>
      <c r="T208" s="472"/>
      <c r="U208" s="472"/>
      <c r="V208" s="472"/>
      <c r="W208" s="472"/>
      <c r="X208" s="472"/>
    </row>
    <row r="209">
      <c r="A209" s="472"/>
      <c r="B209" s="472"/>
      <c r="C209" s="472"/>
      <c r="D209" s="472"/>
      <c r="E209" s="472"/>
      <c r="F209" s="472"/>
      <c r="G209" s="472"/>
      <c r="H209" s="472"/>
      <c r="I209" s="472"/>
      <c r="J209" s="472"/>
      <c r="K209" s="472"/>
      <c r="L209" s="472"/>
      <c r="M209" s="472"/>
      <c r="N209" s="472"/>
      <c r="O209" s="472"/>
      <c r="P209" s="472"/>
      <c r="Q209" s="472"/>
      <c r="R209" s="472"/>
      <c r="S209" s="472"/>
      <c r="T209" s="472"/>
      <c r="U209" s="472"/>
      <c r="V209" s="472"/>
      <c r="W209" s="472"/>
      <c r="X209" s="472"/>
    </row>
    <row r="210">
      <c r="A210" s="472"/>
      <c r="B210" s="472"/>
      <c r="C210" s="472"/>
      <c r="D210" s="472"/>
      <c r="E210" s="472"/>
      <c r="F210" s="472"/>
      <c r="G210" s="472"/>
      <c r="H210" s="472"/>
      <c r="I210" s="472"/>
      <c r="J210" s="472"/>
      <c r="K210" s="472"/>
      <c r="L210" s="472"/>
      <c r="M210" s="472"/>
      <c r="N210" s="472"/>
      <c r="O210" s="472"/>
      <c r="P210" s="472"/>
      <c r="Q210" s="472"/>
      <c r="R210" s="472"/>
      <c r="S210" s="472"/>
      <c r="T210" s="472"/>
      <c r="U210" s="472"/>
      <c r="V210" s="472"/>
      <c r="W210" s="472"/>
      <c r="X210" s="472"/>
    </row>
    <row r="211">
      <c r="A211" s="472"/>
      <c r="B211" s="472"/>
      <c r="C211" s="472"/>
      <c r="D211" s="472"/>
      <c r="E211" s="472"/>
      <c r="F211" s="472"/>
      <c r="G211" s="472"/>
      <c r="H211" s="472"/>
      <c r="I211" s="472"/>
      <c r="J211" s="472"/>
      <c r="K211" s="472"/>
      <c r="L211" s="472"/>
      <c r="M211" s="472"/>
      <c r="N211" s="472"/>
      <c r="O211" s="472"/>
      <c r="P211" s="472"/>
      <c r="Q211" s="472"/>
      <c r="R211" s="472"/>
      <c r="S211" s="472"/>
      <c r="T211" s="472"/>
      <c r="U211" s="472"/>
      <c r="V211" s="472"/>
      <c r="W211" s="472"/>
      <c r="X211" s="472"/>
    </row>
    <row r="212">
      <c r="A212" s="472"/>
      <c r="B212" s="472"/>
      <c r="C212" s="472"/>
      <c r="D212" s="472"/>
      <c r="E212" s="472"/>
      <c r="F212" s="472"/>
      <c r="G212" s="472"/>
      <c r="H212" s="472"/>
      <c r="I212" s="472"/>
      <c r="J212" s="472"/>
      <c r="K212" s="472"/>
      <c r="L212" s="472"/>
      <c r="M212" s="472"/>
      <c r="N212" s="472"/>
      <c r="O212" s="472"/>
      <c r="P212" s="472"/>
      <c r="Q212" s="472"/>
      <c r="R212" s="472"/>
      <c r="S212" s="472"/>
      <c r="T212" s="472"/>
      <c r="U212" s="472"/>
      <c r="V212" s="472"/>
      <c r="W212" s="472"/>
      <c r="X212" s="472"/>
    </row>
    <row r="213">
      <c r="A213" s="472"/>
      <c r="B213" s="472"/>
      <c r="C213" s="472"/>
      <c r="D213" s="472"/>
      <c r="E213" s="472"/>
      <c r="F213" s="472"/>
      <c r="G213" s="472"/>
      <c r="H213" s="472"/>
      <c r="I213" s="472"/>
      <c r="J213" s="472"/>
      <c r="K213" s="472"/>
      <c r="L213" s="472"/>
      <c r="M213" s="472"/>
      <c r="N213" s="472"/>
      <c r="O213" s="472"/>
      <c r="P213" s="472"/>
      <c r="Q213" s="472"/>
      <c r="R213" s="472"/>
      <c r="S213" s="472"/>
      <c r="T213" s="472"/>
      <c r="U213" s="472"/>
      <c r="V213" s="472"/>
      <c r="W213" s="472"/>
      <c r="X213" s="472"/>
    </row>
    <row r="214">
      <c r="A214" s="472"/>
      <c r="B214" s="472"/>
      <c r="C214" s="472"/>
      <c r="D214" s="472"/>
      <c r="E214" s="472"/>
      <c r="F214" s="472"/>
      <c r="G214" s="472"/>
      <c r="H214" s="472"/>
      <c r="I214" s="472"/>
      <c r="J214" s="472"/>
      <c r="K214" s="472"/>
      <c r="L214" s="472"/>
      <c r="M214" s="472"/>
      <c r="N214" s="472"/>
      <c r="O214" s="472"/>
      <c r="P214" s="472"/>
      <c r="Q214" s="472"/>
      <c r="R214" s="472"/>
      <c r="S214" s="472"/>
      <c r="T214" s="472"/>
      <c r="U214" s="472"/>
      <c r="V214" s="472"/>
      <c r="W214" s="472"/>
      <c r="X214" s="472"/>
    </row>
    <row r="215">
      <c r="A215" s="472"/>
      <c r="B215" s="472"/>
      <c r="C215" s="472"/>
      <c r="D215" s="472"/>
      <c r="E215" s="472"/>
      <c r="F215" s="472"/>
      <c r="G215" s="472"/>
      <c r="H215" s="472"/>
      <c r="I215" s="472"/>
      <c r="J215" s="472"/>
      <c r="K215" s="472"/>
      <c r="L215" s="472"/>
      <c r="M215" s="472"/>
      <c r="N215" s="472"/>
      <c r="O215" s="472"/>
      <c r="P215" s="472"/>
      <c r="Q215" s="472"/>
      <c r="R215" s="472"/>
      <c r="S215" s="472"/>
      <c r="T215" s="472"/>
      <c r="U215" s="472"/>
      <c r="V215" s="472"/>
      <c r="W215" s="472"/>
      <c r="X215" s="472"/>
    </row>
    <row r="216">
      <c r="A216" s="472"/>
      <c r="B216" s="472"/>
      <c r="C216" s="472"/>
      <c r="D216" s="472"/>
      <c r="E216" s="472"/>
      <c r="F216" s="472"/>
      <c r="G216" s="472"/>
      <c r="H216" s="472"/>
      <c r="I216" s="472"/>
      <c r="J216" s="472"/>
      <c r="K216" s="472"/>
      <c r="L216" s="472"/>
      <c r="M216" s="472"/>
      <c r="N216" s="472"/>
      <c r="O216" s="472"/>
      <c r="P216" s="472"/>
      <c r="Q216" s="472"/>
      <c r="R216" s="472"/>
      <c r="S216" s="472"/>
      <c r="T216" s="472"/>
      <c r="U216" s="472"/>
      <c r="V216" s="472"/>
      <c r="W216" s="472"/>
      <c r="X216" s="472"/>
    </row>
    <row r="217">
      <c r="A217" s="472"/>
      <c r="B217" s="472"/>
      <c r="C217" s="472"/>
      <c r="D217" s="472"/>
      <c r="E217" s="472"/>
      <c r="F217" s="472"/>
      <c r="G217" s="472"/>
      <c r="H217" s="472"/>
      <c r="I217" s="472"/>
      <c r="J217" s="472"/>
      <c r="K217" s="472"/>
      <c r="L217" s="472"/>
      <c r="M217" s="472"/>
      <c r="N217" s="472"/>
      <c r="O217" s="472"/>
      <c r="P217" s="472"/>
      <c r="Q217" s="472"/>
      <c r="R217" s="472"/>
      <c r="S217" s="472"/>
      <c r="T217" s="472"/>
      <c r="U217" s="472"/>
      <c r="V217" s="472"/>
      <c r="W217" s="472"/>
      <c r="X217" s="472"/>
    </row>
    <row r="218">
      <c r="A218" s="472"/>
      <c r="B218" s="472"/>
      <c r="C218" s="472"/>
      <c r="D218" s="472"/>
      <c r="E218" s="472"/>
      <c r="F218" s="472"/>
      <c r="G218" s="472"/>
      <c r="H218" s="472"/>
      <c r="I218" s="472"/>
      <c r="J218" s="472"/>
      <c r="K218" s="472"/>
      <c r="L218" s="472"/>
      <c r="M218" s="472"/>
      <c r="N218" s="472"/>
      <c r="O218" s="472"/>
      <c r="P218" s="472"/>
      <c r="Q218" s="472"/>
      <c r="R218" s="472"/>
      <c r="S218" s="472"/>
      <c r="T218" s="472"/>
      <c r="U218" s="472"/>
      <c r="V218" s="472"/>
      <c r="W218" s="472"/>
      <c r="X218" s="472"/>
    </row>
    <row r="219">
      <c r="A219" s="472"/>
      <c r="B219" s="472"/>
      <c r="C219" s="472"/>
      <c r="D219" s="472"/>
      <c r="E219" s="472"/>
      <c r="F219" s="472"/>
      <c r="G219" s="472"/>
      <c r="H219" s="472"/>
      <c r="I219" s="472"/>
      <c r="J219" s="472"/>
      <c r="K219" s="472"/>
      <c r="L219" s="472"/>
      <c r="M219" s="472"/>
      <c r="N219" s="472"/>
      <c r="O219" s="472"/>
      <c r="P219" s="472"/>
      <c r="Q219" s="472"/>
      <c r="R219" s="472"/>
      <c r="S219" s="472"/>
      <c r="T219" s="472"/>
      <c r="U219" s="472"/>
      <c r="V219" s="472"/>
      <c r="W219" s="472"/>
      <c r="X219" s="472"/>
    </row>
    <row r="220">
      <c r="A220" s="472"/>
      <c r="B220" s="472"/>
      <c r="C220" s="472"/>
      <c r="D220" s="472"/>
      <c r="E220" s="472"/>
      <c r="F220" s="472"/>
      <c r="G220" s="472"/>
      <c r="H220" s="472"/>
      <c r="I220" s="472"/>
      <c r="J220" s="472"/>
      <c r="K220" s="472"/>
      <c r="L220" s="472"/>
      <c r="M220" s="472"/>
      <c r="N220" s="472"/>
      <c r="O220" s="472"/>
      <c r="P220" s="472"/>
      <c r="Q220" s="472"/>
      <c r="R220" s="472"/>
      <c r="S220" s="472"/>
      <c r="T220" s="472"/>
      <c r="U220" s="472"/>
      <c r="V220" s="472"/>
      <c r="W220" s="472"/>
      <c r="X220" s="472"/>
    </row>
    <row r="221">
      <c r="A221" s="472"/>
      <c r="B221" s="472"/>
      <c r="C221" s="472"/>
      <c r="D221" s="472"/>
      <c r="E221" s="472"/>
      <c r="F221" s="472"/>
      <c r="G221" s="472"/>
      <c r="H221" s="472"/>
      <c r="I221" s="472"/>
      <c r="J221" s="472"/>
      <c r="K221" s="472"/>
      <c r="L221" s="472"/>
      <c r="M221" s="472"/>
      <c r="N221" s="472"/>
      <c r="O221" s="472"/>
      <c r="P221" s="472"/>
      <c r="Q221" s="472"/>
      <c r="R221" s="472"/>
      <c r="S221" s="472"/>
      <c r="T221" s="472"/>
      <c r="U221" s="472"/>
      <c r="V221" s="472"/>
      <c r="W221" s="472"/>
      <c r="X221" s="472"/>
    </row>
    <row r="222">
      <c r="A222" s="472"/>
      <c r="B222" s="472"/>
      <c r="C222" s="472"/>
      <c r="D222" s="472"/>
      <c r="E222" s="472"/>
      <c r="F222" s="472"/>
      <c r="G222" s="472"/>
      <c r="H222" s="472"/>
      <c r="I222" s="472"/>
      <c r="J222" s="472"/>
      <c r="K222" s="472"/>
      <c r="L222" s="472"/>
      <c r="M222" s="472"/>
      <c r="N222" s="472"/>
      <c r="O222" s="472"/>
      <c r="P222" s="472"/>
      <c r="Q222" s="472"/>
      <c r="R222" s="472"/>
      <c r="S222" s="472"/>
      <c r="T222" s="472"/>
      <c r="U222" s="472"/>
      <c r="V222" s="472"/>
      <c r="W222" s="472"/>
      <c r="X222" s="472"/>
    </row>
    <row r="223">
      <c r="A223" s="472"/>
      <c r="B223" s="472"/>
      <c r="C223" s="472"/>
      <c r="D223" s="472"/>
      <c r="E223" s="472"/>
      <c r="F223" s="472"/>
      <c r="G223" s="472"/>
      <c r="H223" s="472"/>
      <c r="I223" s="472"/>
      <c r="J223" s="472"/>
      <c r="K223" s="472"/>
      <c r="L223" s="472"/>
      <c r="M223" s="472"/>
      <c r="N223" s="472"/>
      <c r="O223" s="472"/>
      <c r="P223" s="472"/>
      <c r="Q223" s="472"/>
      <c r="R223" s="472"/>
      <c r="S223" s="472"/>
      <c r="T223" s="472"/>
      <c r="U223" s="472"/>
      <c r="V223" s="472"/>
      <c r="W223" s="472"/>
      <c r="X223" s="472"/>
    </row>
    <row r="224">
      <c r="A224" s="472"/>
      <c r="B224" s="472"/>
      <c r="C224" s="472"/>
      <c r="D224" s="472"/>
      <c r="E224" s="472"/>
      <c r="F224" s="472"/>
      <c r="G224" s="472"/>
      <c r="H224" s="472"/>
      <c r="I224" s="472"/>
      <c r="J224" s="472"/>
      <c r="K224" s="472"/>
      <c r="L224" s="472"/>
      <c r="M224" s="472"/>
      <c r="N224" s="472"/>
      <c r="O224" s="472"/>
      <c r="P224" s="472"/>
      <c r="Q224" s="472"/>
      <c r="R224" s="472"/>
      <c r="S224" s="472"/>
      <c r="T224" s="472"/>
      <c r="U224" s="472"/>
      <c r="V224" s="472"/>
      <c r="W224" s="472"/>
      <c r="X224" s="472"/>
    </row>
    <row r="225">
      <c r="A225" s="472"/>
      <c r="B225" s="472"/>
      <c r="C225" s="472"/>
      <c r="D225" s="472"/>
      <c r="E225" s="472"/>
      <c r="F225" s="472"/>
      <c r="G225" s="472"/>
      <c r="H225" s="472"/>
      <c r="I225" s="472"/>
      <c r="J225" s="472"/>
      <c r="K225" s="472"/>
      <c r="L225" s="472"/>
      <c r="M225" s="472"/>
      <c r="N225" s="472"/>
      <c r="O225" s="472"/>
      <c r="P225" s="472"/>
      <c r="Q225" s="472"/>
      <c r="R225" s="472"/>
      <c r="S225" s="472"/>
      <c r="T225" s="472"/>
      <c r="U225" s="472"/>
      <c r="V225" s="472"/>
      <c r="W225" s="472"/>
      <c r="X225" s="472"/>
    </row>
    <row r="226">
      <c r="A226" s="472"/>
      <c r="B226" s="472"/>
      <c r="C226" s="472"/>
      <c r="D226" s="472"/>
      <c r="E226" s="472"/>
      <c r="F226" s="472"/>
      <c r="G226" s="472"/>
      <c r="H226" s="472"/>
      <c r="I226" s="472"/>
      <c r="J226" s="472"/>
      <c r="K226" s="472"/>
      <c r="L226" s="472"/>
      <c r="M226" s="472"/>
      <c r="N226" s="472"/>
      <c r="O226" s="472"/>
      <c r="P226" s="472"/>
      <c r="Q226" s="472"/>
      <c r="R226" s="472"/>
      <c r="S226" s="472"/>
      <c r="T226" s="472"/>
      <c r="U226" s="472"/>
      <c r="V226" s="472"/>
      <c r="W226" s="472"/>
      <c r="X226" s="472"/>
    </row>
    <row r="227">
      <c r="A227" s="472"/>
      <c r="B227" s="472"/>
      <c r="C227" s="472"/>
      <c r="D227" s="472"/>
      <c r="E227" s="472"/>
      <c r="F227" s="472"/>
      <c r="G227" s="472"/>
      <c r="H227" s="472"/>
      <c r="I227" s="472"/>
      <c r="J227" s="472"/>
      <c r="K227" s="472"/>
      <c r="L227" s="472"/>
      <c r="M227" s="472"/>
      <c r="N227" s="472"/>
      <c r="O227" s="472"/>
      <c r="P227" s="472"/>
      <c r="Q227" s="472"/>
      <c r="R227" s="472"/>
      <c r="S227" s="472"/>
      <c r="T227" s="472"/>
      <c r="U227" s="472"/>
      <c r="V227" s="472"/>
      <c r="W227" s="472"/>
      <c r="X227" s="472"/>
    </row>
    <row r="228">
      <c r="A228" s="472"/>
      <c r="B228" s="472"/>
      <c r="C228" s="472"/>
      <c r="D228" s="472"/>
      <c r="E228" s="472"/>
      <c r="F228" s="472"/>
      <c r="G228" s="472"/>
      <c r="H228" s="472"/>
      <c r="I228" s="472"/>
      <c r="J228" s="472"/>
      <c r="K228" s="472"/>
      <c r="L228" s="472"/>
      <c r="M228" s="472"/>
      <c r="N228" s="472"/>
      <c r="O228" s="472"/>
      <c r="P228" s="472"/>
      <c r="Q228" s="472"/>
      <c r="R228" s="472"/>
      <c r="S228" s="472"/>
      <c r="T228" s="472"/>
      <c r="U228" s="472"/>
      <c r="V228" s="472"/>
      <c r="W228" s="472"/>
      <c r="X228" s="472"/>
    </row>
    <row r="229">
      <c r="A229" s="472"/>
      <c r="B229" s="472"/>
      <c r="C229" s="472"/>
      <c r="D229" s="472"/>
      <c r="E229" s="472"/>
      <c r="F229" s="472"/>
      <c r="G229" s="472"/>
      <c r="H229" s="472"/>
      <c r="I229" s="472"/>
      <c r="J229" s="472"/>
      <c r="K229" s="472"/>
      <c r="L229" s="472"/>
      <c r="M229" s="472"/>
      <c r="N229" s="472"/>
      <c r="O229" s="472"/>
      <c r="P229" s="472"/>
      <c r="Q229" s="472"/>
      <c r="R229" s="472"/>
      <c r="S229" s="472"/>
      <c r="T229" s="472"/>
      <c r="U229" s="472"/>
      <c r="V229" s="472"/>
      <c r="W229" s="472"/>
      <c r="X229" s="472"/>
    </row>
    <row r="230">
      <c r="A230" s="472"/>
      <c r="B230" s="472"/>
      <c r="C230" s="472"/>
      <c r="D230" s="472"/>
      <c r="E230" s="472"/>
      <c r="F230" s="472"/>
      <c r="G230" s="472"/>
      <c r="H230" s="472"/>
      <c r="I230" s="472"/>
      <c r="J230" s="472"/>
      <c r="K230" s="472"/>
      <c r="L230" s="472"/>
      <c r="M230" s="472"/>
      <c r="N230" s="472"/>
      <c r="O230" s="472"/>
      <c r="P230" s="472"/>
      <c r="Q230" s="472"/>
      <c r="R230" s="472"/>
      <c r="S230" s="472"/>
      <c r="T230" s="472"/>
      <c r="U230" s="472"/>
      <c r="V230" s="472"/>
      <c r="W230" s="472"/>
      <c r="X230" s="472"/>
    </row>
    <row r="231">
      <c r="A231" s="472"/>
      <c r="B231" s="472"/>
      <c r="C231" s="472"/>
      <c r="D231" s="472"/>
      <c r="E231" s="472"/>
      <c r="F231" s="472"/>
      <c r="G231" s="472"/>
      <c r="H231" s="472"/>
      <c r="I231" s="472"/>
      <c r="J231" s="472"/>
      <c r="K231" s="472"/>
      <c r="L231" s="472"/>
      <c r="M231" s="472"/>
      <c r="N231" s="472"/>
      <c r="O231" s="472"/>
      <c r="P231" s="472"/>
      <c r="Q231" s="472"/>
      <c r="R231" s="472"/>
      <c r="S231" s="472"/>
      <c r="T231" s="472"/>
      <c r="U231" s="472"/>
      <c r="V231" s="472"/>
      <c r="W231" s="472"/>
      <c r="X231" s="472"/>
    </row>
    <row r="232">
      <c r="A232" s="472"/>
      <c r="B232" s="472"/>
      <c r="C232" s="472"/>
      <c r="D232" s="472"/>
      <c r="E232" s="472"/>
      <c r="F232" s="472"/>
      <c r="G232" s="472"/>
      <c r="H232" s="472"/>
      <c r="I232" s="472"/>
      <c r="J232" s="472"/>
      <c r="K232" s="472"/>
      <c r="L232" s="472"/>
      <c r="M232" s="472"/>
      <c r="N232" s="472"/>
      <c r="O232" s="472"/>
      <c r="P232" s="472"/>
      <c r="Q232" s="472"/>
      <c r="R232" s="472"/>
      <c r="S232" s="472"/>
      <c r="T232" s="472"/>
      <c r="U232" s="472"/>
      <c r="V232" s="472"/>
      <c r="W232" s="472"/>
      <c r="X232" s="472"/>
    </row>
    <row r="233">
      <c r="A233" s="472"/>
      <c r="B233" s="472"/>
      <c r="C233" s="472"/>
      <c r="D233" s="472"/>
      <c r="E233" s="472"/>
      <c r="F233" s="472"/>
      <c r="G233" s="472"/>
      <c r="H233" s="472"/>
      <c r="I233" s="472"/>
      <c r="J233" s="472"/>
      <c r="K233" s="472"/>
      <c r="L233" s="472"/>
      <c r="M233" s="472"/>
      <c r="N233" s="472"/>
      <c r="O233" s="472"/>
      <c r="P233" s="472"/>
      <c r="Q233" s="472"/>
      <c r="R233" s="472"/>
      <c r="S233" s="472"/>
      <c r="T233" s="472"/>
      <c r="U233" s="472"/>
      <c r="V233" s="472"/>
      <c r="W233" s="472"/>
      <c r="X233" s="472"/>
    </row>
    <row r="234">
      <c r="A234" s="472"/>
      <c r="B234" s="472"/>
      <c r="C234" s="472"/>
      <c r="D234" s="472"/>
      <c r="E234" s="472"/>
      <c r="F234" s="472"/>
      <c r="G234" s="472"/>
      <c r="H234" s="472"/>
      <c r="I234" s="472"/>
      <c r="J234" s="472"/>
      <c r="K234" s="472"/>
      <c r="L234" s="472"/>
      <c r="M234" s="472"/>
      <c r="N234" s="472"/>
      <c r="O234" s="472"/>
      <c r="P234" s="472"/>
      <c r="Q234" s="472"/>
      <c r="R234" s="472"/>
      <c r="S234" s="472"/>
      <c r="T234" s="472"/>
      <c r="U234" s="472"/>
      <c r="V234" s="472"/>
      <c r="W234" s="472"/>
      <c r="X234" s="472"/>
    </row>
    <row r="235">
      <c r="A235" s="472"/>
      <c r="B235" s="472"/>
      <c r="C235" s="472"/>
      <c r="D235" s="472"/>
      <c r="E235" s="472"/>
      <c r="F235" s="472"/>
      <c r="G235" s="472"/>
      <c r="H235" s="472"/>
      <c r="I235" s="472"/>
      <c r="J235" s="472"/>
      <c r="K235" s="472"/>
      <c r="L235" s="472"/>
      <c r="M235" s="472"/>
      <c r="N235" s="472"/>
      <c r="O235" s="472"/>
      <c r="P235" s="472"/>
      <c r="Q235" s="472"/>
      <c r="R235" s="472"/>
      <c r="S235" s="472"/>
      <c r="T235" s="472"/>
      <c r="U235" s="472"/>
      <c r="V235" s="472"/>
      <c r="W235" s="472"/>
      <c r="X235" s="472"/>
    </row>
    <row r="236">
      <c r="A236" s="472"/>
      <c r="B236" s="472"/>
      <c r="C236" s="472"/>
      <c r="D236" s="472"/>
      <c r="E236" s="472"/>
      <c r="F236" s="472"/>
      <c r="G236" s="472"/>
      <c r="H236" s="472"/>
      <c r="I236" s="472"/>
      <c r="J236" s="472"/>
      <c r="K236" s="472"/>
      <c r="L236" s="472"/>
      <c r="M236" s="472"/>
      <c r="N236" s="472"/>
      <c r="O236" s="472"/>
      <c r="P236" s="472"/>
      <c r="Q236" s="472"/>
      <c r="R236" s="472"/>
      <c r="S236" s="472"/>
      <c r="T236" s="472"/>
      <c r="U236" s="472"/>
      <c r="V236" s="472"/>
      <c r="W236" s="472"/>
      <c r="X236" s="472"/>
    </row>
    <row r="237">
      <c r="A237" s="472"/>
      <c r="B237" s="472"/>
      <c r="C237" s="472"/>
      <c r="D237" s="472"/>
      <c r="E237" s="472"/>
      <c r="F237" s="472"/>
      <c r="G237" s="472"/>
      <c r="H237" s="472"/>
      <c r="I237" s="472"/>
      <c r="J237" s="472"/>
      <c r="K237" s="472"/>
      <c r="L237" s="472"/>
      <c r="M237" s="472"/>
      <c r="N237" s="472"/>
      <c r="O237" s="472"/>
      <c r="P237" s="472"/>
      <c r="Q237" s="472"/>
      <c r="R237" s="472"/>
      <c r="S237" s="472"/>
      <c r="T237" s="472"/>
      <c r="U237" s="472"/>
      <c r="V237" s="472"/>
      <c r="W237" s="472"/>
      <c r="X237" s="472"/>
    </row>
    <row r="238">
      <c r="A238" s="472"/>
      <c r="B238" s="472"/>
      <c r="C238" s="472"/>
      <c r="D238" s="472"/>
      <c r="E238" s="472"/>
      <c r="F238" s="472"/>
      <c r="G238" s="472"/>
      <c r="H238" s="472"/>
      <c r="I238" s="472"/>
      <c r="J238" s="472"/>
      <c r="K238" s="472"/>
      <c r="L238" s="472"/>
      <c r="M238" s="472"/>
      <c r="N238" s="472"/>
      <c r="O238" s="472"/>
      <c r="P238" s="472"/>
      <c r="Q238" s="472"/>
      <c r="R238" s="472"/>
      <c r="S238" s="472"/>
      <c r="T238" s="472"/>
      <c r="U238" s="472"/>
      <c r="V238" s="472"/>
      <c r="W238" s="472"/>
      <c r="X238" s="472"/>
    </row>
    <row r="239">
      <c r="A239" s="472"/>
      <c r="B239" s="472"/>
      <c r="C239" s="472"/>
      <c r="D239" s="472"/>
      <c r="E239" s="472"/>
      <c r="F239" s="472"/>
      <c r="G239" s="472"/>
      <c r="H239" s="472"/>
      <c r="I239" s="472"/>
      <c r="J239" s="472"/>
      <c r="K239" s="472"/>
      <c r="L239" s="472"/>
      <c r="M239" s="472"/>
      <c r="N239" s="472"/>
      <c r="O239" s="472"/>
      <c r="P239" s="472"/>
      <c r="Q239" s="472"/>
      <c r="R239" s="472"/>
      <c r="S239" s="472"/>
      <c r="T239" s="472"/>
      <c r="U239" s="472"/>
      <c r="V239" s="472"/>
      <c r="W239" s="472"/>
      <c r="X239" s="472"/>
    </row>
    <row r="240">
      <c r="A240" s="472"/>
      <c r="B240" s="472"/>
      <c r="C240" s="472"/>
      <c r="D240" s="472"/>
      <c r="E240" s="472"/>
      <c r="F240" s="472"/>
      <c r="G240" s="472"/>
      <c r="H240" s="472"/>
      <c r="I240" s="472"/>
      <c r="J240" s="472"/>
      <c r="K240" s="472"/>
      <c r="L240" s="472"/>
      <c r="M240" s="472"/>
      <c r="N240" s="472"/>
      <c r="O240" s="472"/>
      <c r="P240" s="472"/>
      <c r="Q240" s="472"/>
      <c r="R240" s="472"/>
      <c r="S240" s="472"/>
      <c r="T240" s="472"/>
      <c r="U240" s="472"/>
      <c r="V240" s="472"/>
      <c r="W240" s="472"/>
      <c r="X240" s="472"/>
    </row>
    <row r="241">
      <c r="A241" s="472"/>
      <c r="B241" s="472"/>
      <c r="C241" s="472"/>
      <c r="D241" s="472"/>
      <c r="E241" s="472"/>
      <c r="F241" s="472"/>
      <c r="G241" s="472"/>
      <c r="H241" s="472"/>
      <c r="I241" s="472"/>
      <c r="J241" s="472"/>
      <c r="K241" s="472"/>
      <c r="L241" s="472"/>
      <c r="M241" s="472"/>
      <c r="N241" s="472"/>
      <c r="O241" s="472"/>
      <c r="P241" s="472"/>
      <c r="Q241" s="472"/>
      <c r="R241" s="472"/>
      <c r="S241" s="472"/>
      <c r="T241" s="472"/>
      <c r="U241" s="472"/>
      <c r="V241" s="472"/>
      <c r="W241" s="472"/>
      <c r="X241" s="472"/>
    </row>
    <row r="242">
      <c r="A242" s="472"/>
      <c r="B242" s="472"/>
      <c r="C242" s="472"/>
      <c r="D242" s="472"/>
      <c r="E242" s="472"/>
      <c r="F242" s="472"/>
      <c r="G242" s="472"/>
      <c r="H242" s="472"/>
      <c r="I242" s="472"/>
      <c r="J242" s="472"/>
      <c r="K242" s="472"/>
      <c r="L242" s="472"/>
      <c r="M242" s="472"/>
      <c r="N242" s="472"/>
      <c r="O242" s="472"/>
      <c r="P242" s="472"/>
      <c r="Q242" s="472"/>
      <c r="R242" s="472"/>
      <c r="S242" s="472"/>
      <c r="T242" s="472"/>
      <c r="U242" s="472"/>
      <c r="V242" s="472"/>
      <c r="W242" s="472"/>
      <c r="X242" s="472"/>
    </row>
    <row r="243">
      <c r="A243" s="472"/>
      <c r="B243" s="472"/>
      <c r="C243" s="472"/>
      <c r="D243" s="472"/>
      <c r="E243" s="472"/>
      <c r="F243" s="472"/>
      <c r="G243" s="472"/>
      <c r="H243" s="472"/>
      <c r="I243" s="472"/>
      <c r="J243" s="472"/>
      <c r="K243" s="472"/>
      <c r="L243" s="472"/>
      <c r="M243" s="472"/>
      <c r="N243" s="472"/>
      <c r="O243" s="472"/>
      <c r="P243" s="472"/>
      <c r="Q243" s="472"/>
      <c r="R243" s="472"/>
      <c r="S243" s="472"/>
      <c r="T243" s="472"/>
      <c r="U243" s="472"/>
      <c r="V243" s="472"/>
      <c r="W243" s="472"/>
      <c r="X243" s="472"/>
    </row>
    <row r="244">
      <c r="A244" s="472"/>
      <c r="B244" s="472"/>
      <c r="C244" s="472"/>
      <c r="D244" s="472"/>
      <c r="E244" s="472"/>
      <c r="F244" s="472"/>
      <c r="G244" s="472"/>
      <c r="H244" s="472"/>
      <c r="I244" s="472"/>
      <c r="J244" s="472"/>
      <c r="K244" s="472"/>
      <c r="L244" s="472"/>
      <c r="M244" s="472"/>
      <c r="N244" s="472"/>
      <c r="O244" s="472"/>
      <c r="P244" s="472"/>
      <c r="Q244" s="472"/>
      <c r="R244" s="472"/>
      <c r="S244" s="472"/>
      <c r="T244" s="472"/>
      <c r="U244" s="472"/>
      <c r="V244" s="472"/>
      <c r="W244" s="472"/>
      <c r="X244" s="472"/>
    </row>
    <row r="245">
      <c r="A245" s="472"/>
      <c r="B245" s="472"/>
      <c r="C245" s="472"/>
      <c r="D245" s="472"/>
      <c r="E245" s="472"/>
      <c r="F245" s="472"/>
      <c r="G245" s="472"/>
      <c r="H245" s="472"/>
      <c r="I245" s="472"/>
      <c r="J245" s="472"/>
      <c r="K245" s="472"/>
      <c r="L245" s="472"/>
      <c r="M245" s="472"/>
      <c r="N245" s="472"/>
      <c r="O245" s="472"/>
      <c r="P245" s="472"/>
      <c r="Q245" s="472"/>
      <c r="R245" s="472"/>
      <c r="S245" s="472"/>
      <c r="T245" s="472"/>
      <c r="U245" s="472"/>
      <c r="V245" s="472"/>
      <c r="W245" s="472"/>
      <c r="X245" s="472"/>
    </row>
    <row r="246">
      <c r="A246" s="472"/>
      <c r="B246" s="472"/>
      <c r="C246" s="472"/>
      <c r="D246" s="472"/>
      <c r="E246" s="472"/>
      <c r="F246" s="472"/>
      <c r="G246" s="472"/>
      <c r="H246" s="472"/>
      <c r="I246" s="472"/>
      <c r="J246" s="472"/>
      <c r="K246" s="472"/>
      <c r="L246" s="472"/>
      <c r="M246" s="472"/>
      <c r="N246" s="472"/>
      <c r="O246" s="472"/>
      <c r="P246" s="472"/>
      <c r="Q246" s="472"/>
      <c r="R246" s="472"/>
      <c r="S246" s="472"/>
      <c r="T246" s="472"/>
      <c r="U246" s="472"/>
      <c r="V246" s="472"/>
      <c r="W246" s="472"/>
      <c r="X246" s="472"/>
    </row>
    <row r="247">
      <c r="A247" s="472"/>
      <c r="B247" s="472"/>
      <c r="C247" s="472"/>
      <c r="D247" s="472"/>
      <c r="E247" s="472"/>
      <c r="F247" s="472"/>
      <c r="G247" s="472"/>
      <c r="H247" s="472"/>
      <c r="I247" s="472"/>
      <c r="J247" s="472"/>
      <c r="K247" s="472"/>
      <c r="L247" s="472"/>
      <c r="M247" s="472"/>
      <c r="N247" s="472"/>
      <c r="O247" s="472"/>
      <c r="P247" s="472"/>
      <c r="Q247" s="472"/>
      <c r="R247" s="472"/>
      <c r="S247" s="472"/>
      <c r="T247" s="472"/>
      <c r="U247" s="472"/>
      <c r="V247" s="472"/>
      <c r="W247" s="472"/>
      <c r="X247" s="472"/>
    </row>
    <row r="248">
      <c r="A248" s="472"/>
      <c r="B248" s="472"/>
      <c r="C248" s="472"/>
      <c r="D248" s="472"/>
      <c r="E248" s="472"/>
      <c r="F248" s="472"/>
      <c r="G248" s="472"/>
      <c r="H248" s="472"/>
      <c r="I248" s="472"/>
      <c r="J248" s="472"/>
      <c r="K248" s="472"/>
      <c r="L248" s="472"/>
      <c r="M248" s="472"/>
      <c r="N248" s="472"/>
      <c r="O248" s="472"/>
      <c r="P248" s="472"/>
      <c r="Q248" s="472"/>
      <c r="R248" s="472"/>
      <c r="S248" s="472"/>
      <c r="T248" s="472"/>
      <c r="U248" s="472"/>
      <c r="V248" s="472"/>
      <c r="W248" s="472"/>
      <c r="X248" s="472"/>
    </row>
    <row r="249">
      <c r="A249" s="472"/>
      <c r="B249" s="472"/>
      <c r="C249" s="472"/>
      <c r="D249" s="472"/>
      <c r="E249" s="472"/>
      <c r="F249" s="472"/>
      <c r="G249" s="472"/>
      <c r="H249" s="472"/>
      <c r="I249" s="472"/>
      <c r="J249" s="472"/>
      <c r="K249" s="472"/>
      <c r="L249" s="472"/>
      <c r="M249" s="472"/>
      <c r="N249" s="472"/>
      <c r="O249" s="472"/>
      <c r="P249" s="472"/>
      <c r="Q249" s="472"/>
      <c r="R249" s="472"/>
      <c r="S249" s="472"/>
      <c r="T249" s="472"/>
      <c r="U249" s="472"/>
      <c r="V249" s="472"/>
      <c r="W249" s="472"/>
      <c r="X249" s="472"/>
    </row>
    <row r="250">
      <c r="A250" s="472"/>
      <c r="B250" s="472"/>
      <c r="C250" s="472"/>
      <c r="D250" s="472"/>
      <c r="E250" s="472"/>
      <c r="F250" s="472"/>
      <c r="G250" s="472"/>
      <c r="H250" s="472"/>
      <c r="I250" s="472"/>
      <c r="J250" s="472"/>
      <c r="K250" s="472"/>
      <c r="L250" s="472"/>
      <c r="M250" s="472"/>
      <c r="N250" s="472"/>
      <c r="O250" s="472"/>
      <c r="P250" s="472"/>
      <c r="Q250" s="472"/>
      <c r="R250" s="472"/>
      <c r="S250" s="472"/>
      <c r="T250" s="472"/>
      <c r="U250" s="472"/>
      <c r="V250" s="472"/>
      <c r="W250" s="472"/>
      <c r="X250" s="472"/>
    </row>
    <row r="251">
      <c r="A251" s="472"/>
      <c r="B251" s="472"/>
      <c r="C251" s="472"/>
      <c r="D251" s="472"/>
      <c r="E251" s="472"/>
      <c r="F251" s="472"/>
      <c r="G251" s="472"/>
      <c r="H251" s="472"/>
      <c r="I251" s="472"/>
      <c r="J251" s="472"/>
      <c r="K251" s="472"/>
      <c r="L251" s="472"/>
      <c r="M251" s="472"/>
      <c r="N251" s="472"/>
      <c r="O251" s="472"/>
      <c r="P251" s="472"/>
      <c r="Q251" s="472"/>
      <c r="R251" s="472"/>
      <c r="S251" s="472"/>
      <c r="T251" s="472"/>
      <c r="U251" s="472"/>
      <c r="V251" s="472"/>
      <c r="W251" s="472"/>
      <c r="X251" s="472"/>
    </row>
    <row r="252">
      <c r="A252" s="472"/>
      <c r="B252" s="472"/>
      <c r="C252" s="472"/>
      <c r="D252" s="472"/>
      <c r="E252" s="472"/>
      <c r="F252" s="472"/>
      <c r="G252" s="472"/>
      <c r="H252" s="472"/>
      <c r="I252" s="472"/>
      <c r="J252" s="472"/>
      <c r="K252" s="472"/>
      <c r="L252" s="472"/>
      <c r="M252" s="472"/>
      <c r="N252" s="472"/>
      <c r="O252" s="472"/>
      <c r="P252" s="472"/>
      <c r="Q252" s="472"/>
      <c r="R252" s="472"/>
      <c r="S252" s="472"/>
      <c r="T252" s="472"/>
      <c r="U252" s="472"/>
      <c r="V252" s="472"/>
      <c r="W252" s="472"/>
      <c r="X252" s="472"/>
    </row>
    <row r="253">
      <c r="A253" s="472"/>
      <c r="B253" s="472"/>
      <c r="C253" s="472"/>
      <c r="D253" s="472"/>
      <c r="E253" s="472"/>
      <c r="F253" s="472"/>
      <c r="G253" s="472"/>
      <c r="H253" s="472"/>
      <c r="I253" s="472"/>
      <c r="J253" s="472"/>
      <c r="K253" s="472"/>
      <c r="L253" s="472"/>
      <c r="M253" s="472"/>
      <c r="N253" s="472"/>
      <c r="O253" s="472"/>
      <c r="P253" s="472"/>
      <c r="Q253" s="472"/>
      <c r="R253" s="472"/>
      <c r="S253" s="472"/>
      <c r="T253" s="472"/>
      <c r="U253" s="472"/>
      <c r="V253" s="472"/>
      <c r="W253" s="472"/>
      <c r="X253" s="472"/>
    </row>
    <row r="254">
      <c r="A254" s="472"/>
      <c r="B254" s="472"/>
      <c r="C254" s="472"/>
      <c r="D254" s="472"/>
      <c r="E254" s="472"/>
      <c r="F254" s="472"/>
      <c r="G254" s="472"/>
      <c r="H254" s="472"/>
      <c r="I254" s="472"/>
      <c r="J254" s="472"/>
      <c r="K254" s="472"/>
      <c r="L254" s="472"/>
      <c r="M254" s="472"/>
      <c r="N254" s="472"/>
      <c r="O254" s="472"/>
      <c r="P254" s="472"/>
      <c r="Q254" s="472"/>
      <c r="R254" s="472"/>
      <c r="S254" s="472"/>
      <c r="T254" s="472"/>
      <c r="U254" s="472"/>
      <c r="V254" s="472"/>
      <c r="W254" s="472"/>
      <c r="X254" s="472"/>
    </row>
    <row r="255">
      <c r="A255" s="472"/>
      <c r="B255" s="472"/>
      <c r="C255" s="472"/>
      <c r="D255" s="472"/>
      <c r="E255" s="472"/>
      <c r="F255" s="472"/>
      <c r="G255" s="472"/>
      <c r="H255" s="472"/>
      <c r="I255" s="472"/>
      <c r="J255" s="472"/>
      <c r="K255" s="472"/>
      <c r="L255" s="472"/>
      <c r="M255" s="472"/>
      <c r="N255" s="472"/>
      <c r="O255" s="472"/>
      <c r="P255" s="472"/>
      <c r="Q255" s="472"/>
      <c r="R255" s="472"/>
      <c r="S255" s="472"/>
      <c r="T255" s="472"/>
      <c r="U255" s="472"/>
      <c r="V255" s="472"/>
      <c r="W255" s="472"/>
      <c r="X255" s="472"/>
    </row>
    <row r="256">
      <c r="A256" s="472"/>
      <c r="B256" s="472"/>
      <c r="C256" s="472"/>
      <c r="D256" s="472"/>
      <c r="E256" s="472"/>
      <c r="F256" s="472"/>
      <c r="G256" s="472"/>
      <c r="H256" s="472"/>
      <c r="I256" s="472"/>
      <c r="J256" s="472"/>
      <c r="K256" s="472"/>
      <c r="L256" s="472"/>
      <c r="M256" s="472"/>
      <c r="N256" s="472"/>
      <c r="O256" s="472"/>
      <c r="P256" s="472"/>
      <c r="Q256" s="472"/>
      <c r="R256" s="472"/>
      <c r="S256" s="472"/>
      <c r="T256" s="472"/>
      <c r="U256" s="472"/>
      <c r="V256" s="472"/>
      <c r="W256" s="472"/>
      <c r="X256" s="472"/>
    </row>
    <row r="257">
      <c r="A257" s="472"/>
      <c r="B257" s="472"/>
      <c r="C257" s="472"/>
      <c r="D257" s="472"/>
      <c r="E257" s="472"/>
      <c r="F257" s="472"/>
      <c r="G257" s="472"/>
      <c r="H257" s="472"/>
      <c r="I257" s="472"/>
      <c r="J257" s="472"/>
      <c r="K257" s="472"/>
      <c r="L257" s="472"/>
      <c r="M257" s="472"/>
      <c r="N257" s="472"/>
      <c r="O257" s="472"/>
      <c r="P257" s="472"/>
      <c r="Q257" s="472"/>
      <c r="R257" s="472"/>
      <c r="S257" s="472"/>
      <c r="T257" s="472"/>
      <c r="U257" s="472"/>
      <c r="V257" s="472"/>
      <c r="W257" s="472"/>
      <c r="X257" s="472"/>
    </row>
    <row r="258">
      <c r="A258" s="472"/>
      <c r="B258" s="472"/>
      <c r="C258" s="472"/>
      <c r="D258" s="472"/>
      <c r="E258" s="472"/>
      <c r="F258" s="472"/>
      <c r="G258" s="472"/>
      <c r="H258" s="472"/>
      <c r="I258" s="472"/>
      <c r="J258" s="472"/>
      <c r="K258" s="472"/>
      <c r="L258" s="472"/>
      <c r="M258" s="472"/>
      <c r="N258" s="472"/>
      <c r="O258" s="472"/>
      <c r="P258" s="472"/>
      <c r="Q258" s="472"/>
      <c r="R258" s="472"/>
      <c r="S258" s="472"/>
      <c r="T258" s="472"/>
      <c r="U258" s="472"/>
      <c r="V258" s="472"/>
      <c r="W258" s="472"/>
      <c r="X258" s="472"/>
    </row>
    <row r="259">
      <c r="A259" s="472"/>
      <c r="B259" s="472"/>
      <c r="C259" s="472"/>
      <c r="D259" s="472"/>
      <c r="E259" s="472"/>
      <c r="F259" s="472"/>
      <c r="G259" s="472"/>
      <c r="H259" s="472"/>
      <c r="I259" s="472"/>
      <c r="J259" s="472"/>
      <c r="K259" s="472"/>
      <c r="L259" s="472"/>
      <c r="M259" s="472"/>
      <c r="N259" s="472"/>
      <c r="O259" s="472"/>
      <c r="P259" s="472"/>
      <c r="Q259" s="472"/>
      <c r="R259" s="472"/>
      <c r="S259" s="472"/>
      <c r="T259" s="472"/>
      <c r="U259" s="472"/>
      <c r="V259" s="472"/>
      <c r="W259" s="472"/>
      <c r="X259" s="472"/>
    </row>
    <row r="260">
      <c r="A260" s="472"/>
      <c r="B260" s="472"/>
      <c r="C260" s="472"/>
      <c r="D260" s="472"/>
      <c r="E260" s="472"/>
      <c r="F260" s="472"/>
      <c r="G260" s="472"/>
      <c r="H260" s="472"/>
      <c r="I260" s="472"/>
      <c r="J260" s="472"/>
      <c r="K260" s="472"/>
      <c r="L260" s="472"/>
      <c r="M260" s="472"/>
      <c r="N260" s="472"/>
      <c r="O260" s="472"/>
      <c r="P260" s="472"/>
      <c r="Q260" s="472"/>
      <c r="R260" s="472"/>
      <c r="S260" s="472"/>
      <c r="T260" s="472"/>
      <c r="U260" s="472"/>
      <c r="V260" s="472"/>
      <c r="W260" s="472"/>
      <c r="X260" s="472"/>
    </row>
    <row r="261">
      <c r="A261" s="472"/>
      <c r="B261" s="472"/>
      <c r="C261" s="472"/>
      <c r="D261" s="472"/>
      <c r="E261" s="472"/>
      <c r="F261" s="472"/>
      <c r="G261" s="472"/>
      <c r="H261" s="472"/>
      <c r="I261" s="472"/>
      <c r="J261" s="472"/>
      <c r="K261" s="472"/>
      <c r="L261" s="472"/>
      <c r="M261" s="472"/>
      <c r="N261" s="472"/>
      <c r="O261" s="472"/>
      <c r="P261" s="472"/>
      <c r="Q261" s="472"/>
      <c r="R261" s="472"/>
      <c r="S261" s="472"/>
      <c r="T261" s="472"/>
      <c r="U261" s="472"/>
      <c r="V261" s="472"/>
      <c r="W261" s="472"/>
      <c r="X261" s="472"/>
    </row>
    <row r="262">
      <c r="A262" s="472"/>
      <c r="B262" s="472"/>
      <c r="C262" s="472"/>
      <c r="D262" s="472"/>
      <c r="E262" s="472"/>
      <c r="F262" s="472"/>
      <c r="G262" s="472"/>
      <c r="H262" s="472"/>
      <c r="I262" s="472"/>
      <c r="J262" s="472"/>
      <c r="K262" s="472"/>
      <c r="L262" s="472"/>
      <c r="M262" s="472"/>
      <c r="N262" s="472"/>
      <c r="O262" s="472"/>
      <c r="P262" s="472"/>
      <c r="Q262" s="472"/>
      <c r="R262" s="472"/>
      <c r="S262" s="472"/>
      <c r="T262" s="472"/>
      <c r="U262" s="472"/>
      <c r="V262" s="472"/>
      <c r="W262" s="472"/>
      <c r="X262" s="472"/>
    </row>
    <row r="263">
      <c r="A263" s="472"/>
      <c r="B263" s="472"/>
      <c r="C263" s="472"/>
      <c r="D263" s="472"/>
      <c r="E263" s="472"/>
      <c r="F263" s="472"/>
      <c r="G263" s="472"/>
      <c r="H263" s="472"/>
      <c r="I263" s="472"/>
      <c r="J263" s="472"/>
      <c r="K263" s="472"/>
      <c r="L263" s="472"/>
      <c r="M263" s="472"/>
      <c r="N263" s="472"/>
      <c r="O263" s="472"/>
      <c r="P263" s="472"/>
      <c r="Q263" s="472"/>
      <c r="R263" s="472"/>
      <c r="S263" s="472"/>
      <c r="T263" s="472"/>
      <c r="U263" s="472"/>
      <c r="V263" s="472"/>
      <c r="W263" s="472"/>
      <c r="X263" s="472"/>
    </row>
    <row r="264">
      <c r="A264" s="472"/>
      <c r="B264" s="472"/>
      <c r="C264" s="472"/>
      <c r="D264" s="472"/>
      <c r="E264" s="472"/>
      <c r="F264" s="472"/>
      <c r="G264" s="472"/>
      <c r="H264" s="472"/>
      <c r="I264" s="472"/>
      <c r="J264" s="472"/>
      <c r="K264" s="472"/>
      <c r="L264" s="472"/>
      <c r="M264" s="472"/>
      <c r="N264" s="472"/>
      <c r="O264" s="472"/>
      <c r="P264" s="472"/>
      <c r="Q264" s="472"/>
      <c r="R264" s="472"/>
      <c r="S264" s="472"/>
      <c r="T264" s="472"/>
      <c r="U264" s="472"/>
      <c r="V264" s="472"/>
      <c r="W264" s="472"/>
      <c r="X264" s="472"/>
    </row>
    <row r="265">
      <c r="A265" s="472"/>
      <c r="B265" s="472"/>
      <c r="C265" s="472"/>
      <c r="D265" s="472"/>
      <c r="E265" s="472"/>
      <c r="F265" s="472"/>
      <c r="G265" s="472"/>
      <c r="H265" s="472"/>
      <c r="I265" s="472"/>
      <c r="J265" s="472"/>
      <c r="K265" s="472"/>
      <c r="L265" s="472"/>
      <c r="M265" s="472"/>
      <c r="N265" s="472"/>
      <c r="O265" s="472"/>
      <c r="P265" s="472"/>
      <c r="Q265" s="472"/>
      <c r="R265" s="472"/>
      <c r="S265" s="472"/>
      <c r="T265" s="472"/>
      <c r="U265" s="472"/>
      <c r="V265" s="472"/>
      <c r="W265" s="472"/>
      <c r="X265" s="472"/>
    </row>
    <row r="266">
      <c r="A266" s="472"/>
      <c r="B266" s="472"/>
      <c r="C266" s="472"/>
      <c r="D266" s="472"/>
      <c r="E266" s="472"/>
      <c r="F266" s="472"/>
      <c r="G266" s="472"/>
      <c r="H266" s="472"/>
      <c r="I266" s="472"/>
      <c r="J266" s="472"/>
      <c r="K266" s="472"/>
      <c r="L266" s="472"/>
      <c r="M266" s="472"/>
      <c r="N266" s="472"/>
      <c r="O266" s="472"/>
      <c r="P266" s="472"/>
      <c r="Q266" s="472"/>
      <c r="R266" s="472"/>
      <c r="S266" s="472"/>
      <c r="T266" s="472"/>
      <c r="U266" s="472"/>
      <c r="V266" s="472"/>
      <c r="W266" s="472"/>
      <c r="X266" s="472"/>
    </row>
    <row r="267">
      <c r="A267" s="472"/>
      <c r="B267" s="472"/>
      <c r="C267" s="472"/>
      <c r="D267" s="472"/>
      <c r="E267" s="472"/>
      <c r="F267" s="472"/>
      <c r="G267" s="472"/>
      <c r="H267" s="472"/>
      <c r="I267" s="472"/>
      <c r="J267" s="472"/>
      <c r="K267" s="472"/>
      <c r="L267" s="472"/>
      <c r="M267" s="472"/>
      <c r="N267" s="472"/>
      <c r="O267" s="472"/>
      <c r="P267" s="472"/>
      <c r="Q267" s="472"/>
      <c r="R267" s="472"/>
      <c r="S267" s="472"/>
      <c r="T267" s="472"/>
      <c r="U267" s="472"/>
      <c r="V267" s="472"/>
      <c r="W267" s="472"/>
      <c r="X267" s="472"/>
    </row>
    <row r="268">
      <c r="A268" s="472"/>
      <c r="B268" s="472"/>
      <c r="C268" s="472"/>
      <c r="D268" s="472"/>
      <c r="E268" s="472"/>
      <c r="F268" s="472"/>
      <c r="G268" s="472"/>
      <c r="H268" s="472"/>
      <c r="I268" s="472"/>
      <c r="J268" s="472"/>
      <c r="K268" s="472"/>
      <c r="L268" s="472"/>
      <c r="M268" s="472"/>
      <c r="N268" s="472"/>
      <c r="O268" s="472"/>
      <c r="P268" s="472"/>
      <c r="Q268" s="472"/>
      <c r="R268" s="472"/>
      <c r="S268" s="472"/>
      <c r="T268" s="472"/>
      <c r="U268" s="472"/>
      <c r="V268" s="472"/>
      <c r="W268" s="472"/>
      <c r="X268" s="472"/>
    </row>
    <row r="269">
      <c r="A269" s="472"/>
      <c r="B269" s="472"/>
      <c r="C269" s="472"/>
      <c r="D269" s="472"/>
      <c r="E269" s="472"/>
      <c r="F269" s="472"/>
      <c r="G269" s="472"/>
      <c r="H269" s="472"/>
      <c r="I269" s="472"/>
      <c r="J269" s="472"/>
      <c r="K269" s="472"/>
      <c r="L269" s="472"/>
      <c r="M269" s="472"/>
      <c r="N269" s="472"/>
      <c r="O269" s="472"/>
      <c r="P269" s="472"/>
      <c r="Q269" s="472"/>
      <c r="R269" s="472"/>
      <c r="S269" s="472"/>
      <c r="T269" s="472"/>
      <c r="U269" s="472"/>
      <c r="V269" s="472"/>
      <c r="W269" s="472"/>
      <c r="X269" s="472"/>
    </row>
    <row r="270">
      <c r="A270" s="472"/>
      <c r="B270" s="472"/>
      <c r="C270" s="472"/>
      <c r="D270" s="472"/>
      <c r="E270" s="472"/>
      <c r="F270" s="472"/>
      <c r="G270" s="472"/>
      <c r="H270" s="472"/>
      <c r="I270" s="472"/>
      <c r="J270" s="472"/>
      <c r="K270" s="472"/>
      <c r="L270" s="472"/>
      <c r="M270" s="472"/>
      <c r="N270" s="472"/>
      <c r="O270" s="472"/>
      <c r="P270" s="472"/>
      <c r="Q270" s="472"/>
      <c r="R270" s="472"/>
      <c r="S270" s="472"/>
      <c r="T270" s="472"/>
      <c r="U270" s="472"/>
      <c r="V270" s="472"/>
      <c r="W270" s="472"/>
      <c r="X270" s="472"/>
    </row>
    <row r="271">
      <c r="A271" s="472"/>
      <c r="B271" s="472"/>
      <c r="C271" s="472"/>
      <c r="D271" s="472"/>
      <c r="E271" s="472"/>
      <c r="F271" s="472"/>
      <c r="G271" s="472"/>
      <c r="H271" s="472"/>
      <c r="I271" s="472"/>
      <c r="J271" s="472"/>
      <c r="K271" s="472"/>
      <c r="L271" s="472"/>
      <c r="M271" s="472"/>
      <c r="N271" s="472"/>
      <c r="O271" s="472"/>
      <c r="P271" s="472"/>
      <c r="Q271" s="472"/>
      <c r="R271" s="472"/>
      <c r="S271" s="472"/>
      <c r="T271" s="472"/>
      <c r="U271" s="472"/>
      <c r="V271" s="472"/>
      <c r="W271" s="472"/>
      <c r="X271" s="472"/>
    </row>
    <row r="272">
      <c r="A272" s="472"/>
      <c r="B272" s="472"/>
      <c r="C272" s="472"/>
      <c r="D272" s="472"/>
      <c r="E272" s="472"/>
      <c r="F272" s="472"/>
      <c r="G272" s="472"/>
      <c r="H272" s="472"/>
      <c r="I272" s="472"/>
      <c r="J272" s="472"/>
      <c r="K272" s="472"/>
      <c r="L272" s="472"/>
      <c r="M272" s="472"/>
      <c r="N272" s="472"/>
      <c r="O272" s="472"/>
      <c r="P272" s="472"/>
      <c r="Q272" s="472"/>
      <c r="R272" s="472"/>
      <c r="S272" s="472"/>
      <c r="T272" s="472"/>
      <c r="U272" s="472"/>
      <c r="V272" s="472"/>
      <c r="W272" s="472"/>
      <c r="X272" s="472"/>
    </row>
    <row r="273">
      <c r="A273" s="472"/>
      <c r="B273" s="472"/>
      <c r="C273" s="472"/>
      <c r="D273" s="472"/>
      <c r="E273" s="472"/>
      <c r="F273" s="472"/>
      <c r="G273" s="472"/>
      <c r="H273" s="472"/>
      <c r="I273" s="472"/>
      <c r="J273" s="472"/>
      <c r="K273" s="472"/>
      <c r="L273" s="472"/>
      <c r="M273" s="472"/>
      <c r="N273" s="472"/>
      <c r="O273" s="472"/>
      <c r="P273" s="472"/>
      <c r="Q273" s="472"/>
      <c r="R273" s="472"/>
      <c r="S273" s="472"/>
      <c r="T273" s="472"/>
      <c r="U273" s="472"/>
      <c r="V273" s="472"/>
      <c r="W273" s="472"/>
      <c r="X273" s="472"/>
    </row>
    <row r="274">
      <c r="A274" s="472"/>
      <c r="B274" s="472"/>
      <c r="C274" s="472"/>
      <c r="D274" s="472"/>
      <c r="E274" s="472"/>
      <c r="F274" s="472"/>
      <c r="G274" s="472"/>
      <c r="H274" s="472"/>
      <c r="I274" s="472"/>
      <c r="J274" s="472"/>
      <c r="K274" s="472"/>
      <c r="L274" s="472"/>
      <c r="M274" s="472"/>
      <c r="N274" s="472"/>
      <c r="O274" s="472"/>
      <c r="P274" s="472"/>
      <c r="Q274" s="472"/>
      <c r="R274" s="472"/>
      <c r="S274" s="472"/>
      <c r="T274" s="472"/>
      <c r="U274" s="472"/>
      <c r="V274" s="472"/>
      <c r="W274" s="472"/>
      <c r="X274" s="472"/>
    </row>
    <row r="275">
      <c r="A275" s="472"/>
      <c r="B275" s="472"/>
      <c r="C275" s="472"/>
      <c r="D275" s="472"/>
      <c r="E275" s="472"/>
      <c r="F275" s="472"/>
      <c r="G275" s="472"/>
      <c r="H275" s="472"/>
      <c r="I275" s="472"/>
      <c r="J275" s="472"/>
      <c r="K275" s="472"/>
      <c r="L275" s="472"/>
      <c r="M275" s="472"/>
      <c r="N275" s="472"/>
      <c r="O275" s="472"/>
      <c r="P275" s="472"/>
      <c r="Q275" s="472"/>
      <c r="R275" s="472"/>
      <c r="S275" s="472"/>
      <c r="T275" s="472"/>
      <c r="U275" s="472"/>
      <c r="V275" s="472"/>
      <c r="W275" s="472"/>
      <c r="X275" s="472"/>
    </row>
    <row r="276">
      <c r="A276" s="472"/>
      <c r="B276" s="472"/>
      <c r="C276" s="472"/>
      <c r="D276" s="472"/>
      <c r="E276" s="472"/>
      <c r="F276" s="472"/>
      <c r="G276" s="472"/>
      <c r="H276" s="472"/>
      <c r="I276" s="472"/>
      <c r="J276" s="472"/>
      <c r="K276" s="472"/>
      <c r="L276" s="472"/>
      <c r="M276" s="472"/>
      <c r="N276" s="472"/>
      <c r="O276" s="472"/>
      <c r="P276" s="472"/>
      <c r="Q276" s="472"/>
      <c r="R276" s="472"/>
      <c r="S276" s="472"/>
      <c r="T276" s="472"/>
      <c r="U276" s="472"/>
      <c r="V276" s="472"/>
      <c r="W276" s="472"/>
      <c r="X276" s="472"/>
    </row>
    <row r="277">
      <c r="A277" s="472"/>
      <c r="B277" s="472"/>
      <c r="C277" s="472"/>
      <c r="D277" s="472"/>
      <c r="E277" s="472"/>
      <c r="F277" s="472"/>
      <c r="G277" s="472"/>
      <c r="H277" s="472"/>
      <c r="I277" s="472"/>
      <c r="J277" s="472"/>
      <c r="K277" s="472"/>
      <c r="L277" s="472"/>
      <c r="M277" s="472"/>
      <c r="N277" s="472"/>
      <c r="O277" s="472"/>
      <c r="P277" s="472"/>
      <c r="Q277" s="472"/>
      <c r="R277" s="472"/>
      <c r="S277" s="472"/>
      <c r="T277" s="472"/>
      <c r="U277" s="472"/>
      <c r="V277" s="472"/>
      <c r="W277" s="472"/>
      <c r="X277" s="472"/>
    </row>
    <row r="278">
      <c r="A278" s="472"/>
      <c r="B278" s="472"/>
      <c r="C278" s="472"/>
      <c r="D278" s="472"/>
      <c r="E278" s="472"/>
      <c r="F278" s="472"/>
      <c r="G278" s="472"/>
      <c r="H278" s="472"/>
      <c r="I278" s="472"/>
      <c r="J278" s="472"/>
      <c r="K278" s="472"/>
      <c r="L278" s="472"/>
      <c r="M278" s="472"/>
      <c r="N278" s="472"/>
      <c r="O278" s="472"/>
      <c r="P278" s="472"/>
      <c r="Q278" s="472"/>
      <c r="R278" s="472"/>
      <c r="S278" s="472"/>
      <c r="T278" s="472"/>
      <c r="U278" s="472"/>
      <c r="V278" s="472"/>
      <c r="W278" s="472"/>
      <c r="X278" s="472"/>
    </row>
    <row r="279">
      <c r="A279" s="472"/>
      <c r="B279" s="472"/>
      <c r="C279" s="472"/>
      <c r="D279" s="472"/>
      <c r="E279" s="472"/>
      <c r="F279" s="472"/>
      <c r="G279" s="472"/>
      <c r="H279" s="472"/>
      <c r="I279" s="472"/>
      <c r="J279" s="472"/>
      <c r="K279" s="472"/>
      <c r="L279" s="472"/>
      <c r="M279" s="472"/>
      <c r="N279" s="472"/>
      <c r="O279" s="472"/>
      <c r="P279" s="472"/>
      <c r="Q279" s="472"/>
      <c r="R279" s="472"/>
      <c r="S279" s="472"/>
      <c r="T279" s="472"/>
      <c r="U279" s="472"/>
      <c r="V279" s="472"/>
      <c r="W279" s="472"/>
      <c r="X279" s="472"/>
    </row>
    <row r="280">
      <c r="A280" s="472"/>
      <c r="B280" s="472"/>
      <c r="C280" s="472"/>
      <c r="D280" s="472"/>
      <c r="E280" s="472"/>
      <c r="F280" s="472"/>
      <c r="G280" s="472"/>
      <c r="H280" s="472"/>
      <c r="I280" s="472"/>
      <c r="J280" s="472"/>
      <c r="K280" s="472"/>
      <c r="L280" s="472"/>
      <c r="M280" s="472"/>
      <c r="N280" s="472"/>
      <c r="O280" s="472"/>
      <c r="P280" s="472"/>
      <c r="Q280" s="472"/>
      <c r="R280" s="472"/>
      <c r="S280" s="472"/>
      <c r="T280" s="472"/>
      <c r="U280" s="472"/>
      <c r="V280" s="472"/>
      <c r="W280" s="472"/>
      <c r="X280" s="472"/>
    </row>
    <row r="281">
      <c r="A281" s="472"/>
      <c r="B281" s="472"/>
      <c r="C281" s="472"/>
      <c r="D281" s="472"/>
      <c r="E281" s="472"/>
      <c r="F281" s="472"/>
      <c r="G281" s="472"/>
      <c r="H281" s="472"/>
      <c r="I281" s="472"/>
      <c r="J281" s="472"/>
      <c r="K281" s="472"/>
      <c r="L281" s="472"/>
      <c r="M281" s="472"/>
      <c r="N281" s="472"/>
      <c r="O281" s="472"/>
      <c r="P281" s="472"/>
      <c r="Q281" s="472"/>
      <c r="R281" s="472"/>
      <c r="S281" s="472"/>
      <c r="T281" s="472"/>
      <c r="U281" s="472"/>
      <c r="V281" s="472"/>
      <c r="W281" s="472"/>
      <c r="X281" s="472"/>
    </row>
    <row r="282">
      <c r="A282" s="472"/>
      <c r="B282" s="472"/>
      <c r="C282" s="472"/>
      <c r="D282" s="472"/>
      <c r="E282" s="472"/>
      <c r="F282" s="472"/>
      <c r="G282" s="472"/>
      <c r="H282" s="472"/>
      <c r="I282" s="472"/>
      <c r="J282" s="472"/>
      <c r="K282" s="472"/>
      <c r="L282" s="472"/>
      <c r="M282" s="472"/>
      <c r="N282" s="472"/>
      <c r="O282" s="472"/>
      <c r="P282" s="472"/>
      <c r="Q282" s="472"/>
      <c r="R282" s="472"/>
      <c r="S282" s="472"/>
      <c r="T282" s="472"/>
      <c r="U282" s="472"/>
      <c r="V282" s="472"/>
      <c r="W282" s="472"/>
      <c r="X282" s="472"/>
    </row>
    <row r="283">
      <c r="A283" s="472"/>
      <c r="B283" s="472"/>
      <c r="C283" s="472"/>
      <c r="D283" s="472"/>
      <c r="E283" s="472"/>
      <c r="F283" s="472"/>
      <c r="G283" s="472"/>
      <c r="H283" s="472"/>
      <c r="I283" s="472"/>
      <c r="J283" s="472"/>
      <c r="K283" s="472"/>
      <c r="L283" s="472"/>
      <c r="M283" s="472"/>
      <c r="N283" s="472"/>
      <c r="O283" s="472"/>
      <c r="P283" s="472"/>
      <c r="Q283" s="472"/>
      <c r="R283" s="472"/>
      <c r="S283" s="472"/>
      <c r="T283" s="472"/>
      <c r="U283" s="472"/>
      <c r="V283" s="472"/>
      <c r="W283" s="472"/>
      <c r="X283" s="472"/>
    </row>
    <row r="284">
      <c r="A284" s="472"/>
      <c r="B284" s="472"/>
      <c r="C284" s="472"/>
      <c r="D284" s="472"/>
      <c r="E284" s="472"/>
      <c r="F284" s="472"/>
      <c r="G284" s="472"/>
      <c r="H284" s="472"/>
      <c r="I284" s="472"/>
      <c r="J284" s="472"/>
      <c r="K284" s="472"/>
      <c r="L284" s="472"/>
      <c r="M284" s="472"/>
      <c r="N284" s="472"/>
      <c r="O284" s="472"/>
      <c r="P284" s="472"/>
      <c r="Q284" s="472"/>
      <c r="R284" s="472"/>
      <c r="S284" s="472"/>
      <c r="T284" s="472"/>
      <c r="U284" s="472"/>
      <c r="V284" s="472"/>
      <c r="W284" s="472"/>
      <c r="X284" s="472"/>
    </row>
    <row r="285">
      <c r="A285" s="472"/>
      <c r="B285" s="472"/>
      <c r="C285" s="472"/>
      <c r="D285" s="472"/>
      <c r="E285" s="472"/>
      <c r="F285" s="472"/>
      <c r="G285" s="472"/>
      <c r="H285" s="472"/>
      <c r="I285" s="472"/>
      <c r="J285" s="472"/>
      <c r="K285" s="472"/>
      <c r="L285" s="472"/>
      <c r="M285" s="472"/>
      <c r="N285" s="472"/>
      <c r="O285" s="472"/>
      <c r="P285" s="472"/>
      <c r="Q285" s="472"/>
      <c r="R285" s="472"/>
      <c r="S285" s="472"/>
      <c r="T285" s="472"/>
      <c r="U285" s="472"/>
      <c r="V285" s="472"/>
      <c r="W285" s="472"/>
      <c r="X285" s="472"/>
    </row>
    <row r="286">
      <c r="A286" s="472"/>
      <c r="B286" s="472"/>
      <c r="C286" s="472"/>
      <c r="D286" s="472"/>
      <c r="E286" s="472"/>
      <c r="F286" s="472"/>
      <c r="G286" s="472"/>
      <c r="H286" s="472"/>
      <c r="I286" s="472"/>
      <c r="J286" s="472"/>
      <c r="K286" s="472"/>
      <c r="L286" s="472"/>
      <c r="M286" s="472"/>
      <c r="N286" s="472"/>
      <c r="O286" s="472"/>
      <c r="P286" s="472"/>
      <c r="Q286" s="472"/>
      <c r="R286" s="472"/>
      <c r="S286" s="472"/>
      <c r="T286" s="472"/>
      <c r="U286" s="472"/>
      <c r="V286" s="472"/>
      <c r="W286" s="472"/>
      <c r="X286" s="472"/>
    </row>
    <row r="287">
      <c r="A287" s="472"/>
      <c r="B287" s="472"/>
      <c r="C287" s="472"/>
      <c r="D287" s="472"/>
      <c r="E287" s="472"/>
      <c r="F287" s="472"/>
      <c r="G287" s="472"/>
      <c r="H287" s="472"/>
      <c r="I287" s="472"/>
      <c r="J287" s="472"/>
      <c r="K287" s="472"/>
      <c r="L287" s="472"/>
      <c r="M287" s="472"/>
      <c r="N287" s="472"/>
      <c r="O287" s="472"/>
      <c r="P287" s="472"/>
      <c r="Q287" s="472"/>
      <c r="R287" s="472"/>
      <c r="S287" s="472"/>
      <c r="T287" s="472"/>
      <c r="U287" s="472"/>
      <c r="V287" s="472"/>
      <c r="W287" s="472"/>
      <c r="X287" s="472"/>
    </row>
    <row r="288">
      <c r="A288" s="472"/>
      <c r="B288" s="472"/>
      <c r="C288" s="472"/>
      <c r="D288" s="472"/>
      <c r="E288" s="472"/>
      <c r="F288" s="472"/>
      <c r="G288" s="472"/>
      <c r="H288" s="472"/>
      <c r="I288" s="472"/>
      <c r="J288" s="472"/>
      <c r="K288" s="472"/>
      <c r="L288" s="472"/>
      <c r="M288" s="472"/>
      <c r="N288" s="472"/>
      <c r="O288" s="472"/>
      <c r="P288" s="472"/>
      <c r="Q288" s="472"/>
      <c r="R288" s="472"/>
      <c r="S288" s="472"/>
      <c r="T288" s="472"/>
      <c r="U288" s="472"/>
      <c r="V288" s="472"/>
      <c r="W288" s="472"/>
      <c r="X288" s="472"/>
    </row>
    <row r="289">
      <c r="A289" s="472"/>
      <c r="B289" s="472"/>
      <c r="C289" s="472"/>
      <c r="D289" s="472"/>
      <c r="E289" s="472"/>
      <c r="F289" s="472"/>
      <c r="G289" s="472"/>
      <c r="H289" s="472"/>
      <c r="I289" s="472"/>
      <c r="J289" s="472"/>
      <c r="K289" s="472"/>
      <c r="L289" s="472"/>
      <c r="M289" s="472"/>
      <c r="N289" s="472"/>
      <c r="O289" s="472"/>
      <c r="P289" s="472"/>
      <c r="Q289" s="472"/>
      <c r="R289" s="472"/>
      <c r="S289" s="472"/>
      <c r="T289" s="472"/>
      <c r="U289" s="472"/>
      <c r="V289" s="472"/>
      <c r="W289" s="472"/>
      <c r="X289" s="472"/>
    </row>
    <row r="290">
      <c r="A290" s="472"/>
      <c r="B290" s="472"/>
      <c r="C290" s="472"/>
      <c r="D290" s="472"/>
      <c r="E290" s="472"/>
      <c r="F290" s="472"/>
      <c r="G290" s="472"/>
      <c r="H290" s="472"/>
      <c r="I290" s="472"/>
      <c r="J290" s="472"/>
      <c r="K290" s="472"/>
      <c r="L290" s="472"/>
      <c r="M290" s="472"/>
      <c r="N290" s="472"/>
      <c r="O290" s="472"/>
      <c r="P290" s="472"/>
      <c r="Q290" s="472"/>
      <c r="R290" s="472"/>
      <c r="S290" s="472"/>
      <c r="T290" s="472"/>
      <c r="U290" s="472"/>
      <c r="V290" s="472"/>
      <c r="W290" s="472"/>
      <c r="X290" s="472"/>
    </row>
    <row r="291">
      <c r="A291" s="472"/>
      <c r="B291" s="472"/>
      <c r="C291" s="472"/>
      <c r="D291" s="472"/>
      <c r="E291" s="472"/>
      <c r="F291" s="472"/>
      <c r="G291" s="472"/>
      <c r="H291" s="472"/>
      <c r="I291" s="472"/>
      <c r="J291" s="472"/>
      <c r="K291" s="472"/>
      <c r="L291" s="472"/>
      <c r="M291" s="472"/>
      <c r="N291" s="472"/>
      <c r="O291" s="472"/>
      <c r="P291" s="472"/>
      <c r="Q291" s="472"/>
      <c r="R291" s="472"/>
      <c r="S291" s="472"/>
      <c r="T291" s="472"/>
      <c r="U291" s="472"/>
      <c r="V291" s="472"/>
      <c r="W291" s="472"/>
      <c r="X291" s="472"/>
    </row>
    <row r="292">
      <c r="A292" s="472"/>
      <c r="B292" s="472"/>
      <c r="C292" s="472"/>
      <c r="D292" s="472"/>
      <c r="E292" s="472"/>
      <c r="F292" s="472"/>
      <c r="G292" s="472"/>
      <c r="H292" s="472"/>
      <c r="I292" s="472"/>
      <c r="J292" s="472"/>
      <c r="K292" s="472"/>
      <c r="L292" s="472"/>
      <c r="M292" s="472"/>
      <c r="N292" s="472"/>
      <c r="O292" s="472"/>
      <c r="P292" s="472"/>
      <c r="Q292" s="472"/>
      <c r="R292" s="472"/>
      <c r="S292" s="472"/>
      <c r="T292" s="472"/>
      <c r="U292" s="472"/>
      <c r="V292" s="472"/>
      <c r="W292" s="472"/>
      <c r="X292" s="472"/>
    </row>
    <row r="293">
      <c r="A293" s="472"/>
      <c r="B293" s="472"/>
      <c r="C293" s="472"/>
      <c r="D293" s="472"/>
      <c r="E293" s="472"/>
      <c r="F293" s="472"/>
      <c r="G293" s="472"/>
      <c r="H293" s="472"/>
      <c r="I293" s="472"/>
      <c r="J293" s="472"/>
      <c r="K293" s="472"/>
      <c r="L293" s="472"/>
      <c r="M293" s="472"/>
      <c r="N293" s="472"/>
      <c r="O293" s="472"/>
      <c r="P293" s="472"/>
      <c r="Q293" s="472"/>
      <c r="R293" s="472"/>
      <c r="S293" s="472"/>
      <c r="T293" s="472"/>
      <c r="U293" s="472"/>
      <c r="V293" s="472"/>
      <c r="W293" s="472"/>
      <c r="X293" s="472"/>
    </row>
    <row r="294">
      <c r="A294" s="472"/>
      <c r="B294" s="472"/>
      <c r="C294" s="472"/>
      <c r="D294" s="472"/>
      <c r="E294" s="472"/>
      <c r="F294" s="472"/>
      <c r="G294" s="472"/>
      <c r="H294" s="472"/>
      <c r="I294" s="472"/>
      <c r="J294" s="472"/>
      <c r="K294" s="472"/>
      <c r="L294" s="472"/>
      <c r="M294" s="472"/>
      <c r="N294" s="472"/>
      <c r="O294" s="472"/>
      <c r="P294" s="472"/>
      <c r="Q294" s="472"/>
      <c r="R294" s="472"/>
      <c r="S294" s="472"/>
      <c r="T294" s="472"/>
      <c r="U294" s="472"/>
      <c r="V294" s="472"/>
      <c r="W294" s="472"/>
      <c r="X294" s="472"/>
    </row>
    <row r="295">
      <c r="A295" s="472"/>
      <c r="B295" s="472"/>
      <c r="C295" s="472"/>
      <c r="D295" s="472"/>
      <c r="E295" s="472"/>
      <c r="F295" s="472"/>
      <c r="G295" s="472"/>
      <c r="H295" s="472"/>
      <c r="I295" s="472"/>
      <c r="J295" s="472"/>
      <c r="K295" s="472"/>
      <c r="L295" s="472"/>
      <c r="M295" s="472"/>
      <c r="N295" s="472"/>
      <c r="O295" s="472"/>
      <c r="P295" s="472"/>
      <c r="Q295" s="472"/>
      <c r="R295" s="472"/>
      <c r="S295" s="472"/>
      <c r="T295" s="472"/>
      <c r="U295" s="472"/>
      <c r="V295" s="472"/>
      <c r="W295" s="472"/>
      <c r="X295" s="472"/>
    </row>
    <row r="296">
      <c r="A296" s="472"/>
      <c r="B296" s="472"/>
      <c r="C296" s="472"/>
      <c r="D296" s="472"/>
      <c r="E296" s="472"/>
      <c r="F296" s="472"/>
      <c r="G296" s="472"/>
      <c r="H296" s="472"/>
      <c r="I296" s="472"/>
      <c r="J296" s="472"/>
      <c r="K296" s="472"/>
      <c r="L296" s="472"/>
      <c r="M296" s="472"/>
      <c r="N296" s="472"/>
      <c r="O296" s="472"/>
      <c r="P296" s="472"/>
      <c r="Q296" s="472"/>
      <c r="R296" s="472"/>
      <c r="S296" s="472"/>
      <c r="T296" s="472"/>
      <c r="U296" s="472"/>
      <c r="V296" s="472"/>
      <c r="W296" s="472"/>
      <c r="X296" s="472"/>
    </row>
    <row r="297">
      <c r="A297" s="472"/>
      <c r="B297" s="472"/>
      <c r="C297" s="472"/>
      <c r="D297" s="472"/>
      <c r="E297" s="472"/>
      <c r="F297" s="472"/>
      <c r="G297" s="472"/>
      <c r="H297" s="472"/>
      <c r="I297" s="472"/>
      <c r="J297" s="472"/>
      <c r="K297" s="472"/>
      <c r="L297" s="472"/>
      <c r="M297" s="472"/>
      <c r="N297" s="472"/>
      <c r="O297" s="472"/>
      <c r="P297" s="472"/>
      <c r="Q297" s="472"/>
      <c r="R297" s="472"/>
      <c r="S297" s="472"/>
      <c r="T297" s="472"/>
      <c r="U297" s="472"/>
      <c r="V297" s="472"/>
      <c r="W297" s="472"/>
      <c r="X297" s="472"/>
    </row>
    <row r="298">
      <c r="A298" s="472"/>
      <c r="B298" s="472"/>
      <c r="C298" s="472"/>
      <c r="D298" s="472"/>
      <c r="E298" s="472"/>
      <c r="F298" s="472"/>
      <c r="G298" s="472"/>
      <c r="H298" s="472"/>
      <c r="I298" s="472"/>
      <c r="J298" s="472"/>
      <c r="K298" s="472"/>
      <c r="L298" s="472"/>
      <c r="M298" s="472"/>
      <c r="N298" s="472"/>
      <c r="O298" s="472"/>
      <c r="P298" s="472"/>
      <c r="Q298" s="472"/>
      <c r="R298" s="472"/>
      <c r="S298" s="472"/>
      <c r="T298" s="472"/>
      <c r="U298" s="472"/>
      <c r="V298" s="472"/>
      <c r="W298" s="472"/>
      <c r="X298" s="472"/>
    </row>
    <row r="299">
      <c r="A299" s="472"/>
      <c r="B299" s="472"/>
      <c r="C299" s="472"/>
      <c r="D299" s="472"/>
      <c r="E299" s="472"/>
      <c r="F299" s="472"/>
      <c r="G299" s="472"/>
      <c r="H299" s="472"/>
      <c r="I299" s="472"/>
      <c r="J299" s="472"/>
      <c r="K299" s="472"/>
      <c r="L299" s="472"/>
      <c r="M299" s="472"/>
      <c r="N299" s="472"/>
      <c r="O299" s="472"/>
      <c r="P299" s="472"/>
      <c r="Q299" s="472"/>
      <c r="R299" s="472"/>
      <c r="S299" s="472"/>
      <c r="T299" s="472"/>
      <c r="U299" s="472"/>
      <c r="V299" s="472"/>
      <c r="W299" s="472"/>
      <c r="X299" s="472"/>
    </row>
    <row r="300">
      <c r="A300" s="472"/>
      <c r="B300" s="472"/>
      <c r="C300" s="472"/>
      <c r="D300" s="472"/>
      <c r="E300" s="472"/>
      <c r="F300" s="472"/>
      <c r="G300" s="472"/>
      <c r="H300" s="472"/>
      <c r="I300" s="472"/>
      <c r="J300" s="472"/>
      <c r="K300" s="472"/>
      <c r="L300" s="472"/>
      <c r="M300" s="472"/>
      <c r="N300" s="472"/>
      <c r="O300" s="472"/>
      <c r="P300" s="472"/>
      <c r="Q300" s="472"/>
      <c r="R300" s="472"/>
      <c r="S300" s="472"/>
      <c r="T300" s="472"/>
      <c r="U300" s="472"/>
      <c r="V300" s="472"/>
      <c r="W300" s="472"/>
      <c r="X300" s="472"/>
    </row>
    <row r="301">
      <c r="A301" s="472"/>
      <c r="B301" s="472"/>
      <c r="C301" s="472"/>
      <c r="D301" s="472"/>
      <c r="E301" s="472"/>
      <c r="F301" s="472"/>
      <c r="G301" s="472"/>
      <c r="H301" s="472"/>
      <c r="I301" s="472"/>
      <c r="J301" s="472"/>
      <c r="K301" s="472"/>
      <c r="L301" s="472"/>
      <c r="M301" s="472"/>
      <c r="N301" s="472"/>
      <c r="O301" s="472"/>
      <c r="P301" s="472"/>
      <c r="Q301" s="472"/>
      <c r="R301" s="472"/>
      <c r="S301" s="472"/>
      <c r="T301" s="472"/>
      <c r="U301" s="472"/>
      <c r="V301" s="472"/>
      <c r="W301" s="472"/>
      <c r="X301" s="472"/>
    </row>
    <row r="302">
      <c r="A302" s="472"/>
      <c r="B302" s="472"/>
      <c r="C302" s="472"/>
      <c r="D302" s="472"/>
      <c r="E302" s="472"/>
      <c r="F302" s="472"/>
      <c r="G302" s="472"/>
      <c r="H302" s="472"/>
      <c r="I302" s="472"/>
      <c r="J302" s="472"/>
      <c r="K302" s="472"/>
      <c r="L302" s="472"/>
      <c r="M302" s="472"/>
      <c r="N302" s="472"/>
      <c r="O302" s="472"/>
      <c r="P302" s="472"/>
      <c r="Q302" s="472"/>
      <c r="R302" s="472"/>
      <c r="S302" s="472"/>
      <c r="T302" s="472"/>
      <c r="U302" s="472"/>
      <c r="V302" s="472"/>
      <c r="W302" s="472"/>
      <c r="X302" s="472"/>
    </row>
    <row r="303">
      <c r="A303" s="472"/>
      <c r="B303" s="472"/>
      <c r="C303" s="472"/>
      <c r="D303" s="472"/>
      <c r="E303" s="472"/>
      <c r="F303" s="472"/>
      <c r="G303" s="472"/>
      <c r="H303" s="472"/>
      <c r="I303" s="472"/>
      <c r="J303" s="472"/>
      <c r="K303" s="472"/>
      <c r="L303" s="472"/>
      <c r="M303" s="472"/>
      <c r="N303" s="472"/>
      <c r="O303" s="472"/>
      <c r="P303" s="472"/>
      <c r="Q303" s="472"/>
      <c r="R303" s="472"/>
      <c r="S303" s="472"/>
      <c r="T303" s="472"/>
      <c r="U303" s="472"/>
      <c r="V303" s="472"/>
      <c r="W303" s="472"/>
      <c r="X303" s="472"/>
    </row>
    <row r="304">
      <c r="A304" s="472"/>
      <c r="B304" s="472"/>
      <c r="C304" s="472"/>
      <c r="D304" s="472"/>
      <c r="E304" s="472"/>
      <c r="F304" s="472"/>
      <c r="G304" s="472"/>
      <c r="H304" s="472"/>
      <c r="I304" s="472"/>
      <c r="J304" s="472"/>
      <c r="K304" s="472"/>
      <c r="L304" s="472"/>
      <c r="M304" s="472"/>
      <c r="N304" s="472"/>
      <c r="O304" s="472"/>
      <c r="P304" s="472"/>
      <c r="Q304" s="472"/>
      <c r="R304" s="472"/>
      <c r="S304" s="472"/>
      <c r="T304" s="472"/>
      <c r="U304" s="472"/>
      <c r="V304" s="472"/>
      <c r="W304" s="472"/>
      <c r="X304" s="472"/>
    </row>
    <row r="305">
      <c r="A305" s="472"/>
      <c r="B305" s="472"/>
      <c r="C305" s="472"/>
      <c r="D305" s="472"/>
      <c r="E305" s="472"/>
      <c r="F305" s="472"/>
      <c r="G305" s="472"/>
      <c r="H305" s="472"/>
      <c r="I305" s="472"/>
      <c r="J305" s="472"/>
      <c r="K305" s="472"/>
      <c r="L305" s="472"/>
      <c r="M305" s="472"/>
      <c r="N305" s="472"/>
      <c r="O305" s="472"/>
      <c r="P305" s="472"/>
      <c r="Q305" s="472"/>
      <c r="R305" s="472"/>
      <c r="S305" s="472"/>
      <c r="T305" s="472"/>
      <c r="U305" s="472"/>
      <c r="V305" s="472"/>
      <c r="W305" s="472"/>
      <c r="X305" s="472"/>
    </row>
    <row r="306">
      <c r="A306" s="472"/>
      <c r="B306" s="472"/>
      <c r="C306" s="472"/>
      <c r="D306" s="472"/>
      <c r="E306" s="472"/>
      <c r="F306" s="472"/>
      <c r="G306" s="472"/>
      <c r="H306" s="472"/>
      <c r="I306" s="472"/>
      <c r="J306" s="472"/>
      <c r="K306" s="472"/>
      <c r="L306" s="472"/>
      <c r="M306" s="472"/>
      <c r="N306" s="472"/>
      <c r="O306" s="472"/>
      <c r="P306" s="472"/>
      <c r="Q306" s="472"/>
      <c r="R306" s="472"/>
      <c r="S306" s="472"/>
      <c r="T306" s="472"/>
      <c r="U306" s="472"/>
      <c r="V306" s="472"/>
      <c r="W306" s="472"/>
      <c r="X306" s="472"/>
    </row>
    <row r="307">
      <c r="A307" s="472"/>
      <c r="B307" s="472"/>
      <c r="C307" s="472"/>
      <c r="D307" s="472"/>
      <c r="E307" s="472"/>
      <c r="F307" s="472"/>
      <c r="G307" s="472"/>
      <c r="H307" s="472"/>
      <c r="I307" s="472"/>
      <c r="J307" s="472"/>
      <c r="K307" s="472"/>
      <c r="L307" s="472"/>
      <c r="M307" s="472"/>
      <c r="N307" s="472"/>
      <c r="O307" s="472"/>
      <c r="P307" s="472"/>
      <c r="Q307" s="472"/>
      <c r="R307" s="472"/>
      <c r="S307" s="472"/>
      <c r="T307" s="472"/>
      <c r="U307" s="472"/>
      <c r="V307" s="472"/>
      <c r="W307" s="472"/>
      <c r="X307" s="472"/>
    </row>
    <row r="308">
      <c r="A308" s="472"/>
      <c r="B308" s="472"/>
      <c r="C308" s="472"/>
      <c r="D308" s="472"/>
      <c r="E308" s="472"/>
      <c r="F308" s="472"/>
      <c r="G308" s="472"/>
      <c r="H308" s="472"/>
      <c r="I308" s="472"/>
      <c r="J308" s="472"/>
      <c r="K308" s="472"/>
      <c r="L308" s="472"/>
      <c r="M308" s="472"/>
      <c r="N308" s="472"/>
      <c r="O308" s="472"/>
      <c r="P308" s="472"/>
      <c r="Q308" s="472"/>
      <c r="R308" s="472"/>
      <c r="S308" s="472"/>
      <c r="T308" s="472"/>
      <c r="U308" s="472"/>
      <c r="V308" s="472"/>
      <c r="W308" s="472"/>
      <c r="X308" s="472"/>
    </row>
    <row r="309">
      <c r="A309" s="472"/>
      <c r="B309" s="472"/>
      <c r="C309" s="472"/>
      <c r="D309" s="472"/>
      <c r="E309" s="472"/>
      <c r="F309" s="472"/>
      <c r="G309" s="472"/>
      <c r="H309" s="472"/>
      <c r="I309" s="472"/>
      <c r="J309" s="472"/>
      <c r="K309" s="472"/>
      <c r="L309" s="472"/>
      <c r="M309" s="472"/>
      <c r="N309" s="472"/>
      <c r="O309" s="472"/>
      <c r="P309" s="472"/>
      <c r="Q309" s="472"/>
      <c r="R309" s="472"/>
      <c r="S309" s="472"/>
      <c r="T309" s="472"/>
      <c r="U309" s="472"/>
      <c r="V309" s="472"/>
      <c r="W309" s="472"/>
      <c r="X309" s="472"/>
    </row>
    <row r="310">
      <c r="A310" s="472"/>
      <c r="B310" s="472"/>
      <c r="C310" s="472"/>
      <c r="D310" s="472"/>
      <c r="E310" s="472"/>
      <c r="F310" s="472"/>
      <c r="G310" s="472"/>
      <c r="H310" s="472"/>
      <c r="I310" s="472"/>
      <c r="J310" s="472"/>
      <c r="K310" s="472"/>
      <c r="L310" s="472"/>
      <c r="M310" s="472"/>
      <c r="N310" s="472"/>
      <c r="O310" s="472"/>
      <c r="P310" s="472"/>
      <c r="Q310" s="472"/>
      <c r="R310" s="472"/>
      <c r="S310" s="472"/>
      <c r="T310" s="472"/>
      <c r="U310" s="472"/>
      <c r="V310" s="472"/>
      <c r="W310" s="472"/>
      <c r="X310" s="472"/>
    </row>
    <row r="311">
      <c r="A311" s="472"/>
      <c r="B311" s="472"/>
      <c r="C311" s="472"/>
      <c r="D311" s="472"/>
      <c r="E311" s="472"/>
      <c r="F311" s="472"/>
      <c r="G311" s="472"/>
      <c r="H311" s="472"/>
      <c r="I311" s="472"/>
      <c r="J311" s="472"/>
      <c r="K311" s="472"/>
      <c r="L311" s="472"/>
      <c r="M311" s="472"/>
      <c r="N311" s="472"/>
      <c r="O311" s="472"/>
      <c r="P311" s="472"/>
      <c r="Q311" s="472"/>
      <c r="R311" s="472"/>
      <c r="S311" s="472"/>
      <c r="T311" s="472"/>
      <c r="U311" s="472"/>
      <c r="V311" s="472"/>
      <c r="W311" s="472"/>
      <c r="X311" s="472"/>
    </row>
    <row r="312">
      <c r="A312" s="472"/>
      <c r="B312" s="472"/>
      <c r="C312" s="472"/>
      <c r="D312" s="472"/>
      <c r="E312" s="472"/>
      <c r="F312" s="472"/>
      <c r="G312" s="472"/>
      <c r="H312" s="472"/>
      <c r="I312" s="472"/>
      <c r="J312" s="472"/>
      <c r="K312" s="472"/>
      <c r="L312" s="472"/>
      <c r="M312" s="472"/>
      <c r="N312" s="472"/>
      <c r="O312" s="472"/>
      <c r="P312" s="472"/>
      <c r="Q312" s="472"/>
      <c r="R312" s="472"/>
      <c r="S312" s="472"/>
      <c r="T312" s="472"/>
      <c r="U312" s="472"/>
      <c r="V312" s="472"/>
      <c r="W312" s="472"/>
      <c r="X312" s="472"/>
    </row>
    <row r="313">
      <c r="A313" s="472"/>
      <c r="B313" s="472"/>
      <c r="C313" s="472"/>
      <c r="D313" s="472"/>
      <c r="E313" s="472"/>
      <c r="F313" s="472"/>
      <c r="G313" s="472"/>
      <c r="H313" s="472"/>
      <c r="I313" s="472"/>
      <c r="J313" s="472"/>
      <c r="K313" s="472"/>
      <c r="L313" s="472"/>
      <c r="M313" s="472"/>
      <c r="N313" s="472"/>
      <c r="O313" s="472"/>
      <c r="P313" s="472"/>
      <c r="Q313" s="472"/>
      <c r="R313" s="472"/>
      <c r="S313" s="472"/>
      <c r="T313" s="472"/>
      <c r="U313" s="472"/>
      <c r="V313" s="472"/>
      <c r="W313" s="472"/>
      <c r="X313" s="472"/>
    </row>
    <row r="314">
      <c r="A314" s="472"/>
      <c r="B314" s="472"/>
      <c r="C314" s="472"/>
      <c r="D314" s="472"/>
      <c r="E314" s="472"/>
      <c r="F314" s="472"/>
      <c r="G314" s="472"/>
      <c r="H314" s="472"/>
      <c r="I314" s="472"/>
      <c r="J314" s="472"/>
      <c r="K314" s="472"/>
      <c r="L314" s="472"/>
      <c r="M314" s="472"/>
      <c r="N314" s="472"/>
      <c r="O314" s="472"/>
      <c r="P314" s="472"/>
      <c r="Q314" s="472"/>
      <c r="R314" s="472"/>
      <c r="S314" s="472"/>
      <c r="T314" s="472"/>
      <c r="U314" s="472"/>
      <c r="V314" s="472"/>
      <c r="W314" s="472"/>
      <c r="X314" s="472"/>
    </row>
    <row r="315">
      <c r="A315" s="472"/>
      <c r="B315" s="472"/>
      <c r="C315" s="472"/>
      <c r="D315" s="472"/>
      <c r="E315" s="472"/>
      <c r="F315" s="472"/>
      <c r="G315" s="472"/>
      <c r="H315" s="472"/>
      <c r="I315" s="472"/>
      <c r="J315" s="472"/>
      <c r="K315" s="472"/>
      <c r="L315" s="472"/>
      <c r="M315" s="472"/>
      <c r="N315" s="472"/>
      <c r="O315" s="472"/>
      <c r="P315" s="472"/>
      <c r="Q315" s="472"/>
      <c r="R315" s="472"/>
      <c r="S315" s="472"/>
      <c r="T315" s="472"/>
      <c r="U315" s="472"/>
      <c r="V315" s="472"/>
      <c r="W315" s="472"/>
      <c r="X315" s="472"/>
    </row>
    <row r="316">
      <c r="A316" s="472"/>
      <c r="B316" s="472"/>
      <c r="C316" s="472"/>
      <c r="D316" s="472"/>
      <c r="E316" s="472"/>
      <c r="F316" s="472"/>
      <c r="G316" s="472"/>
      <c r="H316" s="472"/>
      <c r="I316" s="472"/>
      <c r="J316" s="472"/>
      <c r="K316" s="472"/>
      <c r="L316" s="472"/>
      <c r="M316" s="472"/>
      <c r="N316" s="472"/>
      <c r="O316" s="472"/>
      <c r="P316" s="472"/>
      <c r="Q316" s="472"/>
      <c r="R316" s="472"/>
      <c r="S316" s="472"/>
      <c r="T316" s="472"/>
      <c r="U316" s="472"/>
      <c r="V316" s="472"/>
      <c r="W316" s="472"/>
      <c r="X316" s="472"/>
    </row>
    <row r="317">
      <c r="A317" s="472"/>
      <c r="B317" s="472"/>
      <c r="C317" s="472"/>
      <c r="D317" s="472"/>
      <c r="E317" s="472"/>
      <c r="F317" s="472"/>
      <c r="G317" s="472"/>
      <c r="H317" s="472"/>
      <c r="I317" s="472"/>
      <c r="J317" s="472"/>
      <c r="K317" s="472"/>
      <c r="L317" s="472"/>
      <c r="M317" s="472"/>
      <c r="N317" s="472"/>
      <c r="O317" s="472"/>
      <c r="P317" s="472"/>
      <c r="Q317" s="472"/>
      <c r="R317" s="472"/>
      <c r="S317" s="472"/>
      <c r="T317" s="472"/>
      <c r="U317" s="472"/>
      <c r="V317" s="472"/>
      <c r="W317" s="472"/>
      <c r="X317" s="472"/>
    </row>
    <row r="318">
      <c r="A318" s="472"/>
      <c r="B318" s="472"/>
      <c r="C318" s="472"/>
      <c r="D318" s="472"/>
      <c r="E318" s="472"/>
      <c r="F318" s="472"/>
      <c r="G318" s="472"/>
      <c r="H318" s="472"/>
      <c r="I318" s="472"/>
      <c r="J318" s="472"/>
      <c r="K318" s="472"/>
      <c r="L318" s="472"/>
      <c r="M318" s="472"/>
      <c r="N318" s="472"/>
      <c r="O318" s="472"/>
      <c r="P318" s="472"/>
      <c r="Q318" s="472"/>
      <c r="R318" s="472"/>
      <c r="S318" s="472"/>
      <c r="T318" s="472"/>
      <c r="U318" s="472"/>
      <c r="V318" s="472"/>
      <c r="W318" s="472"/>
      <c r="X318" s="472"/>
    </row>
    <row r="319">
      <c r="A319" s="472"/>
      <c r="B319" s="472"/>
      <c r="C319" s="472"/>
      <c r="D319" s="472"/>
      <c r="E319" s="472"/>
      <c r="F319" s="472"/>
      <c r="G319" s="472"/>
      <c r="H319" s="472"/>
      <c r="I319" s="472"/>
      <c r="J319" s="472"/>
      <c r="K319" s="472"/>
      <c r="L319" s="472"/>
      <c r="M319" s="472"/>
      <c r="N319" s="472"/>
      <c r="O319" s="472"/>
      <c r="P319" s="472"/>
      <c r="Q319" s="472"/>
      <c r="R319" s="472"/>
      <c r="S319" s="472"/>
      <c r="T319" s="472"/>
      <c r="U319" s="472"/>
      <c r="V319" s="472"/>
      <c r="W319" s="472"/>
      <c r="X319" s="472"/>
    </row>
    <row r="320">
      <c r="A320" s="472"/>
      <c r="B320" s="472"/>
      <c r="C320" s="472"/>
      <c r="D320" s="472"/>
      <c r="E320" s="472"/>
      <c r="F320" s="472"/>
      <c r="G320" s="472"/>
      <c r="H320" s="472"/>
      <c r="I320" s="472"/>
      <c r="J320" s="472"/>
      <c r="K320" s="472"/>
      <c r="L320" s="472"/>
      <c r="M320" s="472"/>
      <c r="N320" s="472"/>
      <c r="O320" s="472"/>
      <c r="P320" s="472"/>
      <c r="Q320" s="472"/>
      <c r="R320" s="472"/>
      <c r="S320" s="472"/>
      <c r="T320" s="472"/>
      <c r="U320" s="472"/>
      <c r="V320" s="472"/>
      <c r="W320" s="472"/>
      <c r="X320" s="472"/>
    </row>
    <row r="321">
      <c r="A321" s="472"/>
      <c r="B321" s="472"/>
      <c r="C321" s="472"/>
      <c r="D321" s="472"/>
      <c r="E321" s="472"/>
      <c r="F321" s="472"/>
      <c r="G321" s="472"/>
      <c r="H321" s="472"/>
      <c r="I321" s="472"/>
      <c r="J321" s="472"/>
      <c r="K321" s="472"/>
      <c r="L321" s="472"/>
      <c r="M321" s="472"/>
      <c r="N321" s="472"/>
      <c r="O321" s="472"/>
      <c r="P321" s="472"/>
      <c r="Q321" s="472"/>
      <c r="R321" s="472"/>
      <c r="S321" s="472"/>
      <c r="T321" s="472"/>
      <c r="U321" s="472"/>
      <c r="V321" s="472"/>
      <c r="W321" s="472"/>
      <c r="X321" s="472"/>
    </row>
    <row r="322">
      <c r="A322" s="472"/>
      <c r="B322" s="472"/>
      <c r="C322" s="472"/>
      <c r="D322" s="472"/>
      <c r="E322" s="472"/>
      <c r="F322" s="472"/>
      <c r="G322" s="472"/>
      <c r="H322" s="472"/>
      <c r="I322" s="472"/>
      <c r="J322" s="472"/>
      <c r="K322" s="472"/>
      <c r="L322" s="472"/>
      <c r="M322" s="472"/>
      <c r="N322" s="472"/>
      <c r="O322" s="472"/>
      <c r="P322" s="472"/>
      <c r="Q322" s="472"/>
      <c r="R322" s="472"/>
      <c r="S322" s="472"/>
      <c r="T322" s="472"/>
      <c r="U322" s="472"/>
      <c r="V322" s="472"/>
      <c r="W322" s="472"/>
      <c r="X322" s="472"/>
    </row>
    <row r="323">
      <c r="A323" s="472"/>
      <c r="B323" s="472"/>
      <c r="C323" s="472"/>
      <c r="D323" s="472"/>
      <c r="E323" s="472"/>
      <c r="F323" s="472"/>
      <c r="G323" s="472"/>
      <c r="H323" s="472"/>
      <c r="I323" s="472"/>
      <c r="J323" s="472"/>
      <c r="K323" s="472"/>
      <c r="L323" s="472"/>
      <c r="M323" s="472"/>
      <c r="N323" s="472"/>
      <c r="O323" s="472"/>
      <c r="P323" s="472"/>
      <c r="Q323" s="472"/>
      <c r="R323" s="472"/>
      <c r="S323" s="472"/>
      <c r="T323" s="472"/>
      <c r="U323" s="472"/>
      <c r="V323" s="472"/>
      <c r="W323" s="472"/>
      <c r="X323" s="472"/>
    </row>
    <row r="324">
      <c r="A324" s="472"/>
      <c r="B324" s="472"/>
      <c r="C324" s="472"/>
      <c r="D324" s="472"/>
      <c r="E324" s="472"/>
      <c r="F324" s="472"/>
      <c r="G324" s="472"/>
      <c r="H324" s="472"/>
      <c r="I324" s="472"/>
      <c r="J324" s="472"/>
      <c r="K324" s="472"/>
      <c r="L324" s="472"/>
      <c r="M324" s="472"/>
      <c r="N324" s="472"/>
      <c r="O324" s="472"/>
      <c r="P324" s="472"/>
      <c r="Q324" s="472"/>
      <c r="R324" s="472"/>
      <c r="S324" s="472"/>
      <c r="T324" s="472"/>
      <c r="U324" s="472"/>
      <c r="V324" s="472"/>
      <c r="W324" s="472"/>
      <c r="X324" s="472"/>
    </row>
    <row r="325">
      <c r="A325" s="472"/>
      <c r="B325" s="472"/>
      <c r="C325" s="472"/>
      <c r="D325" s="472"/>
      <c r="E325" s="472"/>
      <c r="F325" s="472"/>
      <c r="G325" s="472"/>
      <c r="H325" s="472"/>
      <c r="I325" s="472"/>
      <c r="J325" s="472"/>
      <c r="K325" s="472"/>
      <c r="L325" s="472"/>
      <c r="M325" s="472"/>
      <c r="N325" s="472"/>
      <c r="O325" s="472"/>
      <c r="P325" s="472"/>
      <c r="Q325" s="472"/>
      <c r="R325" s="472"/>
      <c r="S325" s="472"/>
      <c r="T325" s="472"/>
      <c r="U325" s="472"/>
      <c r="V325" s="472"/>
      <c r="W325" s="472"/>
      <c r="X325" s="472"/>
    </row>
    <row r="326">
      <c r="A326" s="472"/>
      <c r="B326" s="472"/>
      <c r="C326" s="472"/>
      <c r="D326" s="472"/>
      <c r="E326" s="472"/>
      <c r="F326" s="472"/>
      <c r="G326" s="472"/>
      <c r="H326" s="472"/>
      <c r="I326" s="472"/>
      <c r="J326" s="472"/>
      <c r="K326" s="472"/>
      <c r="L326" s="472"/>
      <c r="M326" s="472"/>
      <c r="N326" s="472"/>
      <c r="O326" s="472"/>
      <c r="P326" s="472"/>
      <c r="Q326" s="472"/>
      <c r="R326" s="472"/>
      <c r="S326" s="472"/>
      <c r="T326" s="472"/>
      <c r="U326" s="472"/>
      <c r="V326" s="472"/>
      <c r="W326" s="472"/>
      <c r="X326" s="472"/>
    </row>
    <row r="327">
      <c r="A327" s="472"/>
      <c r="B327" s="472"/>
      <c r="C327" s="472"/>
      <c r="D327" s="472"/>
      <c r="E327" s="472"/>
      <c r="F327" s="472"/>
      <c r="G327" s="472"/>
      <c r="H327" s="472"/>
      <c r="I327" s="472"/>
      <c r="J327" s="472"/>
      <c r="K327" s="472"/>
      <c r="L327" s="472"/>
      <c r="M327" s="472"/>
      <c r="N327" s="472"/>
      <c r="O327" s="472"/>
      <c r="P327" s="472"/>
      <c r="Q327" s="472"/>
      <c r="R327" s="472"/>
      <c r="S327" s="472"/>
      <c r="T327" s="472"/>
      <c r="U327" s="472"/>
      <c r="V327" s="472"/>
      <c r="W327" s="472"/>
      <c r="X327" s="472"/>
    </row>
    <row r="328">
      <c r="A328" s="472"/>
      <c r="B328" s="472"/>
      <c r="C328" s="472"/>
      <c r="D328" s="472"/>
      <c r="E328" s="472"/>
      <c r="F328" s="472"/>
      <c r="G328" s="472"/>
      <c r="H328" s="472"/>
      <c r="I328" s="472"/>
      <c r="J328" s="472"/>
      <c r="K328" s="472"/>
      <c r="L328" s="472"/>
      <c r="M328" s="472"/>
      <c r="N328" s="472"/>
      <c r="O328" s="472"/>
      <c r="P328" s="472"/>
      <c r="Q328" s="472"/>
      <c r="R328" s="472"/>
      <c r="S328" s="472"/>
      <c r="T328" s="472"/>
      <c r="U328" s="472"/>
      <c r="V328" s="472"/>
      <c r="W328" s="472"/>
      <c r="X328" s="472"/>
    </row>
    <row r="329">
      <c r="A329" s="472"/>
      <c r="B329" s="472"/>
      <c r="C329" s="472"/>
      <c r="D329" s="472"/>
      <c r="E329" s="472"/>
      <c r="F329" s="472"/>
      <c r="G329" s="472"/>
      <c r="H329" s="472"/>
      <c r="I329" s="472"/>
      <c r="J329" s="472"/>
      <c r="K329" s="472"/>
      <c r="L329" s="472"/>
      <c r="M329" s="472"/>
      <c r="N329" s="472"/>
      <c r="O329" s="472"/>
      <c r="P329" s="472"/>
      <c r="Q329" s="472"/>
      <c r="R329" s="472"/>
      <c r="S329" s="472"/>
      <c r="T329" s="472"/>
      <c r="U329" s="472"/>
      <c r="V329" s="472"/>
      <c r="W329" s="472"/>
      <c r="X329" s="472"/>
    </row>
    <row r="330">
      <c r="A330" s="472"/>
      <c r="B330" s="472"/>
      <c r="C330" s="472"/>
      <c r="D330" s="472"/>
      <c r="E330" s="472"/>
      <c r="F330" s="472"/>
      <c r="G330" s="472"/>
      <c r="H330" s="472"/>
      <c r="I330" s="472"/>
      <c r="J330" s="472"/>
      <c r="K330" s="472"/>
      <c r="L330" s="472"/>
      <c r="M330" s="472"/>
      <c r="N330" s="472"/>
      <c r="O330" s="472"/>
      <c r="P330" s="472"/>
      <c r="Q330" s="472"/>
      <c r="R330" s="472"/>
      <c r="S330" s="472"/>
      <c r="T330" s="472"/>
      <c r="U330" s="472"/>
      <c r="V330" s="472"/>
      <c r="W330" s="472"/>
      <c r="X330" s="472"/>
    </row>
    <row r="331">
      <c r="A331" s="472"/>
      <c r="B331" s="472"/>
      <c r="C331" s="472"/>
      <c r="D331" s="472"/>
      <c r="E331" s="472"/>
      <c r="F331" s="472"/>
      <c r="G331" s="472"/>
      <c r="H331" s="472"/>
      <c r="I331" s="472"/>
      <c r="J331" s="472"/>
      <c r="K331" s="472"/>
      <c r="L331" s="472"/>
      <c r="M331" s="472"/>
      <c r="N331" s="472"/>
      <c r="O331" s="472"/>
      <c r="P331" s="472"/>
      <c r="Q331" s="472"/>
      <c r="R331" s="472"/>
      <c r="S331" s="472"/>
      <c r="T331" s="472"/>
      <c r="U331" s="472"/>
      <c r="V331" s="472"/>
      <c r="W331" s="472"/>
      <c r="X331" s="472"/>
    </row>
    <row r="332">
      <c r="A332" s="472"/>
      <c r="B332" s="472"/>
      <c r="C332" s="472"/>
      <c r="D332" s="472"/>
      <c r="E332" s="472"/>
      <c r="F332" s="472"/>
      <c r="G332" s="472"/>
      <c r="H332" s="472"/>
      <c r="I332" s="472"/>
      <c r="J332" s="472"/>
      <c r="K332" s="472"/>
      <c r="L332" s="472"/>
      <c r="M332" s="472"/>
      <c r="N332" s="472"/>
      <c r="O332" s="472"/>
      <c r="P332" s="472"/>
      <c r="Q332" s="472"/>
      <c r="R332" s="472"/>
      <c r="S332" s="472"/>
      <c r="T332" s="472"/>
      <c r="U332" s="472"/>
      <c r="V332" s="472"/>
      <c r="W332" s="472"/>
      <c r="X332" s="472"/>
    </row>
    <row r="333">
      <c r="A333" s="472"/>
      <c r="B333" s="472"/>
      <c r="C333" s="472"/>
      <c r="D333" s="472"/>
      <c r="E333" s="472"/>
      <c r="F333" s="472"/>
      <c r="G333" s="472"/>
      <c r="H333" s="472"/>
      <c r="I333" s="472"/>
      <c r="J333" s="472"/>
      <c r="K333" s="472"/>
      <c r="L333" s="472"/>
      <c r="M333" s="472"/>
      <c r="N333" s="472"/>
      <c r="O333" s="472"/>
      <c r="P333" s="472"/>
      <c r="Q333" s="472"/>
      <c r="R333" s="472"/>
      <c r="S333" s="472"/>
      <c r="T333" s="472"/>
      <c r="U333" s="472"/>
      <c r="V333" s="472"/>
      <c r="W333" s="472"/>
      <c r="X333" s="472"/>
    </row>
    <row r="334">
      <c r="A334" s="472"/>
      <c r="B334" s="472"/>
      <c r="C334" s="472"/>
      <c r="D334" s="472"/>
      <c r="E334" s="472"/>
      <c r="F334" s="472"/>
      <c r="G334" s="472"/>
      <c r="H334" s="472"/>
      <c r="I334" s="472"/>
      <c r="J334" s="472"/>
      <c r="K334" s="472"/>
      <c r="L334" s="472"/>
      <c r="M334" s="472"/>
      <c r="N334" s="472"/>
      <c r="O334" s="472"/>
      <c r="P334" s="472"/>
      <c r="Q334" s="472"/>
      <c r="R334" s="472"/>
      <c r="S334" s="472"/>
      <c r="T334" s="472"/>
      <c r="U334" s="472"/>
      <c r="V334" s="472"/>
      <c r="W334" s="472"/>
      <c r="X334" s="472"/>
    </row>
    <row r="335">
      <c r="A335" s="472"/>
      <c r="B335" s="472"/>
      <c r="C335" s="472"/>
      <c r="D335" s="472"/>
      <c r="E335" s="472"/>
      <c r="F335" s="472"/>
      <c r="G335" s="472"/>
      <c r="H335" s="472"/>
      <c r="I335" s="472"/>
      <c r="J335" s="472"/>
      <c r="K335" s="472"/>
      <c r="L335" s="472"/>
      <c r="M335" s="472"/>
      <c r="N335" s="472"/>
      <c r="O335" s="472"/>
      <c r="P335" s="472"/>
      <c r="Q335" s="472"/>
      <c r="R335" s="472"/>
      <c r="S335" s="472"/>
      <c r="T335" s="472"/>
      <c r="U335" s="472"/>
      <c r="V335" s="472"/>
      <c r="W335" s="472"/>
      <c r="X335" s="472"/>
    </row>
    <row r="336">
      <c r="A336" s="472"/>
      <c r="B336" s="472"/>
      <c r="C336" s="472"/>
      <c r="D336" s="472"/>
      <c r="E336" s="472"/>
      <c r="F336" s="472"/>
      <c r="G336" s="472"/>
      <c r="H336" s="472"/>
      <c r="I336" s="472"/>
      <c r="J336" s="472"/>
      <c r="K336" s="472"/>
      <c r="L336" s="472"/>
      <c r="M336" s="472"/>
      <c r="N336" s="472"/>
      <c r="O336" s="472"/>
      <c r="P336" s="472"/>
      <c r="Q336" s="472"/>
      <c r="R336" s="472"/>
      <c r="S336" s="472"/>
      <c r="T336" s="472"/>
      <c r="U336" s="472"/>
      <c r="V336" s="472"/>
      <c r="W336" s="472"/>
      <c r="X336" s="472"/>
    </row>
    <row r="337">
      <c r="A337" s="472"/>
      <c r="B337" s="472"/>
      <c r="C337" s="472"/>
      <c r="D337" s="472"/>
      <c r="E337" s="472"/>
      <c r="F337" s="472"/>
      <c r="G337" s="472"/>
      <c r="H337" s="472"/>
      <c r="I337" s="472"/>
      <c r="J337" s="472"/>
      <c r="K337" s="472"/>
      <c r="L337" s="472"/>
      <c r="M337" s="472"/>
      <c r="N337" s="472"/>
      <c r="O337" s="472"/>
      <c r="P337" s="472"/>
      <c r="Q337" s="472"/>
      <c r="R337" s="472"/>
      <c r="S337" s="472"/>
      <c r="T337" s="472"/>
      <c r="U337" s="472"/>
      <c r="V337" s="472"/>
      <c r="W337" s="472"/>
      <c r="X337" s="472"/>
    </row>
    <row r="338">
      <c r="A338" s="472"/>
      <c r="B338" s="472"/>
      <c r="C338" s="472"/>
      <c r="D338" s="472"/>
      <c r="E338" s="472"/>
      <c r="F338" s="472"/>
      <c r="G338" s="472"/>
      <c r="H338" s="472"/>
      <c r="I338" s="472"/>
      <c r="J338" s="472"/>
      <c r="K338" s="472"/>
      <c r="L338" s="472"/>
      <c r="M338" s="472"/>
      <c r="N338" s="472"/>
      <c r="O338" s="472"/>
      <c r="P338" s="472"/>
      <c r="Q338" s="472"/>
      <c r="R338" s="472"/>
      <c r="S338" s="472"/>
      <c r="T338" s="472"/>
      <c r="U338" s="472"/>
      <c r="V338" s="472"/>
      <c r="W338" s="472"/>
      <c r="X338" s="472"/>
    </row>
    <row r="339">
      <c r="A339" s="472"/>
      <c r="B339" s="472"/>
      <c r="C339" s="472"/>
      <c r="D339" s="472"/>
      <c r="E339" s="472"/>
      <c r="F339" s="472"/>
      <c r="G339" s="472"/>
      <c r="H339" s="472"/>
      <c r="I339" s="472"/>
      <c r="J339" s="472"/>
      <c r="K339" s="472"/>
      <c r="L339" s="472"/>
      <c r="M339" s="472"/>
      <c r="N339" s="472"/>
      <c r="O339" s="472"/>
      <c r="P339" s="472"/>
      <c r="Q339" s="472"/>
      <c r="R339" s="472"/>
      <c r="S339" s="472"/>
      <c r="T339" s="472"/>
      <c r="U339" s="472"/>
      <c r="V339" s="472"/>
      <c r="W339" s="472"/>
      <c r="X339" s="472"/>
    </row>
    <row r="340">
      <c r="A340" s="472"/>
      <c r="B340" s="472"/>
      <c r="C340" s="472"/>
      <c r="D340" s="472"/>
      <c r="E340" s="472"/>
      <c r="F340" s="472"/>
      <c r="G340" s="472"/>
      <c r="H340" s="472"/>
      <c r="I340" s="472"/>
      <c r="J340" s="472"/>
      <c r="K340" s="472"/>
      <c r="L340" s="472"/>
      <c r="M340" s="472"/>
      <c r="N340" s="472"/>
      <c r="O340" s="472"/>
      <c r="P340" s="472"/>
      <c r="Q340" s="472"/>
      <c r="R340" s="472"/>
      <c r="S340" s="472"/>
      <c r="T340" s="472"/>
      <c r="U340" s="472"/>
      <c r="V340" s="472"/>
      <c r="W340" s="472"/>
      <c r="X340" s="472"/>
    </row>
    <row r="341">
      <c r="A341" s="472"/>
      <c r="B341" s="472"/>
      <c r="C341" s="472"/>
      <c r="D341" s="472"/>
      <c r="E341" s="472"/>
      <c r="F341" s="472"/>
      <c r="G341" s="472"/>
      <c r="H341" s="472"/>
      <c r="I341" s="472"/>
      <c r="J341" s="472"/>
      <c r="K341" s="472"/>
      <c r="L341" s="472"/>
      <c r="M341" s="472"/>
      <c r="N341" s="472"/>
      <c r="O341" s="472"/>
      <c r="P341" s="472"/>
      <c r="Q341" s="472"/>
      <c r="R341" s="472"/>
      <c r="S341" s="472"/>
      <c r="T341" s="472"/>
      <c r="U341" s="472"/>
      <c r="V341" s="472"/>
      <c r="W341" s="472"/>
      <c r="X341" s="472"/>
    </row>
    <row r="342">
      <c r="A342" s="472"/>
      <c r="B342" s="472"/>
      <c r="C342" s="472"/>
      <c r="D342" s="472"/>
      <c r="E342" s="472"/>
      <c r="F342" s="472"/>
      <c r="G342" s="472"/>
      <c r="H342" s="472"/>
      <c r="I342" s="472"/>
      <c r="J342" s="472"/>
      <c r="K342" s="472"/>
      <c r="L342" s="472"/>
      <c r="M342" s="472"/>
      <c r="N342" s="472"/>
      <c r="O342" s="472"/>
      <c r="P342" s="472"/>
      <c r="Q342" s="472"/>
      <c r="R342" s="472"/>
      <c r="S342" s="472"/>
      <c r="T342" s="472"/>
      <c r="U342" s="472"/>
      <c r="V342" s="472"/>
      <c r="W342" s="472"/>
      <c r="X342" s="472"/>
    </row>
    <row r="343">
      <c r="A343" s="472"/>
      <c r="B343" s="472"/>
      <c r="C343" s="472"/>
      <c r="D343" s="472"/>
      <c r="E343" s="472"/>
      <c r="F343" s="472"/>
      <c r="G343" s="472"/>
      <c r="H343" s="472"/>
      <c r="I343" s="472"/>
      <c r="J343" s="472"/>
      <c r="K343" s="472"/>
      <c r="L343" s="472"/>
      <c r="M343" s="472"/>
      <c r="N343" s="472"/>
      <c r="O343" s="472"/>
      <c r="P343" s="472"/>
      <c r="Q343" s="472"/>
      <c r="R343" s="472"/>
      <c r="S343" s="472"/>
      <c r="T343" s="472"/>
      <c r="U343" s="472"/>
      <c r="V343" s="472"/>
      <c r="W343" s="472"/>
      <c r="X343" s="472"/>
    </row>
    <row r="344">
      <c r="A344" s="472"/>
      <c r="B344" s="472"/>
      <c r="C344" s="472"/>
      <c r="D344" s="472"/>
      <c r="E344" s="472"/>
      <c r="F344" s="472"/>
      <c r="G344" s="472"/>
      <c r="H344" s="472"/>
      <c r="I344" s="472"/>
      <c r="J344" s="472"/>
      <c r="K344" s="472"/>
      <c r="L344" s="472"/>
      <c r="M344" s="472"/>
      <c r="N344" s="472"/>
      <c r="O344" s="472"/>
      <c r="P344" s="472"/>
      <c r="Q344" s="472"/>
      <c r="R344" s="472"/>
      <c r="S344" s="472"/>
      <c r="T344" s="472"/>
      <c r="U344" s="472"/>
      <c r="V344" s="472"/>
      <c r="W344" s="472"/>
      <c r="X344" s="472"/>
    </row>
    <row r="345">
      <c r="A345" s="472"/>
      <c r="B345" s="472"/>
      <c r="C345" s="472"/>
      <c r="D345" s="472"/>
      <c r="E345" s="472"/>
      <c r="F345" s="472"/>
      <c r="G345" s="472"/>
      <c r="H345" s="472"/>
      <c r="I345" s="472"/>
      <c r="J345" s="472"/>
      <c r="K345" s="472"/>
      <c r="L345" s="472"/>
      <c r="M345" s="472"/>
      <c r="N345" s="472"/>
      <c r="O345" s="472"/>
      <c r="P345" s="472"/>
      <c r="Q345" s="472"/>
      <c r="R345" s="472"/>
      <c r="S345" s="472"/>
      <c r="T345" s="472"/>
      <c r="U345" s="472"/>
      <c r="V345" s="472"/>
      <c r="W345" s="472"/>
      <c r="X345" s="472"/>
    </row>
    <row r="346">
      <c r="A346" s="472"/>
      <c r="B346" s="472"/>
      <c r="C346" s="472"/>
      <c r="D346" s="472"/>
      <c r="E346" s="472"/>
      <c r="F346" s="472"/>
      <c r="G346" s="472"/>
      <c r="H346" s="472"/>
      <c r="I346" s="472"/>
      <c r="J346" s="472"/>
      <c r="K346" s="472"/>
      <c r="L346" s="472"/>
      <c r="M346" s="472"/>
      <c r="N346" s="472"/>
      <c r="O346" s="472"/>
      <c r="P346" s="472"/>
      <c r="Q346" s="472"/>
      <c r="R346" s="472"/>
      <c r="S346" s="472"/>
      <c r="T346" s="472"/>
      <c r="U346" s="472"/>
      <c r="V346" s="472"/>
      <c r="W346" s="472"/>
      <c r="X346" s="472"/>
    </row>
    <row r="347">
      <c r="A347" s="472"/>
      <c r="B347" s="472"/>
      <c r="C347" s="472"/>
      <c r="D347" s="472"/>
      <c r="E347" s="472"/>
      <c r="F347" s="472"/>
      <c r="G347" s="472"/>
      <c r="H347" s="472"/>
      <c r="I347" s="472"/>
      <c r="J347" s="472"/>
      <c r="K347" s="472"/>
      <c r="L347" s="472"/>
      <c r="M347" s="472"/>
      <c r="N347" s="472"/>
      <c r="O347" s="472"/>
      <c r="P347" s="472"/>
      <c r="Q347" s="472"/>
      <c r="R347" s="472"/>
      <c r="S347" s="472"/>
      <c r="T347" s="472"/>
      <c r="U347" s="472"/>
      <c r="V347" s="472"/>
      <c r="W347" s="472"/>
      <c r="X347" s="472"/>
    </row>
    <row r="348">
      <c r="A348" s="472"/>
      <c r="B348" s="472"/>
      <c r="C348" s="472"/>
      <c r="D348" s="472"/>
      <c r="E348" s="472"/>
      <c r="F348" s="472"/>
      <c r="G348" s="472"/>
      <c r="H348" s="472"/>
      <c r="I348" s="472"/>
      <c r="J348" s="472"/>
      <c r="K348" s="472"/>
      <c r="L348" s="472"/>
      <c r="M348" s="472"/>
      <c r="N348" s="472"/>
      <c r="O348" s="472"/>
      <c r="P348" s="472"/>
      <c r="Q348" s="472"/>
      <c r="R348" s="472"/>
      <c r="S348" s="472"/>
      <c r="T348" s="472"/>
      <c r="U348" s="472"/>
      <c r="V348" s="472"/>
      <c r="W348" s="472"/>
      <c r="X348" s="472"/>
    </row>
    <row r="349">
      <c r="A349" s="472"/>
      <c r="B349" s="472"/>
      <c r="C349" s="472"/>
      <c r="D349" s="472"/>
      <c r="E349" s="472"/>
      <c r="F349" s="472"/>
      <c r="G349" s="472"/>
      <c r="H349" s="472"/>
      <c r="I349" s="472"/>
      <c r="J349" s="472"/>
      <c r="K349" s="472"/>
      <c r="L349" s="472"/>
      <c r="M349" s="472"/>
      <c r="N349" s="472"/>
      <c r="O349" s="472"/>
      <c r="P349" s="472"/>
      <c r="Q349" s="472"/>
      <c r="R349" s="472"/>
      <c r="S349" s="472"/>
      <c r="T349" s="472"/>
      <c r="U349" s="472"/>
      <c r="V349" s="472"/>
      <c r="W349" s="472"/>
      <c r="X349" s="472"/>
    </row>
    <row r="350">
      <c r="A350" s="472"/>
      <c r="B350" s="472"/>
      <c r="C350" s="472"/>
      <c r="D350" s="472"/>
      <c r="E350" s="472"/>
      <c r="F350" s="472"/>
      <c r="G350" s="472"/>
      <c r="H350" s="472"/>
      <c r="I350" s="472"/>
      <c r="J350" s="472"/>
      <c r="K350" s="472"/>
      <c r="L350" s="472"/>
      <c r="M350" s="472"/>
      <c r="N350" s="472"/>
      <c r="O350" s="472"/>
      <c r="P350" s="472"/>
      <c r="Q350" s="472"/>
      <c r="R350" s="472"/>
      <c r="S350" s="472"/>
      <c r="T350" s="472"/>
      <c r="U350" s="472"/>
      <c r="V350" s="472"/>
      <c r="W350" s="472"/>
      <c r="X350" s="472"/>
    </row>
    <row r="351">
      <c r="A351" s="472"/>
      <c r="B351" s="472"/>
      <c r="C351" s="472"/>
      <c r="D351" s="472"/>
      <c r="E351" s="472"/>
      <c r="F351" s="472"/>
      <c r="G351" s="472"/>
      <c r="H351" s="472"/>
      <c r="I351" s="472"/>
      <c r="J351" s="472"/>
      <c r="K351" s="472"/>
      <c r="L351" s="472"/>
      <c r="M351" s="472"/>
      <c r="N351" s="472"/>
      <c r="O351" s="472"/>
      <c r="P351" s="472"/>
      <c r="Q351" s="472"/>
      <c r="R351" s="472"/>
      <c r="S351" s="472"/>
      <c r="T351" s="472"/>
      <c r="U351" s="472"/>
      <c r="V351" s="472"/>
      <c r="W351" s="472"/>
      <c r="X351" s="472"/>
    </row>
    <row r="352">
      <c r="A352" s="472"/>
      <c r="B352" s="472"/>
      <c r="C352" s="472"/>
      <c r="D352" s="472"/>
      <c r="E352" s="472"/>
      <c r="F352" s="472"/>
      <c r="G352" s="472"/>
      <c r="H352" s="472"/>
      <c r="I352" s="472"/>
      <c r="J352" s="472"/>
      <c r="K352" s="472"/>
      <c r="L352" s="472"/>
      <c r="M352" s="472"/>
      <c r="N352" s="472"/>
      <c r="O352" s="472"/>
      <c r="P352" s="472"/>
      <c r="Q352" s="472"/>
      <c r="R352" s="472"/>
      <c r="S352" s="472"/>
      <c r="T352" s="472"/>
      <c r="U352" s="472"/>
      <c r="V352" s="472"/>
      <c r="W352" s="472"/>
      <c r="X352" s="472"/>
    </row>
    <row r="353">
      <c r="A353" s="472"/>
      <c r="B353" s="472"/>
      <c r="C353" s="472"/>
      <c r="D353" s="472"/>
      <c r="E353" s="472"/>
      <c r="F353" s="472"/>
      <c r="G353" s="472"/>
      <c r="H353" s="472"/>
      <c r="I353" s="472"/>
      <c r="J353" s="472"/>
      <c r="K353" s="472"/>
      <c r="L353" s="472"/>
      <c r="M353" s="472"/>
      <c r="N353" s="472"/>
      <c r="O353" s="472"/>
      <c r="P353" s="472"/>
      <c r="Q353" s="472"/>
      <c r="R353" s="472"/>
      <c r="S353" s="472"/>
      <c r="T353" s="472"/>
      <c r="U353" s="472"/>
      <c r="V353" s="472"/>
      <c r="W353" s="472"/>
      <c r="X353" s="472"/>
    </row>
    <row r="354">
      <c r="A354" s="472"/>
      <c r="B354" s="472"/>
      <c r="C354" s="472"/>
      <c r="D354" s="472"/>
      <c r="E354" s="472"/>
      <c r="F354" s="472"/>
      <c r="G354" s="472"/>
      <c r="H354" s="472"/>
      <c r="I354" s="472"/>
      <c r="J354" s="472"/>
      <c r="K354" s="472"/>
      <c r="L354" s="472"/>
      <c r="M354" s="472"/>
      <c r="N354" s="472"/>
      <c r="O354" s="472"/>
      <c r="P354" s="472"/>
      <c r="Q354" s="472"/>
      <c r="R354" s="472"/>
      <c r="S354" s="472"/>
      <c r="T354" s="472"/>
      <c r="U354" s="472"/>
      <c r="V354" s="472"/>
      <c r="W354" s="472"/>
      <c r="X354" s="472"/>
    </row>
    <row r="355">
      <c r="A355" s="472"/>
      <c r="B355" s="472"/>
      <c r="C355" s="472"/>
      <c r="D355" s="472"/>
      <c r="E355" s="472"/>
      <c r="F355" s="472"/>
      <c r="G355" s="472"/>
      <c r="H355" s="472"/>
      <c r="I355" s="472"/>
      <c r="J355" s="472"/>
      <c r="K355" s="472"/>
      <c r="L355" s="472"/>
      <c r="M355" s="472"/>
      <c r="N355" s="472"/>
      <c r="O355" s="472"/>
      <c r="P355" s="472"/>
      <c r="Q355" s="472"/>
      <c r="R355" s="472"/>
      <c r="S355" s="472"/>
      <c r="T355" s="472"/>
      <c r="U355" s="472"/>
      <c r="V355" s="472"/>
      <c r="W355" s="472"/>
      <c r="X355" s="472"/>
    </row>
    <row r="356">
      <c r="A356" s="472"/>
      <c r="B356" s="472"/>
      <c r="C356" s="472"/>
      <c r="D356" s="472"/>
      <c r="E356" s="472"/>
      <c r="F356" s="472"/>
      <c r="G356" s="472"/>
      <c r="H356" s="472"/>
      <c r="I356" s="472"/>
      <c r="J356" s="472"/>
      <c r="K356" s="472"/>
      <c r="L356" s="472"/>
      <c r="M356" s="472"/>
      <c r="N356" s="472"/>
      <c r="O356" s="472"/>
      <c r="P356" s="472"/>
      <c r="Q356" s="472"/>
      <c r="R356" s="472"/>
      <c r="S356" s="472"/>
      <c r="T356" s="472"/>
      <c r="U356" s="472"/>
      <c r="V356" s="472"/>
      <c r="W356" s="472"/>
      <c r="X356" s="472"/>
    </row>
    <row r="357">
      <c r="A357" s="472"/>
      <c r="B357" s="472"/>
      <c r="C357" s="472"/>
      <c r="D357" s="472"/>
      <c r="E357" s="472"/>
      <c r="F357" s="472"/>
      <c r="G357" s="472"/>
      <c r="H357" s="472"/>
      <c r="I357" s="472"/>
      <c r="J357" s="472"/>
      <c r="K357" s="472"/>
      <c r="L357" s="472"/>
      <c r="M357" s="472"/>
      <c r="N357" s="472"/>
      <c r="O357" s="472"/>
      <c r="P357" s="472"/>
      <c r="Q357" s="472"/>
      <c r="R357" s="472"/>
      <c r="S357" s="472"/>
      <c r="T357" s="472"/>
      <c r="U357" s="472"/>
      <c r="V357" s="472"/>
      <c r="W357" s="472"/>
      <c r="X357" s="472"/>
    </row>
    <row r="358">
      <c r="A358" s="472"/>
      <c r="B358" s="472"/>
      <c r="C358" s="472"/>
      <c r="D358" s="472"/>
      <c r="E358" s="472"/>
      <c r="F358" s="472"/>
      <c r="G358" s="472"/>
      <c r="H358" s="472"/>
      <c r="I358" s="472"/>
      <c r="J358" s="472"/>
      <c r="K358" s="472"/>
      <c r="L358" s="472"/>
      <c r="M358" s="472"/>
      <c r="N358" s="472"/>
      <c r="O358" s="472"/>
      <c r="P358" s="472"/>
      <c r="Q358" s="472"/>
      <c r="R358" s="472"/>
      <c r="S358" s="472"/>
      <c r="T358" s="472"/>
      <c r="U358" s="472"/>
      <c r="V358" s="472"/>
      <c r="W358" s="472"/>
      <c r="X358" s="472"/>
    </row>
    <row r="359">
      <c r="A359" s="472"/>
      <c r="B359" s="472"/>
      <c r="C359" s="472"/>
      <c r="D359" s="472"/>
      <c r="E359" s="472"/>
      <c r="F359" s="472"/>
      <c r="G359" s="472"/>
      <c r="H359" s="472"/>
      <c r="I359" s="472"/>
      <c r="J359" s="472"/>
      <c r="K359" s="472"/>
      <c r="L359" s="472"/>
      <c r="M359" s="472"/>
      <c r="N359" s="472"/>
      <c r="O359" s="472"/>
      <c r="P359" s="472"/>
      <c r="Q359" s="472"/>
      <c r="R359" s="472"/>
      <c r="S359" s="472"/>
      <c r="T359" s="472"/>
      <c r="U359" s="472"/>
      <c r="V359" s="472"/>
      <c r="W359" s="472"/>
      <c r="X359" s="472"/>
    </row>
    <row r="360">
      <c r="A360" s="472"/>
      <c r="B360" s="472"/>
      <c r="C360" s="472"/>
      <c r="D360" s="472"/>
      <c r="E360" s="472"/>
      <c r="F360" s="472"/>
      <c r="G360" s="472"/>
      <c r="H360" s="472"/>
      <c r="I360" s="472"/>
      <c r="J360" s="472"/>
      <c r="K360" s="472"/>
      <c r="L360" s="472"/>
      <c r="M360" s="472"/>
      <c r="N360" s="472"/>
      <c r="O360" s="472"/>
      <c r="P360" s="472"/>
      <c r="Q360" s="472"/>
      <c r="R360" s="472"/>
      <c r="S360" s="472"/>
      <c r="T360" s="472"/>
      <c r="U360" s="472"/>
      <c r="V360" s="472"/>
      <c r="W360" s="472"/>
      <c r="X360" s="472"/>
    </row>
    <row r="361">
      <c r="A361" s="472"/>
      <c r="B361" s="472"/>
      <c r="C361" s="472"/>
      <c r="D361" s="472"/>
      <c r="E361" s="472"/>
      <c r="F361" s="472"/>
      <c r="G361" s="472"/>
      <c r="H361" s="472"/>
      <c r="I361" s="472"/>
      <c r="J361" s="472"/>
      <c r="K361" s="472"/>
      <c r="L361" s="472"/>
      <c r="M361" s="472"/>
      <c r="N361" s="472"/>
      <c r="O361" s="472"/>
      <c r="P361" s="472"/>
      <c r="Q361" s="472"/>
      <c r="R361" s="472"/>
      <c r="S361" s="472"/>
      <c r="T361" s="472"/>
      <c r="U361" s="472"/>
      <c r="V361" s="472"/>
      <c r="W361" s="472"/>
      <c r="X361" s="472"/>
    </row>
    <row r="362">
      <c r="A362" s="472"/>
      <c r="B362" s="472"/>
      <c r="C362" s="472"/>
      <c r="D362" s="472"/>
      <c r="E362" s="472"/>
      <c r="F362" s="472"/>
      <c r="G362" s="472"/>
      <c r="H362" s="472"/>
      <c r="I362" s="472"/>
      <c r="J362" s="472"/>
      <c r="K362" s="472"/>
      <c r="L362" s="472"/>
      <c r="M362" s="472"/>
      <c r="N362" s="472"/>
      <c r="O362" s="472"/>
      <c r="P362" s="472"/>
      <c r="Q362" s="472"/>
      <c r="R362" s="472"/>
      <c r="S362" s="472"/>
      <c r="T362" s="472"/>
      <c r="U362" s="472"/>
      <c r="V362" s="472"/>
      <c r="W362" s="472"/>
      <c r="X362" s="472"/>
    </row>
    <row r="363">
      <c r="A363" s="472"/>
      <c r="B363" s="472"/>
      <c r="C363" s="472"/>
      <c r="D363" s="472"/>
      <c r="E363" s="472"/>
      <c r="F363" s="472"/>
      <c r="G363" s="472"/>
      <c r="H363" s="472"/>
      <c r="I363" s="472"/>
      <c r="J363" s="472"/>
      <c r="K363" s="472"/>
      <c r="L363" s="472"/>
      <c r="M363" s="472"/>
      <c r="N363" s="472"/>
      <c r="O363" s="472"/>
      <c r="P363" s="472"/>
      <c r="Q363" s="472"/>
      <c r="R363" s="472"/>
      <c r="S363" s="472"/>
      <c r="T363" s="472"/>
      <c r="U363" s="472"/>
      <c r="V363" s="472"/>
      <c r="W363" s="472"/>
      <c r="X363" s="472"/>
    </row>
    <row r="364">
      <c r="A364" s="472"/>
      <c r="B364" s="472"/>
      <c r="C364" s="472"/>
      <c r="D364" s="472"/>
      <c r="E364" s="472"/>
      <c r="F364" s="472"/>
      <c r="G364" s="472"/>
      <c r="H364" s="472"/>
      <c r="I364" s="472"/>
      <c r="J364" s="472"/>
      <c r="K364" s="472"/>
      <c r="L364" s="472"/>
      <c r="M364" s="472"/>
      <c r="N364" s="472"/>
      <c r="O364" s="472"/>
      <c r="P364" s="472"/>
      <c r="Q364" s="472"/>
      <c r="R364" s="472"/>
      <c r="S364" s="472"/>
      <c r="T364" s="472"/>
      <c r="U364" s="472"/>
      <c r="V364" s="472"/>
      <c r="W364" s="472"/>
      <c r="X364" s="472"/>
    </row>
    <row r="365">
      <c r="A365" s="472"/>
      <c r="B365" s="472"/>
      <c r="C365" s="472"/>
      <c r="D365" s="472"/>
      <c r="E365" s="472"/>
      <c r="F365" s="472"/>
      <c r="G365" s="472"/>
      <c r="H365" s="472"/>
      <c r="I365" s="472"/>
      <c r="J365" s="472"/>
      <c r="K365" s="472"/>
      <c r="L365" s="472"/>
      <c r="M365" s="472"/>
      <c r="N365" s="472"/>
      <c r="O365" s="472"/>
      <c r="P365" s="472"/>
      <c r="Q365" s="472"/>
      <c r="R365" s="472"/>
      <c r="S365" s="472"/>
      <c r="T365" s="472"/>
      <c r="U365" s="472"/>
      <c r="V365" s="472"/>
      <c r="W365" s="472"/>
      <c r="X365" s="472"/>
    </row>
    <row r="366">
      <c r="A366" s="472"/>
      <c r="B366" s="472"/>
      <c r="C366" s="472"/>
      <c r="D366" s="472"/>
      <c r="E366" s="472"/>
      <c r="F366" s="472"/>
      <c r="G366" s="472"/>
      <c r="H366" s="472"/>
      <c r="I366" s="472"/>
      <c r="J366" s="472"/>
      <c r="K366" s="472"/>
      <c r="L366" s="472"/>
      <c r="M366" s="472"/>
      <c r="N366" s="472"/>
      <c r="O366" s="472"/>
      <c r="P366" s="472"/>
      <c r="Q366" s="472"/>
      <c r="R366" s="472"/>
      <c r="S366" s="472"/>
      <c r="T366" s="472"/>
      <c r="U366" s="472"/>
      <c r="V366" s="472"/>
      <c r="W366" s="472"/>
      <c r="X366" s="472"/>
    </row>
    <row r="367">
      <c r="A367" s="472"/>
      <c r="B367" s="472"/>
      <c r="C367" s="472"/>
      <c r="D367" s="472"/>
      <c r="E367" s="472"/>
      <c r="F367" s="472"/>
      <c r="G367" s="472"/>
      <c r="H367" s="472"/>
      <c r="I367" s="472"/>
      <c r="J367" s="472"/>
      <c r="K367" s="472"/>
      <c r="L367" s="472"/>
      <c r="M367" s="472"/>
      <c r="N367" s="472"/>
      <c r="O367" s="472"/>
      <c r="P367" s="472"/>
      <c r="Q367" s="472"/>
      <c r="R367" s="472"/>
      <c r="S367" s="472"/>
      <c r="T367" s="472"/>
      <c r="U367" s="472"/>
      <c r="V367" s="472"/>
      <c r="W367" s="472"/>
      <c r="X367" s="472"/>
    </row>
    <row r="368">
      <c r="A368" s="472"/>
      <c r="B368" s="472"/>
      <c r="C368" s="472"/>
      <c r="D368" s="472"/>
      <c r="E368" s="472"/>
      <c r="F368" s="472"/>
      <c r="G368" s="472"/>
      <c r="H368" s="472"/>
      <c r="I368" s="472"/>
      <c r="J368" s="472"/>
      <c r="K368" s="472"/>
      <c r="L368" s="472"/>
      <c r="M368" s="472"/>
      <c r="N368" s="472"/>
      <c r="O368" s="472"/>
      <c r="P368" s="472"/>
      <c r="Q368" s="472"/>
      <c r="R368" s="472"/>
      <c r="S368" s="472"/>
      <c r="T368" s="472"/>
      <c r="U368" s="472"/>
      <c r="V368" s="472"/>
      <c r="W368" s="472"/>
      <c r="X368" s="472"/>
    </row>
    <row r="369">
      <c r="A369" s="472"/>
      <c r="B369" s="472"/>
      <c r="C369" s="472"/>
      <c r="D369" s="472"/>
      <c r="E369" s="472"/>
      <c r="F369" s="472"/>
      <c r="G369" s="472"/>
      <c r="H369" s="472"/>
      <c r="I369" s="472"/>
      <c r="J369" s="472"/>
      <c r="K369" s="472"/>
      <c r="L369" s="472"/>
      <c r="M369" s="472"/>
      <c r="N369" s="472"/>
      <c r="O369" s="472"/>
      <c r="P369" s="472"/>
      <c r="Q369" s="472"/>
      <c r="R369" s="472"/>
      <c r="S369" s="472"/>
      <c r="T369" s="472"/>
      <c r="U369" s="472"/>
      <c r="V369" s="472"/>
      <c r="W369" s="472"/>
      <c r="X369" s="472"/>
    </row>
    <row r="370">
      <c r="A370" s="472"/>
      <c r="B370" s="472"/>
      <c r="C370" s="472"/>
      <c r="D370" s="472"/>
      <c r="E370" s="472"/>
      <c r="F370" s="472"/>
      <c r="G370" s="472"/>
      <c r="H370" s="472"/>
      <c r="I370" s="472"/>
      <c r="J370" s="472"/>
      <c r="K370" s="472"/>
      <c r="L370" s="472"/>
      <c r="M370" s="472"/>
      <c r="N370" s="472"/>
      <c r="O370" s="472"/>
      <c r="P370" s="472"/>
      <c r="Q370" s="472"/>
      <c r="R370" s="472"/>
      <c r="S370" s="472"/>
      <c r="T370" s="472"/>
      <c r="U370" s="472"/>
      <c r="V370" s="472"/>
      <c r="W370" s="472"/>
      <c r="X370" s="472"/>
    </row>
    <row r="371">
      <c r="A371" s="472"/>
      <c r="B371" s="472"/>
      <c r="C371" s="472"/>
      <c r="D371" s="472"/>
      <c r="E371" s="472"/>
      <c r="F371" s="472"/>
      <c r="G371" s="472"/>
      <c r="H371" s="472"/>
      <c r="I371" s="472"/>
      <c r="J371" s="472"/>
      <c r="K371" s="472"/>
      <c r="L371" s="472"/>
      <c r="M371" s="472"/>
      <c r="N371" s="472"/>
      <c r="O371" s="472"/>
      <c r="P371" s="472"/>
      <c r="Q371" s="472"/>
      <c r="R371" s="472"/>
      <c r="S371" s="472"/>
      <c r="T371" s="472"/>
      <c r="U371" s="472"/>
      <c r="V371" s="472"/>
      <c r="W371" s="472"/>
      <c r="X371" s="472"/>
    </row>
    <row r="372">
      <c r="A372" s="472"/>
      <c r="B372" s="472"/>
      <c r="C372" s="472"/>
      <c r="D372" s="472"/>
      <c r="E372" s="472"/>
      <c r="F372" s="472"/>
      <c r="G372" s="472"/>
      <c r="H372" s="472"/>
      <c r="I372" s="472"/>
      <c r="J372" s="472"/>
      <c r="K372" s="472"/>
      <c r="L372" s="472"/>
      <c r="M372" s="472"/>
      <c r="N372" s="472"/>
      <c r="O372" s="472"/>
      <c r="P372" s="472"/>
      <c r="Q372" s="472"/>
      <c r="R372" s="472"/>
      <c r="S372" s="472"/>
      <c r="T372" s="472"/>
      <c r="U372" s="472"/>
      <c r="V372" s="472"/>
      <c r="W372" s="472"/>
      <c r="X372" s="472"/>
    </row>
    <row r="373">
      <c r="A373" s="472"/>
      <c r="B373" s="472"/>
      <c r="C373" s="472"/>
      <c r="D373" s="472"/>
      <c r="E373" s="472"/>
      <c r="F373" s="472"/>
      <c r="G373" s="472"/>
      <c r="H373" s="472"/>
      <c r="I373" s="472"/>
      <c r="J373" s="472"/>
      <c r="K373" s="472"/>
      <c r="L373" s="472"/>
      <c r="M373" s="472"/>
      <c r="N373" s="472"/>
      <c r="O373" s="472"/>
      <c r="P373" s="472"/>
      <c r="Q373" s="472"/>
      <c r="R373" s="472"/>
      <c r="S373" s="472"/>
      <c r="T373" s="472"/>
      <c r="U373" s="472"/>
      <c r="V373" s="472"/>
      <c r="W373" s="472"/>
      <c r="X373" s="472"/>
    </row>
    <row r="374">
      <c r="A374" s="472"/>
      <c r="B374" s="472"/>
      <c r="C374" s="472"/>
      <c r="D374" s="472"/>
      <c r="E374" s="472"/>
      <c r="F374" s="472"/>
      <c r="G374" s="472"/>
      <c r="H374" s="472"/>
      <c r="I374" s="472"/>
      <c r="J374" s="472"/>
      <c r="K374" s="472"/>
      <c r="L374" s="472"/>
      <c r="M374" s="472"/>
      <c r="N374" s="472"/>
      <c r="O374" s="472"/>
      <c r="P374" s="472"/>
      <c r="Q374" s="472"/>
      <c r="R374" s="472"/>
      <c r="S374" s="472"/>
      <c r="T374" s="472"/>
      <c r="U374" s="472"/>
      <c r="V374" s="472"/>
      <c r="W374" s="472"/>
      <c r="X374" s="472"/>
    </row>
    <row r="375">
      <c r="A375" s="472"/>
      <c r="B375" s="472"/>
      <c r="C375" s="472"/>
      <c r="D375" s="472"/>
      <c r="E375" s="472"/>
      <c r="F375" s="472"/>
      <c r="G375" s="472"/>
      <c r="H375" s="472"/>
      <c r="I375" s="472"/>
      <c r="J375" s="472"/>
      <c r="K375" s="472"/>
      <c r="L375" s="472"/>
      <c r="M375" s="472"/>
      <c r="N375" s="472"/>
      <c r="O375" s="472"/>
      <c r="P375" s="472"/>
      <c r="Q375" s="472"/>
      <c r="R375" s="472"/>
      <c r="S375" s="472"/>
      <c r="T375" s="472"/>
      <c r="U375" s="472"/>
      <c r="V375" s="472"/>
      <c r="W375" s="472"/>
      <c r="X375" s="472"/>
    </row>
    <row r="376">
      <c r="A376" s="472"/>
      <c r="B376" s="472"/>
      <c r="C376" s="472"/>
      <c r="D376" s="472"/>
      <c r="E376" s="472"/>
      <c r="F376" s="472"/>
      <c r="G376" s="472"/>
      <c r="H376" s="472"/>
      <c r="I376" s="472"/>
      <c r="J376" s="472"/>
      <c r="K376" s="472"/>
      <c r="L376" s="472"/>
      <c r="M376" s="472"/>
      <c r="N376" s="472"/>
      <c r="O376" s="472"/>
      <c r="P376" s="472"/>
      <c r="Q376" s="472"/>
      <c r="R376" s="472"/>
      <c r="S376" s="472"/>
      <c r="T376" s="472"/>
      <c r="U376" s="472"/>
      <c r="V376" s="472"/>
      <c r="W376" s="472"/>
      <c r="X376" s="472"/>
    </row>
    <row r="377">
      <c r="A377" s="472"/>
      <c r="B377" s="472"/>
      <c r="C377" s="472"/>
      <c r="D377" s="472"/>
      <c r="E377" s="472"/>
      <c r="F377" s="472"/>
      <c r="G377" s="472"/>
      <c r="H377" s="472"/>
      <c r="I377" s="472"/>
      <c r="J377" s="472"/>
      <c r="K377" s="472"/>
      <c r="L377" s="472"/>
      <c r="M377" s="472"/>
      <c r="N377" s="472"/>
      <c r="O377" s="472"/>
      <c r="P377" s="472"/>
      <c r="Q377" s="472"/>
      <c r="R377" s="472"/>
      <c r="S377" s="472"/>
      <c r="T377" s="472"/>
      <c r="U377" s="472"/>
      <c r="V377" s="472"/>
      <c r="W377" s="472"/>
      <c r="X377" s="472"/>
    </row>
    <row r="378">
      <c r="A378" s="472"/>
      <c r="B378" s="472"/>
      <c r="C378" s="472"/>
      <c r="D378" s="472"/>
      <c r="E378" s="472"/>
      <c r="F378" s="472"/>
      <c r="G378" s="472"/>
      <c r="H378" s="472"/>
      <c r="I378" s="472"/>
      <c r="J378" s="472"/>
      <c r="K378" s="472"/>
      <c r="L378" s="472"/>
      <c r="M378" s="472"/>
      <c r="N378" s="472"/>
      <c r="O378" s="472"/>
      <c r="P378" s="472"/>
      <c r="Q378" s="472"/>
      <c r="R378" s="472"/>
      <c r="S378" s="472"/>
      <c r="T378" s="472"/>
      <c r="U378" s="472"/>
      <c r="V378" s="472"/>
      <c r="W378" s="472"/>
      <c r="X378" s="472"/>
    </row>
    <row r="379">
      <c r="A379" s="472"/>
      <c r="B379" s="472"/>
      <c r="C379" s="472"/>
      <c r="D379" s="472"/>
      <c r="E379" s="472"/>
      <c r="F379" s="472"/>
      <c r="G379" s="472"/>
      <c r="H379" s="472"/>
      <c r="I379" s="472"/>
      <c r="J379" s="472"/>
      <c r="K379" s="472"/>
      <c r="L379" s="472"/>
      <c r="M379" s="472"/>
      <c r="N379" s="472"/>
      <c r="O379" s="472"/>
      <c r="P379" s="472"/>
      <c r="Q379" s="472"/>
      <c r="R379" s="472"/>
      <c r="S379" s="472"/>
      <c r="T379" s="472"/>
      <c r="U379" s="472"/>
      <c r="V379" s="472"/>
      <c r="W379" s="472"/>
      <c r="X379" s="472"/>
    </row>
    <row r="380">
      <c r="A380" s="472"/>
      <c r="B380" s="472"/>
      <c r="C380" s="472"/>
      <c r="D380" s="472"/>
      <c r="E380" s="472"/>
      <c r="F380" s="472"/>
      <c r="G380" s="472"/>
      <c r="H380" s="472"/>
      <c r="I380" s="472"/>
      <c r="J380" s="472"/>
      <c r="K380" s="472"/>
      <c r="L380" s="472"/>
      <c r="M380" s="472"/>
      <c r="N380" s="472"/>
      <c r="O380" s="472"/>
      <c r="P380" s="472"/>
      <c r="Q380" s="472"/>
      <c r="R380" s="472"/>
      <c r="S380" s="472"/>
      <c r="T380" s="472"/>
      <c r="U380" s="472"/>
      <c r="V380" s="472"/>
      <c r="W380" s="472"/>
      <c r="X380" s="472"/>
    </row>
    <row r="381">
      <c r="A381" s="472"/>
      <c r="B381" s="472"/>
      <c r="C381" s="472"/>
      <c r="D381" s="472"/>
      <c r="E381" s="472"/>
      <c r="F381" s="472"/>
      <c r="G381" s="472"/>
      <c r="H381" s="472"/>
      <c r="I381" s="472"/>
      <c r="J381" s="472"/>
      <c r="K381" s="472"/>
      <c r="L381" s="472"/>
      <c r="M381" s="472"/>
      <c r="N381" s="472"/>
      <c r="O381" s="472"/>
      <c r="P381" s="472"/>
      <c r="Q381" s="472"/>
      <c r="R381" s="472"/>
      <c r="S381" s="472"/>
      <c r="T381" s="472"/>
      <c r="U381" s="472"/>
      <c r="V381" s="472"/>
      <c r="W381" s="472"/>
      <c r="X381" s="472"/>
    </row>
    <row r="382">
      <c r="A382" s="472"/>
      <c r="B382" s="472"/>
      <c r="C382" s="472"/>
      <c r="D382" s="472"/>
      <c r="E382" s="472"/>
      <c r="F382" s="472"/>
      <c r="G382" s="472"/>
      <c r="H382" s="472"/>
      <c r="I382" s="472"/>
      <c r="J382" s="472"/>
      <c r="K382" s="472"/>
      <c r="L382" s="472"/>
      <c r="M382" s="472"/>
      <c r="N382" s="472"/>
      <c r="O382" s="472"/>
      <c r="P382" s="472"/>
      <c r="Q382" s="472"/>
      <c r="R382" s="472"/>
      <c r="S382" s="472"/>
      <c r="T382" s="472"/>
      <c r="U382" s="472"/>
      <c r="V382" s="472"/>
      <c r="W382" s="472"/>
      <c r="X382" s="472"/>
    </row>
    <row r="383">
      <c r="A383" s="472"/>
      <c r="B383" s="472"/>
      <c r="C383" s="472"/>
      <c r="D383" s="472"/>
      <c r="E383" s="472"/>
      <c r="F383" s="472"/>
      <c r="G383" s="472"/>
      <c r="H383" s="472"/>
      <c r="I383" s="472"/>
      <c r="J383" s="472"/>
      <c r="K383" s="472"/>
      <c r="L383" s="472"/>
      <c r="M383" s="472"/>
      <c r="N383" s="472"/>
      <c r="O383" s="472"/>
      <c r="P383" s="472"/>
      <c r="Q383" s="472"/>
      <c r="R383" s="472"/>
      <c r="S383" s="472"/>
      <c r="T383" s="472"/>
      <c r="U383" s="472"/>
      <c r="V383" s="472"/>
      <c r="W383" s="472"/>
      <c r="X383" s="472"/>
    </row>
    <row r="384">
      <c r="A384" s="472"/>
      <c r="B384" s="472"/>
      <c r="C384" s="472"/>
      <c r="D384" s="472"/>
      <c r="E384" s="472"/>
      <c r="F384" s="472"/>
      <c r="G384" s="472"/>
      <c r="H384" s="472"/>
      <c r="I384" s="472"/>
      <c r="J384" s="472"/>
      <c r="K384" s="472"/>
      <c r="L384" s="472"/>
      <c r="M384" s="472"/>
      <c r="N384" s="472"/>
      <c r="O384" s="472"/>
      <c r="P384" s="472"/>
      <c r="Q384" s="472"/>
      <c r="R384" s="472"/>
      <c r="S384" s="472"/>
      <c r="T384" s="472"/>
      <c r="U384" s="472"/>
      <c r="V384" s="472"/>
      <c r="W384" s="472"/>
      <c r="X384" s="472"/>
    </row>
    <row r="385">
      <c r="A385" s="472"/>
      <c r="B385" s="472"/>
      <c r="C385" s="472"/>
      <c r="D385" s="472"/>
      <c r="E385" s="472"/>
      <c r="F385" s="472"/>
      <c r="G385" s="472"/>
      <c r="H385" s="472"/>
      <c r="I385" s="472"/>
      <c r="J385" s="472"/>
      <c r="K385" s="472"/>
      <c r="L385" s="472"/>
      <c r="M385" s="472"/>
      <c r="N385" s="472"/>
      <c r="O385" s="472"/>
      <c r="P385" s="472"/>
      <c r="Q385" s="472"/>
      <c r="R385" s="472"/>
      <c r="S385" s="472"/>
      <c r="T385" s="472"/>
      <c r="U385" s="472"/>
      <c r="V385" s="472"/>
      <c r="W385" s="472"/>
      <c r="X385" s="472"/>
    </row>
    <row r="386">
      <c r="A386" s="472"/>
      <c r="B386" s="472"/>
      <c r="C386" s="472"/>
      <c r="D386" s="472"/>
      <c r="E386" s="472"/>
      <c r="F386" s="472"/>
      <c r="G386" s="472"/>
      <c r="H386" s="472"/>
      <c r="I386" s="472"/>
      <c r="J386" s="472"/>
      <c r="K386" s="472"/>
      <c r="L386" s="472"/>
      <c r="M386" s="472"/>
      <c r="N386" s="472"/>
      <c r="O386" s="472"/>
      <c r="P386" s="472"/>
      <c r="Q386" s="472"/>
      <c r="R386" s="472"/>
      <c r="S386" s="472"/>
      <c r="T386" s="472"/>
      <c r="U386" s="472"/>
      <c r="V386" s="472"/>
      <c r="W386" s="472"/>
      <c r="X386" s="472"/>
    </row>
    <row r="387">
      <c r="A387" s="472"/>
      <c r="B387" s="472"/>
      <c r="C387" s="472"/>
      <c r="D387" s="472"/>
      <c r="E387" s="472"/>
      <c r="F387" s="472"/>
      <c r="G387" s="472"/>
      <c r="H387" s="472"/>
      <c r="I387" s="472"/>
      <c r="J387" s="472"/>
      <c r="K387" s="472"/>
      <c r="L387" s="472"/>
      <c r="M387" s="472"/>
      <c r="N387" s="472"/>
      <c r="O387" s="472"/>
      <c r="P387" s="472"/>
      <c r="Q387" s="472"/>
      <c r="R387" s="472"/>
      <c r="S387" s="472"/>
      <c r="T387" s="472"/>
      <c r="U387" s="472"/>
      <c r="V387" s="472"/>
      <c r="W387" s="472"/>
      <c r="X387" s="472"/>
    </row>
    <row r="388">
      <c r="A388" s="472"/>
      <c r="B388" s="472"/>
      <c r="C388" s="472"/>
      <c r="D388" s="472"/>
      <c r="E388" s="472"/>
      <c r="F388" s="472"/>
      <c r="G388" s="472"/>
      <c r="H388" s="472"/>
      <c r="I388" s="472"/>
      <c r="J388" s="472"/>
      <c r="K388" s="472"/>
      <c r="L388" s="472"/>
      <c r="M388" s="472"/>
      <c r="N388" s="472"/>
      <c r="O388" s="472"/>
      <c r="P388" s="472"/>
      <c r="Q388" s="472"/>
      <c r="R388" s="472"/>
      <c r="S388" s="472"/>
      <c r="T388" s="472"/>
      <c r="U388" s="472"/>
      <c r="V388" s="472"/>
      <c r="W388" s="472"/>
      <c r="X388" s="472"/>
    </row>
    <row r="389">
      <c r="A389" s="472"/>
      <c r="B389" s="472"/>
      <c r="C389" s="472"/>
      <c r="D389" s="472"/>
      <c r="E389" s="472"/>
      <c r="F389" s="472"/>
      <c r="G389" s="472"/>
      <c r="H389" s="472"/>
      <c r="I389" s="472"/>
      <c r="J389" s="472"/>
      <c r="K389" s="472"/>
      <c r="L389" s="472"/>
      <c r="M389" s="472"/>
      <c r="N389" s="472"/>
      <c r="O389" s="472"/>
      <c r="P389" s="472"/>
      <c r="Q389" s="472"/>
      <c r="R389" s="472"/>
      <c r="S389" s="472"/>
      <c r="T389" s="472"/>
      <c r="U389" s="472"/>
      <c r="V389" s="472"/>
      <c r="W389" s="472"/>
      <c r="X389" s="472"/>
    </row>
    <row r="390">
      <c r="A390" s="472"/>
      <c r="B390" s="472"/>
      <c r="C390" s="472"/>
      <c r="D390" s="472"/>
      <c r="E390" s="472"/>
      <c r="F390" s="472"/>
      <c r="G390" s="472"/>
      <c r="H390" s="472"/>
      <c r="I390" s="472"/>
      <c r="J390" s="472"/>
      <c r="K390" s="472"/>
      <c r="L390" s="472"/>
      <c r="M390" s="472"/>
      <c r="N390" s="472"/>
      <c r="O390" s="472"/>
      <c r="P390" s="472"/>
      <c r="Q390" s="472"/>
      <c r="R390" s="472"/>
      <c r="S390" s="472"/>
      <c r="T390" s="472"/>
      <c r="U390" s="472"/>
      <c r="V390" s="472"/>
      <c r="W390" s="472"/>
      <c r="X390" s="472"/>
    </row>
    <row r="391">
      <c r="A391" s="472"/>
      <c r="B391" s="472"/>
      <c r="C391" s="472"/>
      <c r="D391" s="472"/>
      <c r="E391" s="472"/>
      <c r="F391" s="472"/>
      <c r="G391" s="472"/>
      <c r="H391" s="472"/>
      <c r="I391" s="472"/>
      <c r="J391" s="472"/>
      <c r="K391" s="472"/>
      <c r="L391" s="472"/>
      <c r="M391" s="472"/>
      <c r="N391" s="472"/>
      <c r="O391" s="472"/>
      <c r="P391" s="472"/>
      <c r="Q391" s="472"/>
      <c r="R391" s="472"/>
      <c r="S391" s="472"/>
      <c r="T391" s="472"/>
      <c r="U391" s="472"/>
      <c r="V391" s="472"/>
      <c r="W391" s="472"/>
      <c r="X391" s="472"/>
    </row>
    <row r="392">
      <c r="A392" s="472"/>
      <c r="B392" s="472"/>
      <c r="C392" s="472"/>
      <c r="D392" s="472"/>
      <c r="E392" s="472"/>
      <c r="F392" s="472"/>
      <c r="G392" s="472"/>
      <c r="H392" s="472"/>
      <c r="I392" s="472"/>
      <c r="J392" s="472"/>
      <c r="K392" s="472"/>
      <c r="L392" s="472"/>
      <c r="M392" s="472"/>
      <c r="N392" s="472"/>
      <c r="O392" s="472"/>
      <c r="P392" s="472"/>
      <c r="Q392" s="472"/>
      <c r="R392" s="472"/>
      <c r="S392" s="472"/>
      <c r="T392" s="472"/>
      <c r="U392" s="472"/>
      <c r="V392" s="472"/>
      <c r="W392" s="472"/>
      <c r="X392" s="472"/>
    </row>
    <row r="393">
      <c r="A393" s="472"/>
      <c r="B393" s="472"/>
      <c r="C393" s="472"/>
      <c r="D393" s="472"/>
      <c r="E393" s="472"/>
      <c r="F393" s="472"/>
      <c r="G393" s="472"/>
      <c r="H393" s="472"/>
      <c r="I393" s="472"/>
      <c r="J393" s="472"/>
      <c r="K393" s="472"/>
      <c r="L393" s="472"/>
      <c r="M393" s="472"/>
      <c r="N393" s="472"/>
      <c r="O393" s="472"/>
      <c r="P393" s="472"/>
      <c r="Q393" s="472"/>
      <c r="R393" s="472"/>
      <c r="S393" s="472"/>
      <c r="T393" s="472"/>
      <c r="U393" s="472"/>
      <c r="V393" s="472"/>
      <c r="W393" s="472"/>
      <c r="X393" s="472"/>
    </row>
    <row r="394">
      <c r="A394" s="472"/>
      <c r="B394" s="472"/>
      <c r="C394" s="472"/>
      <c r="D394" s="472"/>
      <c r="E394" s="472"/>
      <c r="F394" s="472"/>
      <c r="G394" s="472"/>
      <c r="H394" s="472"/>
      <c r="I394" s="472"/>
      <c r="J394" s="472"/>
      <c r="K394" s="472"/>
      <c r="L394" s="472"/>
      <c r="M394" s="472"/>
      <c r="N394" s="472"/>
      <c r="O394" s="472"/>
      <c r="P394" s="472"/>
      <c r="Q394" s="472"/>
      <c r="R394" s="472"/>
      <c r="S394" s="472"/>
      <c r="T394" s="472"/>
      <c r="U394" s="472"/>
      <c r="V394" s="472"/>
      <c r="W394" s="472"/>
      <c r="X394" s="472"/>
    </row>
    <row r="395">
      <c r="A395" s="472"/>
      <c r="B395" s="472"/>
      <c r="C395" s="472"/>
      <c r="D395" s="472"/>
      <c r="E395" s="472"/>
      <c r="F395" s="472"/>
      <c r="G395" s="472"/>
      <c r="H395" s="472"/>
      <c r="I395" s="472"/>
      <c r="J395" s="472"/>
      <c r="K395" s="472"/>
      <c r="L395" s="472"/>
      <c r="M395" s="472"/>
      <c r="N395" s="472"/>
      <c r="O395" s="472"/>
      <c r="P395" s="472"/>
      <c r="Q395" s="472"/>
      <c r="R395" s="472"/>
      <c r="S395" s="472"/>
      <c r="T395" s="472"/>
      <c r="U395" s="472"/>
      <c r="V395" s="472"/>
      <c r="W395" s="472"/>
      <c r="X395" s="472"/>
    </row>
    <row r="396">
      <c r="A396" s="472"/>
      <c r="B396" s="472"/>
      <c r="C396" s="472"/>
      <c r="D396" s="472"/>
      <c r="E396" s="472"/>
      <c r="F396" s="472"/>
      <c r="G396" s="472"/>
      <c r="H396" s="472"/>
      <c r="I396" s="472"/>
      <c r="J396" s="472"/>
      <c r="K396" s="472"/>
      <c r="L396" s="472"/>
      <c r="M396" s="472"/>
      <c r="N396" s="472"/>
      <c r="O396" s="472"/>
      <c r="P396" s="472"/>
      <c r="Q396" s="472"/>
      <c r="R396" s="472"/>
      <c r="S396" s="472"/>
      <c r="T396" s="472"/>
      <c r="U396" s="472"/>
      <c r="V396" s="472"/>
      <c r="W396" s="472"/>
      <c r="X396" s="472"/>
    </row>
    <row r="397">
      <c r="A397" s="472"/>
      <c r="B397" s="472"/>
      <c r="C397" s="472"/>
      <c r="D397" s="472"/>
      <c r="E397" s="472"/>
      <c r="F397" s="472"/>
      <c r="G397" s="472"/>
      <c r="H397" s="472"/>
      <c r="I397" s="472"/>
      <c r="J397" s="472"/>
      <c r="K397" s="472"/>
      <c r="L397" s="472"/>
      <c r="M397" s="472"/>
      <c r="N397" s="472"/>
      <c r="O397" s="472"/>
      <c r="P397" s="472"/>
      <c r="Q397" s="472"/>
      <c r="R397" s="472"/>
      <c r="S397" s="472"/>
      <c r="T397" s="472"/>
      <c r="U397" s="472"/>
      <c r="V397" s="472"/>
      <c r="W397" s="472"/>
      <c r="X397" s="472"/>
    </row>
    <row r="398">
      <c r="A398" s="472"/>
      <c r="B398" s="472"/>
      <c r="C398" s="472"/>
      <c r="D398" s="472"/>
      <c r="E398" s="472"/>
      <c r="F398" s="472"/>
      <c r="G398" s="472"/>
      <c r="H398" s="472"/>
      <c r="I398" s="472"/>
      <c r="J398" s="472"/>
      <c r="K398" s="472"/>
      <c r="L398" s="472"/>
      <c r="M398" s="472"/>
      <c r="N398" s="472"/>
      <c r="O398" s="472"/>
      <c r="P398" s="472"/>
      <c r="Q398" s="472"/>
      <c r="R398" s="472"/>
      <c r="S398" s="472"/>
      <c r="T398" s="472"/>
      <c r="U398" s="472"/>
      <c r="V398" s="472"/>
      <c r="W398" s="472"/>
      <c r="X398" s="472"/>
    </row>
    <row r="399">
      <c r="A399" s="472"/>
      <c r="B399" s="472"/>
      <c r="C399" s="472"/>
      <c r="D399" s="472"/>
      <c r="E399" s="472"/>
      <c r="F399" s="472"/>
      <c r="G399" s="472"/>
      <c r="H399" s="472"/>
      <c r="I399" s="472"/>
      <c r="J399" s="472"/>
      <c r="K399" s="472"/>
      <c r="L399" s="472"/>
      <c r="M399" s="472"/>
      <c r="N399" s="472"/>
      <c r="O399" s="472"/>
      <c r="P399" s="472"/>
      <c r="Q399" s="472"/>
      <c r="R399" s="472"/>
      <c r="S399" s="472"/>
      <c r="T399" s="472"/>
      <c r="U399" s="472"/>
      <c r="V399" s="472"/>
      <c r="W399" s="472"/>
      <c r="X399" s="472"/>
    </row>
    <row r="400">
      <c r="A400" s="472"/>
      <c r="B400" s="472"/>
      <c r="C400" s="472"/>
      <c r="D400" s="472"/>
      <c r="E400" s="472"/>
      <c r="F400" s="472"/>
      <c r="G400" s="472"/>
      <c r="H400" s="472"/>
      <c r="I400" s="472"/>
      <c r="J400" s="472"/>
      <c r="K400" s="472"/>
      <c r="L400" s="472"/>
      <c r="M400" s="472"/>
      <c r="N400" s="472"/>
      <c r="O400" s="472"/>
      <c r="P400" s="472"/>
      <c r="Q400" s="472"/>
      <c r="R400" s="472"/>
      <c r="S400" s="472"/>
      <c r="T400" s="472"/>
      <c r="U400" s="472"/>
      <c r="V400" s="472"/>
      <c r="W400" s="472"/>
      <c r="X400" s="472"/>
    </row>
    <row r="401">
      <c r="A401" s="472"/>
      <c r="B401" s="472"/>
      <c r="C401" s="472"/>
      <c r="D401" s="472"/>
      <c r="E401" s="472"/>
      <c r="F401" s="472"/>
      <c r="G401" s="472"/>
      <c r="H401" s="472"/>
      <c r="I401" s="472"/>
      <c r="J401" s="472"/>
      <c r="K401" s="472"/>
      <c r="L401" s="472"/>
      <c r="M401" s="472"/>
      <c r="N401" s="472"/>
      <c r="O401" s="472"/>
      <c r="P401" s="472"/>
      <c r="Q401" s="472"/>
      <c r="R401" s="472"/>
      <c r="S401" s="472"/>
      <c r="T401" s="472"/>
      <c r="U401" s="472"/>
      <c r="V401" s="472"/>
      <c r="W401" s="472"/>
      <c r="X401" s="472"/>
    </row>
    <row r="402">
      <c r="A402" s="472"/>
      <c r="B402" s="472"/>
      <c r="C402" s="472"/>
      <c r="D402" s="472"/>
      <c r="E402" s="472"/>
      <c r="F402" s="472"/>
      <c r="G402" s="472"/>
      <c r="H402" s="472"/>
      <c r="I402" s="472"/>
      <c r="J402" s="472"/>
      <c r="K402" s="472"/>
      <c r="L402" s="472"/>
      <c r="M402" s="472"/>
      <c r="N402" s="472"/>
      <c r="O402" s="472"/>
      <c r="P402" s="472"/>
      <c r="Q402" s="472"/>
      <c r="R402" s="472"/>
      <c r="S402" s="472"/>
      <c r="T402" s="472"/>
      <c r="U402" s="472"/>
      <c r="V402" s="472"/>
      <c r="W402" s="472"/>
      <c r="X402" s="472"/>
    </row>
    <row r="403">
      <c r="A403" s="472"/>
      <c r="B403" s="472"/>
      <c r="C403" s="472"/>
      <c r="D403" s="472"/>
      <c r="E403" s="472"/>
      <c r="F403" s="472"/>
      <c r="G403" s="472"/>
      <c r="H403" s="472"/>
      <c r="I403" s="472"/>
      <c r="J403" s="472"/>
      <c r="K403" s="472"/>
      <c r="L403" s="472"/>
      <c r="M403" s="472"/>
      <c r="N403" s="472"/>
      <c r="O403" s="472"/>
      <c r="P403" s="472"/>
      <c r="Q403" s="472"/>
      <c r="R403" s="472"/>
      <c r="S403" s="472"/>
      <c r="T403" s="472"/>
      <c r="U403" s="472"/>
      <c r="V403" s="472"/>
      <c r="W403" s="472"/>
      <c r="X403" s="472"/>
    </row>
    <row r="404">
      <c r="A404" s="472"/>
      <c r="B404" s="472"/>
      <c r="C404" s="472"/>
      <c r="D404" s="472"/>
      <c r="E404" s="472"/>
      <c r="F404" s="472"/>
      <c r="G404" s="472"/>
      <c r="H404" s="472"/>
      <c r="I404" s="472"/>
      <c r="J404" s="472"/>
      <c r="K404" s="472"/>
      <c r="L404" s="472"/>
      <c r="M404" s="472"/>
      <c r="N404" s="472"/>
      <c r="O404" s="472"/>
      <c r="P404" s="472"/>
      <c r="Q404" s="472"/>
      <c r="R404" s="472"/>
      <c r="S404" s="472"/>
      <c r="T404" s="472"/>
      <c r="U404" s="472"/>
      <c r="V404" s="472"/>
      <c r="W404" s="472"/>
      <c r="X404" s="472"/>
    </row>
    <row r="405">
      <c r="A405" s="472"/>
      <c r="B405" s="472"/>
      <c r="C405" s="472"/>
      <c r="D405" s="472"/>
      <c r="E405" s="472"/>
      <c r="F405" s="472"/>
      <c r="G405" s="472"/>
      <c r="H405" s="472"/>
      <c r="I405" s="472"/>
      <c r="J405" s="472"/>
      <c r="K405" s="472"/>
      <c r="L405" s="472"/>
      <c r="M405" s="472"/>
      <c r="N405" s="472"/>
      <c r="O405" s="472"/>
      <c r="P405" s="472"/>
      <c r="Q405" s="472"/>
      <c r="R405" s="472"/>
      <c r="S405" s="472"/>
      <c r="T405" s="472"/>
      <c r="U405" s="472"/>
      <c r="V405" s="472"/>
      <c r="W405" s="472"/>
      <c r="X405" s="472"/>
    </row>
    <row r="406">
      <c r="A406" s="472"/>
      <c r="B406" s="472"/>
      <c r="C406" s="472"/>
      <c r="D406" s="472"/>
      <c r="E406" s="472"/>
      <c r="F406" s="472"/>
      <c r="G406" s="472"/>
      <c r="H406" s="472"/>
      <c r="I406" s="472"/>
      <c r="J406" s="472"/>
      <c r="K406" s="472"/>
      <c r="L406" s="472"/>
      <c r="M406" s="472"/>
      <c r="N406" s="472"/>
      <c r="O406" s="472"/>
      <c r="P406" s="472"/>
      <c r="Q406" s="472"/>
      <c r="R406" s="472"/>
      <c r="S406" s="472"/>
      <c r="T406" s="472"/>
      <c r="U406" s="472"/>
      <c r="V406" s="472"/>
      <c r="W406" s="472"/>
      <c r="X406" s="472"/>
    </row>
    <row r="407">
      <c r="A407" s="472"/>
      <c r="B407" s="472"/>
      <c r="C407" s="472"/>
      <c r="D407" s="472"/>
      <c r="E407" s="472"/>
      <c r="F407" s="472"/>
      <c r="G407" s="472"/>
      <c r="H407" s="472"/>
      <c r="I407" s="472"/>
      <c r="J407" s="472"/>
      <c r="K407" s="472"/>
      <c r="L407" s="472"/>
      <c r="M407" s="472"/>
      <c r="N407" s="472"/>
      <c r="O407" s="472"/>
      <c r="P407" s="472"/>
      <c r="Q407" s="472"/>
      <c r="R407" s="472"/>
      <c r="S407" s="472"/>
      <c r="T407" s="472"/>
      <c r="U407" s="472"/>
      <c r="V407" s="472"/>
      <c r="W407" s="472"/>
      <c r="X407" s="472"/>
    </row>
    <row r="408">
      <c r="A408" s="472"/>
      <c r="B408" s="472"/>
      <c r="C408" s="472"/>
      <c r="D408" s="472"/>
      <c r="E408" s="472"/>
      <c r="F408" s="472"/>
      <c r="G408" s="472"/>
      <c r="H408" s="472"/>
      <c r="I408" s="472"/>
      <c r="J408" s="472"/>
      <c r="K408" s="472"/>
      <c r="L408" s="472"/>
      <c r="M408" s="472"/>
      <c r="N408" s="472"/>
      <c r="O408" s="472"/>
      <c r="P408" s="472"/>
      <c r="Q408" s="472"/>
      <c r="R408" s="472"/>
      <c r="S408" s="472"/>
      <c r="T408" s="472"/>
      <c r="U408" s="472"/>
      <c r="V408" s="472"/>
      <c r="W408" s="472"/>
      <c r="X408" s="472"/>
    </row>
    <row r="409">
      <c r="A409" s="472"/>
      <c r="B409" s="472"/>
      <c r="C409" s="472"/>
      <c r="D409" s="472"/>
      <c r="E409" s="472"/>
      <c r="F409" s="472"/>
      <c r="G409" s="472"/>
      <c r="H409" s="472"/>
      <c r="I409" s="472"/>
      <c r="J409" s="472"/>
      <c r="K409" s="472"/>
      <c r="L409" s="472"/>
      <c r="M409" s="472"/>
      <c r="N409" s="472"/>
      <c r="O409" s="472"/>
      <c r="P409" s="472"/>
      <c r="Q409" s="472"/>
      <c r="R409" s="472"/>
      <c r="S409" s="472"/>
      <c r="T409" s="472"/>
      <c r="U409" s="472"/>
      <c r="V409" s="472"/>
      <c r="W409" s="472"/>
      <c r="X409" s="472"/>
    </row>
    <row r="410">
      <c r="A410" s="472"/>
      <c r="B410" s="472"/>
      <c r="C410" s="472"/>
      <c r="D410" s="472"/>
      <c r="E410" s="472"/>
      <c r="F410" s="472"/>
      <c r="G410" s="472"/>
      <c r="H410" s="472"/>
      <c r="I410" s="472"/>
      <c r="J410" s="472"/>
      <c r="K410" s="472"/>
      <c r="L410" s="472"/>
      <c r="M410" s="472"/>
      <c r="N410" s="472"/>
      <c r="O410" s="472"/>
      <c r="P410" s="472"/>
      <c r="Q410" s="472"/>
      <c r="R410" s="472"/>
      <c r="S410" s="472"/>
      <c r="T410" s="472"/>
      <c r="U410" s="472"/>
      <c r="V410" s="472"/>
      <c r="W410" s="472"/>
      <c r="X410" s="472"/>
    </row>
    <row r="411">
      <c r="A411" s="472"/>
      <c r="B411" s="472"/>
      <c r="C411" s="472"/>
      <c r="D411" s="472"/>
      <c r="E411" s="472"/>
      <c r="F411" s="472"/>
      <c r="G411" s="472"/>
      <c r="H411" s="472"/>
      <c r="I411" s="472"/>
      <c r="J411" s="472"/>
      <c r="K411" s="472"/>
      <c r="L411" s="472"/>
      <c r="M411" s="472"/>
      <c r="N411" s="472"/>
      <c r="O411" s="472"/>
      <c r="P411" s="472"/>
      <c r="Q411" s="472"/>
      <c r="R411" s="472"/>
      <c r="S411" s="472"/>
      <c r="T411" s="472"/>
      <c r="U411" s="472"/>
      <c r="V411" s="472"/>
      <c r="W411" s="472"/>
      <c r="X411" s="472"/>
    </row>
    <row r="412">
      <c r="A412" s="472"/>
      <c r="B412" s="472"/>
      <c r="C412" s="472"/>
      <c r="D412" s="472"/>
      <c r="E412" s="472"/>
      <c r="F412" s="472"/>
      <c r="G412" s="472"/>
      <c r="H412" s="472"/>
      <c r="I412" s="472"/>
      <c r="J412" s="472"/>
      <c r="K412" s="472"/>
      <c r="L412" s="472"/>
      <c r="M412" s="472"/>
      <c r="N412" s="472"/>
      <c r="O412" s="472"/>
      <c r="P412" s="472"/>
      <c r="Q412" s="472"/>
      <c r="R412" s="472"/>
      <c r="S412" s="472"/>
      <c r="T412" s="472"/>
      <c r="U412" s="472"/>
      <c r="V412" s="472"/>
      <c r="W412" s="472"/>
      <c r="X412" s="472"/>
    </row>
    <row r="413">
      <c r="A413" s="472"/>
      <c r="B413" s="472"/>
      <c r="C413" s="472"/>
      <c r="D413" s="472"/>
      <c r="E413" s="472"/>
      <c r="F413" s="472"/>
      <c r="G413" s="472"/>
      <c r="H413" s="472"/>
      <c r="I413" s="472"/>
      <c r="J413" s="472"/>
      <c r="K413" s="472"/>
      <c r="L413" s="472"/>
      <c r="M413" s="472"/>
      <c r="N413" s="472"/>
      <c r="O413" s="472"/>
      <c r="P413" s="472"/>
      <c r="Q413" s="472"/>
      <c r="R413" s="472"/>
      <c r="S413" s="472"/>
      <c r="T413" s="472"/>
      <c r="U413" s="472"/>
      <c r="V413" s="472"/>
      <c r="W413" s="472"/>
      <c r="X413" s="472"/>
    </row>
    <row r="414">
      <c r="A414" s="472"/>
      <c r="B414" s="472"/>
      <c r="C414" s="472"/>
      <c r="D414" s="472"/>
      <c r="E414" s="472"/>
      <c r="F414" s="472"/>
      <c r="G414" s="472"/>
      <c r="H414" s="472"/>
      <c r="I414" s="472"/>
      <c r="J414" s="472"/>
      <c r="K414" s="472"/>
      <c r="L414" s="472"/>
      <c r="M414" s="472"/>
      <c r="N414" s="472"/>
      <c r="O414" s="472"/>
      <c r="P414" s="472"/>
      <c r="Q414" s="472"/>
      <c r="R414" s="472"/>
      <c r="S414" s="472"/>
      <c r="T414" s="472"/>
      <c r="U414" s="472"/>
      <c r="V414" s="472"/>
      <c r="W414" s="472"/>
      <c r="X414" s="472"/>
    </row>
    <row r="415">
      <c r="A415" s="472"/>
      <c r="B415" s="472"/>
      <c r="C415" s="472"/>
      <c r="D415" s="472"/>
      <c r="E415" s="472"/>
      <c r="F415" s="472"/>
      <c r="G415" s="472"/>
      <c r="H415" s="472"/>
      <c r="I415" s="472"/>
      <c r="J415" s="472"/>
      <c r="K415" s="472"/>
      <c r="L415" s="472"/>
      <c r="M415" s="472"/>
      <c r="N415" s="472"/>
      <c r="O415" s="472"/>
      <c r="P415" s="472"/>
      <c r="Q415" s="472"/>
      <c r="R415" s="472"/>
      <c r="S415" s="472"/>
      <c r="T415" s="472"/>
      <c r="U415" s="472"/>
      <c r="V415" s="472"/>
      <c r="W415" s="472"/>
      <c r="X415" s="472"/>
    </row>
    <row r="416">
      <c r="A416" s="472"/>
      <c r="B416" s="472"/>
      <c r="C416" s="472"/>
      <c r="D416" s="472"/>
      <c r="E416" s="472"/>
      <c r="F416" s="472"/>
      <c r="G416" s="472"/>
      <c r="H416" s="472"/>
      <c r="I416" s="472"/>
      <c r="J416" s="472"/>
      <c r="K416" s="472"/>
      <c r="L416" s="472"/>
      <c r="M416" s="472"/>
      <c r="N416" s="472"/>
      <c r="O416" s="472"/>
      <c r="P416" s="472"/>
      <c r="Q416" s="472"/>
      <c r="R416" s="472"/>
      <c r="S416" s="472"/>
      <c r="T416" s="472"/>
      <c r="U416" s="472"/>
      <c r="V416" s="472"/>
      <c r="W416" s="472"/>
      <c r="X416" s="472"/>
    </row>
    <row r="417">
      <c r="A417" s="472"/>
      <c r="B417" s="472"/>
      <c r="C417" s="472"/>
      <c r="D417" s="472"/>
      <c r="E417" s="472"/>
      <c r="F417" s="472"/>
      <c r="G417" s="472"/>
      <c r="H417" s="472"/>
      <c r="I417" s="472"/>
      <c r="J417" s="472"/>
      <c r="K417" s="472"/>
      <c r="L417" s="472"/>
      <c r="M417" s="472"/>
      <c r="N417" s="472"/>
      <c r="O417" s="472"/>
      <c r="P417" s="472"/>
      <c r="Q417" s="472"/>
      <c r="R417" s="472"/>
      <c r="S417" s="472"/>
      <c r="T417" s="472"/>
      <c r="U417" s="472"/>
      <c r="V417" s="472"/>
      <c r="W417" s="472"/>
      <c r="X417" s="472"/>
    </row>
    <row r="418">
      <c r="A418" s="472"/>
      <c r="B418" s="472"/>
      <c r="C418" s="472"/>
      <c r="D418" s="472"/>
      <c r="E418" s="472"/>
      <c r="F418" s="472"/>
      <c r="G418" s="472"/>
      <c r="H418" s="472"/>
      <c r="I418" s="472"/>
      <c r="J418" s="472"/>
      <c r="K418" s="472"/>
      <c r="L418" s="472"/>
      <c r="M418" s="472"/>
      <c r="N418" s="472"/>
      <c r="O418" s="472"/>
      <c r="P418" s="472"/>
      <c r="Q418" s="472"/>
      <c r="R418" s="472"/>
      <c r="S418" s="472"/>
      <c r="T418" s="472"/>
      <c r="U418" s="472"/>
      <c r="V418" s="472"/>
      <c r="W418" s="472"/>
      <c r="X418" s="472"/>
    </row>
    <row r="419">
      <c r="A419" s="472"/>
      <c r="B419" s="472"/>
      <c r="C419" s="472"/>
      <c r="D419" s="472"/>
      <c r="E419" s="472"/>
      <c r="F419" s="472"/>
      <c r="G419" s="472"/>
      <c r="H419" s="472"/>
      <c r="I419" s="472"/>
      <c r="J419" s="472"/>
      <c r="K419" s="472"/>
      <c r="L419" s="472"/>
      <c r="M419" s="472"/>
      <c r="N419" s="472"/>
      <c r="O419" s="472"/>
      <c r="P419" s="472"/>
      <c r="Q419" s="472"/>
      <c r="R419" s="472"/>
      <c r="S419" s="472"/>
      <c r="T419" s="472"/>
      <c r="U419" s="472"/>
      <c r="V419" s="472"/>
      <c r="W419" s="472"/>
      <c r="X419" s="472"/>
    </row>
    <row r="420">
      <c r="A420" s="472"/>
      <c r="B420" s="472"/>
      <c r="C420" s="472"/>
      <c r="D420" s="472"/>
      <c r="E420" s="472"/>
      <c r="F420" s="472"/>
      <c r="G420" s="472"/>
      <c r="H420" s="472"/>
      <c r="I420" s="472"/>
      <c r="J420" s="472"/>
      <c r="K420" s="472"/>
      <c r="L420" s="472"/>
      <c r="M420" s="472"/>
      <c r="N420" s="472"/>
      <c r="O420" s="472"/>
      <c r="P420" s="472"/>
      <c r="Q420" s="472"/>
      <c r="R420" s="472"/>
      <c r="S420" s="472"/>
      <c r="T420" s="472"/>
      <c r="U420" s="472"/>
      <c r="V420" s="472"/>
      <c r="W420" s="472"/>
      <c r="X420" s="472"/>
    </row>
    <row r="421">
      <c r="A421" s="472"/>
      <c r="B421" s="472"/>
      <c r="C421" s="472"/>
      <c r="D421" s="472"/>
      <c r="E421" s="472"/>
      <c r="F421" s="472"/>
      <c r="G421" s="472"/>
      <c r="H421" s="472"/>
      <c r="I421" s="472"/>
      <c r="J421" s="472"/>
      <c r="K421" s="472"/>
      <c r="L421" s="472"/>
      <c r="M421" s="472"/>
      <c r="N421" s="472"/>
      <c r="O421" s="472"/>
      <c r="P421" s="472"/>
      <c r="Q421" s="472"/>
      <c r="R421" s="472"/>
      <c r="S421" s="472"/>
      <c r="T421" s="472"/>
      <c r="U421" s="472"/>
      <c r="V421" s="472"/>
      <c r="W421" s="472"/>
      <c r="X421" s="472"/>
    </row>
    <row r="422">
      <c r="A422" s="472"/>
      <c r="B422" s="472"/>
      <c r="C422" s="472"/>
      <c r="D422" s="472"/>
      <c r="E422" s="472"/>
      <c r="F422" s="472"/>
      <c r="G422" s="472"/>
      <c r="H422" s="472"/>
      <c r="I422" s="472"/>
      <c r="J422" s="472"/>
      <c r="K422" s="472"/>
      <c r="L422" s="472"/>
      <c r="M422" s="472"/>
      <c r="N422" s="472"/>
      <c r="O422" s="472"/>
      <c r="P422" s="472"/>
      <c r="Q422" s="472"/>
      <c r="R422" s="472"/>
      <c r="S422" s="472"/>
      <c r="T422" s="472"/>
      <c r="U422" s="472"/>
      <c r="V422" s="472"/>
      <c r="W422" s="472"/>
      <c r="X422" s="472"/>
    </row>
    <row r="423">
      <c r="A423" s="472"/>
      <c r="B423" s="472"/>
      <c r="C423" s="472"/>
      <c r="D423" s="472"/>
      <c r="E423" s="472"/>
      <c r="F423" s="472"/>
      <c r="G423" s="472"/>
      <c r="H423" s="472"/>
      <c r="I423" s="472"/>
      <c r="J423" s="472"/>
      <c r="K423" s="472"/>
      <c r="L423" s="472"/>
      <c r="M423" s="472"/>
      <c r="N423" s="472"/>
      <c r="O423" s="472"/>
      <c r="P423" s="472"/>
      <c r="Q423" s="472"/>
      <c r="R423" s="472"/>
      <c r="S423" s="472"/>
      <c r="T423" s="472"/>
      <c r="U423" s="472"/>
      <c r="V423" s="472"/>
      <c r="W423" s="472"/>
      <c r="X423" s="472"/>
    </row>
    <row r="424">
      <c r="A424" s="472"/>
      <c r="B424" s="472"/>
      <c r="C424" s="472"/>
      <c r="D424" s="472"/>
      <c r="E424" s="472"/>
      <c r="F424" s="472"/>
      <c r="G424" s="472"/>
      <c r="H424" s="472"/>
      <c r="I424" s="472"/>
      <c r="J424" s="472"/>
      <c r="K424" s="472"/>
      <c r="L424" s="472"/>
      <c r="M424" s="472"/>
      <c r="N424" s="472"/>
      <c r="O424" s="472"/>
      <c r="P424" s="472"/>
      <c r="Q424" s="472"/>
      <c r="R424" s="472"/>
      <c r="S424" s="472"/>
      <c r="T424" s="472"/>
      <c r="U424" s="472"/>
      <c r="V424" s="472"/>
      <c r="W424" s="472"/>
      <c r="X424" s="472"/>
    </row>
    <row r="425">
      <c r="A425" s="472"/>
      <c r="B425" s="472"/>
      <c r="C425" s="472"/>
      <c r="D425" s="472"/>
      <c r="E425" s="472"/>
      <c r="F425" s="472"/>
      <c r="G425" s="472"/>
      <c r="H425" s="472"/>
      <c r="I425" s="472"/>
      <c r="J425" s="472"/>
      <c r="K425" s="472"/>
      <c r="L425" s="472"/>
      <c r="M425" s="472"/>
      <c r="N425" s="472"/>
      <c r="O425" s="472"/>
      <c r="P425" s="472"/>
      <c r="Q425" s="472"/>
      <c r="R425" s="472"/>
      <c r="S425" s="472"/>
      <c r="T425" s="472"/>
      <c r="U425" s="472"/>
      <c r="V425" s="472"/>
      <c r="W425" s="472"/>
      <c r="X425" s="472"/>
    </row>
    <row r="426">
      <c r="A426" s="472"/>
      <c r="B426" s="472"/>
      <c r="C426" s="472"/>
      <c r="D426" s="472"/>
      <c r="E426" s="472"/>
      <c r="F426" s="472"/>
      <c r="G426" s="472"/>
      <c r="H426" s="472"/>
      <c r="I426" s="472"/>
      <c r="J426" s="472"/>
      <c r="K426" s="472"/>
      <c r="L426" s="472"/>
      <c r="M426" s="472"/>
      <c r="N426" s="472"/>
      <c r="O426" s="472"/>
      <c r="P426" s="472"/>
      <c r="Q426" s="472"/>
      <c r="R426" s="472"/>
      <c r="S426" s="472"/>
      <c r="T426" s="472"/>
      <c r="U426" s="472"/>
      <c r="V426" s="472"/>
      <c r="W426" s="472"/>
      <c r="X426" s="472"/>
    </row>
    <row r="427">
      <c r="A427" s="472"/>
      <c r="B427" s="472"/>
      <c r="C427" s="472"/>
      <c r="D427" s="472"/>
      <c r="E427" s="472"/>
      <c r="F427" s="472"/>
      <c r="G427" s="472"/>
      <c r="H427" s="472"/>
      <c r="I427" s="472"/>
      <c r="J427" s="472"/>
      <c r="K427" s="472"/>
      <c r="L427" s="472"/>
      <c r="M427" s="472"/>
      <c r="N427" s="472"/>
      <c r="O427" s="472"/>
      <c r="P427" s="472"/>
      <c r="Q427" s="472"/>
      <c r="R427" s="472"/>
      <c r="S427" s="472"/>
      <c r="T427" s="472"/>
      <c r="U427" s="472"/>
      <c r="V427" s="472"/>
      <c r="W427" s="472"/>
      <c r="X427" s="472"/>
    </row>
    <row r="428">
      <c r="A428" s="472"/>
      <c r="B428" s="472"/>
      <c r="C428" s="472"/>
      <c r="D428" s="472"/>
      <c r="E428" s="472"/>
      <c r="F428" s="472"/>
      <c r="G428" s="472"/>
      <c r="H428" s="472"/>
      <c r="I428" s="472"/>
      <c r="J428" s="472"/>
      <c r="K428" s="472"/>
      <c r="L428" s="472"/>
      <c r="M428" s="472"/>
      <c r="N428" s="472"/>
      <c r="O428" s="472"/>
      <c r="P428" s="472"/>
      <c r="Q428" s="472"/>
      <c r="R428" s="472"/>
      <c r="S428" s="472"/>
      <c r="T428" s="472"/>
      <c r="U428" s="472"/>
      <c r="V428" s="472"/>
      <c r="W428" s="472"/>
      <c r="X428" s="472"/>
    </row>
    <row r="429">
      <c r="A429" s="472"/>
      <c r="B429" s="472"/>
      <c r="C429" s="472"/>
      <c r="D429" s="472"/>
      <c r="E429" s="472"/>
      <c r="F429" s="472"/>
      <c r="G429" s="472"/>
      <c r="H429" s="472"/>
      <c r="I429" s="472"/>
      <c r="J429" s="472"/>
      <c r="K429" s="472"/>
      <c r="L429" s="472"/>
      <c r="M429" s="472"/>
      <c r="N429" s="472"/>
      <c r="O429" s="472"/>
      <c r="P429" s="472"/>
      <c r="Q429" s="472"/>
      <c r="R429" s="472"/>
      <c r="S429" s="472"/>
      <c r="T429" s="472"/>
      <c r="U429" s="472"/>
      <c r="V429" s="472"/>
      <c r="W429" s="472"/>
      <c r="X429" s="472"/>
    </row>
    <row r="430">
      <c r="A430" s="472"/>
      <c r="B430" s="472"/>
      <c r="C430" s="472"/>
      <c r="D430" s="472"/>
      <c r="E430" s="472"/>
      <c r="F430" s="472"/>
      <c r="G430" s="472"/>
      <c r="H430" s="472"/>
      <c r="I430" s="472"/>
      <c r="J430" s="472"/>
      <c r="K430" s="472"/>
      <c r="L430" s="472"/>
      <c r="M430" s="472"/>
      <c r="N430" s="472"/>
      <c r="O430" s="472"/>
      <c r="P430" s="472"/>
      <c r="Q430" s="472"/>
      <c r="R430" s="472"/>
      <c r="S430" s="472"/>
      <c r="T430" s="472"/>
      <c r="U430" s="472"/>
      <c r="V430" s="472"/>
      <c r="W430" s="472"/>
      <c r="X430" s="472"/>
    </row>
    <row r="431">
      <c r="A431" s="472"/>
      <c r="B431" s="472"/>
      <c r="C431" s="472"/>
      <c r="D431" s="472"/>
      <c r="E431" s="472"/>
      <c r="F431" s="472"/>
      <c r="G431" s="472"/>
      <c r="H431" s="472"/>
      <c r="I431" s="472"/>
      <c r="J431" s="472"/>
      <c r="K431" s="472"/>
      <c r="L431" s="472"/>
      <c r="M431" s="472"/>
      <c r="N431" s="472"/>
      <c r="O431" s="472"/>
      <c r="P431" s="472"/>
      <c r="Q431" s="472"/>
      <c r="R431" s="472"/>
      <c r="S431" s="472"/>
      <c r="T431" s="472"/>
      <c r="U431" s="472"/>
      <c r="V431" s="472"/>
      <c r="W431" s="472"/>
      <c r="X431" s="472"/>
    </row>
    <row r="432">
      <c r="A432" s="472"/>
      <c r="B432" s="472"/>
      <c r="C432" s="472"/>
      <c r="D432" s="472"/>
      <c r="E432" s="472"/>
      <c r="F432" s="472"/>
      <c r="G432" s="472"/>
      <c r="H432" s="472"/>
      <c r="I432" s="472"/>
      <c r="J432" s="472"/>
      <c r="K432" s="472"/>
      <c r="L432" s="472"/>
      <c r="M432" s="472"/>
      <c r="N432" s="472"/>
      <c r="O432" s="472"/>
      <c r="P432" s="472"/>
      <c r="Q432" s="472"/>
      <c r="R432" s="472"/>
      <c r="S432" s="472"/>
      <c r="T432" s="472"/>
      <c r="U432" s="472"/>
      <c r="V432" s="472"/>
      <c r="W432" s="472"/>
      <c r="X432" s="472"/>
    </row>
    <row r="433">
      <c r="A433" s="472"/>
      <c r="B433" s="472"/>
      <c r="C433" s="472"/>
      <c r="D433" s="472"/>
      <c r="E433" s="472"/>
      <c r="F433" s="472"/>
      <c r="G433" s="472"/>
      <c r="H433" s="472"/>
      <c r="I433" s="472"/>
      <c r="J433" s="472"/>
      <c r="K433" s="472"/>
      <c r="L433" s="472"/>
      <c r="M433" s="472"/>
      <c r="N433" s="472"/>
      <c r="O433" s="472"/>
      <c r="P433" s="472"/>
      <c r="Q433" s="472"/>
      <c r="R433" s="472"/>
      <c r="S433" s="472"/>
      <c r="T433" s="472"/>
      <c r="U433" s="472"/>
      <c r="V433" s="472"/>
      <c r="W433" s="472"/>
      <c r="X433" s="472"/>
    </row>
    <row r="434">
      <c r="A434" s="472"/>
      <c r="B434" s="472"/>
      <c r="C434" s="472"/>
      <c r="D434" s="472"/>
      <c r="E434" s="472"/>
      <c r="F434" s="472"/>
      <c r="G434" s="472"/>
      <c r="H434" s="472"/>
      <c r="I434" s="472"/>
      <c r="J434" s="472"/>
      <c r="K434" s="472"/>
      <c r="L434" s="472"/>
      <c r="M434" s="472"/>
      <c r="N434" s="472"/>
      <c r="O434" s="472"/>
      <c r="P434" s="472"/>
      <c r="Q434" s="472"/>
      <c r="R434" s="472"/>
      <c r="S434" s="472"/>
      <c r="T434" s="472"/>
      <c r="U434" s="472"/>
      <c r="V434" s="472"/>
      <c r="W434" s="472"/>
      <c r="X434" s="472"/>
    </row>
    <row r="435">
      <c r="A435" s="472"/>
      <c r="B435" s="472"/>
      <c r="C435" s="472"/>
      <c r="D435" s="472"/>
      <c r="E435" s="472"/>
      <c r="F435" s="472"/>
      <c r="G435" s="472"/>
      <c r="H435" s="472"/>
      <c r="I435" s="472"/>
      <c r="J435" s="472"/>
      <c r="K435" s="472"/>
      <c r="L435" s="472"/>
      <c r="M435" s="472"/>
      <c r="N435" s="472"/>
      <c r="O435" s="472"/>
      <c r="P435" s="472"/>
      <c r="Q435" s="472"/>
      <c r="R435" s="472"/>
      <c r="S435" s="472"/>
      <c r="T435" s="472"/>
      <c r="U435" s="472"/>
      <c r="V435" s="472"/>
      <c r="W435" s="472"/>
      <c r="X435" s="472"/>
    </row>
    <row r="436">
      <c r="A436" s="472"/>
      <c r="B436" s="472"/>
      <c r="C436" s="472"/>
      <c r="D436" s="472"/>
      <c r="E436" s="472"/>
      <c r="F436" s="472"/>
      <c r="G436" s="472"/>
      <c r="H436" s="472"/>
      <c r="I436" s="472"/>
      <c r="J436" s="472"/>
      <c r="K436" s="472"/>
      <c r="L436" s="472"/>
      <c r="M436" s="472"/>
      <c r="N436" s="472"/>
      <c r="O436" s="472"/>
      <c r="P436" s="472"/>
      <c r="Q436" s="472"/>
      <c r="R436" s="472"/>
      <c r="S436" s="472"/>
      <c r="T436" s="472"/>
      <c r="U436" s="472"/>
      <c r="V436" s="472"/>
      <c r="W436" s="472"/>
      <c r="X436" s="472"/>
    </row>
    <row r="437">
      <c r="A437" s="472"/>
      <c r="B437" s="472"/>
      <c r="C437" s="472"/>
      <c r="D437" s="472"/>
      <c r="E437" s="472"/>
      <c r="F437" s="472"/>
      <c r="G437" s="472"/>
      <c r="H437" s="472"/>
      <c r="I437" s="472"/>
      <c r="J437" s="472"/>
      <c r="K437" s="472"/>
      <c r="L437" s="472"/>
      <c r="M437" s="472"/>
      <c r="N437" s="472"/>
      <c r="O437" s="472"/>
      <c r="P437" s="472"/>
      <c r="Q437" s="472"/>
      <c r="R437" s="472"/>
      <c r="S437" s="472"/>
      <c r="T437" s="472"/>
      <c r="U437" s="472"/>
      <c r="V437" s="472"/>
      <c r="W437" s="472"/>
      <c r="X437" s="472"/>
    </row>
    <row r="438">
      <c r="A438" s="472"/>
      <c r="B438" s="472"/>
      <c r="C438" s="472"/>
      <c r="D438" s="472"/>
      <c r="E438" s="472"/>
      <c r="F438" s="472"/>
      <c r="G438" s="472"/>
      <c r="H438" s="472"/>
      <c r="I438" s="472"/>
      <c r="J438" s="472"/>
      <c r="K438" s="472"/>
      <c r="L438" s="472"/>
      <c r="M438" s="472"/>
      <c r="N438" s="472"/>
      <c r="O438" s="472"/>
      <c r="P438" s="472"/>
      <c r="Q438" s="472"/>
      <c r="R438" s="472"/>
      <c r="S438" s="472"/>
      <c r="T438" s="472"/>
      <c r="U438" s="472"/>
      <c r="V438" s="472"/>
      <c r="W438" s="472"/>
      <c r="X438" s="472"/>
    </row>
    <row r="439">
      <c r="A439" s="472"/>
      <c r="B439" s="472"/>
      <c r="C439" s="472"/>
      <c r="D439" s="472"/>
      <c r="E439" s="472"/>
      <c r="F439" s="472"/>
      <c r="G439" s="472"/>
      <c r="H439" s="472"/>
      <c r="I439" s="472"/>
      <c r="J439" s="472"/>
      <c r="K439" s="472"/>
      <c r="L439" s="472"/>
      <c r="M439" s="472"/>
      <c r="N439" s="472"/>
      <c r="O439" s="472"/>
      <c r="P439" s="472"/>
      <c r="Q439" s="472"/>
      <c r="R439" s="472"/>
      <c r="S439" s="472"/>
      <c r="T439" s="472"/>
      <c r="U439" s="472"/>
      <c r="V439" s="472"/>
      <c r="W439" s="472"/>
      <c r="X439" s="472"/>
    </row>
    <row r="440">
      <c r="A440" s="472"/>
      <c r="B440" s="472"/>
      <c r="C440" s="472"/>
      <c r="D440" s="472"/>
      <c r="E440" s="472"/>
      <c r="F440" s="472"/>
      <c r="G440" s="472"/>
      <c r="H440" s="472"/>
      <c r="I440" s="472"/>
      <c r="J440" s="472"/>
      <c r="K440" s="472"/>
      <c r="L440" s="472"/>
      <c r="M440" s="472"/>
      <c r="N440" s="472"/>
      <c r="O440" s="472"/>
      <c r="P440" s="472"/>
      <c r="Q440" s="472"/>
      <c r="R440" s="472"/>
      <c r="S440" s="472"/>
      <c r="T440" s="472"/>
      <c r="U440" s="472"/>
      <c r="V440" s="472"/>
      <c r="W440" s="472"/>
      <c r="X440" s="472"/>
    </row>
    <row r="441">
      <c r="A441" s="472"/>
      <c r="B441" s="472"/>
      <c r="C441" s="472"/>
      <c r="D441" s="472"/>
      <c r="E441" s="472"/>
      <c r="F441" s="472"/>
      <c r="G441" s="472"/>
      <c r="H441" s="472"/>
      <c r="I441" s="472"/>
      <c r="J441" s="472"/>
      <c r="K441" s="472"/>
      <c r="L441" s="472"/>
      <c r="M441" s="472"/>
      <c r="N441" s="472"/>
      <c r="O441" s="472"/>
      <c r="P441" s="472"/>
      <c r="Q441" s="472"/>
      <c r="R441" s="472"/>
      <c r="S441" s="472"/>
      <c r="T441" s="472"/>
      <c r="U441" s="472"/>
      <c r="V441" s="472"/>
      <c r="W441" s="472"/>
      <c r="X441" s="472"/>
    </row>
    <row r="442">
      <c r="A442" s="472"/>
      <c r="B442" s="472"/>
      <c r="C442" s="472"/>
      <c r="D442" s="472"/>
      <c r="E442" s="472"/>
      <c r="F442" s="472"/>
      <c r="G442" s="472"/>
      <c r="H442" s="472"/>
      <c r="I442" s="472"/>
      <c r="J442" s="472"/>
      <c r="K442" s="472"/>
      <c r="L442" s="472"/>
      <c r="M442" s="472"/>
      <c r="N442" s="472"/>
      <c r="O442" s="472"/>
      <c r="P442" s="472"/>
      <c r="Q442" s="472"/>
      <c r="R442" s="472"/>
      <c r="S442" s="472"/>
      <c r="T442" s="472"/>
      <c r="U442" s="472"/>
      <c r="V442" s="472"/>
      <c r="W442" s="472"/>
      <c r="X442" s="472"/>
    </row>
    <row r="443">
      <c r="A443" s="472"/>
      <c r="B443" s="472"/>
      <c r="C443" s="472"/>
      <c r="D443" s="472"/>
      <c r="E443" s="472"/>
      <c r="F443" s="472"/>
      <c r="G443" s="472"/>
      <c r="H443" s="472"/>
      <c r="I443" s="472"/>
      <c r="J443" s="472"/>
      <c r="K443" s="472"/>
      <c r="L443" s="472"/>
      <c r="M443" s="472"/>
      <c r="N443" s="472"/>
      <c r="O443" s="472"/>
      <c r="P443" s="472"/>
      <c r="Q443" s="472"/>
      <c r="R443" s="472"/>
      <c r="S443" s="472"/>
      <c r="T443" s="472"/>
      <c r="U443" s="472"/>
      <c r="V443" s="472"/>
      <c r="W443" s="472"/>
      <c r="X443" s="472"/>
    </row>
    <row r="444">
      <c r="A444" s="472"/>
      <c r="B444" s="472"/>
      <c r="C444" s="472"/>
      <c r="D444" s="472"/>
      <c r="E444" s="472"/>
      <c r="F444" s="472"/>
      <c r="G444" s="472"/>
      <c r="H444" s="472"/>
      <c r="I444" s="472"/>
      <c r="J444" s="472"/>
      <c r="K444" s="472"/>
      <c r="L444" s="472"/>
      <c r="M444" s="472"/>
      <c r="N444" s="472"/>
      <c r="O444" s="472"/>
      <c r="P444" s="472"/>
      <c r="Q444" s="472"/>
      <c r="R444" s="472"/>
      <c r="S444" s="472"/>
      <c r="T444" s="472"/>
      <c r="U444" s="472"/>
      <c r="V444" s="472"/>
      <c r="W444" s="472"/>
      <c r="X444" s="472"/>
    </row>
    <row r="445">
      <c r="A445" s="472"/>
      <c r="B445" s="472"/>
      <c r="C445" s="472"/>
      <c r="D445" s="472"/>
      <c r="E445" s="472"/>
      <c r="F445" s="472"/>
      <c r="G445" s="472"/>
      <c r="H445" s="472"/>
      <c r="I445" s="472"/>
      <c r="J445" s="472"/>
      <c r="K445" s="472"/>
      <c r="L445" s="472"/>
      <c r="M445" s="472"/>
      <c r="N445" s="472"/>
      <c r="O445" s="472"/>
      <c r="P445" s="472"/>
      <c r="Q445" s="472"/>
      <c r="R445" s="472"/>
      <c r="S445" s="472"/>
      <c r="T445" s="472"/>
      <c r="U445" s="472"/>
      <c r="V445" s="472"/>
      <c r="W445" s="472"/>
      <c r="X445" s="472"/>
    </row>
    <row r="446">
      <c r="A446" s="472"/>
      <c r="B446" s="472"/>
      <c r="C446" s="472"/>
      <c r="D446" s="472"/>
      <c r="E446" s="472"/>
      <c r="F446" s="472"/>
      <c r="G446" s="472"/>
      <c r="H446" s="472"/>
      <c r="I446" s="472"/>
      <c r="J446" s="472"/>
      <c r="K446" s="472"/>
      <c r="L446" s="472"/>
      <c r="M446" s="472"/>
      <c r="N446" s="472"/>
      <c r="O446" s="472"/>
      <c r="P446" s="472"/>
      <c r="Q446" s="472"/>
      <c r="R446" s="472"/>
      <c r="S446" s="472"/>
      <c r="T446" s="472"/>
      <c r="U446" s="472"/>
      <c r="V446" s="472"/>
      <c r="W446" s="472"/>
      <c r="X446" s="472"/>
    </row>
    <row r="447">
      <c r="A447" s="472"/>
      <c r="B447" s="472"/>
      <c r="C447" s="472"/>
      <c r="D447" s="472"/>
      <c r="E447" s="472"/>
      <c r="F447" s="472"/>
      <c r="G447" s="472"/>
      <c r="H447" s="472"/>
      <c r="I447" s="472"/>
      <c r="J447" s="472"/>
      <c r="K447" s="472"/>
      <c r="L447" s="472"/>
      <c r="M447" s="472"/>
      <c r="N447" s="472"/>
      <c r="O447" s="472"/>
      <c r="P447" s="472"/>
      <c r="Q447" s="472"/>
      <c r="R447" s="472"/>
      <c r="S447" s="472"/>
      <c r="T447" s="472"/>
      <c r="U447" s="472"/>
      <c r="V447" s="472"/>
      <c r="W447" s="472"/>
      <c r="X447" s="472"/>
    </row>
    <row r="448">
      <c r="A448" s="472"/>
      <c r="B448" s="472"/>
      <c r="C448" s="472"/>
      <c r="D448" s="472"/>
      <c r="E448" s="472"/>
      <c r="F448" s="472"/>
      <c r="G448" s="472"/>
      <c r="H448" s="472"/>
      <c r="I448" s="472"/>
      <c r="J448" s="472"/>
      <c r="K448" s="472"/>
      <c r="L448" s="472"/>
      <c r="M448" s="472"/>
      <c r="N448" s="472"/>
      <c r="O448" s="472"/>
      <c r="P448" s="472"/>
      <c r="Q448" s="472"/>
      <c r="R448" s="472"/>
      <c r="S448" s="472"/>
      <c r="T448" s="472"/>
      <c r="U448" s="472"/>
      <c r="V448" s="472"/>
      <c r="W448" s="472"/>
      <c r="X448" s="472"/>
    </row>
    <row r="449">
      <c r="A449" s="472"/>
      <c r="B449" s="472"/>
      <c r="C449" s="472"/>
      <c r="D449" s="472"/>
      <c r="E449" s="472"/>
      <c r="F449" s="472"/>
      <c r="G449" s="472"/>
      <c r="H449" s="472"/>
      <c r="I449" s="472"/>
      <c r="J449" s="472"/>
      <c r="K449" s="472"/>
      <c r="L449" s="472"/>
      <c r="M449" s="472"/>
      <c r="N449" s="472"/>
      <c r="O449" s="472"/>
      <c r="P449" s="472"/>
      <c r="Q449" s="472"/>
      <c r="R449" s="472"/>
      <c r="S449" s="472"/>
      <c r="T449" s="472"/>
      <c r="U449" s="472"/>
      <c r="V449" s="472"/>
      <c r="W449" s="472"/>
      <c r="X449" s="472"/>
    </row>
    <row r="450">
      <c r="A450" s="472"/>
      <c r="B450" s="472"/>
      <c r="C450" s="472"/>
      <c r="D450" s="472"/>
      <c r="E450" s="472"/>
      <c r="F450" s="472"/>
      <c r="G450" s="472"/>
      <c r="H450" s="472"/>
      <c r="I450" s="472"/>
      <c r="J450" s="472"/>
      <c r="K450" s="472"/>
      <c r="L450" s="472"/>
      <c r="M450" s="472"/>
      <c r="N450" s="472"/>
      <c r="O450" s="472"/>
      <c r="P450" s="472"/>
      <c r="Q450" s="472"/>
      <c r="R450" s="472"/>
      <c r="S450" s="472"/>
      <c r="T450" s="472"/>
      <c r="U450" s="472"/>
      <c r="V450" s="472"/>
      <c r="W450" s="472"/>
      <c r="X450" s="472"/>
    </row>
    <row r="451">
      <c r="A451" s="472"/>
      <c r="B451" s="472"/>
      <c r="C451" s="472"/>
      <c r="D451" s="472"/>
      <c r="E451" s="472"/>
      <c r="F451" s="472"/>
      <c r="G451" s="472"/>
      <c r="H451" s="472"/>
      <c r="I451" s="472"/>
      <c r="J451" s="472"/>
      <c r="K451" s="472"/>
      <c r="L451" s="472"/>
      <c r="M451" s="472"/>
      <c r="N451" s="472"/>
      <c r="O451" s="472"/>
      <c r="P451" s="472"/>
      <c r="Q451" s="472"/>
      <c r="R451" s="472"/>
      <c r="S451" s="472"/>
      <c r="T451" s="472"/>
      <c r="U451" s="472"/>
      <c r="V451" s="472"/>
      <c r="W451" s="472"/>
      <c r="X451" s="472"/>
    </row>
    <row r="452">
      <c r="A452" s="472"/>
      <c r="B452" s="472"/>
      <c r="C452" s="472"/>
      <c r="D452" s="472"/>
      <c r="E452" s="472"/>
      <c r="F452" s="472"/>
      <c r="G452" s="472"/>
      <c r="H452" s="472"/>
      <c r="I452" s="472"/>
      <c r="J452" s="472"/>
      <c r="K452" s="472"/>
      <c r="L452" s="472"/>
      <c r="M452" s="472"/>
      <c r="N452" s="472"/>
      <c r="O452" s="472"/>
      <c r="P452" s="472"/>
      <c r="Q452" s="472"/>
      <c r="R452" s="472"/>
      <c r="S452" s="472"/>
      <c r="T452" s="472"/>
      <c r="U452" s="472"/>
      <c r="V452" s="472"/>
      <c r="W452" s="472"/>
      <c r="X452" s="472"/>
    </row>
    <row r="453">
      <c r="A453" s="472"/>
      <c r="B453" s="472"/>
      <c r="C453" s="472"/>
      <c r="D453" s="472"/>
      <c r="E453" s="472"/>
      <c r="F453" s="472"/>
      <c r="G453" s="472"/>
      <c r="H453" s="472"/>
      <c r="I453" s="472"/>
      <c r="J453" s="472"/>
      <c r="K453" s="472"/>
      <c r="L453" s="472"/>
      <c r="M453" s="472"/>
      <c r="N453" s="472"/>
      <c r="O453" s="472"/>
      <c r="P453" s="472"/>
      <c r="Q453" s="472"/>
      <c r="R453" s="472"/>
      <c r="S453" s="472"/>
      <c r="T453" s="472"/>
      <c r="U453" s="472"/>
      <c r="V453" s="472"/>
      <c r="W453" s="472"/>
      <c r="X453" s="472"/>
    </row>
    <row r="454">
      <c r="A454" s="472"/>
      <c r="B454" s="472"/>
      <c r="C454" s="472"/>
      <c r="D454" s="472"/>
      <c r="E454" s="472"/>
      <c r="F454" s="472"/>
      <c r="G454" s="472"/>
      <c r="H454" s="472"/>
      <c r="I454" s="472"/>
      <c r="J454" s="472"/>
      <c r="K454" s="472"/>
      <c r="L454" s="472"/>
      <c r="M454" s="472"/>
      <c r="N454" s="472"/>
      <c r="O454" s="472"/>
      <c r="P454" s="472"/>
      <c r="Q454" s="472"/>
      <c r="R454" s="472"/>
      <c r="S454" s="472"/>
      <c r="T454" s="472"/>
      <c r="U454" s="472"/>
      <c r="V454" s="472"/>
      <c r="W454" s="472"/>
      <c r="X454" s="472"/>
    </row>
    <row r="455">
      <c r="A455" s="472"/>
      <c r="B455" s="472"/>
      <c r="C455" s="472"/>
      <c r="D455" s="472"/>
      <c r="E455" s="472"/>
      <c r="F455" s="472"/>
      <c r="G455" s="472"/>
      <c r="H455" s="472"/>
      <c r="I455" s="472"/>
      <c r="J455" s="472"/>
      <c r="K455" s="472"/>
      <c r="L455" s="472"/>
      <c r="M455" s="472"/>
      <c r="N455" s="472"/>
      <c r="O455" s="472"/>
      <c r="P455" s="472"/>
      <c r="Q455" s="472"/>
      <c r="R455" s="472"/>
      <c r="S455" s="472"/>
      <c r="T455" s="472"/>
      <c r="U455" s="472"/>
      <c r="V455" s="472"/>
      <c r="W455" s="472"/>
      <c r="X455" s="472"/>
    </row>
    <row r="456">
      <c r="A456" s="472"/>
      <c r="B456" s="472"/>
      <c r="C456" s="472"/>
      <c r="D456" s="472"/>
      <c r="E456" s="472"/>
      <c r="F456" s="472"/>
      <c r="G456" s="472"/>
      <c r="H456" s="472"/>
      <c r="I456" s="472"/>
      <c r="J456" s="472"/>
      <c r="K456" s="472"/>
      <c r="L456" s="472"/>
      <c r="M456" s="472"/>
      <c r="N456" s="472"/>
      <c r="O456" s="472"/>
      <c r="P456" s="472"/>
      <c r="Q456" s="472"/>
      <c r="R456" s="472"/>
      <c r="S456" s="472"/>
      <c r="T456" s="472"/>
      <c r="U456" s="472"/>
      <c r="V456" s="472"/>
      <c r="W456" s="472"/>
      <c r="X456" s="472"/>
    </row>
    <row r="457">
      <c r="A457" s="472"/>
      <c r="B457" s="472"/>
      <c r="C457" s="472"/>
      <c r="D457" s="472"/>
      <c r="E457" s="472"/>
      <c r="F457" s="472"/>
      <c r="G457" s="472"/>
      <c r="H457" s="472"/>
      <c r="I457" s="472"/>
      <c r="J457" s="472"/>
      <c r="K457" s="472"/>
      <c r="L457" s="472"/>
      <c r="M457" s="472"/>
      <c r="N457" s="472"/>
      <c r="O457" s="472"/>
      <c r="P457" s="472"/>
      <c r="Q457" s="472"/>
      <c r="R457" s="472"/>
      <c r="S457" s="472"/>
      <c r="T457" s="472"/>
      <c r="U457" s="472"/>
      <c r="V457" s="472"/>
      <c r="W457" s="472"/>
      <c r="X457" s="472"/>
    </row>
    <row r="458">
      <c r="A458" s="472"/>
      <c r="B458" s="472"/>
      <c r="C458" s="472"/>
      <c r="D458" s="472"/>
      <c r="E458" s="472"/>
      <c r="F458" s="472"/>
      <c r="G458" s="472"/>
      <c r="H458" s="472"/>
      <c r="I458" s="472"/>
      <c r="J458" s="472"/>
      <c r="K458" s="472"/>
      <c r="L458" s="472"/>
      <c r="M458" s="472"/>
      <c r="N458" s="472"/>
      <c r="O458" s="472"/>
      <c r="P458" s="472"/>
      <c r="Q458" s="472"/>
      <c r="R458" s="472"/>
      <c r="S458" s="472"/>
      <c r="T458" s="472"/>
      <c r="U458" s="472"/>
      <c r="V458" s="472"/>
      <c r="W458" s="472"/>
      <c r="X458" s="472"/>
    </row>
    <row r="459">
      <c r="A459" s="472"/>
      <c r="B459" s="472"/>
      <c r="C459" s="472"/>
      <c r="D459" s="472"/>
      <c r="E459" s="472"/>
      <c r="F459" s="472"/>
      <c r="G459" s="472"/>
      <c r="H459" s="472"/>
      <c r="I459" s="472"/>
      <c r="J459" s="472"/>
      <c r="K459" s="472"/>
      <c r="L459" s="472"/>
      <c r="M459" s="472"/>
      <c r="N459" s="472"/>
      <c r="O459" s="472"/>
      <c r="P459" s="472"/>
      <c r="Q459" s="472"/>
      <c r="R459" s="472"/>
      <c r="S459" s="472"/>
      <c r="T459" s="472"/>
      <c r="U459" s="472"/>
      <c r="V459" s="472"/>
      <c r="W459" s="472"/>
      <c r="X459" s="472"/>
    </row>
    <row r="460">
      <c r="A460" s="472"/>
      <c r="B460" s="472"/>
      <c r="C460" s="472"/>
      <c r="D460" s="472"/>
      <c r="E460" s="472"/>
      <c r="F460" s="472"/>
      <c r="G460" s="472"/>
      <c r="H460" s="472"/>
      <c r="I460" s="472"/>
      <c r="J460" s="472"/>
      <c r="K460" s="472"/>
      <c r="L460" s="472"/>
      <c r="M460" s="472"/>
      <c r="N460" s="472"/>
      <c r="O460" s="472"/>
      <c r="P460" s="472"/>
      <c r="Q460" s="472"/>
      <c r="R460" s="472"/>
      <c r="S460" s="472"/>
      <c r="T460" s="472"/>
      <c r="U460" s="472"/>
      <c r="V460" s="472"/>
      <c r="W460" s="472"/>
      <c r="X460" s="472"/>
    </row>
    <row r="461">
      <c r="A461" s="472"/>
      <c r="B461" s="472"/>
      <c r="C461" s="472"/>
      <c r="D461" s="472"/>
      <c r="E461" s="472"/>
      <c r="F461" s="472"/>
      <c r="G461" s="472"/>
      <c r="H461" s="472"/>
      <c r="I461" s="472"/>
      <c r="J461" s="472"/>
      <c r="K461" s="472"/>
      <c r="L461" s="472"/>
      <c r="M461" s="472"/>
      <c r="N461" s="472"/>
      <c r="O461" s="472"/>
      <c r="P461" s="472"/>
      <c r="Q461" s="472"/>
      <c r="R461" s="472"/>
      <c r="S461" s="472"/>
      <c r="T461" s="472"/>
      <c r="U461" s="472"/>
      <c r="V461" s="472"/>
      <c r="W461" s="472"/>
      <c r="X461" s="472"/>
    </row>
    <row r="462">
      <c r="A462" s="472"/>
      <c r="B462" s="472"/>
      <c r="C462" s="472"/>
      <c r="D462" s="472"/>
      <c r="E462" s="472"/>
      <c r="F462" s="472"/>
      <c r="G462" s="472"/>
      <c r="H462" s="472"/>
      <c r="I462" s="472"/>
      <c r="J462" s="472"/>
      <c r="K462" s="472"/>
      <c r="L462" s="472"/>
      <c r="M462" s="472"/>
      <c r="N462" s="472"/>
      <c r="O462" s="472"/>
      <c r="P462" s="472"/>
      <c r="Q462" s="472"/>
      <c r="R462" s="472"/>
      <c r="S462" s="472"/>
      <c r="T462" s="472"/>
      <c r="U462" s="472"/>
      <c r="V462" s="472"/>
      <c r="W462" s="472"/>
      <c r="X462" s="472"/>
    </row>
    <row r="463">
      <c r="A463" s="472"/>
      <c r="B463" s="472"/>
      <c r="C463" s="472"/>
      <c r="D463" s="472"/>
      <c r="E463" s="472"/>
      <c r="F463" s="472"/>
      <c r="G463" s="472"/>
      <c r="H463" s="472"/>
      <c r="I463" s="472"/>
      <c r="J463" s="472"/>
      <c r="K463" s="472"/>
      <c r="L463" s="472"/>
      <c r="M463" s="472"/>
      <c r="N463" s="472"/>
      <c r="O463" s="472"/>
      <c r="P463" s="472"/>
      <c r="Q463" s="472"/>
      <c r="R463" s="472"/>
      <c r="S463" s="472"/>
      <c r="T463" s="472"/>
      <c r="U463" s="472"/>
      <c r="V463" s="472"/>
      <c r="W463" s="472"/>
      <c r="X463" s="472"/>
    </row>
    <row r="464">
      <c r="A464" s="472"/>
      <c r="B464" s="472"/>
      <c r="C464" s="472"/>
      <c r="D464" s="472"/>
      <c r="E464" s="472"/>
      <c r="F464" s="472"/>
      <c r="G464" s="472"/>
      <c r="H464" s="472"/>
      <c r="I464" s="472"/>
      <c r="J464" s="472"/>
      <c r="K464" s="472"/>
      <c r="L464" s="472"/>
      <c r="M464" s="472"/>
      <c r="N464" s="472"/>
      <c r="O464" s="472"/>
      <c r="P464" s="472"/>
      <c r="Q464" s="472"/>
      <c r="R464" s="472"/>
      <c r="S464" s="472"/>
      <c r="T464" s="472"/>
      <c r="U464" s="472"/>
      <c r="V464" s="472"/>
      <c r="W464" s="472"/>
      <c r="X464" s="472"/>
    </row>
    <row r="465">
      <c r="A465" s="472"/>
      <c r="B465" s="472"/>
      <c r="C465" s="472"/>
      <c r="D465" s="472"/>
      <c r="E465" s="472"/>
      <c r="F465" s="472"/>
      <c r="G465" s="472"/>
      <c r="H465" s="472"/>
      <c r="I465" s="472"/>
      <c r="J465" s="472"/>
      <c r="K465" s="472"/>
      <c r="L465" s="472"/>
      <c r="M465" s="472"/>
      <c r="N465" s="472"/>
      <c r="O465" s="472"/>
      <c r="P465" s="472"/>
      <c r="Q465" s="472"/>
      <c r="R465" s="472"/>
      <c r="S465" s="472"/>
      <c r="T465" s="472"/>
      <c r="U465" s="472"/>
      <c r="V465" s="472"/>
      <c r="W465" s="472"/>
      <c r="X465" s="472"/>
    </row>
    <row r="466">
      <c r="A466" s="472"/>
      <c r="B466" s="472"/>
      <c r="C466" s="472"/>
      <c r="D466" s="472"/>
      <c r="E466" s="472"/>
      <c r="F466" s="472"/>
      <c r="G466" s="472"/>
      <c r="H466" s="472"/>
      <c r="I466" s="472"/>
      <c r="J466" s="472"/>
      <c r="K466" s="472"/>
      <c r="L466" s="472"/>
      <c r="M466" s="472"/>
      <c r="N466" s="472"/>
      <c r="O466" s="472"/>
      <c r="P466" s="472"/>
      <c r="Q466" s="472"/>
      <c r="R466" s="472"/>
      <c r="S466" s="472"/>
      <c r="T466" s="472"/>
      <c r="U466" s="472"/>
      <c r="V466" s="472"/>
      <c r="W466" s="472"/>
      <c r="X466" s="472"/>
    </row>
    <row r="467">
      <c r="A467" s="472"/>
      <c r="B467" s="472"/>
      <c r="C467" s="472"/>
      <c r="D467" s="472"/>
      <c r="E467" s="472"/>
      <c r="F467" s="472"/>
      <c r="G467" s="472"/>
      <c r="H467" s="472"/>
      <c r="I467" s="472"/>
      <c r="J467" s="472"/>
      <c r="K467" s="472"/>
      <c r="L467" s="472"/>
      <c r="M467" s="472"/>
      <c r="N467" s="472"/>
      <c r="O467" s="472"/>
      <c r="P467" s="472"/>
      <c r="Q467" s="472"/>
      <c r="R467" s="472"/>
      <c r="S467" s="472"/>
      <c r="T467" s="472"/>
      <c r="U467" s="472"/>
      <c r="V467" s="472"/>
      <c r="W467" s="472"/>
      <c r="X467" s="472"/>
    </row>
    <row r="468">
      <c r="A468" s="472"/>
      <c r="B468" s="472"/>
      <c r="C468" s="472"/>
      <c r="D468" s="472"/>
      <c r="E468" s="472"/>
      <c r="F468" s="472"/>
      <c r="G468" s="472"/>
      <c r="H468" s="472"/>
      <c r="I468" s="472"/>
      <c r="J468" s="472"/>
      <c r="K468" s="472"/>
      <c r="L468" s="472"/>
      <c r="M468" s="472"/>
      <c r="N468" s="472"/>
      <c r="O468" s="472"/>
      <c r="P468" s="472"/>
      <c r="Q468" s="472"/>
      <c r="R468" s="472"/>
      <c r="S468" s="472"/>
      <c r="T468" s="472"/>
      <c r="U468" s="472"/>
      <c r="V468" s="472"/>
      <c r="W468" s="472"/>
      <c r="X468" s="472"/>
    </row>
    <row r="469">
      <c r="A469" s="472"/>
      <c r="B469" s="472"/>
      <c r="C469" s="472"/>
      <c r="D469" s="472"/>
      <c r="E469" s="472"/>
      <c r="F469" s="472"/>
      <c r="G469" s="472"/>
      <c r="H469" s="472"/>
      <c r="I469" s="472"/>
      <c r="J469" s="472"/>
      <c r="K469" s="472"/>
      <c r="L469" s="472"/>
      <c r="M469" s="472"/>
      <c r="N469" s="472"/>
      <c r="O469" s="472"/>
      <c r="P469" s="472"/>
      <c r="Q469" s="472"/>
      <c r="R469" s="472"/>
      <c r="S469" s="472"/>
      <c r="T469" s="472"/>
      <c r="U469" s="472"/>
      <c r="V469" s="472"/>
      <c r="W469" s="472"/>
      <c r="X469" s="472"/>
    </row>
    <row r="470">
      <c r="A470" s="472"/>
      <c r="B470" s="472"/>
      <c r="C470" s="472"/>
      <c r="D470" s="472"/>
      <c r="E470" s="472"/>
      <c r="F470" s="472"/>
      <c r="G470" s="472"/>
      <c r="H470" s="472"/>
      <c r="I470" s="472"/>
      <c r="J470" s="472"/>
      <c r="K470" s="472"/>
      <c r="L470" s="472"/>
      <c r="M470" s="472"/>
      <c r="N470" s="472"/>
      <c r="O470" s="472"/>
      <c r="P470" s="472"/>
      <c r="Q470" s="472"/>
      <c r="R470" s="472"/>
      <c r="S470" s="472"/>
      <c r="T470" s="472"/>
      <c r="U470" s="472"/>
      <c r="V470" s="472"/>
      <c r="W470" s="472"/>
      <c r="X470" s="472"/>
    </row>
    <row r="471">
      <c r="A471" s="472"/>
      <c r="B471" s="472"/>
      <c r="C471" s="472"/>
      <c r="D471" s="472"/>
      <c r="E471" s="472"/>
      <c r="F471" s="472"/>
      <c r="G471" s="472"/>
      <c r="H471" s="472"/>
      <c r="I471" s="472"/>
      <c r="J471" s="472"/>
      <c r="K471" s="472"/>
      <c r="L471" s="472"/>
      <c r="M471" s="472"/>
      <c r="N471" s="472"/>
      <c r="O471" s="472"/>
      <c r="P471" s="472"/>
      <c r="Q471" s="472"/>
      <c r="R471" s="472"/>
      <c r="S471" s="472"/>
      <c r="T471" s="472"/>
      <c r="U471" s="472"/>
      <c r="V471" s="472"/>
      <c r="W471" s="472"/>
      <c r="X471" s="472"/>
    </row>
    <row r="472">
      <c r="A472" s="472"/>
      <c r="B472" s="472"/>
      <c r="C472" s="472"/>
      <c r="D472" s="472"/>
      <c r="E472" s="472"/>
      <c r="F472" s="472"/>
      <c r="G472" s="472"/>
      <c r="H472" s="472"/>
      <c r="I472" s="472"/>
      <c r="J472" s="472"/>
      <c r="K472" s="472"/>
      <c r="L472" s="472"/>
      <c r="M472" s="472"/>
      <c r="N472" s="472"/>
      <c r="O472" s="472"/>
      <c r="P472" s="472"/>
      <c r="Q472" s="472"/>
      <c r="R472" s="472"/>
      <c r="S472" s="472"/>
      <c r="T472" s="472"/>
      <c r="U472" s="472"/>
      <c r="V472" s="472"/>
      <c r="W472" s="472"/>
      <c r="X472" s="472"/>
    </row>
    <row r="473">
      <c r="A473" s="472"/>
      <c r="B473" s="472"/>
      <c r="C473" s="472"/>
      <c r="D473" s="472"/>
      <c r="E473" s="472"/>
      <c r="F473" s="472"/>
      <c r="G473" s="472"/>
      <c r="H473" s="472"/>
      <c r="I473" s="472"/>
      <c r="J473" s="472"/>
      <c r="K473" s="472"/>
      <c r="L473" s="472"/>
      <c r="M473" s="472"/>
      <c r="N473" s="472"/>
      <c r="O473" s="472"/>
      <c r="P473" s="472"/>
      <c r="Q473" s="472"/>
      <c r="R473" s="472"/>
      <c r="S473" s="472"/>
      <c r="T473" s="472"/>
      <c r="U473" s="472"/>
      <c r="V473" s="472"/>
      <c r="W473" s="472"/>
      <c r="X473" s="472"/>
    </row>
    <row r="474">
      <c r="A474" s="472"/>
      <c r="B474" s="472"/>
      <c r="C474" s="472"/>
      <c r="D474" s="472"/>
      <c r="E474" s="472"/>
      <c r="F474" s="472"/>
      <c r="G474" s="472"/>
      <c r="H474" s="472"/>
      <c r="I474" s="472"/>
      <c r="J474" s="472"/>
      <c r="K474" s="472"/>
      <c r="L474" s="472"/>
      <c r="M474" s="472"/>
      <c r="N474" s="472"/>
      <c r="O474" s="472"/>
      <c r="P474" s="472"/>
      <c r="Q474" s="472"/>
      <c r="R474" s="472"/>
      <c r="S474" s="472"/>
      <c r="T474" s="472"/>
      <c r="U474" s="472"/>
      <c r="V474" s="472"/>
      <c r="W474" s="472"/>
      <c r="X474" s="472"/>
    </row>
    <row r="475">
      <c r="A475" s="472"/>
      <c r="B475" s="472"/>
      <c r="C475" s="472"/>
      <c r="D475" s="472"/>
      <c r="E475" s="472"/>
      <c r="F475" s="472"/>
      <c r="G475" s="472"/>
      <c r="H475" s="472"/>
      <c r="I475" s="472"/>
      <c r="J475" s="472"/>
      <c r="K475" s="472"/>
      <c r="L475" s="472"/>
      <c r="M475" s="472"/>
      <c r="N475" s="472"/>
      <c r="O475" s="472"/>
      <c r="P475" s="472"/>
      <c r="Q475" s="472"/>
      <c r="R475" s="472"/>
      <c r="S475" s="472"/>
      <c r="T475" s="472"/>
      <c r="U475" s="472"/>
      <c r="V475" s="472"/>
      <c r="W475" s="472"/>
      <c r="X475" s="472"/>
    </row>
    <row r="476">
      <c r="A476" s="472"/>
      <c r="B476" s="472"/>
      <c r="C476" s="472"/>
      <c r="D476" s="472"/>
      <c r="E476" s="472"/>
      <c r="F476" s="472"/>
      <c r="G476" s="472"/>
      <c r="H476" s="472"/>
      <c r="I476" s="472"/>
      <c r="J476" s="472"/>
      <c r="K476" s="472"/>
      <c r="L476" s="472"/>
      <c r="M476" s="472"/>
      <c r="N476" s="472"/>
      <c r="O476" s="472"/>
      <c r="P476" s="472"/>
      <c r="Q476" s="472"/>
      <c r="R476" s="472"/>
      <c r="S476" s="472"/>
      <c r="T476" s="472"/>
      <c r="U476" s="472"/>
      <c r="V476" s="472"/>
      <c r="W476" s="472"/>
      <c r="X476" s="472"/>
    </row>
    <row r="477">
      <c r="A477" s="472"/>
      <c r="B477" s="472"/>
      <c r="C477" s="472"/>
      <c r="D477" s="472"/>
      <c r="E477" s="472"/>
      <c r="F477" s="472"/>
      <c r="G477" s="472"/>
      <c r="H477" s="472"/>
      <c r="I477" s="472"/>
      <c r="J477" s="472"/>
      <c r="K477" s="472"/>
      <c r="L477" s="472"/>
      <c r="M477" s="472"/>
      <c r="N477" s="472"/>
      <c r="O477" s="472"/>
      <c r="P477" s="472"/>
      <c r="Q477" s="472"/>
      <c r="R477" s="472"/>
      <c r="S477" s="472"/>
      <c r="T477" s="472"/>
      <c r="U477" s="472"/>
      <c r="V477" s="472"/>
      <c r="W477" s="472"/>
      <c r="X477" s="472"/>
    </row>
    <row r="478">
      <c r="A478" s="472"/>
      <c r="B478" s="472"/>
      <c r="C478" s="472"/>
      <c r="D478" s="472"/>
      <c r="E478" s="472"/>
      <c r="F478" s="472"/>
      <c r="G478" s="472"/>
      <c r="H478" s="472"/>
      <c r="I478" s="472"/>
      <c r="J478" s="472"/>
      <c r="K478" s="472"/>
      <c r="L478" s="472"/>
      <c r="M478" s="472"/>
      <c r="N478" s="472"/>
      <c r="O478" s="472"/>
      <c r="P478" s="472"/>
      <c r="Q478" s="472"/>
      <c r="R478" s="472"/>
      <c r="S478" s="472"/>
      <c r="T478" s="472"/>
      <c r="U478" s="472"/>
      <c r="V478" s="472"/>
      <c r="W478" s="472"/>
      <c r="X478" s="472"/>
    </row>
    <row r="479">
      <c r="A479" s="472"/>
      <c r="B479" s="472"/>
      <c r="C479" s="472"/>
      <c r="D479" s="472"/>
      <c r="E479" s="472"/>
      <c r="F479" s="472"/>
      <c r="G479" s="472"/>
      <c r="H479" s="472"/>
      <c r="I479" s="472"/>
      <c r="J479" s="472"/>
      <c r="K479" s="472"/>
      <c r="L479" s="472"/>
      <c r="M479" s="472"/>
      <c r="N479" s="472"/>
      <c r="O479" s="472"/>
      <c r="P479" s="472"/>
      <c r="Q479" s="472"/>
      <c r="R479" s="472"/>
      <c r="S479" s="472"/>
      <c r="T479" s="472"/>
      <c r="U479" s="472"/>
      <c r="V479" s="472"/>
      <c r="W479" s="472"/>
      <c r="X479" s="472"/>
    </row>
    <row r="480">
      <c r="A480" s="472"/>
      <c r="B480" s="472"/>
      <c r="C480" s="472"/>
      <c r="D480" s="472"/>
      <c r="E480" s="472"/>
      <c r="F480" s="472"/>
      <c r="G480" s="472"/>
      <c r="H480" s="472"/>
      <c r="I480" s="472"/>
      <c r="J480" s="472"/>
      <c r="K480" s="472"/>
      <c r="L480" s="472"/>
      <c r="M480" s="472"/>
      <c r="N480" s="472"/>
      <c r="O480" s="472"/>
      <c r="P480" s="472"/>
      <c r="Q480" s="472"/>
      <c r="R480" s="472"/>
      <c r="S480" s="472"/>
      <c r="T480" s="472"/>
      <c r="U480" s="472"/>
      <c r="V480" s="472"/>
      <c r="W480" s="472"/>
      <c r="X480" s="472"/>
    </row>
    <row r="481">
      <c r="A481" s="472"/>
      <c r="B481" s="472"/>
      <c r="C481" s="472"/>
      <c r="D481" s="472"/>
      <c r="E481" s="472"/>
      <c r="F481" s="472"/>
      <c r="G481" s="472"/>
      <c r="H481" s="472"/>
      <c r="I481" s="472"/>
      <c r="J481" s="472"/>
      <c r="K481" s="472"/>
      <c r="L481" s="472"/>
      <c r="M481" s="472"/>
      <c r="N481" s="472"/>
      <c r="O481" s="472"/>
      <c r="P481" s="472"/>
      <c r="Q481" s="472"/>
      <c r="R481" s="472"/>
      <c r="S481" s="472"/>
      <c r="T481" s="472"/>
      <c r="U481" s="472"/>
      <c r="V481" s="472"/>
      <c r="W481" s="472"/>
      <c r="X481" s="472"/>
    </row>
    <row r="482">
      <c r="A482" s="472"/>
      <c r="B482" s="472"/>
      <c r="C482" s="472"/>
      <c r="D482" s="472"/>
      <c r="E482" s="472"/>
      <c r="F482" s="472"/>
      <c r="G482" s="472"/>
      <c r="H482" s="472"/>
      <c r="I482" s="472"/>
      <c r="J482" s="472"/>
      <c r="K482" s="472"/>
      <c r="L482" s="472"/>
      <c r="M482" s="472"/>
      <c r="N482" s="472"/>
      <c r="O482" s="472"/>
      <c r="P482" s="472"/>
      <c r="Q482" s="472"/>
      <c r="R482" s="472"/>
      <c r="S482" s="472"/>
      <c r="T482" s="472"/>
      <c r="U482" s="472"/>
      <c r="V482" s="472"/>
      <c r="W482" s="472"/>
      <c r="X482" s="472"/>
    </row>
    <row r="483">
      <c r="A483" s="472"/>
      <c r="B483" s="472"/>
      <c r="C483" s="472"/>
      <c r="D483" s="472"/>
      <c r="E483" s="472"/>
      <c r="F483" s="472"/>
      <c r="G483" s="472"/>
      <c r="H483" s="472"/>
      <c r="I483" s="472"/>
      <c r="J483" s="472"/>
      <c r="K483" s="472"/>
      <c r="L483" s="472"/>
      <c r="M483" s="472"/>
      <c r="N483" s="472"/>
      <c r="O483" s="472"/>
      <c r="P483" s="472"/>
      <c r="Q483" s="472"/>
      <c r="R483" s="472"/>
      <c r="S483" s="472"/>
      <c r="T483" s="472"/>
      <c r="U483" s="472"/>
      <c r="V483" s="472"/>
      <c r="W483" s="472"/>
      <c r="X483" s="472"/>
    </row>
    <row r="484">
      <c r="A484" s="472"/>
      <c r="B484" s="472"/>
      <c r="C484" s="472"/>
      <c r="D484" s="472"/>
      <c r="E484" s="472"/>
      <c r="F484" s="472"/>
      <c r="G484" s="472"/>
      <c r="H484" s="472"/>
      <c r="I484" s="472"/>
      <c r="J484" s="472"/>
      <c r="K484" s="472"/>
      <c r="L484" s="472"/>
      <c r="M484" s="472"/>
      <c r="N484" s="472"/>
      <c r="O484" s="472"/>
      <c r="P484" s="472"/>
      <c r="Q484" s="472"/>
      <c r="R484" s="472"/>
      <c r="S484" s="472"/>
      <c r="T484" s="472"/>
      <c r="U484" s="472"/>
      <c r="V484" s="472"/>
      <c r="W484" s="472"/>
      <c r="X484" s="472"/>
    </row>
    <row r="485">
      <c r="A485" s="472"/>
      <c r="B485" s="472"/>
      <c r="C485" s="472"/>
      <c r="D485" s="472"/>
      <c r="E485" s="472"/>
      <c r="F485" s="472"/>
      <c r="G485" s="472"/>
      <c r="H485" s="472"/>
      <c r="I485" s="472"/>
      <c r="J485" s="472"/>
      <c r="K485" s="472"/>
      <c r="L485" s="472"/>
      <c r="M485" s="472"/>
      <c r="N485" s="472"/>
      <c r="O485" s="472"/>
      <c r="P485" s="472"/>
      <c r="Q485" s="472"/>
      <c r="R485" s="472"/>
      <c r="S485" s="472"/>
      <c r="T485" s="472"/>
      <c r="U485" s="472"/>
      <c r="V485" s="472"/>
      <c r="W485" s="472"/>
      <c r="X485" s="472"/>
    </row>
    <row r="486">
      <c r="A486" s="472"/>
      <c r="B486" s="472"/>
      <c r="C486" s="472"/>
      <c r="D486" s="472"/>
      <c r="E486" s="472"/>
      <c r="F486" s="472"/>
      <c r="G486" s="472"/>
      <c r="H486" s="472"/>
      <c r="I486" s="472"/>
      <c r="J486" s="472"/>
      <c r="K486" s="472"/>
      <c r="L486" s="472"/>
      <c r="M486" s="472"/>
      <c r="N486" s="472"/>
      <c r="O486" s="472"/>
      <c r="P486" s="472"/>
      <c r="Q486" s="472"/>
      <c r="R486" s="472"/>
      <c r="S486" s="472"/>
      <c r="T486" s="472"/>
      <c r="U486" s="472"/>
      <c r="V486" s="472"/>
      <c r="W486" s="472"/>
      <c r="X486" s="472"/>
    </row>
    <row r="487">
      <c r="A487" s="472"/>
      <c r="B487" s="472"/>
      <c r="C487" s="472"/>
      <c r="D487" s="472"/>
      <c r="E487" s="472"/>
      <c r="F487" s="472"/>
      <c r="G487" s="472"/>
      <c r="H487" s="472"/>
      <c r="I487" s="472"/>
      <c r="J487" s="472"/>
      <c r="K487" s="472"/>
      <c r="L487" s="472"/>
      <c r="M487" s="472"/>
      <c r="N487" s="472"/>
      <c r="O487" s="472"/>
      <c r="P487" s="472"/>
      <c r="Q487" s="472"/>
      <c r="R487" s="472"/>
      <c r="S487" s="472"/>
      <c r="T487" s="472"/>
      <c r="U487" s="472"/>
      <c r="V487" s="472"/>
      <c r="W487" s="472"/>
      <c r="X487" s="472"/>
    </row>
    <row r="488">
      <c r="A488" s="472"/>
      <c r="B488" s="472"/>
      <c r="C488" s="472"/>
      <c r="D488" s="472"/>
      <c r="E488" s="472"/>
      <c r="F488" s="472"/>
      <c r="G488" s="472"/>
      <c r="H488" s="472"/>
      <c r="I488" s="472"/>
      <c r="J488" s="472"/>
      <c r="K488" s="472"/>
      <c r="L488" s="472"/>
      <c r="M488" s="472"/>
      <c r="N488" s="472"/>
      <c r="O488" s="472"/>
      <c r="P488" s="472"/>
      <c r="Q488" s="472"/>
      <c r="R488" s="472"/>
      <c r="S488" s="472"/>
      <c r="T488" s="472"/>
      <c r="U488" s="472"/>
      <c r="V488" s="472"/>
      <c r="W488" s="472"/>
      <c r="X488" s="472"/>
    </row>
    <row r="489">
      <c r="A489" s="472"/>
      <c r="B489" s="472"/>
      <c r="C489" s="472"/>
      <c r="D489" s="472"/>
      <c r="E489" s="472"/>
      <c r="F489" s="472"/>
      <c r="G489" s="472"/>
      <c r="H489" s="472"/>
      <c r="I489" s="472"/>
      <c r="J489" s="472"/>
      <c r="K489" s="472"/>
      <c r="L489" s="472"/>
      <c r="M489" s="472"/>
      <c r="N489" s="472"/>
      <c r="O489" s="472"/>
      <c r="P489" s="472"/>
      <c r="Q489" s="472"/>
      <c r="R489" s="472"/>
      <c r="S489" s="472"/>
      <c r="T489" s="472"/>
      <c r="U489" s="472"/>
      <c r="V489" s="472"/>
      <c r="W489" s="472"/>
      <c r="X489" s="472"/>
    </row>
    <row r="490">
      <c r="A490" s="472"/>
      <c r="B490" s="472"/>
      <c r="C490" s="472"/>
      <c r="D490" s="472"/>
      <c r="E490" s="472"/>
      <c r="F490" s="472"/>
      <c r="G490" s="472"/>
      <c r="H490" s="472"/>
      <c r="I490" s="472"/>
      <c r="J490" s="472"/>
      <c r="K490" s="472"/>
      <c r="L490" s="472"/>
      <c r="M490" s="472"/>
      <c r="N490" s="472"/>
      <c r="O490" s="472"/>
      <c r="P490" s="472"/>
      <c r="Q490" s="472"/>
      <c r="R490" s="472"/>
      <c r="S490" s="472"/>
      <c r="T490" s="472"/>
      <c r="U490" s="472"/>
      <c r="V490" s="472"/>
      <c r="W490" s="472"/>
      <c r="X490" s="472"/>
    </row>
    <row r="491">
      <c r="A491" s="472"/>
      <c r="B491" s="472"/>
      <c r="C491" s="472"/>
      <c r="D491" s="472"/>
      <c r="E491" s="472"/>
      <c r="F491" s="472"/>
      <c r="G491" s="472"/>
      <c r="H491" s="472"/>
      <c r="I491" s="472"/>
      <c r="J491" s="472"/>
      <c r="K491" s="472"/>
      <c r="L491" s="472"/>
      <c r="M491" s="472"/>
      <c r="N491" s="472"/>
      <c r="O491" s="472"/>
      <c r="P491" s="472"/>
      <c r="Q491" s="472"/>
      <c r="R491" s="472"/>
      <c r="S491" s="472"/>
      <c r="T491" s="472"/>
      <c r="U491" s="472"/>
      <c r="V491" s="472"/>
      <c r="W491" s="472"/>
      <c r="X491" s="472"/>
    </row>
    <row r="492">
      <c r="A492" s="472"/>
      <c r="B492" s="472"/>
      <c r="C492" s="472"/>
      <c r="D492" s="472"/>
      <c r="E492" s="472"/>
      <c r="F492" s="472"/>
      <c r="G492" s="472"/>
      <c r="H492" s="472"/>
      <c r="I492" s="472"/>
      <c r="J492" s="472"/>
      <c r="K492" s="472"/>
      <c r="L492" s="472"/>
      <c r="M492" s="472"/>
      <c r="N492" s="472"/>
      <c r="O492" s="472"/>
      <c r="P492" s="472"/>
      <c r="Q492" s="472"/>
      <c r="R492" s="472"/>
      <c r="S492" s="472"/>
      <c r="T492" s="472"/>
      <c r="U492" s="472"/>
      <c r="V492" s="472"/>
      <c r="W492" s="472"/>
      <c r="X492" s="472"/>
    </row>
    <row r="493">
      <c r="A493" s="472"/>
      <c r="B493" s="472"/>
      <c r="C493" s="472"/>
      <c r="D493" s="472"/>
      <c r="E493" s="472"/>
      <c r="F493" s="472"/>
      <c r="G493" s="472"/>
      <c r="H493" s="472"/>
      <c r="I493" s="472"/>
      <c r="J493" s="472"/>
      <c r="K493" s="472"/>
      <c r="L493" s="472"/>
      <c r="M493" s="472"/>
      <c r="N493" s="472"/>
      <c r="O493" s="472"/>
      <c r="P493" s="472"/>
      <c r="Q493" s="472"/>
      <c r="R493" s="472"/>
      <c r="S493" s="472"/>
      <c r="T493" s="472"/>
      <c r="U493" s="472"/>
      <c r="V493" s="472"/>
      <c r="W493" s="472"/>
      <c r="X493" s="472"/>
    </row>
    <row r="494">
      <c r="A494" s="472"/>
      <c r="B494" s="472"/>
      <c r="C494" s="472"/>
      <c r="D494" s="472"/>
      <c r="E494" s="472"/>
      <c r="F494" s="472"/>
      <c r="G494" s="472"/>
      <c r="H494" s="472"/>
      <c r="I494" s="472"/>
      <c r="J494" s="472"/>
      <c r="K494" s="472"/>
      <c r="L494" s="472"/>
      <c r="M494" s="472"/>
      <c r="N494" s="472"/>
      <c r="O494" s="472"/>
      <c r="P494" s="472"/>
      <c r="Q494" s="472"/>
      <c r="R494" s="472"/>
      <c r="S494" s="472"/>
      <c r="T494" s="472"/>
      <c r="U494" s="472"/>
      <c r="V494" s="472"/>
      <c r="W494" s="472"/>
      <c r="X494" s="472"/>
    </row>
    <row r="495">
      <c r="A495" s="472"/>
      <c r="B495" s="472"/>
      <c r="C495" s="472"/>
      <c r="D495" s="472"/>
      <c r="E495" s="472"/>
      <c r="F495" s="472"/>
      <c r="G495" s="472"/>
      <c r="H495" s="472"/>
      <c r="I495" s="472"/>
      <c r="J495" s="472"/>
      <c r="K495" s="472"/>
      <c r="L495" s="472"/>
      <c r="M495" s="472"/>
      <c r="N495" s="472"/>
      <c r="O495" s="472"/>
      <c r="P495" s="472"/>
      <c r="Q495" s="472"/>
      <c r="R495" s="472"/>
      <c r="S495" s="472"/>
      <c r="T495" s="472"/>
      <c r="U495" s="472"/>
      <c r="V495" s="472"/>
      <c r="W495" s="472"/>
      <c r="X495" s="472"/>
    </row>
    <row r="496">
      <c r="A496" s="472"/>
      <c r="B496" s="472"/>
      <c r="C496" s="472"/>
      <c r="D496" s="472"/>
      <c r="E496" s="472"/>
      <c r="F496" s="472"/>
      <c r="G496" s="472"/>
      <c r="H496" s="472"/>
      <c r="I496" s="472"/>
      <c r="J496" s="472"/>
      <c r="K496" s="472"/>
      <c r="L496" s="472"/>
      <c r="M496" s="472"/>
      <c r="N496" s="472"/>
      <c r="O496" s="472"/>
      <c r="P496" s="472"/>
      <c r="Q496" s="472"/>
      <c r="R496" s="472"/>
      <c r="S496" s="472"/>
      <c r="T496" s="472"/>
      <c r="U496" s="472"/>
      <c r="V496" s="472"/>
      <c r="W496" s="472"/>
      <c r="X496" s="472"/>
    </row>
    <row r="497">
      <c r="A497" s="472"/>
      <c r="B497" s="472"/>
      <c r="C497" s="472"/>
      <c r="D497" s="472"/>
      <c r="E497" s="472"/>
      <c r="F497" s="472"/>
      <c r="G497" s="472"/>
      <c r="H497" s="472"/>
      <c r="I497" s="472"/>
      <c r="J497" s="472"/>
      <c r="K497" s="472"/>
      <c r="L497" s="472"/>
      <c r="M497" s="472"/>
      <c r="N497" s="472"/>
      <c r="O497" s="472"/>
      <c r="P497" s="472"/>
      <c r="Q497" s="472"/>
      <c r="R497" s="472"/>
      <c r="S497" s="472"/>
      <c r="T497" s="472"/>
      <c r="U497" s="472"/>
      <c r="V497" s="472"/>
      <c r="W497" s="472"/>
      <c r="X497" s="472"/>
    </row>
    <row r="498">
      <c r="A498" s="472"/>
      <c r="B498" s="472"/>
      <c r="C498" s="472"/>
      <c r="D498" s="472"/>
      <c r="E498" s="472"/>
      <c r="F498" s="472"/>
      <c r="G498" s="472"/>
      <c r="H498" s="472"/>
      <c r="I498" s="472"/>
      <c r="J498" s="472"/>
      <c r="K498" s="472"/>
      <c r="L498" s="472"/>
      <c r="M498" s="472"/>
      <c r="N498" s="472"/>
      <c r="O498" s="472"/>
      <c r="P498" s="472"/>
      <c r="Q498" s="472"/>
      <c r="R498" s="472"/>
      <c r="S498" s="472"/>
      <c r="T498" s="472"/>
      <c r="U498" s="472"/>
      <c r="V498" s="472"/>
      <c r="W498" s="472"/>
      <c r="X498" s="472"/>
    </row>
    <row r="499">
      <c r="A499" s="472"/>
      <c r="B499" s="472"/>
      <c r="C499" s="472"/>
      <c r="D499" s="472"/>
      <c r="E499" s="472"/>
      <c r="F499" s="472"/>
      <c r="G499" s="472"/>
      <c r="H499" s="472"/>
      <c r="I499" s="472"/>
      <c r="J499" s="472"/>
      <c r="K499" s="472"/>
      <c r="L499" s="472"/>
      <c r="M499" s="472"/>
      <c r="N499" s="472"/>
      <c r="O499" s="472"/>
      <c r="P499" s="472"/>
      <c r="Q499" s="472"/>
      <c r="R499" s="472"/>
      <c r="S499" s="472"/>
      <c r="T499" s="472"/>
      <c r="U499" s="472"/>
      <c r="V499" s="472"/>
      <c r="W499" s="472"/>
      <c r="X499" s="472"/>
    </row>
    <row r="500">
      <c r="A500" s="472"/>
      <c r="B500" s="472"/>
      <c r="C500" s="472"/>
      <c r="D500" s="472"/>
      <c r="E500" s="472"/>
      <c r="F500" s="472"/>
      <c r="G500" s="472"/>
      <c r="H500" s="472"/>
      <c r="I500" s="472"/>
      <c r="J500" s="472"/>
      <c r="K500" s="472"/>
      <c r="L500" s="472"/>
      <c r="M500" s="472"/>
      <c r="N500" s="472"/>
      <c r="O500" s="472"/>
      <c r="P500" s="472"/>
      <c r="Q500" s="472"/>
      <c r="R500" s="472"/>
      <c r="S500" s="472"/>
      <c r="T500" s="472"/>
      <c r="U500" s="472"/>
      <c r="V500" s="472"/>
      <c r="W500" s="472"/>
      <c r="X500" s="472"/>
    </row>
    <row r="501">
      <c r="A501" s="472"/>
      <c r="B501" s="472"/>
      <c r="C501" s="472"/>
      <c r="D501" s="472"/>
      <c r="E501" s="472"/>
      <c r="F501" s="472"/>
      <c r="G501" s="472"/>
      <c r="H501" s="472"/>
      <c r="I501" s="472"/>
      <c r="J501" s="472"/>
      <c r="K501" s="472"/>
      <c r="L501" s="472"/>
      <c r="M501" s="472"/>
      <c r="N501" s="472"/>
      <c r="O501" s="472"/>
      <c r="P501" s="472"/>
      <c r="Q501" s="472"/>
      <c r="R501" s="472"/>
      <c r="S501" s="472"/>
      <c r="T501" s="472"/>
      <c r="U501" s="472"/>
      <c r="V501" s="472"/>
      <c r="W501" s="472"/>
      <c r="X501" s="472"/>
    </row>
    <row r="502">
      <c r="A502" s="472"/>
      <c r="B502" s="472"/>
      <c r="C502" s="472"/>
      <c r="D502" s="472"/>
      <c r="E502" s="472"/>
      <c r="F502" s="472"/>
      <c r="G502" s="472"/>
      <c r="H502" s="472"/>
      <c r="I502" s="472"/>
      <c r="J502" s="472"/>
      <c r="K502" s="472"/>
      <c r="L502" s="472"/>
      <c r="M502" s="472"/>
      <c r="N502" s="472"/>
      <c r="O502" s="472"/>
      <c r="P502" s="472"/>
      <c r="Q502" s="472"/>
      <c r="R502" s="472"/>
      <c r="S502" s="472"/>
      <c r="T502" s="472"/>
      <c r="U502" s="472"/>
      <c r="V502" s="472"/>
      <c r="W502" s="472"/>
      <c r="X502" s="472"/>
    </row>
    <row r="503">
      <c r="A503" s="472"/>
      <c r="B503" s="472"/>
      <c r="C503" s="472"/>
      <c r="D503" s="472"/>
      <c r="E503" s="472"/>
      <c r="F503" s="472"/>
      <c r="G503" s="472"/>
      <c r="H503" s="472"/>
      <c r="I503" s="472"/>
      <c r="J503" s="472"/>
      <c r="K503" s="472"/>
      <c r="L503" s="472"/>
      <c r="M503" s="472"/>
      <c r="N503" s="472"/>
      <c r="O503" s="472"/>
      <c r="P503" s="472"/>
      <c r="Q503" s="472"/>
      <c r="R503" s="472"/>
      <c r="S503" s="472"/>
      <c r="T503" s="472"/>
      <c r="U503" s="472"/>
      <c r="V503" s="472"/>
      <c r="W503" s="472"/>
      <c r="X503" s="472"/>
    </row>
    <row r="504">
      <c r="A504" s="472"/>
      <c r="B504" s="472"/>
      <c r="C504" s="472"/>
      <c r="D504" s="472"/>
      <c r="E504" s="472"/>
      <c r="F504" s="472"/>
      <c r="G504" s="472"/>
      <c r="H504" s="472"/>
      <c r="I504" s="472"/>
      <c r="J504" s="472"/>
      <c r="K504" s="472"/>
      <c r="L504" s="472"/>
      <c r="M504" s="472"/>
      <c r="N504" s="472"/>
      <c r="O504" s="472"/>
      <c r="P504" s="472"/>
      <c r="Q504" s="472"/>
      <c r="R504" s="472"/>
      <c r="S504" s="472"/>
      <c r="T504" s="472"/>
      <c r="U504" s="472"/>
      <c r="V504" s="472"/>
      <c r="W504" s="472"/>
      <c r="X504" s="472"/>
    </row>
    <row r="505">
      <c r="A505" s="472"/>
      <c r="B505" s="472"/>
      <c r="C505" s="472"/>
      <c r="D505" s="472"/>
      <c r="E505" s="472"/>
      <c r="F505" s="472"/>
      <c r="G505" s="472"/>
      <c r="H505" s="472"/>
      <c r="I505" s="472"/>
      <c r="J505" s="472"/>
      <c r="K505" s="472"/>
      <c r="L505" s="472"/>
      <c r="M505" s="472"/>
      <c r="N505" s="472"/>
      <c r="O505" s="472"/>
      <c r="P505" s="472"/>
      <c r="Q505" s="472"/>
      <c r="R505" s="472"/>
      <c r="S505" s="472"/>
      <c r="T505" s="472"/>
      <c r="U505" s="472"/>
      <c r="V505" s="472"/>
      <c r="W505" s="472"/>
      <c r="X505" s="472"/>
    </row>
    <row r="506">
      <c r="A506" s="472"/>
      <c r="B506" s="472"/>
      <c r="C506" s="472"/>
      <c r="D506" s="472"/>
      <c r="E506" s="472"/>
      <c r="F506" s="472"/>
      <c r="G506" s="472"/>
      <c r="H506" s="472"/>
      <c r="I506" s="472"/>
      <c r="J506" s="472"/>
      <c r="K506" s="472"/>
      <c r="L506" s="472"/>
      <c r="M506" s="472"/>
      <c r="N506" s="472"/>
      <c r="O506" s="472"/>
      <c r="P506" s="472"/>
      <c r="Q506" s="472"/>
      <c r="R506" s="472"/>
      <c r="S506" s="472"/>
      <c r="T506" s="472"/>
      <c r="U506" s="472"/>
      <c r="V506" s="472"/>
      <c r="W506" s="472"/>
      <c r="X506" s="472"/>
    </row>
    <row r="507">
      <c r="A507" s="472"/>
      <c r="B507" s="472"/>
      <c r="C507" s="472"/>
      <c r="D507" s="472"/>
      <c r="E507" s="472"/>
      <c r="F507" s="472"/>
      <c r="G507" s="472"/>
      <c r="H507" s="472"/>
      <c r="I507" s="472"/>
      <c r="J507" s="472"/>
      <c r="K507" s="472"/>
      <c r="L507" s="472"/>
      <c r="M507" s="472"/>
      <c r="N507" s="472"/>
      <c r="O507" s="472"/>
      <c r="P507" s="472"/>
      <c r="Q507" s="472"/>
      <c r="R507" s="472"/>
      <c r="S507" s="472"/>
      <c r="T507" s="472"/>
      <c r="U507" s="472"/>
      <c r="V507" s="472"/>
      <c r="W507" s="472"/>
      <c r="X507" s="472"/>
    </row>
    <row r="508">
      <c r="A508" s="472"/>
      <c r="B508" s="472"/>
      <c r="C508" s="472"/>
      <c r="D508" s="472"/>
      <c r="E508" s="472"/>
      <c r="F508" s="472"/>
      <c r="G508" s="472"/>
      <c r="H508" s="472"/>
      <c r="I508" s="472"/>
      <c r="J508" s="472"/>
      <c r="K508" s="472"/>
      <c r="L508" s="472"/>
      <c r="M508" s="472"/>
      <c r="N508" s="472"/>
      <c r="O508" s="472"/>
      <c r="P508" s="472"/>
      <c r="Q508" s="472"/>
      <c r="R508" s="472"/>
      <c r="S508" s="472"/>
      <c r="T508" s="472"/>
      <c r="U508" s="472"/>
      <c r="V508" s="472"/>
      <c r="W508" s="472"/>
      <c r="X508" s="472"/>
    </row>
    <row r="509">
      <c r="A509" s="472"/>
      <c r="B509" s="472"/>
      <c r="C509" s="472"/>
      <c r="D509" s="472"/>
      <c r="E509" s="472"/>
      <c r="F509" s="472"/>
      <c r="G509" s="472"/>
      <c r="H509" s="472"/>
      <c r="I509" s="472"/>
      <c r="J509" s="472"/>
      <c r="K509" s="472"/>
      <c r="L509" s="472"/>
      <c r="M509" s="472"/>
      <c r="N509" s="472"/>
      <c r="O509" s="472"/>
      <c r="P509" s="472"/>
      <c r="Q509" s="472"/>
      <c r="R509" s="472"/>
      <c r="S509" s="472"/>
      <c r="T509" s="472"/>
      <c r="U509" s="472"/>
      <c r="V509" s="472"/>
      <c r="W509" s="472"/>
      <c r="X509" s="472"/>
    </row>
    <row r="510">
      <c r="A510" s="472"/>
      <c r="B510" s="472"/>
      <c r="C510" s="472"/>
      <c r="D510" s="472"/>
      <c r="E510" s="472"/>
      <c r="F510" s="472"/>
      <c r="G510" s="472"/>
      <c r="H510" s="472"/>
      <c r="I510" s="472"/>
      <c r="J510" s="472"/>
      <c r="K510" s="472"/>
      <c r="L510" s="472"/>
      <c r="M510" s="472"/>
      <c r="N510" s="472"/>
      <c r="O510" s="472"/>
      <c r="P510" s="472"/>
      <c r="Q510" s="472"/>
      <c r="R510" s="472"/>
      <c r="S510" s="472"/>
      <c r="T510" s="472"/>
      <c r="U510" s="472"/>
      <c r="V510" s="472"/>
      <c r="W510" s="472"/>
      <c r="X510" s="472"/>
    </row>
    <row r="511">
      <c r="A511" s="472"/>
      <c r="B511" s="472"/>
      <c r="C511" s="472"/>
      <c r="D511" s="472"/>
      <c r="E511" s="472"/>
      <c r="F511" s="472"/>
      <c r="G511" s="472"/>
      <c r="H511" s="472"/>
      <c r="I511" s="472"/>
      <c r="J511" s="472"/>
      <c r="K511" s="472"/>
      <c r="L511" s="472"/>
      <c r="M511" s="472"/>
      <c r="N511" s="472"/>
      <c r="O511" s="472"/>
      <c r="P511" s="472"/>
      <c r="Q511" s="472"/>
      <c r="R511" s="472"/>
      <c r="S511" s="472"/>
      <c r="T511" s="472"/>
      <c r="U511" s="472"/>
      <c r="V511" s="472"/>
      <c r="W511" s="472"/>
      <c r="X511" s="472"/>
    </row>
    <row r="512">
      <c r="A512" s="472"/>
      <c r="B512" s="472"/>
      <c r="C512" s="472"/>
      <c r="D512" s="472"/>
      <c r="E512" s="472"/>
      <c r="F512" s="472"/>
      <c r="G512" s="472"/>
      <c r="H512" s="472"/>
      <c r="I512" s="472"/>
      <c r="J512" s="472"/>
      <c r="K512" s="472"/>
      <c r="L512" s="472"/>
      <c r="M512" s="472"/>
      <c r="N512" s="472"/>
      <c r="O512" s="472"/>
      <c r="P512" s="472"/>
      <c r="Q512" s="472"/>
      <c r="R512" s="472"/>
      <c r="S512" s="472"/>
      <c r="T512" s="472"/>
      <c r="U512" s="472"/>
      <c r="V512" s="472"/>
      <c r="W512" s="472"/>
      <c r="X512" s="472"/>
    </row>
    <row r="513">
      <c r="A513" s="472"/>
      <c r="B513" s="472"/>
      <c r="C513" s="472"/>
      <c r="D513" s="472"/>
      <c r="E513" s="472"/>
      <c r="F513" s="472"/>
      <c r="G513" s="472"/>
      <c r="H513" s="472"/>
      <c r="I513" s="472"/>
      <c r="J513" s="472"/>
      <c r="K513" s="472"/>
      <c r="L513" s="472"/>
      <c r="M513" s="472"/>
      <c r="N513" s="472"/>
      <c r="O513" s="472"/>
      <c r="P513" s="472"/>
      <c r="Q513" s="472"/>
      <c r="R513" s="472"/>
      <c r="S513" s="472"/>
      <c r="T513" s="472"/>
      <c r="U513" s="472"/>
      <c r="V513" s="472"/>
      <c r="W513" s="472"/>
      <c r="X513" s="472"/>
    </row>
    <row r="514">
      <c r="A514" s="472"/>
      <c r="B514" s="472"/>
      <c r="C514" s="472"/>
      <c r="D514" s="472"/>
      <c r="E514" s="472"/>
      <c r="F514" s="472"/>
      <c r="G514" s="472"/>
      <c r="H514" s="472"/>
      <c r="I514" s="472"/>
      <c r="J514" s="472"/>
      <c r="K514" s="472"/>
      <c r="L514" s="472"/>
      <c r="M514" s="472"/>
      <c r="N514" s="472"/>
      <c r="O514" s="472"/>
      <c r="P514" s="472"/>
      <c r="Q514" s="472"/>
      <c r="R514" s="472"/>
      <c r="S514" s="472"/>
      <c r="T514" s="472"/>
      <c r="U514" s="472"/>
      <c r="V514" s="472"/>
      <c r="W514" s="472"/>
      <c r="X514" s="472"/>
    </row>
    <row r="515">
      <c r="A515" s="472"/>
      <c r="B515" s="472"/>
      <c r="C515" s="472"/>
      <c r="D515" s="472"/>
      <c r="E515" s="472"/>
      <c r="F515" s="472"/>
      <c r="G515" s="472"/>
      <c r="H515" s="472"/>
      <c r="I515" s="472"/>
      <c r="J515" s="472"/>
      <c r="K515" s="472"/>
      <c r="L515" s="472"/>
      <c r="M515" s="472"/>
      <c r="N515" s="472"/>
      <c r="O515" s="472"/>
      <c r="P515" s="472"/>
      <c r="Q515" s="472"/>
      <c r="R515" s="472"/>
      <c r="S515" s="472"/>
      <c r="T515" s="472"/>
      <c r="U515" s="472"/>
      <c r="V515" s="472"/>
      <c r="W515" s="472"/>
      <c r="X515" s="472"/>
    </row>
    <row r="516">
      <c r="A516" s="472"/>
      <c r="B516" s="472"/>
      <c r="C516" s="472"/>
      <c r="D516" s="472"/>
      <c r="E516" s="472"/>
      <c r="F516" s="472"/>
      <c r="G516" s="472"/>
      <c r="H516" s="472"/>
      <c r="I516" s="472"/>
      <c r="J516" s="472"/>
      <c r="K516" s="472"/>
      <c r="L516" s="472"/>
      <c r="M516" s="472"/>
      <c r="N516" s="472"/>
      <c r="O516" s="472"/>
      <c r="P516" s="472"/>
      <c r="Q516" s="472"/>
      <c r="R516" s="472"/>
      <c r="S516" s="472"/>
      <c r="T516" s="472"/>
      <c r="U516" s="472"/>
      <c r="V516" s="472"/>
      <c r="W516" s="472"/>
      <c r="X516" s="472"/>
    </row>
    <row r="517">
      <c r="A517" s="472"/>
      <c r="B517" s="472"/>
      <c r="C517" s="472"/>
      <c r="D517" s="472"/>
      <c r="E517" s="472"/>
      <c r="F517" s="472"/>
      <c r="G517" s="472"/>
      <c r="H517" s="472"/>
      <c r="I517" s="472"/>
      <c r="J517" s="472"/>
      <c r="K517" s="472"/>
      <c r="L517" s="472"/>
      <c r="M517" s="472"/>
      <c r="N517" s="472"/>
      <c r="O517" s="472"/>
      <c r="P517" s="472"/>
      <c r="Q517" s="472"/>
      <c r="R517" s="472"/>
      <c r="S517" s="472"/>
      <c r="T517" s="472"/>
      <c r="U517" s="472"/>
      <c r="V517" s="472"/>
      <c r="W517" s="472"/>
      <c r="X517" s="472"/>
    </row>
    <row r="518">
      <c r="A518" s="472"/>
      <c r="B518" s="472"/>
      <c r="C518" s="472"/>
      <c r="D518" s="472"/>
      <c r="E518" s="472"/>
      <c r="F518" s="472"/>
      <c r="G518" s="472"/>
      <c r="H518" s="472"/>
      <c r="I518" s="472"/>
      <c r="J518" s="472"/>
      <c r="K518" s="472"/>
      <c r="L518" s="472"/>
      <c r="M518" s="472"/>
      <c r="N518" s="472"/>
      <c r="O518" s="472"/>
      <c r="P518" s="472"/>
      <c r="Q518" s="472"/>
      <c r="R518" s="472"/>
      <c r="S518" s="472"/>
      <c r="T518" s="472"/>
      <c r="U518" s="472"/>
      <c r="V518" s="472"/>
      <c r="W518" s="472"/>
      <c r="X518" s="472"/>
    </row>
    <row r="519">
      <c r="A519" s="472"/>
      <c r="B519" s="472"/>
      <c r="C519" s="472"/>
      <c r="D519" s="472"/>
      <c r="E519" s="472"/>
      <c r="F519" s="472"/>
      <c r="G519" s="472"/>
      <c r="H519" s="472"/>
      <c r="I519" s="472"/>
      <c r="J519" s="472"/>
      <c r="K519" s="472"/>
      <c r="L519" s="472"/>
      <c r="M519" s="472"/>
      <c r="N519" s="472"/>
      <c r="O519" s="472"/>
      <c r="P519" s="472"/>
      <c r="Q519" s="472"/>
      <c r="R519" s="472"/>
      <c r="S519" s="472"/>
      <c r="T519" s="472"/>
      <c r="U519" s="472"/>
      <c r="V519" s="472"/>
      <c r="W519" s="472"/>
      <c r="X519" s="472"/>
    </row>
    <row r="520">
      <c r="A520" s="472"/>
      <c r="B520" s="472"/>
      <c r="C520" s="472"/>
      <c r="D520" s="472"/>
      <c r="E520" s="472"/>
      <c r="F520" s="472"/>
      <c r="G520" s="472"/>
      <c r="H520" s="472"/>
      <c r="I520" s="472"/>
      <c r="J520" s="472"/>
      <c r="K520" s="472"/>
      <c r="L520" s="472"/>
      <c r="M520" s="472"/>
      <c r="N520" s="472"/>
      <c r="O520" s="472"/>
      <c r="P520" s="472"/>
      <c r="Q520" s="472"/>
      <c r="R520" s="472"/>
      <c r="S520" s="472"/>
      <c r="T520" s="472"/>
      <c r="U520" s="472"/>
      <c r="V520" s="472"/>
      <c r="W520" s="472"/>
      <c r="X520" s="472"/>
    </row>
    <row r="521">
      <c r="A521" s="472"/>
      <c r="B521" s="472"/>
      <c r="C521" s="472"/>
      <c r="D521" s="472"/>
      <c r="E521" s="472"/>
      <c r="F521" s="472"/>
      <c r="G521" s="472"/>
      <c r="H521" s="472"/>
      <c r="I521" s="472"/>
      <c r="J521" s="472"/>
      <c r="K521" s="472"/>
      <c r="L521" s="472"/>
      <c r="M521" s="472"/>
      <c r="N521" s="472"/>
      <c r="O521" s="472"/>
      <c r="P521" s="472"/>
      <c r="Q521" s="472"/>
      <c r="R521" s="472"/>
      <c r="S521" s="472"/>
      <c r="T521" s="472"/>
      <c r="U521" s="472"/>
      <c r="V521" s="472"/>
      <c r="W521" s="472"/>
      <c r="X521" s="472"/>
    </row>
    <row r="522">
      <c r="A522" s="472"/>
      <c r="B522" s="472"/>
      <c r="C522" s="472"/>
      <c r="D522" s="472"/>
      <c r="E522" s="472"/>
      <c r="F522" s="472"/>
      <c r="G522" s="472"/>
      <c r="H522" s="472"/>
      <c r="I522" s="472"/>
      <c r="J522" s="472"/>
      <c r="K522" s="472"/>
      <c r="L522" s="472"/>
      <c r="M522" s="472"/>
      <c r="N522" s="472"/>
      <c r="O522" s="472"/>
      <c r="P522" s="472"/>
      <c r="Q522" s="472"/>
      <c r="R522" s="472"/>
      <c r="S522" s="472"/>
      <c r="T522" s="472"/>
      <c r="U522" s="472"/>
      <c r="V522" s="472"/>
      <c r="W522" s="472"/>
      <c r="X522" s="472"/>
    </row>
    <row r="523">
      <c r="A523" s="472"/>
      <c r="B523" s="472"/>
      <c r="C523" s="472"/>
      <c r="D523" s="472"/>
      <c r="E523" s="472"/>
      <c r="F523" s="472"/>
      <c r="G523" s="472"/>
      <c r="H523" s="472"/>
      <c r="I523" s="472"/>
      <c r="J523" s="472"/>
      <c r="K523" s="472"/>
      <c r="L523" s="472"/>
      <c r="M523" s="472"/>
      <c r="N523" s="472"/>
      <c r="O523" s="472"/>
      <c r="P523" s="472"/>
      <c r="Q523" s="472"/>
      <c r="R523" s="472"/>
      <c r="S523" s="472"/>
      <c r="T523" s="472"/>
      <c r="U523" s="472"/>
      <c r="V523" s="472"/>
      <c r="W523" s="472"/>
      <c r="X523" s="472"/>
    </row>
    <row r="524">
      <c r="A524" s="472"/>
      <c r="B524" s="472"/>
      <c r="C524" s="472"/>
      <c r="D524" s="472"/>
      <c r="E524" s="472"/>
      <c r="F524" s="472"/>
      <c r="G524" s="472"/>
      <c r="H524" s="472"/>
      <c r="I524" s="472"/>
      <c r="J524" s="472"/>
      <c r="K524" s="472"/>
      <c r="L524" s="472"/>
      <c r="M524" s="472"/>
      <c r="N524" s="472"/>
      <c r="O524" s="472"/>
      <c r="P524" s="472"/>
      <c r="Q524" s="472"/>
      <c r="R524" s="472"/>
      <c r="S524" s="472"/>
      <c r="T524" s="472"/>
      <c r="U524" s="472"/>
      <c r="V524" s="472"/>
      <c r="W524" s="472"/>
      <c r="X524" s="472"/>
    </row>
    <row r="525">
      <c r="A525" s="472"/>
      <c r="B525" s="472"/>
      <c r="C525" s="472"/>
      <c r="D525" s="472"/>
      <c r="E525" s="472"/>
      <c r="F525" s="472"/>
      <c r="G525" s="472"/>
      <c r="H525" s="472"/>
      <c r="I525" s="472"/>
      <c r="J525" s="472"/>
      <c r="K525" s="472"/>
      <c r="L525" s="472"/>
      <c r="M525" s="472"/>
      <c r="N525" s="472"/>
      <c r="O525" s="472"/>
      <c r="P525" s="472"/>
      <c r="Q525" s="472"/>
      <c r="R525" s="472"/>
      <c r="S525" s="472"/>
      <c r="T525" s="472"/>
      <c r="U525" s="472"/>
      <c r="V525" s="472"/>
      <c r="W525" s="472"/>
      <c r="X525" s="472"/>
    </row>
    <row r="526">
      <c r="A526" s="472"/>
      <c r="B526" s="472"/>
      <c r="C526" s="472"/>
      <c r="D526" s="472"/>
      <c r="E526" s="472"/>
      <c r="F526" s="472"/>
      <c r="G526" s="472"/>
      <c r="H526" s="472"/>
      <c r="I526" s="472"/>
      <c r="J526" s="472"/>
      <c r="K526" s="472"/>
      <c r="L526" s="472"/>
      <c r="M526" s="472"/>
      <c r="N526" s="472"/>
      <c r="O526" s="472"/>
      <c r="P526" s="472"/>
      <c r="Q526" s="472"/>
      <c r="R526" s="472"/>
      <c r="S526" s="472"/>
      <c r="T526" s="472"/>
      <c r="U526" s="472"/>
      <c r="V526" s="472"/>
      <c r="W526" s="472"/>
      <c r="X526" s="472"/>
    </row>
    <row r="527">
      <c r="A527" s="472"/>
      <c r="B527" s="472"/>
      <c r="C527" s="472"/>
      <c r="D527" s="472"/>
      <c r="E527" s="472"/>
      <c r="F527" s="472"/>
      <c r="G527" s="472"/>
      <c r="H527" s="472"/>
      <c r="I527" s="472"/>
      <c r="J527" s="472"/>
      <c r="K527" s="472"/>
      <c r="L527" s="472"/>
      <c r="M527" s="472"/>
      <c r="N527" s="472"/>
      <c r="O527" s="472"/>
      <c r="P527" s="472"/>
      <c r="Q527" s="472"/>
      <c r="R527" s="472"/>
      <c r="S527" s="472"/>
      <c r="T527" s="472"/>
      <c r="U527" s="472"/>
      <c r="V527" s="472"/>
      <c r="W527" s="472"/>
      <c r="X527" s="472"/>
    </row>
    <row r="528">
      <c r="A528" s="472"/>
      <c r="B528" s="472"/>
      <c r="C528" s="472"/>
      <c r="D528" s="472"/>
      <c r="E528" s="472"/>
      <c r="F528" s="472"/>
      <c r="G528" s="472"/>
      <c r="H528" s="472"/>
      <c r="I528" s="472"/>
      <c r="J528" s="472"/>
      <c r="K528" s="472"/>
      <c r="L528" s="472"/>
      <c r="M528" s="472"/>
      <c r="N528" s="472"/>
      <c r="O528" s="472"/>
      <c r="P528" s="472"/>
      <c r="Q528" s="472"/>
      <c r="R528" s="472"/>
      <c r="S528" s="472"/>
      <c r="T528" s="472"/>
      <c r="U528" s="472"/>
      <c r="V528" s="472"/>
      <c r="W528" s="472"/>
      <c r="X528" s="472"/>
    </row>
    <row r="529">
      <c r="A529" s="472"/>
      <c r="B529" s="472"/>
      <c r="C529" s="472"/>
      <c r="D529" s="472"/>
      <c r="E529" s="472"/>
      <c r="F529" s="472"/>
      <c r="G529" s="472"/>
      <c r="H529" s="472"/>
      <c r="I529" s="472"/>
      <c r="J529" s="472"/>
      <c r="K529" s="472"/>
      <c r="L529" s="472"/>
      <c r="M529" s="472"/>
      <c r="N529" s="472"/>
      <c r="O529" s="472"/>
      <c r="P529" s="472"/>
      <c r="Q529" s="472"/>
      <c r="R529" s="472"/>
      <c r="S529" s="472"/>
      <c r="T529" s="472"/>
      <c r="U529" s="472"/>
      <c r="V529" s="472"/>
      <c r="W529" s="472"/>
      <c r="X529" s="472"/>
    </row>
    <row r="530">
      <c r="A530" s="472"/>
      <c r="B530" s="472"/>
      <c r="C530" s="472"/>
      <c r="D530" s="472"/>
      <c r="E530" s="472"/>
      <c r="F530" s="472"/>
      <c r="G530" s="472"/>
      <c r="H530" s="472"/>
      <c r="I530" s="472"/>
      <c r="J530" s="472"/>
      <c r="K530" s="472"/>
      <c r="L530" s="472"/>
      <c r="M530" s="472"/>
      <c r="N530" s="472"/>
      <c r="O530" s="472"/>
      <c r="P530" s="472"/>
      <c r="Q530" s="472"/>
      <c r="R530" s="472"/>
      <c r="S530" s="472"/>
      <c r="T530" s="472"/>
      <c r="U530" s="472"/>
      <c r="V530" s="472"/>
      <c r="W530" s="472"/>
      <c r="X530" s="472"/>
    </row>
    <row r="531">
      <c r="A531" s="472"/>
      <c r="B531" s="472"/>
      <c r="C531" s="472"/>
      <c r="D531" s="472"/>
      <c r="E531" s="472"/>
      <c r="F531" s="472"/>
      <c r="G531" s="472"/>
      <c r="H531" s="472"/>
      <c r="I531" s="472"/>
      <c r="J531" s="472"/>
      <c r="K531" s="472"/>
      <c r="L531" s="472"/>
      <c r="M531" s="472"/>
      <c r="N531" s="472"/>
      <c r="O531" s="472"/>
      <c r="P531" s="472"/>
      <c r="Q531" s="472"/>
      <c r="R531" s="472"/>
      <c r="S531" s="472"/>
      <c r="T531" s="472"/>
      <c r="U531" s="472"/>
      <c r="V531" s="472"/>
      <c r="W531" s="472"/>
      <c r="X531" s="472"/>
    </row>
    <row r="532">
      <c r="A532" s="472"/>
      <c r="B532" s="472"/>
      <c r="C532" s="472"/>
      <c r="D532" s="472"/>
      <c r="E532" s="472"/>
      <c r="F532" s="472"/>
      <c r="G532" s="472"/>
      <c r="H532" s="472"/>
      <c r="I532" s="472"/>
      <c r="J532" s="472"/>
      <c r="K532" s="472"/>
      <c r="L532" s="472"/>
      <c r="M532" s="472"/>
      <c r="N532" s="472"/>
      <c r="O532" s="472"/>
      <c r="P532" s="472"/>
      <c r="Q532" s="472"/>
      <c r="R532" s="472"/>
      <c r="S532" s="472"/>
      <c r="T532" s="472"/>
      <c r="U532" s="472"/>
      <c r="V532" s="472"/>
      <c r="W532" s="472"/>
      <c r="X532" s="472"/>
    </row>
    <row r="533">
      <c r="A533" s="472"/>
      <c r="B533" s="472"/>
      <c r="C533" s="472"/>
      <c r="D533" s="472"/>
      <c r="E533" s="472"/>
      <c r="F533" s="472"/>
      <c r="G533" s="472"/>
      <c r="H533" s="472"/>
      <c r="I533" s="472"/>
      <c r="J533" s="472"/>
      <c r="K533" s="472"/>
      <c r="L533" s="472"/>
      <c r="M533" s="472"/>
      <c r="N533" s="472"/>
      <c r="O533" s="472"/>
      <c r="P533" s="472"/>
      <c r="Q533" s="472"/>
      <c r="R533" s="472"/>
      <c r="S533" s="472"/>
      <c r="T533" s="472"/>
      <c r="U533" s="472"/>
      <c r="V533" s="472"/>
      <c r="W533" s="472"/>
      <c r="X533" s="472"/>
    </row>
    <row r="534">
      <c r="A534" s="472"/>
      <c r="B534" s="472"/>
      <c r="C534" s="472"/>
      <c r="D534" s="472"/>
      <c r="E534" s="472"/>
      <c r="F534" s="472"/>
      <c r="G534" s="472"/>
      <c r="H534" s="472"/>
      <c r="I534" s="472"/>
      <c r="J534" s="472"/>
      <c r="K534" s="472"/>
      <c r="L534" s="472"/>
      <c r="M534" s="472"/>
      <c r="N534" s="472"/>
      <c r="O534" s="472"/>
      <c r="P534" s="472"/>
      <c r="Q534" s="472"/>
      <c r="R534" s="472"/>
      <c r="S534" s="472"/>
      <c r="T534" s="472"/>
      <c r="U534" s="472"/>
      <c r="V534" s="472"/>
      <c r="W534" s="472"/>
      <c r="X534" s="472"/>
    </row>
    <row r="535">
      <c r="A535" s="472"/>
      <c r="B535" s="472"/>
      <c r="C535" s="472"/>
      <c r="D535" s="472"/>
      <c r="E535" s="472"/>
      <c r="F535" s="472"/>
      <c r="G535" s="472"/>
      <c r="H535" s="472"/>
      <c r="I535" s="472"/>
      <c r="J535" s="472"/>
      <c r="K535" s="472"/>
      <c r="L535" s="472"/>
      <c r="M535" s="472"/>
      <c r="N535" s="472"/>
      <c r="O535" s="472"/>
      <c r="P535" s="472"/>
      <c r="Q535" s="472"/>
      <c r="R535" s="472"/>
      <c r="S535" s="472"/>
      <c r="T535" s="472"/>
      <c r="U535" s="472"/>
      <c r="V535" s="472"/>
      <c r="W535" s="472"/>
      <c r="X535" s="472"/>
    </row>
    <row r="536">
      <c r="A536" s="472"/>
      <c r="B536" s="472"/>
      <c r="C536" s="472"/>
      <c r="D536" s="472"/>
      <c r="E536" s="472"/>
      <c r="F536" s="472"/>
      <c r="G536" s="472"/>
      <c r="H536" s="472"/>
      <c r="I536" s="472"/>
      <c r="J536" s="472"/>
      <c r="K536" s="472"/>
      <c r="L536" s="472"/>
      <c r="M536" s="472"/>
      <c r="N536" s="472"/>
      <c r="O536" s="472"/>
      <c r="P536" s="472"/>
      <c r="Q536" s="472"/>
      <c r="R536" s="472"/>
      <c r="S536" s="472"/>
      <c r="T536" s="472"/>
      <c r="U536" s="472"/>
      <c r="V536" s="472"/>
      <c r="W536" s="472"/>
      <c r="X536" s="472"/>
    </row>
    <row r="537">
      <c r="A537" s="472"/>
      <c r="B537" s="472"/>
      <c r="C537" s="472"/>
      <c r="D537" s="472"/>
      <c r="E537" s="472"/>
      <c r="F537" s="472"/>
      <c r="G537" s="472"/>
      <c r="H537" s="472"/>
      <c r="I537" s="472"/>
      <c r="J537" s="472"/>
      <c r="K537" s="472"/>
      <c r="L537" s="472"/>
      <c r="M537" s="472"/>
      <c r="N537" s="472"/>
      <c r="O537" s="472"/>
      <c r="P537" s="472"/>
      <c r="Q537" s="472"/>
      <c r="R537" s="472"/>
      <c r="S537" s="472"/>
      <c r="T537" s="472"/>
      <c r="U537" s="472"/>
      <c r="V537" s="472"/>
      <c r="W537" s="472"/>
      <c r="X537" s="472"/>
    </row>
    <row r="538">
      <c r="A538" s="472"/>
      <c r="B538" s="472"/>
      <c r="C538" s="472"/>
      <c r="D538" s="472"/>
      <c r="E538" s="472"/>
      <c r="F538" s="472"/>
      <c r="G538" s="472"/>
      <c r="H538" s="472"/>
      <c r="I538" s="472"/>
      <c r="J538" s="472"/>
      <c r="K538" s="472"/>
      <c r="L538" s="472"/>
      <c r="M538" s="472"/>
      <c r="N538" s="472"/>
      <c r="O538" s="472"/>
      <c r="P538" s="472"/>
      <c r="Q538" s="472"/>
      <c r="R538" s="472"/>
      <c r="S538" s="472"/>
      <c r="T538" s="472"/>
      <c r="U538" s="472"/>
      <c r="V538" s="472"/>
      <c r="W538" s="472"/>
      <c r="X538" s="472"/>
    </row>
    <row r="539">
      <c r="A539" s="472"/>
      <c r="B539" s="472"/>
      <c r="C539" s="472"/>
      <c r="D539" s="472"/>
      <c r="E539" s="472"/>
      <c r="F539" s="472"/>
      <c r="G539" s="472"/>
      <c r="H539" s="472"/>
      <c r="I539" s="472"/>
      <c r="J539" s="472"/>
      <c r="K539" s="472"/>
      <c r="L539" s="472"/>
      <c r="M539" s="472"/>
      <c r="N539" s="472"/>
      <c r="O539" s="472"/>
      <c r="P539" s="472"/>
      <c r="Q539" s="472"/>
      <c r="R539" s="472"/>
      <c r="S539" s="472"/>
      <c r="T539" s="472"/>
      <c r="U539" s="472"/>
      <c r="V539" s="472"/>
      <c r="W539" s="472"/>
      <c r="X539" s="472"/>
    </row>
    <row r="540">
      <c r="A540" s="472"/>
      <c r="B540" s="472"/>
      <c r="C540" s="472"/>
      <c r="D540" s="472"/>
      <c r="E540" s="472"/>
      <c r="F540" s="472"/>
      <c r="G540" s="472"/>
      <c r="H540" s="472"/>
      <c r="I540" s="472"/>
      <c r="J540" s="472"/>
      <c r="K540" s="472"/>
      <c r="L540" s="472"/>
      <c r="M540" s="472"/>
      <c r="N540" s="472"/>
      <c r="O540" s="472"/>
      <c r="P540" s="472"/>
      <c r="Q540" s="472"/>
      <c r="R540" s="472"/>
      <c r="S540" s="472"/>
      <c r="T540" s="472"/>
      <c r="U540" s="472"/>
      <c r="V540" s="472"/>
      <c r="W540" s="472"/>
      <c r="X540" s="472"/>
    </row>
    <row r="541">
      <c r="A541" s="472"/>
      <c r="B541" s="472"/>
      <c r="C541" s="472"/>
      <c r="D541" s="472"/>
      <c r="E541" s="472"/>
      <c r="F541" s="472"/>
      <c r="G541" s="472"/>
      <c r="H541" s="472"/>
      <c r="I541" s="472"/>
      <c r="J541" s="472"/>
      <c r="K541" s="472"/>
      <c r="L541" s="472"/>
      <c r="M541" s="472"/>
      <c r="N541" s="472"/>
      <c r="O541" s="472"/>
      <c r="P541" s="472"/>
      <c r="Q541" s="472"/>
      <c r="R541" s="472"/>
      <c r="S541" s="472"/>
      <c r="T541" s="472"/>
      <c r="U541" s="472"/>
      <c r="V541" s="472"/>
      <c r="W541" s="472"/>
      <c r="X541" s="472"/>
    </row>
    <row r="542">
      <c r="A542" s="472"/>
      <c r="B542" s="472"/>
      <c r="C542" s="472"/>
      <c r="D542" s="472"/>
      <c r="E542" s="472"/>
      <c r="F542" s="472"/>
      <c r="G542" s="472"/>
      <c r="H542" s="472"/>
      <c r="I542" s="472"/>
      <c r="J542" s="472"/>
      <c r="K542" s="472"/>
      <c r="L542" s="472"/>
      <c r="M542" s="472"/>
      <c r="N542" s="472"/>
      <c r="O542" s="472"/>
      <c r="P542" s="472"/>
      <c r="Q542" s="472"/>
      <c r="R542" s="472"/>
      <c r="S542" s="472"/>
      <c r="T542" s="472"/>
      <c r="U542" s="472"/>
      <c r="V542" s="472"/>
      <c r="W542" s="472"/>
      <c r="X542" s="472"/>
    </row>
    <row r="543">
      <c r="A543" s="472"/>
      <c r="B543" s="472"/>
      <c r="C543" s="472"/>
      <c r="D543" s="472"/>
      <c r="E543" s="472"/>
      <c r="F543" s="472"/>
      <c r="G543" s="472"/>
      <c r="H543" s="472"/>
      <c r="I543" s="472"/>
      <c r="J543" s="472"/>
      <c r="K543" s="472"/>
      <c r="L543" s="472"/>
      <c r="M543" s="472"/>
      <c r="N543" s="472"/>
      <c r="O543" s="472"/>
      <c r="P543" s="472"/>
      <c r="Q543" s="472"/>
      <c r="R543" s="472"/>
      <c r="S543" s="472"/>
      <c r="T543" s="472"/>
      <c r="U543" s="472"/>
      <c r="V543" s="472"/>
      <c r="W543" s="472"/>
      <c r="X543" s="472"/>
    </row>
    <row r="544">
      <c r="A544" s="472"/>
      <c r="B544" s="472"/>
      <c r="C544" s="472"/>
      <c r="D544" s="472"/>
      <c r="E544" s="472"/>
      <c r="F544" s="472"/>
      <c r="G544" s="472"/>
      <c r="H544" s="472"/>
      <c r="I544" s="472"/>
      <c r="J544" s="472"/>
      <c r="K544" s="472"/>
      <c r="L544" s="472"/>
      <c r="M544" s="472"/>
      <c r="N544" s="472"/>
      <c r="O544" s="472"/>
      <c r="P544" s="472"/>
      <c r="Q544" s="472"/>
      <c r="R544" s="472"/>
      <c r="S544" s="472"/>
      <c r="T544" s="472"/>
      <c r="U544" s="472"/>
      <c r="V544" s="472"/>
      <c r="W544" s="472"/>
      <c r="X544" s="472"/>
    </row>
    <row r="545">
      <c r="A545" s="472"/>
      <c r="B545" s="472"/>
      <c r="C545" s="472"/>
      <c r="D545" s="472"/>
      <c r="E545" s="472"/>
      <c r="F545" s="472"/>
      <c r="G545" s="472"/>
      <c r="H545" s="472"/>
      <c r="I545" s="472"/>
      <c r="J545" s="472"/>
      <c r="K545" s="472"/>
      <c r="L545" s="472"/>
      <c r="M545" s="472"/>
      <c r="N545" s="472"/>
      <c r="O545" s="472"/>
      <c r="P545" s="472"/>
      <c r="Q545" s="472"/>
      <c r="R545" s="472"/>
      <c r="S545" s="472"/>
      <c r="T545" s="472"/>
      <c r="U545" s="472"/>
      <c r="V545" s="472"/>
      <c r="W545" s="472"/>
      <c r="X545" s="472"/>
    </row>
    <row r="546">
      <c r="A546" s="472"/>
      <c r="B546" s="472"/>
      <c r="C546" s="472"/>
      <c r="D546" s="472"/>
      <c r="E546" s="472"/>
      <c r="F546" s="472"/>
      <c r="G546" s="472"/>
      <c r="H546" s="472"/>
      <c r="I546" s="472"/>
      <c r="J546" s="472"/>
      <c r="K546" s="472"/>
      <c r="L546" s="472"/>
      <c r="M546" s="472"/>
      <c r="N546" s="472"/>
      <c r="O546" s="472"/>
      <c r="P546" s="472"/>
      <c r="Q546" s="472"/>
      <c r="R546" s="472"/>
      <c r="S546" s="472"/>
      <c r="T546" s="472"/>
      <c r="U546" s="472"/>
      <c r="V546" s="472"/>
      <c r="W546" s="472"/>
      <c r="X546" s="472"/>
    </row>
    <row r="547">
      <c r="A547" s="472"/>
      <c r="B547" s="472"/>
      <c r="C547" s="472"/>
      <c r="D547" s="472"/>
      <c r="E547" s="472"/>
      <c r="F547" s="472"/>
      <c r="G547" s="472"/>
      <c r="H547" s="472"/>
      <c r="I547" s="472"/>
      <c r="J547" s="472"/>
      <c r="K547" s="472"/>
      <c r="L547" s="472"/>
      <c r="M547" s="472"/>
      <c r="N547" s="472"/>
      <c r="O547" s="472"/>
      <c r="P547" s="472"/>
      <c r="Q547" s="472"/>
      <c r="R547" s="472"/>
      <c r="S547" s="472"/>
      <c r="T547" s="472"/>
      <c r="U547" s="472"/>
      <c r="V547" s="472"/>
      <c r="W547" s="472"/>
      <c r="X547" s="472"/>
    </row>
    <row r="548">
      <c r="A548" s="472"/>
      <c r="B548" s="472"/>
      <c r="C548" s="472"/>
      <c r="D548" s="472"/>
      <c r="E548" s="472"/>
      <c r="F548" s="472"/>
      <c r="G548" s="472"/>
      <c r="H548" s="472"/>
      <c r="I548" s="472"/>
      <c r="J548" s="472"/>
      <c r="K548" s="472"/>
      <c r="L548" s="472"/>
      <c r="M548" s="472"/>
      <c r="N548" s="472"/>
      <c r="O548" s="472"/>
      <c r="P548" s="472"/>
      <c r="Q548" s="472"/>
      <c r="R548" s="472"/>
      <c r="S548" s="472"/>
      <c r="T548" s="472"/>
      <c r="U548" s="472"/>
      <c r="V548" s="472"/>
      <c r="W548" s="472"/>
      <c r="X548" s="472"/>
    </row>
    <row r="549">
      <c r="A549" s="472"/>
      <c r="B549" s="472"/>
      <c r="C549" s="472"/>
      <c r="D549" s="472"/>
      <c r="E549" s="472"/>
      <c r="F549" s="472"/>
      <c r="G549" s="472"/>
      <c r="H549" s="472"/>
      <c r="I549" s="472"/>
      <c r="J549" s="472"/>
      <c r="K549" s="472"/>
      <c r="L549" s="472"/>
      <c r="M549" s="472"/>
      <c r="N549" s="472"/>
      <c r="O549" s="472"/>
      <c r="P549" s="472"/>
      <c r="Q549" s="472"/>
      <c r="R549" s="472"/>
      <c r="S549" s="472"/>
      <c r="T549" s="472"/>
      <c r="U549" s="472"/>
      <c r="V549" s="472"/>
      <c r="W549" s="472"/>
      <c r="X549" s="472"/>
    </row>
    <row r="550">
      <c r="A550" s="472"/>
      <c r="B550" s="472"/>
      <c r="C550" s="472"/>
      <c r="D550" s="472"/>
      <c r="E550" s="472"/>
      <c r="F550" s="472"/>
      <c r="G550" s="472"/>
      <c r="H550" s="472"/>
      <c r="I550" s="472"/>
      <c r="J550" s="472"/>
      <c r="K550" s="472"/>
      <c r="L550" s="472"/>
      <c r="M550" s="472"/>
      <c r="N550" s="472"/>
      <c r="O550" s="472"/>
      <c r="P550" s="472"/>
      <c r="Q550" s="472"/>
      <c r="R550" s="472"/>
      <c r="S550" s="472"/>
      <c r="T550" s="472"/>
      <c r="U550" s="472"/>
      <c r="V550" s="472"/>
      <c r="W550" s="472"/>
      <c r="X550" s="472"/>
    </row>
    <row r="551">
      <c r="A551" s="472"/>
      <c r="B551" s="472"/>
      <c r="C551" s="472"/>
      <c r="D551" s="472"/>
      <c r="E551" s="472"/>
      <c r="F551" s="472"/>
      <c r="G551" s="472"/>
      <c r="H551" s="472"/>
      <c r="I551" s="472"/>
      <c r="J551" s="472"/>
      <c r="K551" s="472"/>
      <c r="L551" s="472"/>
      <c r="M551" s="472"/>
      <c r="N551" s="472"/>
      <c r="O551" s="472"/>
      <c r="P551" s="472"/>
      <c r="Q551" s="472"/>
      <c r="R551" s="472"/>
      <c r="S551" s="472"/>
      <c r="T551" s="472"/>
      <c r="U551" s="472"/>
      <c r="V551" s="472"/>
      <c r="W551" s="472"/>
      <c r="X551" s="472"/>
    </row>
    <row r="552">
      <c r="A552" s="472"/>
      <c r="B552" s="472"/>
      <c r="C552" s="472"/>
      <c r="D552" s="472"/>
      <c r="E552" s="472"/>
      <c r="F552" s="472"/>
      <c r="G552" s="472"/>
      <c r="H552" s="472"/>
      <c r="I552" s="472"/>
      <c r="J552" s="472"/>
      <c r="K552" s="472"/>
      <c r="L552" s="472"/>
      <c r="M552" s="472"/>
      <c r="N552" s="472"/>
      <c r="O552" s="472"/>
      <c r="P552" s="472"/>
      <c r="Q552" s="472"/>
      <c r="R552" s="472"/>
      <c r="S552" s="472"/>
      <c r="T552" s="472"/>
      <c r="U552" s="472"/>
      <c r="V552" s="472"/>
      <c r="W552" s="472"/>
      <c r="X552" s="472"/>
    </row>
    <row r="553">
      <c r="A553" s="472"/>
      <c r="B553" s="472"/>
      <c r="C553" s="472"/>
      <c r="D553" s="472"/>
      <c r="E553" s="472"/>
      <c r="F553" s="472"/>
      <c r="G553" s="472"/>
      <c r="H553" s="472"/>
      <c r="I553" s="472"/>
      <c r="J553" s="472"/>
      <c r="K553" s="472"/>
      <c r="L553" s="472"/>
      <c r="M553" s="472"/>
      <c r="N553" s="472"/>
      <c r="O553" s="472"/>
      <c r="P553" s="472"/>
      <c r="Q553" s="472"/>
      <c r="R553" s="472"/>
      <c r="S553" s="472"/>
      <c r="T553" s="472"/>
      <c r="U553" s="472"/>
      <c r="V553" s="472"/>
      <c r="W553" s="472"/>
      <c r="X553" s="472"/>
    </row>
    <row r="554">
      <c r="A554" s="472"/>
      <c r="B554" s="472"/>
      <c r="C554" s="472"/>
      <c r="D554" s="472"/>
      <c r="E554" s="472"/>
      <c r="F554" s="472"/>
      <c r="G554" s="472"/>
      <c r="H554" s="472"/>
      <c r="I554" s="472"/>
      <c r="J554" s="472"/>
      <c r="K554" s="472"/>
      <c r="L554" s="472"/>
      <c r="M554" s="472"/>
      <c r="N554" s="472"/>
      <c r="O554" s="472"/>
      <c r="P554" s="472"/>
      <c r="Q554" s="472"/>
      <c r="R554" s="472"/>
      <c r="S554" s="472"/>
      <c r="T554" s="472"/>
      <c r="U554" s="472"/>
      <c r="V554" s="472"/>
      <c r="W554" s="472"/>
      <c r="X554" s="472"/>
    </row>
    <row r="555">
      <c r="A555" s="472"/>
      <c r="B555" s="472"/>
      <c r="C555" s="472"/>
      <c r="D555" s="472"/>
      <c r="E555" s="472"/>
      <c r="F555" s="472"/>
      <c r="G555" s="472"/>
      <c r="H555" s="472"/>
      <c r="I555" s="472"/>
      <c r="J555" s="472"/>
      <c r="K555" s="472"/>
      <c r="L555" s="472"/>
      <c r="M555" s="472"/>
      <c r="N555" s="472"/>
      <c r="O555" s="472"/>
      <c r="P555" s="472"/>
      <c r="Q555" s="472"/>
      <c r="R555" s="472"/>
      <c r="S555" s="472"/>
      <c r="T555" s="472"/>
      <c r="U555" s="472"/>
      <c r="V555" s="472"/>
      <c r="W555" s="472"/>
      <c r="X555" s="472"/>
    </row>
    <row r="556">
      <c r="A556" s="472"/>
      <c r="B556" s="472"/>
      <c r="C556" s="472"/>
      <c r="D556" s="472"/>
      <c r="E556" s="472"/>
      <c r="F556" s="472"/>
      <c r="G556" s="472"/>
      <c r="H556" s="472"/>
      <c r="I556" s="472"/>
      <c r="J556" s="472"/>
      <c r="K556" s="472"/>
      <c r="L556" s="472"/>
      <c r="M556" s="472"/>
      <c r="N556" s="472"/>
      <c r="O556" s="472"/>
      <c r="P556" s="472"/>
      <c r="Q556" s="472"/>
      <c r="R556" s="472"/>
      <c r="S556" s="472"/>
      <c r="T556" s="472"/>
      <c r="U556" s="472"/>
      <c r="V556" s="472"/>
      <c r="W556" s="472"/>
      <c r="X556" s="472"/>
    </row>
    <row r="557">
      <c r="A557" s="472"/>
      <c r="B557" s="472"/>
      <c r="C557" s="472"/>
      <c r="D557" s="472"/>
      <c r="E557" s="472"/>
      <c r="F557" s="472"/>
      <c r="G557" s="472"/>
      <c r="H557" s="472"/>
      <c r="I557" s="472"/>
      <c r="J557" s="472"/>
      <c r="K557" s="472"/>
      <c r="L557" s="472"/>
      <c r="M557" s="472"/>
      <c r="N557" s="472"/>
      <c r="O557" s="472"/>
      <c r="P557" s="472"/>
      <c r="Q557" s="472"/>
      <c r="R557" s="472"/>
      <c r="S557" s="472"/>
      <c r="T557" s="472"/>
      <c r="U557" s="472"/>
      <c r="V557" s="472"/>
      <c r="W557" s="472"/>
      <c r="X557" s="472"/>
    </row>
    <row r="558">
      <c r="A558" s="472"/>
      <c r="B558" s="472"/>
      <c r="C558" s="472"/>
      <c r="D558" s="472"/>
      <c r="E558" s="472"/>
      <c r="F558" s="472"/>
      <c r="G558" s="472"/>
      <c r="H558" s="472"/>
      <c r="I558" s="472"/>
      <c r="J558" s="472"/>
      <c r="K558" s="472"/>
      <c r="L558" s="472"/>
      <c r="M558" s="472"/>
      <c r="N558" s="472"/>
      <c r="O558" s="472"/>
      <c r="P558" s="472"/>
      <c r="Q558" s="472"/>
      <c r="R558" s="472"/>
      <c r="S558" s="472"/>
      <c r="T558" s="472"/>
      <c r="U558" s="472"/>
      <c r="V558" s="472"/>
      <c r="W558" s="472"/>
      <c r="X558" s="472"/>
    </row>
    <row r="559">
      <c r="A559" s="472"/>
      <c r="B559" s="472"/>
      <c r="C559" s="472"/>
      <c r="D559" s="472"/>
      <c r="E559" s="472"/>
      <c r="F559" s="472"/>
      <c r="G559" s="472"/>
      <c r="H559" s="472"/>
      <c r="I559" s="472"/>
      <c r="J559" s="472"/>
      <c r="K559" s="472"/>
      <c r="L559" s="472"/>
      <c r="M559" s="472"/>
      <c r="N559" s="472"/>
      <c r="O559" s="472"/>
      <c r="P559" s="472"/>
      <c r="Q559" s="472"/>
      <c r="R559" s="472"/>
      <c r="S559" s="472"/>
      <c r="T559" s="472"/>
      <c r="U559" s="472"/>
      <c r="V559" s="472"/>
      <c r="W559" s="472"/>
      <c r="X559" s="472"/>
    </row>
    <row r="560">
      <c r="A560" s="472"/>
      <c r="B560" s="472"/>
      <c r="C560" s="472"/>
      <c r="D560" s="472"/>
      <c r="E560" s="472"/>
      <c r="F560" s="472"/>
      <c r="G560" s="472"/>
      <c r="H560" s="472"/>
      <c r="I560" s="472"/>
      <c r="J560" s="472"/>
      <c r="K560" s="472"/>
      <c r="L560" s="472"/>
      <c r="M560" s="472"/>
      <c r="N560" s="472"/>
      <c r="O560" s="472"/>
      <c r="P560" s="472"/>
      <c r="Q560" s="472"/>
      <c r="R560" s="472"/>
      <c r="S560" s="472"/>
      <c r="T560" s="472"/>
      <c r="U560" s="472"/>
      <c r="V560" s="472"/>
      <c r="W560" s="472"/>
      <c r="X560" s="472"/>
    </row>
    <row r="561">
      <c r="A561" s="472"/>
      <c r="B561" s="472"/>
      <c r="C561" s="472"/>
      <c r="D561" s="472"/>
      <c r="E561" s="472"/>
      <c r="F561" s="472"/>
      <c r="G561" s="472"/>
      <c r="H561" s="472"/>
      <c r="I561" s="472"/>
      <c r="J561" s="472"/>
      <c r="K561" s="472"/>
      <c r="L561" s="472"/>
      <c r="M561" s="472"/>
      <c r="N561" s="472"/>
      <c r="O561" s="472"/>
      <c r="P561" s="472"/>
      <c r="Q561" s="472"/>
      <c r="R561" s="472"/>
      <c r="S561" s="472"/>
      <c r="T561" s="472"/>
      <c r="U561" s="472"/>
      <c r="V561" s="472"/>
      <c r="W561" s="472"/>
      <c r="X561" s="472"/>
    </row>
    <row r="562">
      <c r="A562" s="472"/>
      <c r="B562" s="472"/>
      <c r="C562" s="472"/>
      <c r="D562" s="472"/>
      <c r="E562" s="472"/>
      <c r="F562" s="472"/>
      <c r="G562" s="472"/>
      <c r="H562" s="472"/>
      <c r="I562" s="472"/>
      <c r="J562" s="472"/>
      <c r="K562" s="472"/>
      <c r="L562" s="472"/>
      <c r="M562" s="472"/>
      <c r="N562" s="472"/>
      <c r="O562" s="472"/>
      <c r="P562" s="472"/>
      <c r="Q562" s="472"/>
      <c r="R562" s="472"/>
      <c r="S562" s="472"/>
      <c r="T562" s="472"/>
      <c r="U562" s="472"/>
      <c r="V562" s="472"/>
      <c r="W562" s="472"/>
      <c r="X562" s="472"/>
    </row>
    <row r="563">
      <c r="A563" s="472"/>
      <c r="B563" s="472"/>
      <c r="C563" s="472"/>
      <c r="D563" s="472"/>
      <c r="E563" s="472"/>
      <c r="F563" s="472"/>
      <c r="G563" s="472"/>
      <c r="H563" s="472"/>
      <c r="I563" s="472"/>
      <c r="J563" s="472"/>
      <c r="K563" s="472"/>
      <c r="L563" s="472"/>
      <c r="M563" s="472"/>
      <c r="N563" s="472"/>
      <c r="O563" s="472"/>
      <c r="P563" s="472"/>
      <c r="Q563" s="472"/>
      <c r="R563" s="472"/>
      <c r="S563" s="472"/>
      <c r="T563" s="472"/>
      <c r="U563" s="472"/>
      <c r="V563" s="472"/>
      <c r="W563" s="472"/>
      <c r="X563" s="472"/>
    </row>
    <row r="564">
      <c r="A564" s="472"/>
      <c r="B564" s="472"/>
      <c r="C564" s="472"/>
      <c r="D564" s="472"/>
      <c r="E564" s="472"/>
      <c r="F564" s="472"/>
      <c r="G564" s="472"/>
      <c r="H564" s="472"/>
      <c r="I564" s="472"/>
      <c r="J564" s="472"/>
      <c r="K564" s="472"/>
      <c r="L564" s="472"/>
      <c r="M564" s="472"/>
      <c r="N564" s="472"/>
      <c r="O564" s="472"/>
      <c r="P564" s="472"/>
      <c r="Q564" s="472"/>
      <c r="R564" s="472"/>
      <c r="S564" s="472"/>
      <c r="T564" s="472"/>
      <c r="U564" s="472"/>
      <c r="V564" s="472"/>
      <c r="W564" s="472"/>
      <c r="X564" s="472"/>
    </row>
    <row r="565">
      <c r="A565" s="472"/>
      <c r="B565" s="472"/>
      <c r="C565" s="472"/>
      <c r="D565" s="472"/>
      <c r="E565" s="472"/>
      <c r="F565" s="472"/>
      <c r="G565" s="472"/>
      <c r="H565" s="472"/>
      <c r="I565" s="472"/>
      <c r="J565" s="472"/>
      <c r="K565" s="472"/>
      <c r="L565" s="472"/>
      <c r="M565" s="472"/>
      <c r="N565" s="472"/>
      <c r="O565" s="472"/>
      <c r="P565" s="472"/>
      <c r="Q565" s="472"/>
      <c r="R565" s="472"/>
      <c r="S565" s="472"/>
      <c r="T565" s="472"/>
      <c r="U565" s="472"/>
      <c r="V565" s="472"/>
      <c r="W565" s="472"/>
      <c r="X565" s="472"/>
    </row>
    <row r="566">
      <c r="A566" s="472"/>
      <c r="B566" s="472"/>
      <c r="C566" s="472"/>
      <c r="D566" s="472"/>
      <c r="E566" s="472"/>
      <c r="F566" s="472"/>
      <c r="G566" s="472"/>
      <c r="H566" s="472"/>
      <c r="I566" s="472"/>
      <c r="J566" s="472"/>
      <c r="K566" s="472"/>
      <c r="L566" s="472"/>
      <c r="M566" s="472"/>
      <c r="N566" s="472"/>
      <c r="O566" s="472"/>
      <c r="P566" s="472"/>
      <c r="Q566" s="472"/>
      <c r="R566" s="472"/>
      <c r="S566" s="472"/>
      <c r="T566" s="472"/>
      <c r="U566" s="472"/>
      <c r="V566" s="472"/>
      <c r="W566" s="472"/>
      <c r="X566" s="472"/>
    </row>
    <row r="567">
      <c r="A567" s="472"/>
      <c r="B567" s="472"/>
      <c r="C567" s="472"/>
      <c r="D567" s="472"/>
      <c r="E567" s="472"/>
      <c r="F567" s="472"/>
      <c r="G567" s="472"/>
      <c r="H567" s="472"/>
      <c r="I567" s="472"/>
      <c r="J567" s="472"/>
      <c r="K567" s="472"/>
      <c r="L567" s="472"/>
      <c r="M567" s="472"/>
      <c r="N567" s="472"/>
      <c r="O567" s="472"/>
      <c r="P567" s="472"/>
      <c r="Q567" s="472"/>
      <c r="R567" s="472"/>
      <c r="S567" s="472"/>
      <c r="T567" s="472"/>
      <c r="U567" s="472"/>
      <c r="V567" s="472"/>
      <c r="W567" s="472"/>
      <c r="X567" s="472"/>
    </row>
    <row r="568">
      <c r="A568" s="472"/>
      <c r="B568" s="472"/>
      <c r="C568" s="472"/>
      <c r="D568" s="472"/>
      <c r="E568" s="472"/>
      <c r="F568" s="472"/>
      <c r="G568" s="472"/>
      <c r="H568" s="472"/>
      <c r="I568" s="472"/>
      <c r="J568" s="472"/>
      <c r="K568" s="472"/>
      <c r="L568" s="472"/>
      <c r="M568" s="472"/>
      <c r="N568" s="472"/>
      <c r="O568" s="472"/>
      <c r="P568" s="472"/>
      <c r="Q568" s="472"/>
      <c r="R568" s="472"/>
      <c r="S568" s="472"/>
      <c r="T568" s="472"/>
      <c r="U568" s="472"/>
      <c r="V568" s="472"/>
      <c r="W568" s="472"/>
      <c r="X568" s="472"/>
    </row>
    <row r="569">
      <c r="A569" s="472"/>
      <c r="B569" s="472"/>
      <c r="C569" s="472"/>
      <c r="D569" s="472"/>
      <c r="E569" s="472"/>
      <c r="F569" s="472"/>
      <c r="G569" s="472"/>
      <c r="H569" s="472"/>
      <c r="I569" s="472"/>
      <c r="J569" s="472"/>
      <c r="K569" s="472"/>
      <c r="L569" s="472"/>
      <c r="M569" s="472"/>
      <c r="N569" s="472"/>
      <c r="O569" s="472"/>
      <c r="P569" s="472"/>
      <c r="Q569" s="472"/>
      <c r="R569" s="472"/>
      <c r="S569" s="472"/>
      <c r="T569" s="472"/>
      <c r="U569" s="472"/>
      <c r="V569" s="472"/>
      <c r="W569" s="472"/>
      <c r="X569" s="472"/>
    </row>
    <row r="570">
      <c r="A570" s="472"/>
      <c r="B570" s="472"/>
      <c r="C570" s="472"/>
      <c r="D570" s="472"/>
      <c r="E570" s="472"/>
      <c r="F570" s="472"/>
      <c r="G570" s="472"/>
      <c r="H570" s="472"/>
      <c r="I570" s="472"/>
      <c r="J570" s="472"/>
      <c r="K570" s="472"/>
      <c r="L570" s="472"/>
      <c r="M570" s="472"/>
      <c r="N570" s="472"/>
      <c r="O570" s="472"/>
      <c r="P570" s="472"/>
      <c r="Q570" s="472"/>
      <c r="R570" s="472"/>
      <c r="S570" s="472"/>
      <c r="T570" s="472"/>
      <c r="U570" s="472"/>
      <c r="V570" s="472"/>
      <c r="W570" s="472"/>
      <c r="X570" s="472"/>
    </row>
    <row r="571">
      <c r="A571" s="472"/>
      <c r="B571" s="472"/>
      <c r="C571" s="472"/>
      <c r="D571" s="472"/>
      <c r="E571" s="472"/>
      <c r="F571" s="472"/>
      <c r="G571" s="472"/>
      <c r="H571" s="472"/>
      <c r="I571" s="472"/>
      <c r="J571" s="472"/>
      <c r="K571" s="472"/>
      <c r="L571" s="472"/>
      <c r="M571" s="472"/>
      <c r="N571" s="472"/>
      <c r="O571" s="472"/>
      <c r="P571" s="472"/>
      <c r="Q571" s="472"/>
      <c r="R571" s="472"/>
      <c r="S571" s="472"/>
      <c r="T571" s="472"/>
      <c r="U571" s="472"/>
      <c r="V571" s="472"/>
      <c r="W571" s="472"/>
      <c r="X571" s="472"/>
    </row>
    <row r="572">
      <c r="A572" s="472"/>
      <c r="B572" s="472"/>
      <c r="C572" s="472"/>
      <c r="D572" s="472"/>
      <c r="E572" s="472"/>
      <c r="F572" s="472"/>
      <c r="G572" s="472"/>
      <c r="H572" s="472"/>
      <c r="I572" s="472"/>
      <c r="J572" s="472"/>
      <c r="K572" s="472"/>
      <c r="L572" s="472"/>
      <c r="M572" s="472"/>
      <c r="N572" s="472"/>
      <c r="O572" s="472"/>
      <c r="P572" s="472"/>
      <c r="Q572" s="472"/>
      <c r="R572" s="472"/>
      <c r="S572" s="472"/>
      <c r="T572" s="472"/>
      <c r="U572" s="472"/>
      <c r="V572" s="472"/>
      <c r="W572" s="472"/>
      <c r="X572" s="472"/>
    </row>
    <row r="573">
      <c r="A573" s="472"/>
      <c r="B573" s="472"/>
      <c r="C573" s="472"/>
      <c r="D573" s="472"/>
      <c r="E573" s="472"/>
      <c r="F573" s="472"/>
      <c r="G573" s="472"/>
      <c r="H573" s="472"/>
      <c r="I573" s="472"/>
      <c r="J573" s="472"/>
      <c r="K573" s="472"/>
      <c r="L573" s="472"/>
      <c r="M573" s="472"/>
      <c r="N573" s="472"/>
      <c r="O573" s="472"/>
      <c r="P573" s="472"/>
      <c r="Q573" s="472"/>
      <c r="R573" s="472"/>
      <c r="S573" s="472"/>
      <c r="T573" s="472"/>
      <c r="U573" s="472"/>
      <c r="V573" s="472"/>
      <c r="W573" s="472"/>
      <c r="X573" s="472"/>
    </row>
    <row r="574">
      <c r="A574" s="472"/>
      <c r="B574" s="472"/>
      <c r="C574" s="472"/>
      <c r="D574" s="472"/>
      <c r="E574" s="472"/>
      <c r="F574" s="472"/>
      <c r="G574" s="472"/>
      <c r="H574" s="472"/>
      <c r="I574" s="472"/>
      <c r="J574" s="472"/>
      <c r="K574" s="472"/>
      <c r="L574" s="472"/>
      <c r="M574" s="472"/>
      <c r="N574" s="472"/>
      <c r="O574" s="472"/>
      <c r="P574" s="472"/>
      <c r="Q574" s="472"/>
      <c r="R574" s="472"/>
      <c r="S574" s="472"/>
      <c r="T574" s="472"/>
      <c r="U574" s="472"/>
      <c r="V574" s="472"/>
      <c r="W574" s="472"/>
      <c r="X574" s="472"/>
    </row>
    <row r="575">
      <c r="A575" s="472"/>
      <c r="B575" s="472"/>
      <c r="C575" s="472"/>
      <c r="D575" s="472"/>
      <c r="E575" s="472"/>
      <c r="F575" s="472"/>
      <c r="G575" s="472"/>
      <c r="H575" s="472"/>
      <c r="I575" s="472"/>
      <c r="J575" s="472"/>
      <c r="K575" s="472"/>
      <c r="L575" s="472"/>
      <c r="M575" s="472"/>
      <c r="N575" s="472"/>
      <c r="O575" s="472"/>
      <c r="P575" s="472"/>
      <c r="Q575" s="472"/>
      <c r="R575" s="472"/>
      <c r="S575" s="472"/>
      <c r="T575" s="472"/>
      <c r="U575" s="472"/>
      <c r="V575" s="472"/>
      <c r="W575" s="472"/>
      <c r="X575" s="472"/>
    </row>
    <row r="576">
      <c r="A576" s="472"/>
      <c r="B576" s="472"/>
      <c r="C576" s="472"/>
      <c r="D576" s="472"/>
      <c r="E576" s="472"/>
      <c r="F576" s="472"/>
      <c r="G576" s="472"/>
      <c r="H576" s="472"/>
      <c r="I576" s="472"/>
      <c r="J576" s="472"/>
      <c r="K576" s="472"/>
      <c r="L576" s="472"/>
      <c r="M576" s="472"/>
      <c r="N576" s="472"/>
      <c r="O576" s="472"/>
      <c r="P576" s="472"/>
      <c r="Q576" s="472"/>
      <c r="R576" s="472"/>
      <c r="S576" s="472"/>
      <c r="T576" s="472"/>
      <c r="U576" s="472"/>
      <c r="V576" s="472"/>
      <c r="W576" s="472"/>
      <c r="X576" s="472"/>
    </row>
    <row r="577">
      <c r="A577" s="472"/>
      <c r="B577" s="472"/>
      <c r="C577" s="472"/>
      <c r="D577" s="472"/>
      <c r="E577" s="472"/>
      <c r="F577" s="472"/>
      <c r="G577" s="472"/>
      <c r="H577" s="472"/>
      <c r="I577" s="472"/>
      <c r="J577" s="472"/>
      <c r="K577" s="472"/>
      <c r="L577" s="472"/>
      <c r="M577" s="472"/>
      <c r="N577" s="472"/>
      <c r="O577" s="472"/>
      <c r="P577" s="472"/>
      <c r="Q577" s="472"/>
      <c r="R577" s="472"/>
      <c r="S577" s="472"/>
      <c r="T577" s="472"/>
      <c r="U577" s="472"/>
      <c r="V577" s="472"/>
      <c r="W577" s="472"/>
      <c r="X577" s="472"/>
    </row>
    <row r="578">
      <c r="A578" s="472"/>
      <c r="B578" s="472"/>
      <c r="C578" s="472"/>
      <c r="D578" s="472"/>
      <c r="E578" s="472"/>
      <c r="F578" s="472"/>
      <c r="G578" s="472"/>
      <c r="H578" s="472"/>
      <c r="I578" s="472"/>
      <c r="J578" s="472"/>
      <c r="K578" s="472"/>
      <c r="L578" s="472"/>
      <c r="M578" s="472"/>
      <c r="N578" s="472"/>
      <c r="O578" s="472"/>
      <c r="P578" s="472"/>
      <c r="Q578" s="472"/>
      <c r="R578" s="472"/>
      <c r="S578" s="472"/>
      <c r="T578" s="472"/>
      <c r="U578" s="472"/>
      <c r="V578" s="472"/>
      <c r="W578" s="472"/>
      <c r="X578" s="472"/>
    </row>
    <row r="579">
      <c r="A579" s="472"/>
      <c r="B579" s="472"/>
      <c r="C579" s="472"/>
      <c r="D579" s="472"/>
      <c r="E579" s="472"/>
      <c r="F579" s="472"/>
      <c r="G579" s="472"/>
      <c r="H579" s="472"/>
      <c r="I579" s="472"/>
      <c r="J579" s="472"/>
      <c r="K579" s="472"/>
      <c r="L579" s="472"/>
      <c r="M579" s="472"/>
      <c r="N579" s="472"/>
      <c r="O579" s="472"/>
      <c r="P579" s="472"/>
      <c r="Q579" s="472"/>
      <c r="R579" s="472"/>
      <c r="S579" s="472"/>
      <c r="T579" s="472"/>
      <c r="U579" s="472"/>
      <c r="V579" s="472"/>
      <c r="W579" s="472"/>
      <c r="X579" s="472"/>
    </row>
    <row r="580">
      <c r="A580" s="472"/>
      <c r="B580" s="472"/>
      <c r="C580" s="472"/>
      <c r="D580" s="472"/>
      <c r="E580" s="472"/>
      <c r="F580" s="472"/>
      <c r="G580" s="472"/>
      <c r="H580" s="472"/>
      <c r="I580" s="472"/>
      <c r="J580" s="472"/>
      <c r="K580" s="472"/>
      <c r="L580" s="472"/>
      <c r="M580" s="472"/>
      <c r="N580" s="472"/>
      <c r="O580" s="472"/>
      <c r="P580" s="472"/>
      <c r="Q580" s="472"/>
      <c r="R580" s="472"/>
      <c r="S580" s="472"/>
      <c r="T580" s="472"/>
      <c r="U580" s="472"/>
      <c r="V580" s="472"/>
      <c r="W580" s="472"/>
      <c r="X580" s="472"/>
    </row>
    <row r="581">
      <c r="A581" s="472"/>
      <c r="B581" s="472"/>
      <c r="C581" s="472"/>
      <c r="D581" s="472"/>
      <c r="E581" s="472"/>
      <c r="F581" s="472"/>
      <c r="G581" s="472"/>
      <c r="H581" s="472"/>
      <c r="I581" s="472"/>
      <c r="J581" s="472"/>
      <c r="K581" s="472"/>
      <c r="L581" s="472"/>
      <c r="M581" s="472"/>
      <c r="N581" s="472"/>
      <c r="O581" s="472"/>
      <c r="P581" s="472"/>
      <c r="Q581" s="472"/>
      <c r="R581" s="472"/>
      <c r="S581" s="472"/>
      <c r="T581" s="472"/>
      <c r="U581" s="472"/>
      <c r="V581" s="472"/>
      <c r="W581" s="472"/>
      <c r="X581" s="472"/>
    </row>
    <row r="582">
      <c r="A582" s="472"/>
      <c r="B582" s="472"/>
      <c r="C582" s="472"/>
      <c r="D582" s="472"/>
      <c r="E582" s="472"/>
      <c r="F582" s="472"/>
      <c r="G582" s="472"/>
      <c r="H582" s="472"/>
      <c r="I582" s="472"/>
      <c r="J582" s="472"/>
      <c r="K582" s="472"/>
      <c r="L582" s="472"/>
      <c r="M582" s="472"/>
      <c r="N582" s="472"/>
      <c r="O582" s="472"/>
      <c r="P582" s="472"/>
      <c r="Q582" s="472"/>
      <c r="R582" s="472"/>
      <c r="S582" s="472"/>
      <c r="T582" s="472"/>
      <c r="U582" s="472"/>
      <c r="V582" s="472"/>
      <c r="W582" s="472"/>
      <c r="X582" s="472"/>
    </row>
    <row r="583">
      <c r="A583" s="472"/>
      <c r="B583" s="472"/>
      <c r="C583" s="472"/>
      <c r="D583" s="472"/>
      <c r="E583" s="472"/>
      <c r="F583" s="472"/>
      <c r="G583" s="472"/>
      <c r="H583" s="472"/>
      <c r="I583" s="472"/>
      <c r="J583" s="472"/>
      <c r="K583" s="472"/>
      <c r="L583" s="472"/>
      <c r="M583" s="472"/>
      <c r="N583" s="472"/>
      <c r="O583" s="472"/>
      <c r="P583" s="472"/>
      <c r="Q583" s="472"/>
      <c r="R583" s="472"/>
      <c r="S583" s="472"/>
      <c r="T583" s="472"/>
      <c r="U583" s="472"/>
      <c r="V583" s="472"/>
      <c r="W583" s="472"/>
      <c r="X583" s="472"/>
    </row>
    <row r="584">
      <c r="A584" s="472"/>
      <c r="B584" s="472"/>
      <c r="C584" s="472"/>
      <c r="D584" s="472"/>
      <c r="E584" s="472"/>
      <c r="F584" s="472"/>
      <c r="G584" s="472"/>
      <c r="H584" s="472"/>
      <c r="I584" s="472"/>
      <c r="J584" s="472"/>
      <c r="K584" s="472"/>
      <c r="L584" s="472"/>
      <c r="M584" s="472"/>
      <c r="N584" s="472"/>
      <c r="O584" s="472"/>
      <c r="P584" s="472"/>
      <c r="Q584" s="472"/>
      <c r="R584" s="472"/>
      <c r="S584" s="472"/>
      <c r="T584" s="472"/>
      <c r="U584" s="472"/>
      <c r="V584" s="472"/>
      <c r="W584" s="472"/>
      <c r="X584" s="472"/>
    </row>
    <row r="585">
      <c r="A585" s="472"/>
      <c r="B585" s="472"/>
      <c r="C585" s="472"/>
      <c r="D585" s="472"/>
      <c r="E585" s="472"/>
      <c r="F585" s="472"/>
      <c r="G585" s="472"/>
      <c r="H585" s="472"/>
      <c r="I585" s="472"/>
      <c r="J585" s="472"/>
      <c r="K585" s="472"/>
      <c r="L585" s="472"/>
      <c r="M585" s="472"/>
      <c r="N585" s="472"/>
      <c r="O585" s="472"/>
      <c r="P585" s="472"/>
      <c r="Q585" s="472"/>
      <c r="R585" s="472"/>
      <c r="S585" s="472"/>
      <c r="T585" s="472"/>
      <c r="U585" s="472"/>
      <c r="V585" s="472"/>
      <c r="W585" s="472"/>
      <c r="X585" s="472"/>
    </row>
    <row r="586">
      <c r="A586" s="472"/>
      <c r="B586" s="472"/>
      <c r="C586" s="472"/>
      <c r="D586" s="472"/>
      <c r="E586" s="472"/>
      <c r="F586" s="472"/>
      <c r="G586" s="472"/>
      <c r="H586" s="472"/>
      <c r="I586" s="472"/>
      <c r="J586" s="472"/>
      <c r="K586" s="472"/>
      <c r="L586" s="472"/>
      <c r="M586" s="472"/>
      <c r="N586" s="472"/>
      <c r="O586" s="472"/>
      <c r="P586" s="472"/>
      <c r="Q586" s="472"/>
      <c r="R586" s="472"/>
      <c r="S586" s="472"/>
      <c r="T586" s="472"/>
      <c r="U586" s="472"/>
      <c r="V586" s="472"/>
      <c r="W586" s="472"/>
      <c r="X586" s="472"/>
    </row>
    <row r="587">
      <c r="A587" s="472"/>
      <c r="B587" s="472"/>
      <c r="C587" s="472"/>
      <c r="D587" s="472"/>
      <c r="E587" s="472"/>
      <c r="F587" s="472"/>
      <c r="G587" s="472"/>
      <c r="H587" s="472"/>
      <c r="I587" s="472"/>
      <c r="J587" s="472"/>
      <c r="K587" s="472"/>
      <c r="L587" s="472"/>
      <c r="M587" s="472"/>
      <c r="N587" s="472"/>
      <c r="O587" s="472"/>
      <c r="P587" s="472"/>
      <c r="Q587" s="472"/>
      <c r="R587" s="472"/>
      <c r="S587" s="472"/>
      <c r="T587" s="472"/>
      <c r="U587" s="472"/>
      <c r="V587" s="472"/>
      <c r="W587" s="472"/>
      <c r="X587" s="472"/>
    </row>
    <row r="588">
      <c r="A588" s="472"/>
      <c r="B588" s="472"/>
      <c r="C588" s="472"/>
      <c r="D588" s="472"/>
      <c r="E588" s="472"/>
      <c r="F588" s="472"/>
      <c r="G588" s="472"/>
      <c r="H588" s="472"/>
      <c r="I588" s="472"/>
      <c r="J588" s="472"/>
      <c r="K588" s="472"/>
      <c r="L588" s="472"/>
      <c r="M588" s="472"/>
      <c r="N588" s="472"/>
      <c r="O588" s="472"/>
      <c r="P588" s="472"/>
      <c r="Q588" s="472"/>
      <c r="R588" s="472"/>
      <c r="S588" s="472"/>
      <c r="T588" s="472"/>
      <c r="U588" s="472"/>
      <c r="V588" s="472"/>
      <c r="W588" s="472"/>
      <c r="X588" s="472"/>
    </row>
    <row r="589">
      <c r="A589" s="472"/>
      <c r="B589" s="472"/>
      <c r="C589" s="472"/>
      <c r="D589" s="472"/>
      <c r="E589" s="472"/>
      <c r="F589" s="472"/>
      <c r="G589" s="472"/>
      <c r="H589" s="472"/>
      <c r="I589" s="472"/>
      <c r="J589" s="472"/>
      <c r="K589" s="472"/>
      <c r="L589" s="472"/>
      <c r="M589" s="472"/>
      <c r="N589" s="472"/>
      <c r="O589" s="472"/>
      <c r="P589" s="472"/>
      <c r="Q589" s="472"/>
      <c r="R589" s="472"/>
      <c r="S589" s="472"/>
      <c r="T589" s="472"/>
      <c r="U589" s="472"/>
      <c r="V589" s="472"/>
      <c r="W589" s="472"/>
      <c r="X589" s="472"/>
    </row>
    <row r="590">
      <c r="A590" s="472"/>
      <c r="B590" s="472"/>
      <c r="C590" s="472"/>
      <c r="D590" s="472"/>
      <c r="E590" s="472"/>
      <c r="F590" s="472"/>
      <c r="G590" s="472"/>
      <c r="H590" s="472"/>
      <c r="I590" s="472"/>
      <c r="J590" s="472"/>
      <c r="K590" s="472"/>
      <c r="L590" s="472"/>
      <c r="M590" s="472"/>
      <c r="N590" s="472"/>
      <c r="O590" s="472"/>
      <c r="P590" s="472"/>
      <c r="Q590" s="472"/>
      <c r="R590" s="472"/>
      <c r="S590" s="472"/>
      <c r="T590" s="472"/>
      <c r="U590" s="472"/>
      <c r="V590" s="472"/>
      <c r="W590" s="472"/>
      <c r="X590" s="472"/>
    </row>
    <row r="591">
      <c r="A591" s="472"/>
      <c r="B591" s="472"/>
      <c r="C591" s="472"/>
      <c r="D591" s="472"/>
      <c r="E591" s="472"/>
      <c r="F591" s="472"/>
      <c r="G591" s="472"/>
      <c r="H591" s="472"/>
      <c r="I591" s="472"/>
      <c r="J591" s="472"/>
      <c r="K591" s="472"/>
      <c r="L591" s="472"/>
      <c r="M591" s="472"/>
      <c r="N591" s="472"/>
      <c r="O591" s="472"/>
      <c r="P591" s="472"/>
      <c r="Q591" s="472"/>
      <c r="R591" s="472"/>
      <c r="S591" s="472"/>
      <c r="T591" s="472"/>
      <c r="U591" s="472"/>
      <c r="V591" s="472"/>
      <c r="W591" s="472"/>
      <c r="X591" s="472"/>
    </row>
    <row r="592">
      <c r="A592" s="472"/>
      <c r="B592" s="472"/>
      <c r="C592" s="472"/>
      <c r="D592" s="472"/>
      <c r="E592" s="472"/>
      <c r="F592" s="472"/>
      <c r="G592" s="472"/>
      <c r="H592" s="472"/>
      <c r="I592" s="472"/>
      <c r="J592" s="472"/>
      <c r="K592" s="472"/>
      <c r="L592" s="472"/>
      <c r="M592" s="472"/>
      <c r="N592" s="472"/>
      <c r="O592" s="472"/>
      <c r="P592" s="472"/>
      <c r="Q592" s="472"/>
      <c r="R592" s="472"/>
      <c r="S592" s="472"/>
      <c r="T592" s="472"/>
      <c r="U592" s="472"/>
      <c r="V592" s="472"/>
      <c r="W592" s="472"/>
      <c r="X592" s="472"/>
    </row>
    <row r="593">
      <c r="A593" s="472"/>
      <c r="B593" s="472"/>
      <c r="C593" s="472"/>
      <c r="D593" s="472"/>
      <c r="E593" s="472"/>
      <c r="F593" s="472"/>
      <c r="G593" s="472"/>
      <c r="H593" s="472"/>
      <c r="I593" s="472"/>
      <c r="J593" s="472"/>
      <c r="K593" s="472"/>
      <c r="L593" s="472"/>
      <c r="M593" s="472"/>
      <c r="N593" s="472"/>
      <c r="O593" s="472"/>
      <c r="P593" s="472"/>
      <c r="Q593" s="472"/>
      <c r="R593" s="472"/>
      <c r="S593" s="472"/>
      <c r="T593" s="472"/>
      <c r="U593" s="472"/>
      <c r="V593" s="472"/>
      <c r="W593" s="472"/>
      <c r="X593" s="472"/>
    </row>
    <row r="594">
      <c r="A594" s="472"/>
      <c r="B594" s="472"/>
      <c r="C594" s="472"/>
      <c r="D594" s="472"/>
      <c r="E594" s="472"/>
      <c r="F594" s="472"/>
      <c r="G594" s="472"/>
      <c r="H594" s="472"/>
      <c r="I594" s="472"/>
      <c r="J594" s="472"/>
      <c r="K594" s="472"/>
      <c r="L594" s="472"/>
      <c r="M594" s="472"/>
      <c r="N594" s="472"/>
      <c r="O594" s="472"/>
      <c r="P594" s="472"/>
      <c r="Q594" s="472"/>
      <c r="R594" s="472"/>
      <c r="S594" s="472"/>
      <c r="T594" s="472"/>
      <c r="U594" s="472"/>
      <c r="V594" s="472"/>
      <c r="W594" s="472"/>
      <c r="X594" s="472"/>
    </row>
    <row r="595">
      <c r="A595" s="472"/>
      <c r="B595" s="472"/>
      <c r="C595" s="472"/>
      <c r="D595" s="472"/>
      <c r="E595" s="472"/>
      <c r="F595" s="472"/>
      <c r="G595" s="472"/>
      <c r="H595" s="472"/>
      <c r="I595" s="472"/>
      <c r="J595" s="472"/>
      <c r="K595" s="472"/>
      <c r="L595" s="472"/>
      <c r="M595" s="472"/>
      <c r="N595" s="472"/>
      <c r="O595" s="472"/>
      <c r="P595" s="472"/>
      <c r="Q595" s="472"/>
      <c r="R595" s="472"/>
      <c r="S595" s="472"/>
      <c r="T595" s="472"/>
      <c r="U595" s="472"/>
      <c r="V595" s="472"/>
      <c r="W595" s="472"/>
      <c r="X595" s="472"/>
    </row>
    <row r="596">
      <c r="A596" s="472"/>
      <c r="B596" s="472"/>
      <c r="C596" s="472"/>
      <c r="D596" s="472"/>
      <c r="E596" s="472"/>
      <c r="F596" s="472"/>
      <c r="G596" s="472"/>
      <c r="H596" s="472"/>
      <c r="I596" s="472"/>
      <c r="J596" s="472"/>
      <c r="K596" s="472"/>
      <c r="L596" s="472"/>
      <c r="M596" s="472"/>
      <c r="N596" s="472"/>
      <c r="O596" s="472"/>
      <c r="P596" s="472"/>
      <c r="Q596" s="472"/>
      <c r="R596" s="472"/>
      <c r="S596" s="472"/>
      <c r="T596" s="472"/>
      <c r="U596" s="472"/>
      <c r="V596" s="472"/>
      <c r="W596" s="472"/>
      <c r="X596" s="472"/>
    </row>
    <row r="597">
      <c r="A597" s="472"/>
      <c r="B597" s="472"/>
      <c r="C597" s="472"/>
      <c r="D597" s="472"/>
      <c r="E597" s="472"/>
      <c r="F597" s="472"/>
      <c r="G597" s="472"/>
      <c r="H597" s="472"/>
      <c r="I597" s="472"/>
      <c r="J597" s="472"/>
      <c r="K597" s="472"/>
      <c r="L597" s="472"/>
      <c r="M597" s="472"/>
      <c r="N597" s="472"/>
      <c r="O597" s="472"/>
      <c r="P597" s="472"/>
      <c r="Q597" s="472"/>
      <c r="R597" s="472"/>
      <c r="S597" s="472"/>
      <c r="T597" s="472"/>
      <c r="U597" s="472"/>
      <c r="V597" s="472"/>
      <c r="W597" s="472"/>
      <c r="X597" s="472"/>
    </row>
    <row r="598">
      <c r="A598" s="472"/>
      <c r="B598" s="472"/>
      <c r="C598" s="472"/>
      <c r="D598" s="472"/>
      <c r="E598" s="472"/>
      <c r="F598" s="472"/>
      <c r="G598" s="472"/>
      <c r="H598" s="472"/>
      <c r="I598" s="472"/>
      <c r="J598" s="472"/>
      <c r="K598" s="472"/>
      <c r="L598" s="472"/>
      <c r="M598" s="472"/>
      <c r="N598" s="472"/>
      <c r="O598" s="472"/>
      <c r="P598" s="472"/>
      <c r="Q598" s="472"/>
      <c r="R598" s="472"/>
      <c r="S598" s="472"/>
      <c r="T598" s="472"/>
      <c r="U598" s="472"/>
      <c r="V598" s="472"/>
      <c r="W598" s="472"/>
      <c r="X598" s="472"/>
    </row>
    <row r="599">
      <c r="A599" s="472"/>
      <c r="B599" s="472"/>
      <c r="C599" s="472"/>
      <c r="D599" s="472"/>
      <c r="E599" s="472"/>
      <c r="F599" s="472"/>
      <c r="G599" s="472"/>
      <c r="H599" s="472"/>
      <c r="I599" s="472"/>
      <c r="J599" s="472"/>
      <c r="K599" s="472"/>
      <c r="L599" s="472"/>
      <c r="M599" s="472"/>
      <c r="N599" s="472"/>
      <c r="O599" s="472"/>
      <c r="P599" s="472"/>
      <c r="Q599" s="472"/>
      <c r="R599" s="472"/>
      <c r="S599" s="472"/>
      <c r="T599" s="472"/>
      <c r="U599" s="472"/>
      <c r="V599" s="472"/>
      <c r="W599" s="472"/>
      <c r="X599" s="472"/>
    </row>
    <row r="600">
      <c r="A600" s="472"/>
      <c r="B600" s="472"/>
      <c r="C600" s="472"/>
      <c r="D600" s="472"/>
      <c r="E600" s="472"/>
      <c r="F600" s="472"/>
      <c r="G600" s="472"/>
      <c r="H600" s="472"/>
      <c r="I600" s="472"/>
      <c r="J600" s="472"/>
      <c r="K600" s="472"/>
      <c r="L600" s="472"/>
      <c r="M600" s="472"/>
      <c r="N600" s="472"/>
      <c r="O600" s="472"/>
      <c r="P600" s="472"/>
      <c r="Q600" s="472"/>
      <c r="R600" s="472"/>
      <c r="S600" s="472"/>
      <c r="T600" s="472"/>
      <c r="U600" s="472"/>
      <c r="V600" s="472"/>
      <c r="W600" s="472"/>
      <c r="X600" s="472"/>
    </row>
    <row r="601">
      <c r="A601" s="472"/>
      <c r="B601" s="472"/>
      <c r="C601" s="472"/>
      <c r="D601" s="472"/>
      <c r="E601" s="472"/>
      <c r="F601" s="472"/>
      <c r="G601" s="472"/>
      <c r="H601" s="472"/>
      <c r="I601" s="472"/>
      <c r="J601" s="472"/>
      <c r="K601" s="472"/>
      <c r="L601" s="472"/>
      <c r="M601" s="472"/>
      <c r="N601" s="472"/>
      <c r="O601" s="472"/>
      <c r="P601" s="472"/>
      <c r="Q601" s="472"/>
      <c r="R601" s="472"/>
      <c r="S601" s="472"/>
      <c r="T601" s="472"/>
      <c r="U601" s="472"/>
      <c r="V601" s="472"/>
      <c r="W601" s="472"/>
      <c r="X601" s="472"/>
    </row>
    <row r="602">
      <c r="A602" s="472"/>
      <c r="B602" s="472"/>
      <c r="C602" s="472"/>
      <c r="D602" s="472"/>
      <c r="E602" s="472"/>
      <c r="F602" s="472"/>
      <c r="G602" s="472"/>
      <c r="H602" s="472"/>
      <c r="I602" s="472"/>
      <c r="J602" s="472"/>
      <c r="K602" s="472"/>
      <c r="L602" s="472"/>
      <c r="M602" s="472"/>
      <c r="N602" s="472"/>
      <c r="O602" s="472"/>
      <c r="P602" s="472"/>
      <c r="Q602" s="472"/>
      <c r="R602" s="472"/>
      <c r="S602" s="472"/>
      <c r="T602" s="472"/>
      <c r="U602" s="472"/>
      <c r="V602" s="472"/>
      <c r="W602" s="472"/>
      <c r="X602" s="472"/>
    </row>
    <row r="603">
      <c r="A603" s="472"/>
      <c r="B603" s="472"/>
      <c r="C603" s="472"/>
      <c r="D603" s="472"/>
      <c r="E603" s="472"/>
      <c r="F603" s="472"/>
      <c r="G603" s="472"/>
      <c r="H603" s="472"/>
      <c r="I603" s="472"/>
      <c r="J603" s="472"/>
      <c r="K603" s="472"/>
      <c r="L603" s="472"/>
      <c r="M603" s="472"/>
      <c r="N603" s="472"/>
      <c r="O603" s="472"/>
      <c r="P603" s="472"/>
      <c r="Q603" s="472"/>
      <c r="R603" s="472"/>
      <c r="S603" s="472"/>
      <c r="T603" s="472"/>
      <c r="U603" s="472"/>
      <c r="V603" s="472"/>
      <c r="W603" s="472"/>
      <c r="X603" s="472"/>
    </row>
    <row r="604">
      <c r="A604" s="472"/>
      <c r="B604" s="472"/>
      <c r="C604" s="472"/>
      <c r="D604" s="472"/>
      <c r="E604" s="472"/>
      <c r="F604" s="472"/>
      <c r="G604" s="472"/>
      <c r="H604" s="472"/>
      <c r="I604" s="472"/>
      <c r="J604" s="472"/>
      <c r="K604" s="472"/>
      <c r="L604" s="472"/>
      <c r="M604" s="472"/>
      <c r="N604" s="472"/>
      <c r="O604" s="472"/>
      <c r="P604" s="472"/>
      <c r="Q604" s="472"/>
      <c r="R604" s="472"/>
      <c r="S604" s="472"/>
      <c r="T604" s="472"/>
      <c r="U604" s="472"/>
      <c r="V604" s="472"/>
      <c r="W604" s="472"/>
      <c r="X604" s="472"/>
    </row>
    <row r="605">
      <c r="A605" s="472"/>
      <c r="B605" s="472"/>
      <c r="C605" s="472"/>
      <c r="D605" s="472"/>
      <c r="E605" s="472"/>
      <c r="F605" s="472"/>
      <c r="G605" s="472"/>
      <c r="H605" s="472"/>
      <c r="I605" s="472"/>
      <c r="J605" s="472"/>
      <c r="K605" s="472"/>
      <c r="L605" s="472"/>
      <c r="M605" s="472"/>
      <c r="N605" s="472"/>
      <c r="O605" s="472"/>
      <c r="P605" s="472"/>
      <c r="Q605" s="472"/>
      <c r="R605" s="472"/>
      <c r="S605" s="472"/>
      <c r="T605" s="472"/>
      <c r="U605" s="472"/>
      <c r="V605" s="472"/>
      <c r="W605" s="472"/>
      <c r="X605" s="472"/>
    </row>
    <row r="606">
      <c r="A606" s="472"/>
      <c r="B606" s="472"/>
      <c r="C606" s="472"/>
      <c r="D606" s="472"/>
      <c r="E606" s="472"/>
      <c r="F606" s="472"/>
      <c r="G606" s="472"/>
      <c r="H606" s="472"/>
      <c r="I606" s="472"/>
      <c r="J606" s="472"/>
      <c r="K606" s="472"/>
      <c r="L606" s="472"/>
      <c r="M606" s="472"/>
      <c r="N606" s="472"/>
      <c r="O606" s="472"/>
      <c r="P606" s="472"/>
      <c r="Q606" s="472"/>
      <c r="R606" s="472"/>
      <c r="S606" s="472"/>
      <c r="T606" s="472"/>
      <c r="U606" s="472"/>
      <c r="V606" s="472"/>
      <c r="W606" s="472"/>
      <c r="X606" s="472"/>
    </row>
    <row r="607">
      <c r="A607" s="472"/>
      <c r="B607" s="472"/>
      <c r="C607" s="472"/>
      <c r="D607" s="472"/>
      <c r="E607" s="472"/>
      <c r="F607" s="472"/>
      <c r="G607" s="472"/>
      <c r="H607" s="472"/>
      <c r="I607" s="472"/>
      <c r="J607" s="472"/>
      <c r="K607" s="472"/>
      <c r="L607" s="472"/>
      <c r="M607" s="472"/>
      <c r="N607" s="472"/>
      <c r="O607" s="472"/>
      <c r="P607" s="472"/>
      <c r="Q607" s="472"/>
      <c r="R607" s="472"/>
      <c r="S607" s="472"/>
      <c r="T607" s="472"/>
      <c r="U607" s="472"/>
      <c r="V607" s="472"/>
      <c r="W607" s="472"/>
      <c r="X607" s="472"/>
    </row>
    <row r="608">
      <c r="A608" s="472"/>
      <c r="B608" s="472"/>
      <c r="C608" s="472"/>
      <c r="D608" s="472"/>
      <c r="E608" s="472"/>
      <c r="F608" s="472"/>
      <c r="G608" s="472"/>
      <c r="H608" s="472"/>
      <c r="I608" s="472"/>
      <c r="J608" s="472"/>
      <c r="K608" s="472"/>
      <c r="L608" s="472"/>
      <c r="M608" s="472"/>
      <c r="N608" s="472"/>
      <c r="O608" s="472"/>
      <c r="P608" s="472"/>
      <c r="Q608" s="472"/>
      <c r="R608" s="472"/>
      <c r="S608" s="472"/>
      <c r="T608" s="472"/>
      <c r="U608" s="472"/>
      <c r="V608" s="472"/>
      <c r="W608" s="472"/>
      <c r="X608" s="472"/>
    </row>
    <row r="609">
      <c r="A609" s="472"/>
      <c r="B609" s="472"/>
      <c r="C609" s="472"/>
      <c r="D609" s="472"/>
      <c r="E609" s="472"/>
      <c r="F609" s="472"/>
      <c r="G609" s="472"/>
      <c r="H609" s="472"/>
      <c r="I609" s="472"/>
      <c r="J609" s="472"/>
      <c r="K609" s="472"/>
      <c r="L609" s="472"/>
      <c r="M609" s="472"/>
      <c r="N609" s="472"/>
      <c r="O609" s="472"/>
      <c r="P609" s="472"/>
      <c r="Q609" s="472"/>
      <c r="R609" s="472"/>
      <c r="S609" s="472"/>
      <c r="T609" s="472"/>
      <c r="U609" s="472"/>
      <c r="V609" s="472"/>
      <c r="W609" s="472"/>
      <c r="X609" s="472"/>
    </row>
    <row r="610">
      <c r="A610" s="472"/>
      <c r="B610" s="472"/>
      <c r="C610" s="472"/>
      <c r="D610" s="472"/>
      <c r="E610" s="472"/>
      <c r="F610" s="472"/>
      <c r="G610" s="472"/>
      <c r="H610" s="472"/>
      <c r="I610" s="472"/>
      <c r="J610" s="472"/>
      <c r="K610" s="472"/>
      <c r="L610" s="472"/>
      <c r="M610" s="472"/>
      <c r="N610" s="472"/>
      <c r="O610" s="472"/>
      <c r="P610" s="472"/>
      <c r="Q610" s="472"/>
      <c r="R610" s="472"/>
      <c r="S610" s="472"/>
      <c r="T610" s="472"/>
      <c r="U610" s="472"/>
      <c r="V610" s="472"/>
      <c r="W610" s="472"/>
      <c r="X610" s="472"/>
    </row>
    <row r="611">
      <c r="A611" s="472"/>
      <c r="B611" s="472"/>
      <c r="C611" s="472"/>
      <c r="D611" s="472"/>
      <c r="E611" s="472"/>
      <c r="F611" s="472"/>
      <c r="G611" s="472"/>
      <c r="H611" s="472"/>
      <c r="I611" s="472"/>
      <c r="J611" s="472"/>
      <c r="K611" s="472"/>
      <c r="L611" s="472"/>
      <c r="M611" s="472"/>
      <c r="N611" s="472"/>
      <c r="O611" s="472"/>
      <c r="P611" s="472"/>
      <c r="Q611" s="472"/>
      <c r="R611" s="472"/>
      <c r="S611" s="472"/>
      <c r="T611" s="472"/>
      <c r="U611" s="472"/>
      <c r="V611" s="472"/>
      <c r="W611" s="472"/>
      <c r="X611" s="472"/>
    </row>
    <row r="612">
      <c r="A612" s="472"/>
      <c r="B612" s="472"/>
      <c r="C612" s="472"/>
      <c r="D612" s="472"/>
      <c r="E612" s="472"/>
      <c r="F612" s="472"/>
      <c r="G612" s="472"/>
      <c r="H612" s="472"/>
      <c r="I612" s="472"/>
      <c r="J612" s="472"/>
      <c r="K612" s="472"/>
      <c r="L612" s="472"/>
      <c r="M612" s="472"/>
      <c r="N612" s="472"/>
      <c r="O612" s="472"/>
      <c r="P612" s="472"/>
      <c r="Q612" s="472"/>
      <c r="R612" s="472"/>
      <c r="S612" s="472"/>
      <c r="T612" s="472"/>
      <c r="U612" s="472"/>
      <c r="V612" s="472"/>
      <c r="W612" s="472"/>
      <c r="X612" s="472"/>
    </row>
    <row r="613">
      <c r="A613" s="472"/>
      <c r="B613" s="472"/>
      <c r="C613" s="472"/>
      <c r="D613" s="472"/>
      <c r="E613" s="472"/>
      <c r="F613" s="472"/>
      <c r="G613" s="472"/>
      <c r="H613" s="472"/>
      <c r="I613" s="472"/>
      <c r="J613" s="472"/>
      <c r="K613" s="472"/>
      <c r="L613" s="472"/>
      <c r="M613" s="472"/>
      <c r="N613" s="472"/>
      <c r="O613" s="472"/>
      <c r="P613" s="472"/>
      <c r="Q613" s="472"/>
      <c r="R613" s="472"/>
      <c r="S613" s="472"/>
      <c r="T613" s="472"/>
      <c r="U613" s="472"/>
      <c r="V613" s="472"/>
      <c r="W613" s="472"/>
      <c r="X613" s="472"/>
    </row>
    <row r="614">
      <c r="A614" s="472"/>
      <c r="B614" s="472"/>
      <c r="C614" s="472"/>
      <c r="D614" s="472"/>
      <c r="E614" s="472"/>
      <c r="F614" s="472"/>
      <c r="G614" s="472"/>
      <c r="H614" s="472"/>
      <c r="I614" s="472"/>
      <c r="J614" s="472"/>
      <c r="K614" s="472"/>
      <c r="L614" s="472"/>
      <c r="M614" s="472"/>
      <c r="N614" s="472"/>
      <c r="O614" s="472"/>
      <c r="P614" s="472"/>
      <c r="Q614" s="472"/>
      <c r="R614" s="472"/>
      <c r="S614" s="472"/>
      <c r="T614" s="472"/>
      <c r="U614" s="472"/>
      <c r="V614" s="472"/>
      <c r="W614" s="472"/>
      <c r="X614" s="472"/>
    </row>
    <row r="615">
      <c r="A615" s="472"/>
      <c r="B615" s="472"/>
      <c r="C615" s="472"/>
      <c r="D615" s="472"/>
      <c r="E615" s="472"/>
      <c r="F615" s="472"/>
      <c r="G615" s="472"/>
      <c r="H615" s="472"/>
      <c r="I615" s="472"/>
      <c r="J615" s="472"/>
      <c r="K615" s="472"/>
      <c r="L615" s="472"/>
      <c r="M615" s="472"/>
      <c r="N615" s="472"/>
      <c r="O615" s="472"/>
      <c r="P615" s="472"/>
      <c r="Q615" s="472"/>
      <c r="R615" s="472"/>
      <c r="S615" s="472"/>
      <c r="T615" s="472"/>
      <c r="U615" s="472"/>
      <c r="V615" s="472"/>
      <c r="W615" s="472"/>
      <c r="X615" s="472"/>
    </row>
    <row r="616">
      <c r="A616" s="472"/>
      <c r="B616" s="472"/>
      <c r="C616" s="472"/>
      <c r="D616" s="472"/>
      <c r="E616" s="472"/>
      <c r="F616" s="472"/>
      <c r="G616" s="472"/>
      <c r="H616" s="472"/>
      <c r="I616" s="472"/>
      <c r="J616" s="472"/>
      <c r="K616" s="472"/>
      <c r="L616" s="472"/>
      <c r="M616" s="472"/>
      <c r="N616" s="472"/>
      <c r="O616" s="472"/>
      <c r="P616" s="472"/>
      <c r="Q616" s="472"/>
      <c r="R616" s="472"/>
      <c r="S616" s="472"/>
      <c r="T616" s="472"/>
      <c r="U616" s="472"/>
      <c r="V616" s="472"/>
      <c r="W616" s="472"/>
      <c r="X616" s="472"/>
    </row>
    <row r="617">
      <c r="A617" s="472"/>
      <c r="B617" s="472"/>
      <c r="C617" s="472"/>
      <c r="D617" s="472"/>
      <c r="E617" s="472"/>
      <c r="F617" s="472"/>
      <c r="G617" s="472"/>
      <c r="H617" s="472"/>
      <c r="I617" s="472"/>
      <c r="J617" s="472"/>
      <c r="K617" s="472"/>
      <c r="L617" s="472"/>
      <c r="M617" s="472"/>
      <c r="N617" s="472"/>
      <c r="O617" s="472"/>
      <c r="P617" s="472"/>
      <c r="Q617" s="472"/>
      <c r="R617" s="472"/>
      <c r="S617" s="472"/>
      <c r="T617" s="472"/>
      <c r="U617" s="472"/>
      <c r="V617" s="472"/>
      <c r="W617" s="472"/>
      <c r="X617" s="472"/>
    </row>
    <row r="618">
      <c r="A618" s="472"/>
      <c r="B618" s="472"/>
      <c r="C618" s="472"/>
      <c r="D618" s="472"/>
      <c r="E618" s="472"/>
      <c r="F618" s="472"/>
      <c r="G618" s="472"/>
      <c r="H618" s="472"/>
      <c r="I618" s="472"/>
      <c r="J618" s="472"/>
      <c r="K618" s="472"/>
      <c r="L618" s="472"/>
      <c r="M618" s="472"/>
      <c r="N618" s="472"/>
      <c r="O618" s="472"/>
      <c r="P618" s="472"/>
      <c r="Q618" s="472"/>
      <c r="R618" s="472"/>
      <c r="S618" s="472"/>
      <c r="T618" s="472"/>
      <c r="U618" s="472"/>
      <c r="V618" s="472"/>
      <c r="W618" s="472"/>
      <c r="X618" s="472"/>
    </row>
    <row r="619">
      <c r="A619" s="472"/>
      <c r="B619" s="472"/>
      <c r="C619" s="472"/>
      <c r="D619" s="472"/>
      <c r="E619" s="472"/>
      <c r="F619" s="472"/>
      <c r="G619" s="472"/>
      <c r="H619" s="472"/>
      <c r="I619" s="472"/>
      <c r="J619" s="472"/>
      <c r="K619" s="472"/>
      <c r="L619" s="472"/>
      <c r="M619" s="472"/>
      <c r="N619" s="472"/>
      <c r="O619" s="472"/>
      <c r="P619" s="472"/>
      <c r="Q619" s="472"/>
      <c r="R619" s="472"/>
      <c r="S619" s="472"/>
      <c r="T619" s="472"/>
      <c r="U619" s="472"/>
      <c r="V619" s="472"/>
      <c r="W619" s="472"/>
      <c r="X619" s="472"/>
    </row>
    <row r="620">
      <c r="A620" s="472"/>
      <c r="B620" s="472"/>
      <c r="C620" s="472"/>
      <c r="D620" s="472"/>
      <c r="E620" s="472"/>
      <c r="F620" s="472"/>
      <c r="G620" s="472"/>
      <c r="H620" s="472"/>
      <c r="I620" s="472"/>
      <c r="J620" s="472"/>
      <c r="K620" s="472"/>
      <c r="L620" s="472"/>
      <c r="M620" s="472"/>
      <c r="N620" s="472"/>
      <c r="O620" s="472"/>
      <c r="P620" s="472"/>
      <c r="Q620" s="472"/>
      <c r="R620" s="472"/>
      <c r="S620" s="472"/>
      <c r="T620" s="472"/>
      <c r="U620" s="472"/>
      <c r="V620" s="472"/>
      <c r="W620" s="472"/>
      <c r="X620" s="472"/>
    </row>
    <row r="621">
      <c r="A621" s="472"/>
      <c r="B621" s="472"/>
      <c r="C621" s="472"/>
      <c r="D621" s="472"/>
      <c r="E621" s="472"/>
      <c r="F621" s="472"/>
      <c r="G621" s="472"/>
      <c r="H621" s="472"/>
      <c r="I621" s="472"/>
      <c r="J621" s="472"/>
      <c r="K621" s="472"/>
      <c r="L621" s="472"/>
      <c r="M621" s="472"/>
      <c r="N621" s="472"/>
      <c r="O621" s="472"/>
      <c r="P621" s="472"/>
      <c r="Q621" s="472"/>
      <c r="R621" s="472"/>
      <c r="S621" s="472"/>
      <c r="T621" s="472"/>
      <c r="U621" s="472"/>
      <c r="V621" s="472"/>
      <c r="W621" s="472"/>
      <c r="X621" s="472"/>
    </row>
    <row r="622">
      <c r="A622" s="472"/>
      <c r="B622" s="472"/>
      <c r="C622" s="472"/>
      <c r="D622" s="472"/>
      <c r="E622" s="472"/>
      <c r="F622" s="472"/>
      <c r="G622" s="472"/>
      <c r="H622" s="472"/>
      <c r="I622" s="472"/>
      <c r="J622" s="472"/>
      <c r="K622" s="472"/>
      <c r="L622" s="472"/>
      <c r="M622" s="472"/>
      <c r="N622" s="472"/>
      <c r="O622" s="472"/>
      <c r="P622" s="472"/>
      <c r="Q622" s="472"/>
      <c r="R622" s="472"/>
      <c r="S622" s="472"/>
      <c r="T622" s="472"/>
      <c r="U622" s="472"/>
      <c r="V622" s="472"/>
      <c r="W622" s="472"/>
      <c r="X622" s="472"/>
    </row>
    <row r="623">
      <c r="A623" s="472"/>
      <c r="B623" s="472"/>
      <c r="C623" s="472"/>
      <c r="D623" s="472"/>
      <c r="E623" s="472"/>
      <c r="F623" s="472"/>
      <c r="G623" s="472"/>
      <c r="H623" s="472"/>
      <c r="I623" s="472"/>
      <c r="J623" s="472"/>
      <c r="K623" s="472"/>
      <c r="L623" s="472"/>
      <c r="M623" s="472"/>
      <c r="N623" s="472"/>
      <c r="O623" s="472"/>
      <c r="P623" s="472"/>
      <c r="Q623" s="472"/>
      <c r="R623" s="472"/>
      <c r="S623" s="472"/>
      <c r="T623" s="472"/>
      <c r="U623" s="472"/>
      <c r="V623" s="472"/>
      <c r="W623" s="472"/>
      <c r="X623" s="472"/>
    </row>
    <row r="624">
      <c r="A624" s="472"/>
      <c r="B624" s="472"/>
      <c r="C624" s="472"/>
      <c r="D624" s="472"/>
      <c r="E624" s="472"/>
      <c r="F624" s="472"/>
      <c r="G624" s="472"/>
      <c r="H624" s="472"/>
      <c r="I624" s="472"/>
      <c r="J624" s="472"/>
      <c r="K624" s="472"/>
      <c r="L624" s="472"/>
      <c r="M624" s="472"/>
      <c r="N624" s="472"/>
      <c r="O624" s="472"/>
      <c r="P624" s="472"/>
      <c r="Q624" s="472"/>
      <c r="R624" s="472"/>
      <c r="S624" s="472"/>
      <c r="T624" s="472"/>
      <c r="U624" s="472"/>
      <c r="V624" s="472"/>
      <c r="W624" s="472"/>
      <c r="X624" s="472"/>
    </row>
    <row r="625">
      <c r="A625" s="472"/>
      <c r="B625" s="472"/>
      <c r="C625" s="472"/>
      <c r="D625" s="472"/>
      <c r="E625" s="472"/>
      <c r="F625" s="472"/>
      <c r="G625" s="472"/>
      <c r="H625" s="472"/>
      <c r="I625" s="472"/>
      <c r="J625" s="472"/>
      <c r="K625" s="472"/>
      <c r="L625" s="472"/>
      <c r="M625" s="472"/>
      <c r="N625" s="472"/>
      <c r="O625" s="472"/>
      <c r="P625" s="472"/>
      <c r="Q625" s="472"/>
      <c r="R625" s="472"/>
      <c r="S625" s="472"/>
      <c r="T625" s="472"/>
      <c r="U625" s="472"/>
      <c r="V625" s="472"/>
      <c r="W625" s="472"/>
      <c r="X625" s="472"/>
    </row>
    <row r="626">
      <c r="A626" s="472"/>
      <c r="B626" s="472"/>
      <c r="C626" s="472"/>
      <c r="D626" s="472"/>
      <c r="E626" s="472"/>
      <c r="F626" s="472"/>
      <c r="G626" s="472"/>
      <c r="H626" s="472"/>
      <c r="I626" s="472"/>
      <c r="J626" s="472"/>
      <c r="K626" s="472"/>
      <c r="L626" s="472"/>
      <c r="M626" s="472"/>
      <c r="N626" s="472"/>
      <c r="O626" s="472"/>
      <c r="P626" s="472"/>
      <c r="Q626" s="472"/>
      <c r="R626" s="472"/>
      <c r="S626" s="472"/>
      <c r="T626" s="472"/>
      <c r="U626" s="472"/>
      <c r="V626" s="472"/>
      <c r="W626" s="472"/>
      <c r="X626" s="472"/>
    </row>
    <row r="627">
      <c r="A627" s="472"/>
      <c r="B627" s="472"/>
      <c r="C627" s="472"/>
      <c r="D627" s="472"/>
      <c r="E627" s="472"/>
      <c r="F627" s="472"/>
      <c r="G627" s="472"/>
      <c r="H627" s="472"/>
      <c r="I627" s="472"/>
      <c r="J627" s="472"/>
      <c r="K627" s="472"/>
      <c r="L627" s="472"/>
      <c r="M627" s="472"/>
      <c r="N627" s="472"/>
      <c r="O627" s="472"/>
      <c r="P627" s="472"/>
      <c r="Q627" s="472"/>
      <c r="R627" s="472"/>
      <c r="S627" s="472"/>
      <c r="T627" s="472"/>
      <c r="U627" s="472"/>
      <c r="V627" s="472"/>
      <c r="W627" s="472"/>
      <c r="X627" s="472"/>
    </row>
    <row r="628">
      <c r="A628" s="472"/>
      <c r="B628" s="472"/>
      <c r="C628" s="472"/>
      <c r="D628" s="472"/>
      <c r="E628" s="472"/>
      <c r="F628" s="472"/>
      <c r="G628" s="472"/>
      <c r="H628" s="472"/>
      <c r="I628" s="472"/>
      <c r="J628" s="472"/>
      <c r="K628" s="472"/>
      <c r="L628" s="472"/>
      <c r="M628" s="472"/>
      <c r="N628" s="472"/>
      <c r="O628" s="472"/>
      <c r="P628" s="472"/>
      <c r="Q628" s="472"/>
      <c r="R628" s="472"/>
      <c r="S628" s="472"/>
      <c r="T628" s="472"/>
      <c r="U628" s="472"/>
      <c r="V628" s="472"/>
      <c r="W628" s="472"/>
      <c r="X628" s="472"/>
    </row>
    <row r="629">
      <c r="A629" s="472"/>
      <c r="B629" s="472"/>
      <c r="C629" s="472"/>
      <c r="D629" s="472"/>
      <c r="E629" s="472"/>
      <c r="F629" s="472"/>
      <c r="G629" s="472"/>
      <c r="H629" s="472"/>
      <c r="I629" s="472"/>
      <c r="J629" s="472"/>
      <c r="K629" s="472"/>
      <c r="L629" s="472"/>
      <c r="M629" s="472"/>
      <c r="N629" s="472"/>
      <c r="O629" s="472"/>
      <c r="P629" s="472"/>
      <c r="Q629" s="472"/>
      <c r="R629" s="472"/>
      <c r="S629" s="472"/>
      <c r="T629" s="472"/>
      <c r="U629" s="472"/>
      <c r="V629" s="472"/>
      <c r="W629" s="472"/>
      <c r="X629" s="472"/>
    </row>
    <row r="630">
      <c r="A630" s="472"/>
      <c r="B630" s="472"/>
      <c r="C630" s="472"/>
      <c r="D630" s="472"/>
      <c r="E630" s="472"/>
      <c r="F630" s="472"/>
      <c r="G630" s="472"/>
      <c r="H630" s="472"/>
      <c r="I630" s="472"/>
      <c r="J630" s="472"/>
      <c r="K630" s="472"/>
      <c r="L630" s="472"/>
      <c r="M630" s="472"/>
      <c r="N630" s="472"/>
      <c r="O630" s="472"/>
      <c r="P630" s="472"/>
      <c r="Q630" s="472"/>
      <c r="R630" s="472"/>
      <c r="S630" s="472"/>
      <c r="T630" s="472"/>
      <c r="U630" s="472"/>
      <c r="V630" s="472"/>
      <c r="W630" s="472"/>
      <c r="X630" s="472"/>
    </row>
    <row r="631">
      <c r="A631" s="472"/>
      <c r="B631" s="472"/>
      <c r="C631" s="472"/>
      <c r="D631" s="472"/>
      <c r="E631" s="472"/>
      <c r="F631" s="472"/>
      <c r="G631" s="472"/>
      <c r="H631" s="472"/>
      <c r="I631" s="472"/>
      <c r="J631" s="472"/>
      <c r="K631" s="472"/>
      <c r="L631" s="472"/>
      <c r="M631" s="472"/>
      <c r="N631" s="472"/>
      <c r="O631" s="472"/>
      <c r="P631" s="472"/>
      <c r="Q631" s="472"/>
      <c r="R631" s="472"/>
      <c r="S631" s="472"/>
      <c r="T631" s="472"/>
      <c r="U631" s="472"/>
      <c r="V631" s="472"/>
      <c r="W631" s="472"/>
      <c r="X631" s="472"/>
    </row>
    <row r="632">
      <c r="A632" s="472"/>
      <c r="B632" s="472"/>
      <c r="C632" s="472"/>
      <c r="D632" s="472"/>
      <c r="E632" s="472"/>
      <c r="F632" s="472"/>
      <c r="G632" s="472"/>
      <c r="H632" s="472"/>
      <c r="I632" s="472"/>
      <c r="J632" s="472"/>
      <c r="K632" s="472"/>
      <c r="L632" s="472"/>
      <c r="M632" s="472"/>
      <c r="N632" s="472"/>
      <c r="O632" s="472"/>
      <c r="P632" s="472"/>
      <c r="Q632" s="472"/>
      <c r="R632" s="472"/>
      <c r="S632" s="472"/>
      <c r="T632" s="472"/>
      <c r="U632" s="472"/>
      <c r="V632" s="472"/>
      <c r="W632" s="472"/>
      <c r="X632" s="472"/>
    </row>
    <row r="633">
      <c r="A633" s="472"/>
      <c r="B633" s="472"/>
      <c r="C633" s="472"/>
      <c r="D633" s="472"/>
      <c r="E633" s="472"/>
      <c r="F633" s="472"/>
      <c r="G633" s="472"/>
      <c r="H633" s="472"/>
      <c r="I633" s="472"/>
      <c r="J633" s="472"/>
      <c r="K633" s="472"/>
      <c r="L633" s="472"/>
      <c r="M633" s="472"/>
      <c r="N633" s="472"/>
      <c r="O633" s="472"/>
      <c r="P633" s="472"/>
      <c r="Q633" s="472"/>
      <c r="R633" s="472"/>
      <c r="S633" s="472"/>
      <c r="T633" s="472"/>
      <c r="U633" s="472"/>
      <c r="V633" s="472"/>
      <c r="W633" s="472"/>
      <c r="X633" s="472"/>
    </row>
    <row r="634">
      <c r="A634" s="472"/>
      <c r="B634" s="472"/>
      <c r="C634" s="472"/>
      <c r="D634" s="472"/>
      <c r="E634" s="472"/>
      <c r="F634" s="472"/>
      <c r="G634" s="472"/>
      <c r="H634" s="472"/>
      <c r="I634" s="472"/>
      <c r="J634" s="472"/>
      <c r="K634" s="472"/>
      <c r="L634" s="472"/>
      <c r="M634" s="472"/>
      <c r="N634" s="472"/>
      <c r="O634" s="472"/>
      <c r="P634" s="472"/>
      <c r="Q634" s="472"/>
      <c r="R634" s="472"/>
      <c r="S634" s="472"/>
      <c r="T634" s="472"/>
      <c r="U634" s="472"/>
      <c r="V634" s="472"/>
      <c r="W634" s="472"/>
      <c r="X634" s="472"/>
    </row>
    <row r="635">
      <c r="A635" s="472"/>
      <c r="B635" s="472"/>
      <c r="C635" s="472"/>
      <c r="D635" s="472"/>
      <c r="E635" s="472"/>
      <c r="F635" s="472"/>
      <c r="G635" s="472"/>
      <c r="H635" s="472"/>
      <c r="I635" s="472"/>
      <c r="J635" s="472"/>
      <c r="K635" s="472"/>
      <c r="L635" s="472"/>
      <c r="M635" s="472"/>
      <c r="N635" s="472"/>
      <c r="O635" s="472"/>
      <c r="P635" s="472"/>
      <c r="Q635" s="472"/>
      <c r="R635" s="472"/>
      <c r="S635" s="472"/>
      <c r="T635" s="472"/>
      <c r="U635" s="472"/>
      <c r="V635" s="472"/>
      <c r="W635" s="472"/>
      <c r="X635" s="472"/>
    </row>
    <row r="636">
      <c r="A636" s="472"/>
      <c r="B636" s="472"/>
      <c r="C636" s="472"/>
      <c r="D636" s="472"/>
      <c r="E636" s="472"/>
      <c r="F636" s="472"/>
      <c r="G636" s="472"/>
      <c r="H636" s="472"/>
      <c r="I636" s="472"/>
      <c r="J636" s="472"/>
      <c r="K636" s="472"/>
      <c r="L636" s="472"/>
      <c r="M636" s="472"/>
      <c r="N636" s="472"/>
      <c r="O636" s="472"/>
      <c r="P636" s="472"/>
      <c r="Q636" s="472"/>
      <c r="R636" s="472"/>
      <c r="S636" s="472"/>
      <c r="T636" s="472"/>
      <c r="U636" s="472"/>
      <c r="V636" s="472"/>
      <c r="W636" s="472"/>
      <c r="X636" s="472"/>
    </row>
    <row r="637">
      <c r="A637" s="472"/>
      <c r="B637" s="472"/>
      <c r="C637" s="472"/>
      <c r="D637" s="472"/>
      <c r="E637" s="472"/>
      <c r="F637" s="472"/>
      <c r="G637" s="472"/>
      <c r="H637" s="472"/>
      <c r="I637" s="472"/>
      <c r="J637" s="472"/>
      <c r="K637" s="472"/>
      <c r="L637" s="472"/>
      <c r="M637" s="472"/>
      <c r="N637" s="472"/>
      <c r="O637" s="472"/>
      <c r="P637" s="472"/>
      <c r="Q637" s="472"/>
      <c r="R637" s="472"/>
      <c r="S637" s="472"/>
      <c r="T637" s="472"/>
      <c r="U637" s="472"/>
      <c r="V637" s="472"/>
      <c r="W637" s="472"/>
      <c r="X637" s="472"/>
    </row>
    <row r="638">
      <c r="A638" s="472"/>
      <c r="B638" s="472"/>
      <c r="C638" s="472"/>
      <c r="D638" s="472"/>
      <c r="E638" s="472"/>
      <c r="F638" s="472"/>
      <c r="G638" s="472"/>
      <c r="H638" s="472"/>
      <c r="I638" s="472"/>
      <c r="J638" s="472"/>
      <c r="K638" s="472"/>
      <c r="L638" s="472"/>
      <c r="M638" s="472"/>
      <c r="N638" s="472"/>
      <c r="O638" s="472"/>
      <c r="P638" s="472"/>
      <c r="Q638" s="472"/>
      <c r="R638" s="472"/>
      <c r="S638" s="472"/>
      <c r="T638" s="472"/>
      <c r="U638" s="472"/>
      <c r="V638" s="472"/>
      <c r="W638" s="472"/>
      <c r="X638" s="472"/>
    </row>
    <row r="639">
      <c r="A639" s="472"/>
      <c r="B639" s="472"/>
      <c r="C639" s="472"/>
      <c r="D639" s="472"/>
      <c r="E639" s="472"/>
      <c r="F639" s="472"/>
      <c r="G639" s="472"/>
      <c r="H639" s="472"/>
      <c r="I639" s="472"/>
      <c r="J639" s="472"/>
      <c r="K639" s="472"/>
      <c r="L639" s="472"/>
      <c r="M639" s="472"/>
      <c r="N639" s="472"/>
      <c r="O639" s="472"/>
      <c r="P639" s="472"/>
      <c r="Q639" s="472"/>
      <c r="R639" s="472"/>
      <c r="S639" s="472"/>
      <c r="T639" s="472"/>
      <c r="U639" s="472"/>
      <c r="V639" s="472"/>
      <c r="W639" s="472"/>
      <c r="X639" s="472"/>
    </row>
    <row r="640">
      <c r="A640" s="472"/>
      <c r="B640" s="472"/>
      <c r="C640" s="472"/>
      <c r="D640" s="472"/>
      <c r="E640" s="472"/>
      <c r="F640" s="472"/>
      <c r="G640" s="472"/>
      <c r="H640" s="472"/>
      <c r="I640" s="472"/>
      <c r="J640" s="472"/>
      <c r="K640" s="472"/>
      <c r="L640" s="472"/>
      <c r="M640" s="472"/>
      <c r="N640" s="472"/>
      <c r="O640" s="472"/>
      <c r="P640" s="472"/>
      <c r="Q640" s="472"/>
      <c r="R640" s="472"/>
      <c r="S640" s="472"/>
      <c r="T640" s="472"/>
      <c r="U640" s="472"/>
      <c r="V640" s="472"/>
      <c r="W640" s="472"/>
      <c r="X640" s="472"/>
    </row>
    <row r="641">
      <c r="A641" s="472"/>
      <c r="B641" s="472"/>
      <c r="C641" s="472"/>
      <c r="D641" s="472"/>
      <c r="E641" s="472"/>
      <c r="F641" s="472"/>
      <c r="G641" s="472"/>
      <c r="H641" s="472"/>
      <c r="I641" s="472"/>
      <c r="J641" s="472"/>
      <c r="K641" s="472"/>
      <c r="L641" s="472"/>
      <c r="M641" s="472"/>
      <c r="N641" s="472"/>
      <c r="O641" s="472"/>
      <c r="P641" s="472"/>
      <c r="Q641" s="472"/>
      <c r="R641" s="472"/>
      <c r="S641" s="472"/>
      <c r="T641" s="472"/>
      <c r="U641" s="472"/>
      <c r="V641" s="472"/>
      <c r="W641" s="472"/>
      <c r="X641" s="472"/>
    </row>
    <row r="642">
      <c r="A642" s="472"/>
      <c r="B642" s="472"/>
      <c r="C642" s="472"/>
      <c r="D642" s="472"/>
      <c r="E642" s="472"/>
      <c r="F642" s="472"/>
      <c r="G642" s="472"/>
      <c r="H642" s="472"/>
      <c r="I642" s="472"/>
      <c r="J642" s="472"/>
      <c r="K642" s="472"/>
      <c r="L642" s="472"/>
      <c r="M642" s="472"/>
      <c r="N642" s="472"/>
      <c r="O642" s="472"/>
      <c r="P642" s="472"/>
      <c r="Q642" s="472"/>
      <c r="R642" s="472"/>
      <c r="S642" s="472"/>
      <c r="T642" s="472"/>
      <c r="U642" s="472"/>
      <c r="V642" s="472"/>
      <c r="W642" s="472"/>
      <c r="X642" s="472"/>
    </row>
    <row r="643">
      <c r="A643" s="472"/>
      <c r="B643" s="472"/>
      <c r="C643" s="472"/>
      <c r="D643" s="472"/>
      <c r="E643" s="472"/>
      <c r="F643" s="472"/>
      <c r="G643" s="472"/>
      <c r="H643" s="472"/>
      <c r="I643" s="472"/>
      <c r="J643" s="472"/>
      <c r="K643" s="472"/>
      <c r="L643" s="472"/>
      <c r="M643" s="472"/>
      <c r="N643" s="472"/>
      <c r="O643" s="472"/>
      <c r="P643" s="472"/>
      <c r="Q643" s="472"/>
      <c r="R643" s="472"/>
      <c r="S643" s="472"/>
      <c r="T643" s="472"/>
      <c r="U643" s="472"/>
      <c r="V643" s="472"/>
      <c r="W643" s="472"/>
      <c r="X643" s="472"/>
    </row>
    <row r="644">
      <c r="A644" s="472"/>
      <c r="B644" s="472"/>
      <c r="C644" s="472"/>
      <c r="D644" s="472"/>
      <c r="E644" s="472"/>
      <c r="F644" s="472"/>
      <c r="G644" s="472"/>
      <c r="H644" s="472"/>
      <c r="I644" s="472"/>
      <c r="J644" s="472"/>
      <c r="K644" s="472"/>
      <c r="L644" s="472"/>
      <c r="M644" s="472"/>
      <c r="N644" s="472"/>
      <c r="O644" s="472"/>
      <c r="P644" s="472"/>
      <c r="Q644" s="472"/>
      <c r="R644" s="472"/>
      <c r="S644" s="472"/>
      <c r="T644" s="472"/>
      <c r="U644" s="472"/>
      <c r="V644" s="472"/>
      <c r="W644" s="472"/>
      <c r="X644" s="472"/>
    </row>
    <row r="645">
      <c r="A645" s="472"/>
      <c r="B645" s="472"/>
      <c r="C645" s="472"/>
      <c r="D645" s="472"/>
      <c r="E645" s="472"/>
      <c r="F645" s="472"/>
      <c r="G645" s="472"/>
      <c r="H645" s="472"/>
      <c r="I645" s="472"/>
      <c r="J645" s="472"/>
      <c r="K645" s="472"/>
      <c r="L645" s="472"/>
      <c r="M645" s="472"/>
      <c r="N645" s="472"/>
      <c r="O645" s="472"/>
      <c r="P645" s="472"/>
      <c r="Q645" s="472"/>
      <c r="R645" s="472"/>
      <c r="S645" s="472"/>
      <c r="T645" s="472"/>
      <c r="U645" s="472"/>
      <c r="V645" s="472"/>
      <c r="W645" s="472"/>
      <c r="X645" s="472"/>
    </row>
    <row r="646">
      <c r="A646" s="472"/>
      <c r="B646" s="472"/>
      <c r="C646" s="472"/>
      <c r="D646" s="472"/>
      <c r="E646" s="472"/>
      <c r="F646" s="472"/>
      <c r="G646" s="472"/>
      <c r="H646" s="472"/>
      <c r="I646" s="472"/>
      <c r="J646" s="472"/>
      <c r="K646" s="472"/>
      <c r="L646" s="472"/>
      <c r="M646" s="472"/>
      <c r="N646" s="472"/>
      <c r="O646" s="472"/>
      <c r="P646" s="472"/>
      <c r="Q646" s="472"/>
      <c r="R646" s="472"/>
      <c r="S646" s="472"/>
      <c r="T646" s="472"/>
      <c r="U646" s="472"/>
      <c r="V646" s="472"/>
      <c r="W646" s="472"/>
      <c r="X646" s="472"/>
    </row>
    <row r="647">
      <c r="A647" s="472"/>
      <c r="B647" s="472"/>
      <c r="C647" s="472"/>
      <c r="D647" s="472"/>
      <c r="E647" s="472"/>
      <c r="F647" s="472"/>
      <c r="G647" s="472"/>
      <c r="H647" s="472"/>
      <c r="I647" s="472"/>
      <c r="J647" s="472"/>
      <c r="K647" s="472"/>
      <c r="L647" s="472"/>
      <c r="M647" s="472"/>
      <c r="N647" s="472"/>
      <c r="O647" s="472"/>
      <c r="P647" s="472"/>
      <c r="Q647" s="472"/>
      <c r="R647" s="472"/>
      <c r="S647" s="472"/>
      <c r="T647" s="472"/>
      <c r="U647" s="472"/>
      <c r="V647" s="472"/>
      <c r="W647" s="472"/>
      <c r="X647" s="472"/>
    </row>
    <row r="648">
      <c r="A648" s="472"/>
      <c r="B648" s="472"/>
      <c r="C648" s="472"/>
      <c r="D648" s="472"/>
      <c r="E648" s="472"/>
      <c r="F648" s="472"/>
      <c r="G648" s="472"/>
      <c r="H648" s="472"/>
      <c r="I648" s="472"/>
      <c r="J648" s="472"/>
      <c r="K648" s="472"/>
      <c r="L648" s="472"/>
      <c r="M648" s="472"/>
      <c r="N648" s="472"/>
      <c r="O648" s="472"/>
      <c r="P648" s="472"/>
      <c r="Q648" s="472"/>
      <c r="R648" s="472"/>
      <c r="S648" s="472"/>
      <c r="T648" s="472"/>
      <c r="U648" s="472"/>
      <c r="V648" s="472"/>
      <c r="W648" s="472"/>
      <c r="X648" s="472"/>
    </row>
    <row r="649">
      <c r="A649" s="472"/>
      <c r="B649" s="472"/>
      <c r="C649" s="472"/>
      <c r="D649" s="472"/>
      <c r="E649" s="472"/>
      <c r="F649" s="472"/>
      <c r="G649" s="472"/>
      <c r="H649" s="472"/>
      <c r="I649" s="472"/>
      <c r="J649" s="472"/>
      <c r="K649" s="472"/>
      <c r="L649" s="472"/>
      <c r="M649" s="472"/>
      <c r="N649" s="472"/>
      <c r="O649" s="472"/>
      <c r="P649" s="472"/>
      <c r="Q649" s="472"/>
      <c r="R649" s="472"/>
      <c r="S649" s="472"/>
      <c r="T649" s="472"/>
      <c r="U649" s="472"/>
      <c r="V649" s="472"/>
      <c r="W649" s="472"/>
      <c r="X649" s="472"/>
    </row>
    <row r="650">
      <c r="A650" s="472"/>
      <c r="B650" s="472"/>
      <c r="C650" s="472"/>
      <c r="D650" s="472"/>
      <c r="E650" s="472"/>
      <c r="F650" s="472"/>
      <c r="G650" s="472"/>
      <c r="H650" s="472"/>
      <c r="I650" s="472"/>
      <c r="J650" s="472"/>
      <c r="K650" s="472"/>
      <c r="L650" s="472"/>
      <c r="M650" s="472"/>
      <c r="N650" s="472"/>
      <c r="O650" s="472"/>
      <c r="P650" s="472"/>
      <c r="Q650" s="472"/>
      <c r="R650" s="472"/>
      <c r="S650" s="472"/>
      <c r="T650" s="472"/>
      <c r="U650" s="472"/>
      <c r="V650" s="472"/>
      <c r="W650" s="472"/>
      <c r="X650" s="472"/>
    </row>
    <row r="651">
      <c r="A651" s="472"/>
      <c r="B651" s="472"/>
      <c r="C651" s="472"/>
      <c r="D651" s="472"/>
      <c r="E651" s="472"/>
      <c r="F651" s="472"/>
      <c r="G651" s="472"/>
      <c r="H651" s="472"/>
      <c r="I651" s="472"/>
      <c r="J651" s="472"/>
      <c r="K651" s="472"/>
      <c r="L651" s="472"/>
      <c r="M651" s="472"/>
      <c r="N651" s="472"/>
      <c r="O651" s="472"/>
      <c r="P651" s="472"/>
      <c r="Q651" s="472"/>
      <c r="R651" s="472"/>
      <c r="S651" s="472"/>
      <c r="T651" s="472"/>
      <c r="U651" s="472"/>
      <c r="V651" s="472"/>
      <c r="W651" s="472"/>
      <c r="X651" s="472"/>
    </row>
    <row r="652">
      <c r="A652" s="472"/>
      <c r="B652" s="472"/>
      <c r="C652" s="472"/>
      <c r="D652" s="472"/>
      <c r="E652" s="472"/>
      <c r="F652" s="472"/>
      <c r="G652" s="472"/>
      <c r="H652" s="472"/>
      <c r="I652" s="472"/>
      <c r="J652" s="472"/>
      <c r="K652" s="472"/>
      <c r="L652" s="472"/>
      <c r="M652" s="472"/>
      <c r="N652" s="472"/>
      <c r="O652" s="472"/>
      <c r="P652" s="472"/>
      <c r="Q652" s="472"/>
      <c r="R652" s="472"/>
      <c r="S652" s="472"/>
      <c r="T652" s="472"/>
      <c r="U652" s="472"/>
      <c r="V652" s="472"/>
      <c r="W652" s="472"/>
      <c r="X652" s="472"/>
    </row>
    <row r="653">
      <c r="A653" s="472"/>
      <c r="B653" s="472"/>
      <c r="C653" s="472"/>
      <c r="D653" s="472"/>
      <c r="E653" s="472"/>
      <c r="F653" s="472"/>
      <c r="G653" s="472"/>
      <c r="H653" s="472"/>
      <c r="I653" s="472"/>
      <c r="J653" s="472"/>
      <c r="K653" s="472"/>
      <c r="L653" s="472"/>
      <c r="M653" s="472"/>
      <c r="N653" s="472"/>
      <c r="O653" s="472"/>
      <c r="P653" s="472"/>
      <c r="Q653" s="472"/>
      <c r="R653" s="472"/>
      <c r="S653" s="472"/>
      <c r="T653" s="472"/>
      <c r="U653" s="472"/>
      <c r="V653" s="472"/>
      <c r="W653" s="472"/>
      <c r="X653" s="472"/>
    </row>
    <row r="654">
      <c r="A654" s="472"/>
      <c r="B654" s="472"/>
      <c r="C654" s="472"/>
      <c r="D654" s="472"/>
      <c r="E654" s="472"/>
      <c r="F654" s="472"/>
      <c r="G654" s="472"/>
      <c r="H654" s="472"/>
      <c r="I654" s="472"/>
      <c r="J654" s="472"/>
      <c r="K654" s="472"/>
      <c r="L654" s="472"/>
      <c r="M654" s="472"/>
      <c r="N654" s="472"/>
      <c r="O654" s="472"/>
      <c r="P654" s="472"/>
      <c r="Q654" s="472"/>
      <c r="R654" s="472"/>
      <c r="S654" s="472"/>
      <c r="T654" s="472"/>
      <c r="U654" s="472"/>
      <c r="V654" s="472"/>
      <c r="W654" s="472"/>
      <c r="X654" s="472"/>
    </row>
    <row r="655">
      <c r="A655" s="472"/>
      <c r="B655" s="472"/>
      <c r="C655" s="472"/>
      <c r="D655" s="472"/>
      <c r="E655" s="472"/>
      <c r="F655" s="472"/>
      <c r="G655" s="472"/>
      <c r="H655" s="472"/>
      <c r="I655" s="472"/>
      <c r="J655" s="472"/>
      <c r="K655" s="472"/>
      <c r="L655" s="472"/>
      <c r="M655" s="472"/>
      <c r="N655" s="472"/>
      <c r="O655" s="472"/>
      <c r="P655" s="472"/>
      <c r="Q655" s="472"/>
      <c r="R655" s="472"/>
      <c r="S655" s="472"/>
      <c r="T655" s="472"/>
      <c r="U655" s="472"/>
      <c r="V655" s="472"/>
      <c r="W655" s="472"/>
      <c r="X655" s="472"/>
    </row>
    <row r="656">
      <c r="A656" s="472"/>
      <c r="B656" s="472"/>
      <c r="C656" s="472"/>
      <c r="D656" s="472"/>
      <c r="E656" s="472"/>
      <c r="F656" s="472"/>
      <c r="G656" s="472"/>
      <c r="H656" s="472"/>
      <c r="I656" s="472"/>
      <c r="J656" s="472"/>
      <c r="K656" s="472"/>
      <c r="L656" s="472"/>
      <c r="M656" s="472"/>
      <c r="N656" s="472"/>
      <c r="O656" s="472"/>
      <c r="P656" s="472"/>
      <c r="Q656" s="472"/>
      <c r="R656" s="472"/>
      <c r="S656" s="472"/>
      <c r="T656" s="472"/>
      <c r="U656" s="472"/>
      <c r="V656" s="472"/>
      <c r="W656" s="472"/>
      <c r="X656" s="472"/>
    </row>
    <row r="657">
      <c r="A657" s="472"/>
      <c r="B657" s="472"/>
      <c r="C657" s="472"/>
      <c r="D657" s="472"/>
      <c r="E657" s="472"/>
      <c r="F657" s="472"/>
      <c r="G657" s="472"/>
      <c r="H657" s="472"/>
      <c r="I657" s="472"/>
      <c r="J657" s="472"/>
      <c r="K657" s="472"/>
      <c r="L657" s="472"/>
      <c r="M657" s="472"/>
      <c r="N657" s="472"/>
      <c r="O657" s="472"/>
      <c r="P657" s="472"/>
      <c r="Q657" s="472"/>
      <c r="R657" s="472"/>
      <c r="S657" s="472"/>
      <c r="T657" s="472"/>
      <c r="U657" s="472"/>
      <c r="V657" s="472"/>
      <c r="W657" s="472"/>
      <c r="X657" s="472"/>
    </row>
    <row r="658">
      <c r="A658" s="472"/>
      <c r="B658" s="472"/>
      <c r="C658" s="472"/>
      <c r="D658" s="472"/>
      <c r="E658" s="472"/>
      <c r="F658" s="472"/>
      <c r="G658" s="472"/>
      <c r="H658" s="472"/>
      <c r="I658" s="472"/>
      <c r="J658" s="472"/>
      <c r="K658" s="472"/>
      <c r="L658" s="472"/>
      <c r="M658" s="472"/>
      <c r="N658" s="472"/>
      <c r="O658" s="472"/>
      <c r="P658" s="472"/>
      <c r="Q658" s="472"/>
      <c r="R658" s="472"/>
      <c r="S658" s="472"/>
      <c r="T658" s="472"/>
      <c r="U658" s="472"/>
      <c r="V658" s="472"/>
      <c r="W658" s="472"/>
      <c r="X658" s="472"/>
    </row>
    <row r="659">
      <c r="A659" s="472"/>
      <c r="B659" s="472"/>
      <c r="C659" s="472"/>
      <c r="D659" s="472"/>
      <c r="E659" s="472"/>
      <c r="F659" s="472"/>
      <c r="G659" s="472"/>
      <c r="H659" s="472"/>
      <c r="I659" s="472"/>
      <c r="J659" s="472"/>
      <c r="K659" s="472"/>
      <c r="L659" s="472"/>
      <c r="M659" s="472"/>
      <c r="N659" s="472"/>
      <c r="O659" s="472"/>
      <c r="P659" s="472"/>
      <c r="Q659" s="472"/>
      <c r="R659" s="472"/>
      <c r="S659" s="472"/>
      <c r="T659" s="472"/>
      <c r="U659" s="472"/>
      <c r="V659" s="472"/>
      <c r="W659" s="472"/>
      <c r="X659" s="472"/>
    </row>
    <row r="660">
      <c r="A660" s="472"/>
      <c r="B660" s="472"/>
      <c r="C660" s="472"/>
      <c r="D660" s="472"/>
      <c r="E660" s="472"/>
      <c r="F660" s="472"/>
      <c r="G660" s="472"/>
      <c r="H660" s="472"/>
      <c r="I660" s="472"/>
      <c r="J660" s="472"/>
      <c r="K660" s="472"/>
      <c r="L660" s="472"/>
      <c r="M660" s="472"/>
      <c r="N660" s="472"/>
      <c r="O660" s="472"/>
      <c r="P660" s="472"/>
      <c r="Q660" s="472"/>
      <c r="R660" s="472"/>
      <c r="S660" s="472"/>
      <c r="T660" s="472"/>
      <c r="U660" s="472"/>
      <c r="V660" s="472"/>
      <c r="W660" s="472"/>
      <c r="X660" s="472"/>
    </row>
    <row r="661">
      <c r="A661" s="472"/>
      <c r="B661" s="472"/>
      <c r="C661" s="472"/>
      <c r="D661" s="472"/>
      <c r="E661" s="472"/>
      <c r="F661" s="472"/>
      <c r="G661" s="472"/>
      <c r="H661" s="472"/>
      <c r="I661" s="472"/>
      <c r="J661" s="472"/>
      <c r="K661" s="472"/>
      <c r="L661" s="472"/>
      <c r="M661" s="472"/>
      <c r="N661" s="472"/>
      <c r="O661" s="472"/>
      <c r="P661" s="472"/>
      <c r="Q661" s="472"/>
      <c r="R661" s="472"/>
      <c r="S661" s="472"/>
      <c r="T661" s="472"/>
      <c r="U661" s="472"/>
      <c r="V661" s="472"/>
      <c r="W661" s="472"/>
      <c r="X661" s="472"/>
    </row>
    <row r="662">
      <c r="A662" s="472"/>
      <c r="B662" s="472"/>
      <c r="C662" s="472"/>
      <c r="D662" s="472"/>
      <c r="E662" s="472"/>
      <c r="F662" s="472"/>
      <c r="G662" s="472"/>
      <c r="H662" s="472"/>
      <c r="I662" s="472"/>
      <c r="J662" s="472"/>
      <c r="K662" s="472"/>
      <c r="L662" s="472"/>
      <c r="M662" s="472"/>
      <c r="N662" s="472"/>
      <c r="O662" s="472"/>
      <c r="P662" s="472"/>
      <c r="Q662" s="472"/>
      <c r="R662" s="472"/>
      <c r="S662" s="472"/>
      <c r="T662" s="472"/>
      <c r="U662" s="472"/>
      <c r="V662" s="472"/>
      <c r="W662" s="472"/>
      <c r="X662" s="472"/>
    </row>
    <row r="663">
      <c r="A663" s="472"/>
      <c r="B663" s="472"/>
      <c r="C663" s="472"/>
      <c r="D663" s="472"/>
      <c r="E663" s="472"/>
      <c r="F663" s="472"/>
      <c r="G663" s="472"/>
      <c r="H663" s="472"/>
      <c r="I663" s="472"/>
      <c r="J663" s="472"/>
      <c r="K663" s="472"/>
      <c r="L663" s="472"/>
      <c r="M663" s="472"/>
      <c r="N663" s="472"/>
      <c r="O663" s="472"/>
      <c r="P663" s="472"/>
      <c r="Q663" s="472"/>
      <c r="R663" s="472"/>
      <c r="S663" s="472"/>
      <c r="T663" s="472"/>
      <c r="U663" s="472"/>
      <c r="V663" s="472"/>
      <c r="W663" s="472"/>
      <c r="X663" s="472"/>
    </row>
    <row r="664">
      <c r="A664" s="472"/>
      <c r="B664" s="472"/>
      <c r="C664" s="472"/>
      <c r="D664" s="472"/>
      <c r="E664" s="472"/>
      <c r="F664" s="472"/>
      <c r="G664" s="472"/>
      <c r="H664" s="472"/>
      <c r="I664" s="472"/>
      <c r="J664" s="472"/>
      <c r="K664" s="472"/>
      <c r="L664" s="472"/>
      <c r="M664" s="472"/>
      <c r="N664" s="472"/>
      <c r="O664" s="472"/>
      <c r="P664" s="472"/>
      <c r="Q664" s="472"/>
      <c r="R664" s="472"/>
      <c r="S664" s="472"/>
      <c r="T664" s="472"/>
      <c r="U664" s="472"/>
      <c r="V664" s="472"/>
      <c r="W664" s="472"/>
      <c r="X664" s="472"/>
    </row>
    <row r="665">
      <c r="A665" s="472"/>
      <c r="B665" s="472"/>
      <c r="C665" s="472"/>
      <c r="D665" s="472"/>
      <c r="E665" s="472"/>
      <c r="F665" s="472"/>
      <c r="G665" s="472"/>
      <c r="H665" s="472"/>
      <c r="I665" s="472"/>
      <c r="J665" s="472"/>
      <c r="K665" s="472"/>
      <c r="L665" s="472"/>
      <c r="M665" s="472"/>
      <c r="N665" s="472"/>
      <c r="O665" s="472"/>
      <c r="P665" s="472"/>
      <c r="Q665" s="472"/>
      <c r="R665" s="472"/>
      <c r="S665" s="472"/>
      <c r="T665" s="472"/>
      <c r="U665" s="472"/>
      <c r="V665" s="472"/>
      <c r="W665" s="472"/>
      <c r="X665" s="472"/>
    </row>
    <row r="666">
      <c r="A666" s="472"/>
      <c r="B666" s="472"/>
      <c r="C666" s="472"/>
      <c r="D666" s="472"/>
      <c r="E666" s="472"/>
      <c r="F666" s="472"/>
      <c r="G666" s="472"/>
      <c r="H666" s="472"/>
      <c r="I666" s="472"/>
      <c r="J666" s="472"/>
      <c r="K666" s="472"/>
      <c r="L666" s="472"/>
      <c r="M666" s="472"/>
      <c r="N666" s="472"/>
      <c r="O666" s="472"/>
      <c r="P666" s="472"/>
      <c r="Q666" s="472"/>
      <c r="R666" s="472"/>
      <c r="S666" s="472"/>
      <c r="T666" s="472"/>
      <c r="U666" s="472"/>
      <c r="V666" s="472"/>
      <c r="W666" s="472"/>
      <c r="X666" s="472"/>
    </row>
    <row r="667">
      <c r="A667" s="472"/>
      <c r="B667" s="472"/>
      <c r="C667" s="472"/>
      <c r="D667" s="472"/>
      <c r="E667" s="472"/>
      <c r="F667" s="472"/>
      <c r="G667" s="472"/>
      <c r="H667" s="472"/>
      <c r="I667" s="472"/>
      <c r="J667" s="472"/>
      <c r="K667" s="472"/>
      <c r="L667" s="472"/>
      <c r="M667" s="472"/>
      <c r="N667" s="472"/>
      <c r="O667" s="472"/>
      <c r="P667" s="472"/>
      <c r="Q667" s="472"/>
      <c r="R667" s="472"/>
      <c r="S667" s="472"/>
      <c r="T667" s="472"/>
      <c r="U667" s="472"/>
      <c r="V667" s="472"/>
      <c r="W667" s="472"/>
      <c r="X667" s="472"/>
    </row>
    <row r="668">
      <c r="A668" s="472"/>
      <c r="B668" s="472"/>
      <c r="C668" s="472"/>
      <c r="D668" s="472"/>
      <c r="E668" s="472"/>
      <c r="F668" s="472"/>
      <c r="G668" s="472"/>
      <c r="H668" s="472"/>
      <c r="I668" s="472"/>
      <c r="J668" s="472"/>
      <c r="K668" s="472"/>
      <c r="L668" s="472"/>
      <c r="M668" s="472"/>
      <c r="N668" s="472"/>
      <c r="O668" s="472"/>
      <c r="P668" s="472"/>
      <c r="Q668" s="472"/>
      <c r="R668" s="472"/>
      <c r="S668" s="472"/>
      <c r="T668" s="472"/>
      <c r="U668" s="472"/>
      <c r="V668" s="472"/>
      <c r="W668" s="472"/>
      <c r="X668" s="472"/>
    </row>
    <row r="669">
      <c r="A669" s="472"/>
      <c r="B669" s="472"/>
      <c r="C669" s="472"/>
      <c r="D669" s="472"/>
      <c r="E669" s="472"/>
      <c r="F669" s="472"/>
      <c r="G669" s="472"/>
      <c r="H669" s="472"/>
      <c r="I669" s="472"/>
      <c r="J669" s="472"/>
      <c r="K669" s="472"/>
      <c r="L669" s="472"/>
      <c r="M669" s="472"/>
      <c r="N669" s="472"/>
      <c r="O669" s="472"/>
      <c r="P669" s="472"/>
      <c r="Q669" s="472"/>
      <c r="R669" s="472"/>
      <c r="S669" s="472"/>
      <c r="T669" s="472"/>
      <c r="U669" s="472"/>
      <c r="V669" s="472"/>
      <c r="W669" s="472"/>
      <c r="X669" s="472"/>
    </row>
    <row r="670">
      <c r="A670" s="472"/>
      <c r="B670" s="472"/>
      <c r="C670" s="472"/>
      <c r="D670" s="472"/>
      <c r="E670" s="472"/>
      <c r="F670" s="472"/>
      <c r="G670" s="472"/>
      <c r="H670" s="472"/>
      <c r="I670" s="472"/>
      <c r="J670" s="472"/>
      <c r="K670" s="472"/>
      <c r="L670" s="472"/>
      <c r="M670" s="472"/>
      <c r="N670" s="472"/>
      <c r="O670" s="472"/>
      <c r="P670" s="472"/>
      <c r="Q670" s="472"/>
      <c r="R670" s="472"/>
      <c r="S670" s="472"/>
      <c r="T670" s="472"/>
      <c r="U670" s="472"/>
      <c r="V670" s="472"/>
      <c r="W670" s="472"/>
      <c r="X670" s="472"/>
    </row>
    <row r="671">
      <c r="A671" s="472"/>
      <c r="B671" s="472"/>
      <c r="C671" s="472"/>
      <c r="D671" s="472"/>
      <c r="E671" s="472"/>
      <c r="F671" s="472"/>
      <c r="G671" s="472"/>
      <c r="H671" s="472"/>
      <c r="I671" s="472"/>
      <c r="J671" s="472"/>
      <c r="K671" s="472"/>
      <c r="L671" s="472"/>
      <c r="M671" s="472"/>
      <c r="N671" s="472"/>
      <c r="O671" s="472"/>
      <c r="P671" s="472"/>
      <c r="Q671" s="472"/>
      <c r="R671" s="472"/>
      <c r="S671" s="472"/>
      <c r="T671" s="472"/>
      <c r="U671" s="472"/>
      <c r="V671" s="472"/>
      <c r="W671" s="472"/>
      <c r="X671" s="472"/>
    </row>
    <row r="672">
      <c r="A672" s="472"/>
      <c r="B672" s="472"/>
      <c r="C672" s="472"/>
      <c r="D672" s="472"/>
      <c r="E672" s="472"/>
      <c r="F672" s="472"/>
      <c r="G672" s="472"/>
      <c r="H672" s="472"/>
      <c r="I672" s="472"/>
      <c r="J672" s="472"/>
      <c r="K672" s="472"/>
      <c r="L672" s="472"/>
      <c r="M672" s="472"/>
      <c r="N672" s="472"/>
      <c r="O672" s="472"/>
      <c r="P672" s="472"/>
      <c r="Q672" s="472"/>
      <c r="R672" s="472"/>
      <c r="S672" s="472"/>
      <c r="T672" s="472"/>
      <c r="U672" s="472"/>
      <c r="V672" s="472"/>
      <c r="W672" s="472"/>
      <c r="X672" s="472"/>
    </row>
    <row r="673">
      <c r="A673" s="472"/>
      <c r="B673" s="472"/>
      <c r="C673" s="472"/>
      <c r="D673" s="472"/>
      <c r="E673" s="472"/>
      <c r="F673" s="472"/>
      <c r="G673" s="472"/>
      <c r="H673" s="472"/>
      <c r="I673" s="472"/>
      <c r="J673" s="472"/>
      <c r="K673" s="472"/>
      <c r="L673" s="472"/>
      <c r="M673" s="472"/>
      <c r="N673" s="472"/>
      <c r="O673" s="472"/>
      <c r="P673" s="472"/>
      <c r="Q673" s="472"/>
      <c r="R673" s="472"/>
      <c r="S673" s="472"/>
      <c r="T673" s="472"/>
      <c r="U673" s="472"/>
      <c r="V673" s="472"/>
      <c r="W673" s="472"/>
      <c r="X673" s="472"/>
    </row>
    <row r="674">
      <c r="A674" s="472"/>
      <c r="B674" s="472"/>
      <c r="C674" s="472"/>
      <c r="D674" s="472"/>
      <c r="E674" s="472"/>
      <c r="F674" s="472"/>
      <c r="G674" s="472"/>
      <c r="H674" s="472"/>
      <c r="I674" s="472"/>
      <c r="J674" s="472"/>
      <c r="K674" s="472"/>
      <c r="L674" s="472"/>
      <c r="M674" s="472"/>
      <c r="N674" s="472"/>
      <c r="O674" s="472"/>
      <c r="P674" s="472"/>
      <c r="Q674" s="472"/>
      <c r="R674" s="472"/>
      <c r="S674" s="472"/>
      <c r="T674" s="472"/>
      <c r="U674" s="472"/>
      <c r="V674" s="472"/>
      <c r="W674" s="472"/>
      <c r="X674" s="472"/>
    </row>
    <row r="675">
      <c r="A675" s="472"/>
      <c r="B675" s="472"/>
      <c r="C675" s="472"/>
      <c r="D675" s="472"/>
      <c r="E675" s="472"/>
      <c r="F675" s="472"/>
      <c r="G675" s="472"/>
      <c r="H675" s="472"/>
      <c r="I675" s="472"/>
      <c r="J675" s="472"/>
      <c r="K675" s="472"/>
      <c r="L675" s="472"/>
      <c r="M675" s="472"/>
      <c r="N675" s="472"/>
      <c r="O675" s="472"/>
      <c r="P675" s="472"/>
      <c r="Q675" s="472"/>
      <c r="R675" s="472"/>
      <c r="S675" s="472"/>
      <c r="T675" s="472"/>
      <c r="U675" s="472"/>
      <c r="V675" s="472"/>
      <c r="W675" s="472"/>
      <c r="X675" s="472"/>
    </row>
    <row r="676">
      <c r="A676" s="472"/>
      <c r="B676" s="472"/>
      <c r="C676" s="472"/>
      <c r="D676" s="472"/>
      <c r="E676" s="472"/>
      <c r="F676" s="472"/>
      <c r="G676" s="472"/>
      <c r="H676" s="472"/>
      <c r="I676" s="472"/>
      <c r="J676" s="472"/>
      <c r="K676" s="472"/>
      <c r="L676" s="472"/>
      <c r="M676" s="472"/>
      <c r="N676" s="472"/>
      <c r="O676" s="472"/>
      <c r="P676" s="472"/>
      <c r="Q676" s="472"/>
      <c r="R676" s="472"/>
      <c r="S676" s="472"/>
      <c r="T676" s="472"/>
      <c r="U676" s="472"/>
      <c r="V676" s="472"/>
      <c r="W676" s="472"/>
      <c r="X676" s="472"/>
    </row>
    <row r="677">
      <c r="A677" s="472"/>
      <c r="B677" s="472"/>
      <c r="C677" s="472"/>
      <c r="D677" s="472"/>
      <c r="E677" s="472"/>
      <c r="F677" s="472"/>
      <c r="G677" s="472"/>
      <c r="H677" s="472"/>
      <c r="I677" s="472"/>
      <c r="J677" s="472"/>
      <c r="K677" s="472"/>
      <c r="L677" s="472"/>
      <c r="M677" s="472"/>
      <c r="N677" s="472"/>
      <c r="O677" s="472"/>
      <c r="P677" s="472"/>
      <c r="Q677" s="472"/>
      <c r="R677" s="472"/>
      <c r="S677" s="472"/>
      <c r="T677" s="472"/>
      <c r="U677" s="472"/>
      <c r="V677" s="472"/>
      <c r="W677" s="472"/>
      <c r="X677" s="472"/>
    </row>
    <row r="678">
      <c r="A678" s="472"/>
      <c r="B678" s="472"/>
      <c r="C678" s="472"/>
      <c r="D678" s="472"/>
      <c r="E678" s="472"/>
      <c r="F678" s="472"/>
      <c r="G678" s="472"/>
      <c r="H678" s="472"/>
      <c r="I678" s="472"/>
      <c r="J678" s="472"/>
      <c r="K678" s="472"/>
      <c r="L678" s="472"/>
      <c r="M678" s="472"/>
      <c r="N678" s="472"/>
      <c r="O678" s="472"/>
      <c r="P678" s="472"/>
      <c r="Q678" s="472"/>
      <c r="R678" s="472"/>
      <c r="S678" s="472"/>
      <c r="T678" s="472"/>
      <c r="U678" s="472"/>
      <c r="V678" s="472"/>
      <c r="W678" s="472"/>
      <c r="X678" s="472"/>
    </row>
    <row r="679">
      <c r="A679" s="472"/>
      <c r="B679" s="472"/>
      <c r="C679" s="472"/>
      <c r="D679" s="472"/>
      <c r="E679" s="472"/>
      <c r="F679" s="472"/>
      <c r="G679" s="472"/>
      <c r="H679" s="472"/>
      <c r="I679" s="472"/>
      <c r="J679" s="472"/>
      <c r="K679" s="472"/>
      <c r="L679" s="472"/>
      <c r="M679" s="472"/>
      <c r="N679" s="472"/>
      <c r="O679" s="472"/>
      <c r="P679" s="472"/>
      <c r="Q679" s="472"/>
      <c r="R679" s="472"/>
      <c r="S679" s="472"/>
      <c r="T679" s="472"/>
      <c r="U679" s="472"/>
      <c r="V679" s="472"/>
      <c r="W679" s="472"/>
      <c r="X679" s="472"/>
    </row>
    <row r="680">
      <c r="A680" s="472"/>
      <c r="B680" s="472"/>
      <c r="C680" s="472"/>
      <c r="D680" s="472"/>
      <c r="E680" s="472"/>
      <c r="F680" s="472"/>
      <c r="G680" s="472"/>
      <c r="H680" s="472"/>
      <c r="I680" s="472"/>
      <c r="J680" s="472"/>
      <c r="K680" s="472"/>
      <c r="L680" s="472"/>
      <c r="M680" s="472"/>
      <c r="N680" s="472"/>
      <c r="O680" s="472"/>
      <c r="P680" s="472"/>
      <c r="Q680" s="472"/>
      <c r="R680" s="472"/>
      <c r="S680" s="472"/>
      <c r="T680" s="472"/>
      <c r="U680" s="472"/>
      <c r="V680" s="472"/>
      <c r="W680" s="472"/>
      <c r="X680" s="472"/>
    </row>
    <row r="681">
      <c r="A681" s="472"/>
      <c r="B681" s="472"/>
      <c r="C681" s="472"/>
      <c r="D681" s="472"/>
      <c r="E681" s="472"/>
      <c r="F681" s="472"/>
      <c r="G681" s="472"/>
      <c r="H681" s="472"/>
      <c r="I681" s="472"/>
      <c r="J681" s="472"/>
      <c r="K681" s="472"/>
      <c r="L681" s="472"/>
      <c r="M681" s="472"/>
      <c r="N681" s="472"/>
      <c r="O681" s="472"/>
      <c r="P681" s="472"/>
      <c r="Q681" s="472"/>
      <c r="R681" s="472"/>
      <c r="S681" s="472"/>
      <c r="T681" s="472"/>
      <c r="U681" s="472"/>
      <c r="V681" s="472"/>
      <c r="W681" s="472"/>
      <c r="X681" s="472"/>
    </row>
    <row r="682">
      <c r="A682" s="472"/>
      <c r="B682" s="472"/>
      <c r="C682" s="472"/>
      <c r="D682" s="472"/>
      <c r="E682" s="472"/>
      <c r="F682" s="472"/>
      <c r="G682" s="472"/>
      <c r="H682" s="472"/>
      <c r="I682" s="472"/>
      <c r="J682" s="472"/>
      <c r="K682" s="472"/>
      <c r="L682" s="472"/>
      <c r="M682" s="472"/>
      <c r="N682" s="472"/>
      <c r="O682" s="472"/>
      <c r="P682" s="472"/>
      <c r="Q682" s="472"/>
      <c r="R682" s="472"/>
      <c r="S682" s="472"/>
      <c r="T682" s="472"/>
      <c r="U682" s="472"/>
      <c r="V682" s="472"/>
      <c r="W682" s="472"/>
      <c r="X682" s="472"/>
    </row>
    <row r="683">
      <c r="A683" s="472"/>
      <c r="B683" s="472"/>
      <c r="C683" s="472"/>
      <c r="D683" s="472"/>
      <c r="E683" s="472"/>
      <c r="F683" s="472"/>
      <c r="G683" s="472"/>
      <c r="H683" s="472"/>
      <c r="I683" s="472"/>
      <c r="J683" s="472"/>
      <c r="K683" s="472"/>
      <c r="L683" s="472"/>
      <c r="M683" s="472"/>
      <c r="N683" s="472"/>
      <c r="O683" s="472"/>
      <c r="P683" s="472"/>
      <c r="Q683" s="472"/>
      <c r="R683" s="472"/>
      <c r="S683" s="472"/>
      <c r="T683" s="472"/>
      <c r="U683" s="472"/>
      <c r="V683" s="472"/>
      <c r="W683" s="472"/>
      <c r="X683" s="472"/>
    </row>
    <row r="684">
      <c r="A684" s="472"/>
      <c r="B684" s="472"/>
      <c r="C684" s="472"/>
      <c r="D684" s="472"/>
      <c r="E684" s="472"/>
      <c r="F684" s="472"/>
      <c r="G684" s="472"/>
      <c r="H684" s="472"/>
      <c r="I684" s="472"/>
      <c r="J684" s="472"/>
      <c r="K684" s="472"/>
      <c r="L684" s="472"/>
      <c r="M684" s="472"/>
      <c r="N684" s="472"/>
      <c r="O684" s="472"/>
      <c r="P684" s="472"/>
      <c r="Q684" s="472"/>
      <c r="R684" s="472"/>
      <c r="S684" s="472"/>
      <c r="T684" s="472"/>
      <c r="U684" s="472"/>
      <c r="V684" s="472"/>
      <c r="W684" s="472"/>
      <c r="X684" s="472"/>
    </row>
    <row r="685">
      <c r="A685" s="472"/>
      <c r="B685" s="472"/>
      <c r="C685" s="472"/>
      <c r="D685" s="472"/>
      <c r="E685" s="472"/>
      <c r="F685" s="472"/>
      <c r="G685" s="472"/>
      <c r="H685" s="472"/>
      <c r="I685" s="472"/>
      <c r="J685" s="472"/>
      <c r="K685" s="472"/>
      <c r="L685" s="472"/>
      <c r="M685" s="472"/>
      <c r="N685" s="472"/>
      <c r="O685" s="472"/>
      <c r="P685" s="472"/>
      <c r="Q685" s="472"/>
      <c r="R685" s="472"/>
      <c r="S685" s="472"/>
      <c r="T685" s="472"/>
      <c r="U685" s="472"/>
      <c r="V685" s="472"/>
      <c r="W685" s="472"/>
      <c r="X685" s="472"/>
    </row>
    <row r="686">
      <c r="A686" s="472"/>
      <c r="B686" s="472"/>
      <c r="C686" s="472"/>
      <c r="D686" s="472"/>
      <c r="E686" s="472"/>
      <c r="F686" s="472"/>
      <c r="G686" s="472"/>
      <c r="H686" s="472"/>
      <c r="I686" s="472"/>
      <c r="J686" s="472"/>
      <c r="K686" s="472"/>
      <c r="L686" s="472"/>
      <c r="M686" s="472"/>
      <c r="N686" s="472"/>
      <c r="O686" s="472"/>
      <c r="P686" s="472"/>
      <c r="Q686" s="472"/>
      <c r="R686" s="472"/>
      <c r="S686" s="472"/>
      <c r="T686" s="472"/>
      <c r="U686" s="472"/>
      <c r="V686" s="472"/>
      <c r="W686" s="472"/>
      <c r="X686" s="472"/>
    </row>
    <row r="687">
      <c r="A687" s="472"/>
      <c r="B687" s="472"/>
      <c r="C687" s="472"/>
      <c r="D687" s="472"/>
      <c r="E687" s="472"/>
      <c r="F687" s="472"/>
      <c r="G687" s="472"/>
      <c r="H687" s="472"/>
      <c r="I687" s="472"/>
      <c r="J687" s="472"/>
      <c r="K687" s="472"/>
      <c r="L687" s="472"/>
      <c r="M687" s="472"/>
      <c r="N687" s="472"/>
      <c r="O687" s="472"/>
      <c r="P687" s="472"/>
      <c r="Q687" s="472"/>
      <c r="R687" s="472"/>
      <c r="S687" s="472"/>
      <c r="T687" s="472"/>
      <c r="U687" s="472"/>
      <c r="V687" s="472"/>
      <c r="W687" s="472"/>
      <c r="X687" s="472"/>
    </row>
    <row r="688">
      <c r="A688" s="472"/>
      <c r="B688" s="472"/>
      <c r="C688" s="472"/>
      <c r="D688" s="472"/>
      <c r="E688" s="472"/>
      <c r="F688" s="472"/>
      <c r="G688" s="472"/>
      <c r="H688" s="472"/>
      <c r="I688" s="472"/>
      <c r="J688" s="472"/>
      <c r="K688" s="472"/>
      <c r="L688" s="472"/>
      <c r="M688" s="472"/>
      <c r="N688" s="472"/>
      <c r="O688" s="472"/>
      <c r="P688" s="472"/>
      <c r="Q688" s="472"/>
      <c r="R688" s="472"/>
      <c r="S688" s="472"/>
      <c r="T688" s="472"/>
      <c r="U688" s="472"/>
      <c r="V688" s="472"/>
      <c r="W688" s="472"/>
      <c r="X688" s="472"/>
    </row>
    <row r="689">
      <c r="A689" s="472"/>
      <c r="B689" s="472"/>
      <c r="C689" s="472"/>
      <c r="D689" s="472"/>
      <c r="E689" s="472"/>
      <c r="F689" s="472"/>
      <c r="G689" s="472"/>
      <c r="H689" s="472"/>
      <c r="I689" s="472"/>
      <c r="J689" s="472"/>
      <c r="K689" s="472"/>
      <c r="L689" s="472"/>
      <c r="M689" s="472"/>
      <c r="N689" s="472"/>
      <c r="O689" s="472"/>
      <c r="P689" s="472"/>
      <c r="Q689" s="472"/>
      <c r="R689" s="472"/>
      <c r="S689" s="472"/>
      <c r="T689" s="472"/>
      <c r="U689" s="472"/>
      <c r="V689" s="472"/>
      <c r="W689" s="472"/>
      <c r="X689" s="472"/>
    </row>
    <row r="690">
      <c r="A690" s="472"/>
      <c r="B690" s="472"/>
      <c r="C690" s="472"/>
      <c r="D690" s="472"/>
      <c r="E690" s="472"/>
      <c r="F690" s="472"/>
      <c r="G690" s="472"/>
      <c r="H690" s="472"/>
      <c r="I690" s="472"/>
      <c r="J690" s="472"/>
      <c r="K690" s="472"/>
      <c r="L690" s="472"/>
      <c r="M690" s="472"/>
      <c r="N690" s="472"/>
      <c r="O690" s="472"/>
      <c r="P690" s="472"/>
      <c r="Q690" s="472"/>
      <c r="R690" s="472"/>
      <c r="S690" s="472"/>
      <c r="T690" s="472"/>
      <c r="U690" s="472"/>
      <c r="V690" s="472"/>
      <c r="W690" s="472"/>
      <c r="X690" s="472"/>
    </row>
    <row r="691">
      <c r="A691" s="472"/>
      <c r="B691" s="472"/>
      <c r="C691" s="472"/>
      <c r="D691" s="472"/>
      <c r="E691" s="472"/>
      <c r="F691" s="472"/>
      <c r="G691" s="472"/>
      <c r="H691" s="472"/>
      <c r="I691" s="472"/>
      <c r="J691" s="472"/>
      <c r="K691" s="472"/>
      <c r="L691" s="472"/>
      <c r="M691" s="472"/>
      <c r="N691" s="472"/>
      <c r="O691" s="472"/>
      <c r="P691" s="472"/>
      <c r="Q691" s="472"/>
      <c r="R691" s="472"/>
      <c r="S691" s="472"/>
      <c r="T691" s="472"/>
      <c r="U691" s="472"/>
      <c r="V691" s="472"/>
      <c r="W691" s="472"/>
      <c r="X691" s="472"/>
    </row>
    <row r="692">
      <c r="A692" s="472"/>
      <c r="B692" s="472"/>
      <c r="C692" s="472"/>
      <c r="D692" s="472"/>
      <c r="E692" s="472"/>
      <c r="F692" s="472"/>
      <c r="G692" s="472"/>
      <c r="H692" s="472"/>
      <c r="I692" s="472"/>
      <c r="J692" s="472"/>
      <c r="K692" s="472"/>
      <c r="L692" s="472"/>
      <c r="M692" s="472"/>
      <c r="N692" s="472"/>
      <c r="O692" s="472"/>
      <c r="P692" s="472"/>
      <c r="Q692" s="472"/>
      <c r="R692" s="472"/>
      <c r="S692" s="472"/>
      <c r="T692" s="472"/>
      <c r="U692" s="472"/>
      <c r="V692" s="472"/>
      <c r="W692" s="472"/>
      <c r="X692" s="472"/>
    </row>
    <row r="693">
      <c r="A693" s="472"/>
      <c r="B693" s="472"/>
      <c r="C693" s="472"/>
      <c r="D693" s="472"/>
      <c r="E693" s="472"/>
      <c r="F693" s="472"/>
      <c r="G693" s="472"/>
      <c r="H693" s="472"/>
      <c r="I693" s="472"/>
      <c r="J693" s="472"/>
      <c r="K693" s="472"/>
      <c r="L693" s="472"/>
      <c r="M693" s="472"/>
      <c r="N693" s="472"/>
      <c r="O693" s="472"/>
      <c r="P693" s="472"/>
      <c r="Q693" s="472"/>
      <c r="R693" s="472"/>
      <c r="S693" s="472"/>
      <c r="T693" s="472"/>
      <c r="U693" s="472"/>
      <c r="V693" s="472"/>
      <c r="W693" s="472"/>
      <c r="X693" s="472"/>
    </row>
    <row r="694">
      <c r="A694" s="472"/>
      <c r="B694" s="472"/>
      <c r="C694" s="472"/>
      <c r="D694" s="472"/>
      <c r="E694" s="472"/>
      <c r="F694" s="472"/>
      <c r="G694" s="472"/>
      <c r="H694" s="472"/>
      <c r="I694" s="472"/>
      <c r="J694" s="472"/>
      <c r="K694" s="472"/>
      <c r="L694" s="472"/>
      <c r="M694" s="472"/>
      <c r="N694" s="472"/>
      <c r="O694" s="472"/>
      <c r="P694" s="472"/>
      <c r="Q694" s="472"/>
      <c r="R694" s="472"/>
      <c r="S694" s="472"/>
      <c r="T694" s="472"/>
      <c r="U694" s="472"/>
      <c r="V694" s="472"/>
      <c r="W694" s="472"/>
      <c r="X694" s="472"/>
    </row>
    <row r="695">
      <c r="A695" s="472"/>
      <c r="B695" s="472"/>
      <c r="C695" s="472"/>
      <c r="D695" s="472"/>
      <c r="E695" s="472"/>
      <c r="F695" s="472"/>
      <c r="G695" s="472"/>
      <c r="H695" s="472"/>
      <c r="I695" s="472"/>
      <c r="J695" s="472"/>
      <c r="K695" s="472"/>
      <c r="L695" s="472"/>
      <c r="M695" s="472"/>
      <c r="N695" s="472"/>
      <c r="O695" s="472"/>
      <c r="P695" s="472"/>
      <c r="Q695" s="472"/>
      <c r="R695" s="472"/>
      <c r="S695" s="472"/>
      <c r="T695" s="472"/>
      <c r="U695" s="472"/>
      <c r="V695" s="472"/>
      <c r="W695" s="472"/>
      <c r="X695" s="472"/>
    </row>
    <row r="696">
      <c r="A696" s="472"/>
      <c r="B696" s="472"/>
      <c r="C696" s="472"/>
      <c r="D696" s="472"/>
      <c r="E696" s="472"/>
      <c r="F696" s="472"/>
      <c r="G696" s="472"/>
      <c r="H696" s="472"/>
      <c r="I696" s="472"/>
      <c r="J696" s="472"/>
      <c r="K696" s="472"/>
      <c r="L696" s="472"/>
      <c r="M696" s="472"/>
      <c r="N696" s="472"/>
      <c r="O696" s="472"/>
      <c r="P696" s="472"/>
      <c r="Q696" s="472"/>
      <c r="R696" s="472"/>
      <c r="S696" s="472"/>
      <c r="T696" s="472"/>
      <c r="U696" s="472"/>
      <c r="V696" s="472"/>
      <c r="W696" s="472"/>
      <c r="X696" s="472"/>
    </row>
    <row r="697">
      <c r="A697" s="472"/>
      <c r="B697" s="472"/>
      <c r="C697" s="472"/>
      <c r="D697" s="472"/>
      <c r="E697" s="472"/>
      <c r="F697" s="472"/>
      <c r="G697" s="472"/>
      <c r="H697" s="472"/>
      <c r="I697" s="472"/>
      <c r="J697" s="472"/>
      <c r="K697" s="472"/>
      <c r="L697" s="472"/>
      <c r="M697" s="472"/>
      <c r="N697" s="472"/>
      <c r="O697" s="472"/>
      <c r="P697" s="472"/>
      <c r="Q697" s="472"/>
      <c r="R697" s="472"/>
      <c r="S697" s="472"/>
      <c r="T697" s="472"/>
      <c r="U697" s="472"/>
      <c r="V697" s="472"/>
      <c r="W697" s="472"/>
      <c r="X697" s="472"/>
    </row>
    <row r="698">
      <c r="A698" s="472"/>
      <c r="B698" s="472"/>
      <c r="C698" s="472"/>
      <c r="D698" s="472"/>
      <c r="E698" s="472"/>
      <c r="F698" s="472"/>
      <c r="G698" s="472"/>
      <c r="H698" s="472"/>
      <c r="I698" s="472"/>
      <c r="J698" s="472"/>
      <c r="K698" s="472"/>
      <c r="L698" s="472"/>
      <c r="M698" s="472"/>
      <c r="N698" s="472"/>
      <c r="O698" s="472"/>
      <c r="P698" s="472"/>
      <c r="Q698" s="472"/>
      <c r="R698" s="472"/>
      <c r="S698" s="472"/>
      <c r="T698" s="472"/>
      <c r="U698" s="472"/>
      <c r="V698" s="472"/>
      <c r="W698" s="472"/>
      <c r="X698" s="472"/>
    </row>
    <row r="699">
      <c r="A699" s="472"/>
      <c r="B699" s="472"/>
      <c r="C699" s="472"/>
      <c r="D699" s="472"/>
      <c r="E699" s="472"/>
      <c r="F699" s="472"/>
      <c r="G699" s="472"/>
      <c r="H699" s="472"/>
      <c r="I699" s="472"/>
      <c r="J699" s="472"/>
      <c r="K699" s="472"/>
      <c r="L699" s="472"/>
      <c r="M699" s="472"/>
      <c r="N699" s="472"/>
      <c r="O699" s="472"/>
      <c r="P699" s="472"/>
      <c r="Q699" s="472"/>
      <c r="R699" s="472"/>
      <c r="S699" s="472"/>
      <c r="T699" s="472"/>
      <c r="U699" s="472"/>
      <c r="V699" s="472"/>
      <c r="W699" s="472"/>
      <c r="X699" s="472"/>
    </row>
    <row r="700">
      <c r="A700" s="472"/>
      <c r="B700" s="472"/>
      <c r="C700" s="472"/>
      <c r="D700" s="472"/>
      <c r="E700" s="472"/>
      <c r="F700" s="472"/>
      <c r="G700" s="472"/>
      <c r="H700" s="472"/>
      <c r="I700" s="472"/>
      <c r="J700" s="472"/>
      <c r="K700" s="472"/>
      <c r="L700" s="472"/>
      <c r="M700" s="472"/>
      <c r="N700" s="472"/>
      <c r="O700" s="472"/>
      <c r="P700" s="472"/>
      <c r="Q700" s="472"/>
      <c r="R700" s="472"/>
      <c r="S700" s="472"/>
      <c r="T700" s="472"/>
      <c r="U700" s="472"/>
      <c r="V700" s="472"/>
      <c r="W700" s="472"/>
      <c r="X700" s="472"/>
    </row>
    <row r="701">
      <c r="A701" s="472"/>
      <c r="B701" s="472"/>
      <c r="C701" s="472"/>
      <c r="D701" s="472"/>
      <c r="E701" s="472"/>
      <c r="F701" s="472"/>
      <c r="G701" s="472"/>
      <c r="H701" s="472"/>
      <c r="I701" s="472"/>
      <c r="J701" s="472"/>
      <c r="K701" s="472"/>
      <c r="L701" s="472"/>
      <c r="M701" s="472"/>
      <c r="N701" s="472"/>
      <c r="O701" s="472"/>
      <c r="P701" s="472"/>
      <c r="Q701" s="472"/>
      <c r="R701" s="472"/>
      <c r="S701" s="472"/>
      <c r="T701" s="472"/>
      <c r="U701" s="472"/>
      <c r="V701" s="472"/>
      <c r="W701" s="472"/>
      <c r="X701" s="472"/>
    </row>
    <row r="702">
      <c r="A702" s="472"/>
      <c r="B702" s="472"/>
      <c r="C702" s="472"/>
      <c r="D702" s="472"/>
      <c r="E702" s="472"/>
      <c r="F702" s="472"/>
      <c r="G702" s="472"/>
      <c r="H702" s="472"/>
      <c r="I702" s="472"/>
      <c r="J702" s="472"/>
      <c r="K702" s="472"/>
      <c r="L702" s="472"/>
      <c r="M702" s="472"/>
      <c r="N702" s="472"/>
      <c r="O702" s="472"/>
      <c r="P702" s="472"/>
      <c r="Q702" s="472"/>
      <c r="R702" s="472"/>
      <c r="S702" s="472"/>
      <c r="T702" s="472"/>
      <c r="U702" s="472"/>
      <c r="V702" s="472"/>
      <c r="W702" s="472"/>
      <c r="X702" s="472"/>
    </row>
    <row r="703">
      <c r="A703" s="472"/>
      <c r="B703" s="472"/>
      <c r="C703" s="472"/>
      <c r="D703" s="472"/>
      <c r="E703" s="472"/>
      <c r="F703" s="472"/>
      <c r="G703" s="472"/>
      <c r="H703" s="472"/>
      <c r="I703" s="472"/>
      <c r="J703" s="472"/>
      <c r="K703" s="472"/>
      <c r="L703" s="472"/>
      <c r="M703" s="472"/>
      <c r="N703" s="472"/>
      <c r="O703" s="472"/>
      <c r="P703" s="472"/>
      <c r="Q703" s="472"/>
      <c r="R703" s="472"/>
      <c r="S703" s="472"/>
      <c r="T703" s="472"/>
      <c r="U703" s="472"/>
      <c r="V703" s="472"/>
      <c r="W703" s="472"/>
      <c r="X703" s="472"/>
    </row>
    <row r="704">
      <c r="A704" s="472"/>
      <c r="B704" s="472"/>
      <c r="C704" s="472"/>
      <c r="D704" s="472"/>
      <c r="E704" s="472"/>
      <c r="F704" s="472"/>
      <c r="G704" s="472"/>
      <c r="H704" s="472"/>
      <c r="I704" s="472"/>
      <c r="J704" s="472"/>
      <c r="K704" s="472"/>
      <c r="L704" s="472"/>
      <c r="M704" s="472"/>
      <c r="N704" s="472"/>
      <c r="O704" s="472"/>
      <c r="P704" s="472"/>
      <c r="Q704" s="472"/>
      <c r="R704" s="472"/>
      <c r="S704" s="472"/>
      <c r="T704" s="472"/>
      <c r="U704" s="472"/>
      <c r="V704" s="472"/>
      <c r="W704" s="472"/>
      <c r="X704" s="472"/>
    </row>
    <row r="705">
      <c r="A705" s="472"/>
      <c r="B705" s="472"/>
      <c r="C705" s="472"/>
      <c r="D705" s="472"/>
      <c r="E705" s="472"/>
      <c r="F705" s="472"/>
      <c r="G705" s="472"/>
      <c r="H705" s="472"/>
      <c r="I705" s="472"/>
      <c r="J705" s="472"/>
      <c r="K705" s="472"/>
      <c r="L705" s="472"/>
      <c r="M705" s="472"/>
      <c r="N705" s="472"/>
      <c r="O705" s="472"/>
      <c r="P705" s="472"/>
      <c r="Q705" s="472"/>
      <c r="R705" s="472"/>
      <c r="S705" s="472"/>
      <c r="T705" s="472"/>
      <c r="U705" s="472"/>
      <c r="V705" s="472"/>
      <c r="W705" s="472"/>
      <c r="X705" s="472"/>
    </row>
    <row r="706">
      <c r="A706" s="472"/>
      <c r="B706" s="472"/>
      <c r="C706" s="472"/>
      <c r="D706" s="472"/>
      <c r="E706" s="472"/>
      <c r="F706" s="472"/>
      <c r="G706" s="472"/>
      <c r="H706" s="472"/>
      <c r="I706" s="472"/>
      <c r="J706" s="472"/>
      <c r="K706" s="472"/>
      <c r="L706" s="472"/>
      <c r="M706" s="472"/>
      <c r="N706" s="472"/>
      <c r="O706" s="472"/>
      <c r="P706" s="472"/>
      <c r="Q706" s="472"/>
      <c r="R706" s="472"/>
      <c r="S706" s="472"/>
      <c r="T706" s="472"/>
      <c r="U706" s="472"/>
      <c r="V706" s="472"/>
      <c r="W706" s="472"/>
      <c r="X706" s="472"/>
    </row>
    <row r="707">
      <c r="A707" s="472"/>
      <c r="B707" s="472"/>
      <c r="C707" s="472"/>
      <c r="D707" s="472"/>
      <c r="E707" s="472"/>
      <c r="F707" s="472"/>
      <c r="G707" s="472"/>
      <c r="H707" s="472"/>
      <c r="I707" s="472"/>
      <c r="J707" s="472"/>
      <c r="K707" s="472"/>
      <c r="L707" s="472"/>
      <c r="M707" s="472"/>
      <c r="N707" s="472"/>
      <c r="O707" s="472"/>
      <c r="P707" s="472"/>
      <c r="Q707" s="472"/>
      <c r="R707" s="472"/>
      <c r="S707" s="472"/>
      <c r="T707" s="472"/>
      <c r="U707" s="472"/>
      <c r="V707" s="472"/>
      <c r="W707" s="472"/>
      <c r="X707" s="472"/>
    </row>
    <row r="708">
      <c r="A708" s="472"/>
      <c r="B708" s="472"/>
      <c r="C708" s="472"/>
      <c r="D708" s="472"/>
      <c r="E708" s="472"/>
      <c r="F708" s="472"/>
      <c r="G708" s="472"/>
      <c r="H708" s="472"/>
      <c r="I708" s="472"/>
      <c r="J708" s="472"/>
      <c r="K708" s="472"/>
      <c r="L708" s="472"/>
      <c r="M708" s="472"/>
      <c r="N708" s="472"/>
      <c r="O708" s="472"/>
      <c r="P708" s="472"/>
      <c r="Q708" s="472"/>
      <c r="R708" s="472"/>
      <c r="S708" s="472"/>
      <c r="T708" s="472"/>
      <c r="U708" s="472"/>
      <c r="V708" s="472"/>
      <c r="W708" s="472"/>
      <c r="X708" s="472"/>
    </row>
    <row r="709">
      <c r="A709" s="472"/>
      <c r="B709" s="472"/>
      <c r="C709" s="472"/>
      <c r="D709" s="472"/>
      <c r="E709" s="472"/>
      <c r="F709" s="472"/>
      <c r="G709" s="472"/>
      <c r="H709" s="472"/>
      <c r="I709" s="472"/>
      <c r="J709" s="472"/>
      <c r="K709" s="472"/>
      <c r="L709" s="472"/>
      <c r="M709" s="472"/>
      <c r="N709" s="472"/>
      <c r="O709" s="472"/>
      <c r="P709" s="472"/>
      <c r="Q709" s="472"/>
      <c r="R709" s="472"/>
      <c r="S709" s="472"/>
      <c r="T709" s="472"/>
      <c r="U709" s="472"/>
      <c r="V709" s="472"/>
      <c r="W709" s="472"/>
      <c r="X709" s="472"/>
    </row>
    <row r="710">
      <c r="A710" s="472"/>
      <c r="B710" s="472"/>
      <c r="C710" s="472"/>
      <c r="D710" s="472"/>
      <c r="E710" s="472"/>
      <c r="F710" s="472"/>
      <c r="G710" s="472"/>
      <c r="H710" s="472"/>
      <c r="I710" s="472"/>
      <c r="J710" s="472"/>
      <c r="K710" s="472"/>
      <c r="L710" s="472"/>
      <c r="M710" s="472"/>
      <c r="N710" s="472"/>
      <c r="O710" s="472"/>
      <c r="P710" s="472"/>
      <c r="Q710" s="472"/>
      <c r="R710" s="472"/>
      <c r="S710" s="472"/>
      <c r="T710" s="472"/>
      <c r="U710" s="472"/>
      <c r="V710" s="472"/>
      <c r="W710" s="472"/>
      <c r="X710" s="472"/>
    </row>
    <row r="711">
      <c r="A711" s="472"/>
      <c r="B711" s="472"/>
      <c r="C711" s="472"/>
      <c r="D711" s="472"/>
      <c r="E711" s="472"/>
      <c r="F711" s="472"/>
      <c r="G711" s="472"/>
      <c r="H711" s="472"/>
      <c r="I711" s="472"/>
      <c r="J711" s="472"/>
      <c r="K711" s="472"/>
      <c r="L711" s="472"/>
      <c r="M711" s="472"/>
      <c r="N711" s="472"/>
      <c r="O711" s="472"/>
      <c r="P711" s="472"/>
      <c r="Q711" s="472"/>
      <c r="R711" s="472"/>
      <c r="S711" s="472"/>
      <c r="T711" s="472"/>
      <c r="U711" s="472"/>
      <c r="V711" s="472"/>
      <c r="W711" s="472"/>
      <c r="X711" s="472"/>
    </row>
    <row r="712">
      <c r="A712" s="472"/>
      <c r="B712" s="472"/>
      <c r="C712" s="472"/>
      <c r="D712" s="472"/>
      <c r="E712" s="472"/>
      <c r="F712" s="472"/>
      <c r="G712" s="472"/>
      <c r="H712" s="472"/>
      <c r="I712" s="472"/>
      <c r="J712" s="472"/>
      <c r="K712" s="472"/>
      <c r="L712" s="472"/>
      <c r="M712" s="472"/>
      <c r="N712" s="472"/>
      <c r="O712" s="472"/>
      <c r="P712" s="472"/>
      <c r="Q712" s="472"/>
      <c r="R712" s="472"/>
      <c r="S712" s="472"/>
      <c r="T712" s="472"/>
      <c r="U712" s="472"/>
      <c r="V712" s="472"/>
      <c r="W712" s="472"/>
      <c r="X712" s="472"/>
    </row>
    <row r="713">
      <c r="A713" s="472"/>
      <c r="B713" s="472"/>
      <c r="C713" s="472"/>
      <c r="D713" s="472"/>
      <c r="E713" s="472"/>
      <c r="F713" s="472"/>
      <c r="G713" s="472"/>
      <c r="H713" s="472"/>
      <c r="I713" s="472"/>
      <c r="J713" s="472"/>
      <c r="K713" s="472"/>
      <c r="L713" s="472"/>
      <c r="M713" s="472"/>
      <c r="N713" s="472"/>
      <c r="O713" s="472"/>
      <c r="P713" s="472"/>
      <c r="Q713" s="472"/>
      <c r="R713" s="472"/>
      <c r="S713" s="472"/>
      <c r="T713" s="472"/>
      <c r="U713" s="472"/>
      <c r="V713" s="472"/>
      <c r="W713" s="472"/>
      <c r="X713" s="472"/>
    </row>
    <row r="714">
      <c r="A714" s="472"/>
      <c r="B714" s="472"/>
      <c r="C714" s="472"/>
      <c r="D714" s="472"/>
      <c r="E714" s="472"/>
      <c r="F714" s="472"/>
      <c r="G714" s="472"/>
      <c r="H714" s="472"/>
      <c r="I714" s="472"/>
      <c r="J714" s="472"/>
      <c r="K714" s="472"/>
      <c r="L714" s="472"/>
      <c r="M714" s="472"/>
      <c r="N714" s="472"/>
      <c r="O714" s="472"/>
      <c r="P714" s="472"/>
      <c r="Q714" s="472"/>
      <c r="R714" s="472"/>
      <c r="S714" s="472"/>
      <c r="T714" s="472"/>
      <c r="U714" s="472"/>
      <c r="V714" s="472"/>
      <c r="W714" s="472"/>
      <c r="X714" s="472"/>
    </row>
    <row r="715">
      <c r="A715" s="472"/>
      <c r="B715" s="472"/>
      <c r="C715" s="472"/>
      <c r="D715" s="472"/>
      <c r="E715" s="472"/>
      <c r="F715" s="472"/>
      <c r="G715" s="472"/>
      <c r="H715" s="472"/>
      <c r="I715" s="472"/>
      <c r="J715" s="472"/>
      <c r="K715" s="472"/>
      <c r="L715" s="472"/>
      <c r="M715" s="472"/>
      <c r="N715" s="472"/>
      <c r="O715" s="472"/>
      <c r="P715" s="472"/>
      <c r="Q715" s="472"/>
      <c r="R715" s="472"/>
      <c r="S715" s="472"/>
      <c r="T715" s="472"/>
      <c r="U715" s="472"/>
      <c r="V715" s="472"/>
      <c r="W715" s="472"/>
      <c r="X715" s="472"/>
    </row>
    <row r="716">
      <c r="A716" s="472"/>
      <c r="B716" s="472"/>
      <c r="C716" s="472"/>
      <c r="D716" s="472"/>
      <c r="E716" s="472"/>
      <c r="F716" s="472"/>
      <c r="G716" s="472"/>
      <c r="H716" s="472"/>
      <c r="I716" s="472"/>
      <c r="J716" s="472"/>
      <c r="K716" s="472"/>
      <c r="L716" s="472"/>
      <c r="M716" s="472"/>
      <c r="N716" s="472"/>
      <c r="O716" s="472"/>
      <c r="P716" s="472"/>
      <c r="Q716" s="472"/>
      <c r="R716" s="472"/>
      <c r="S716" s="472"/>
      <c r="T716" s="472"/>
      <c r="U716" s="472"/>
      <c r="V716" s="472"/>
      <c r="W716" s="472"/>
      <c r="X716" s="472"/>
    </row>
    <row r="717">
      <c r="A717" s="472"/>
      <c r="B717" s="472"/>
      <c r="C717" s="472"/>
      <c r="D717" s="472"/>
      <c r="E717" s="472"/>
      <c r="F717" s="472"/>
      <c r="G717" s="472"/>
      <c r="H717" s="472"/>
      <c r="I717" s="472"/>
      <c r="J717" s="472"/>
      <c r="K717" s="472"/>
      <c r="L717" s="472"/>
      <c r="M717" s="472"/>
      <c r="N717" s="472"/>
      <c r="O717" s="472"/>
      <c r="P717" s="472"/>
      <c r="Q717" s="472"/>
      <c r="R717" s="472"/>
      <c r="S717" s="472"/>
      <c r="T717" s="472"/>
      <c r="U717" s="472"/>
      <c r="V717" s="472"/>
      <c r="W717" s="472"/>
      <c r="X717" s="472"/>
    </row>
    <row r="718">
      <c r="A718" s="472"/>
      <c r="B718" s="472"/>
      <c r="C718" s="472"/>
      <c r="D718" s="472"/>
      <c r="E718" s="472"/>
      <c r="F718" s="472"/>
      <c r="G718" s="472"/>
      <c r="H718" s="472"/>
      <c r="I718" s="472"/>
      <c r="J718" s="472"/>
      <c r="K718" s="472"/>
      <c r="L718" s="472"/>
      <c r="M718" s="472"/>
      <c r="N718" s="472"/>
      <c r="O718" s="472"/>
      <c r="P718" s="472"/>
      <c r="Q718" s="472"/>
      <c r="R718" s="472"/>
      <c r="S718" s="472"/>
      <c r="T718" s="472"/>
      <c r="U718" s="472"/>
      <c r="V718" s="472"/>
      <c r="W718" s="472"/>
      <c r="X718" s="472"/>
    </row>
    <row r="719">
      <c r="A719" s="472"/>
      <c r="B719" s="472"/>
      <c r="C719" s="472"/>
      <c r="D719" s="472"/>
      <c r="E719" s="472"/>
      <c r="F719" s="472"/>
      <c r="G719" s="472"/>
      <c r="H719" s="472"/>
      <c r="I719" s="472"/>
      <c r="J719" s="472"/>
      <c r="K719" s="472"/>
      <c r="L719" s="472"/>
      <c r="M719" s="472"/>
      <c r="N719" s="472"/>
      <c r="O719" s="472"/>
      <c r="P719" s="472"/>
      <c r="Q719" s="472"/>
      <c r="R719" s="472"/>
      <c r="S719" s="472"/>
      <c r="T719" s="472"/>
      <c r="U719" s="472"/>
      <c r="V719" s="472"/>
      <c r="W719" s="472"/>
      <c r="X719" s="472"/>
    </row>
    <row r="720">
      <c r="A720" s="472"/>
      <c r="B720" s="472"/>
      <c r="C720" s="472"/>
      <c r="D720" s="472"/>
      <c r="E720" s="472"/>
      <c r="F720" s="472"/>
      <c r="G720" s="472"/>
      <c r="H720" s="472"/>
      <c r="I720" s="472"/>
      <c r="J720" s="472"/>
      <c r="K720" s="472"/>
      <c r="L720" s="472"/>
      <c r="M720" s="472"/>
      <c r="N720" s="472"/>
      <c r="O720" s="472"/>
      <c r="P720" s="472"/>
      <c r="Q720" s="472"/>
      <c r="R720" s="472"/>
      <c r="S720" s="472"/>
      <c r="T720" s="472"/>
      <c r="U720" s="472"/>
      <c r="V720" s="472"/>
      <c r="W720" s="472"/>
      <c r="X720" s="472"/>
    </row>
    <row r="721">
      <c r="A721" s="472"/>
      <c r="B721" s="472"/>
      <c r="C721" s="472"/>
      <c r="D721" s="472"/>
      <c r="E721" s="472"/>
      <c r="F721" s="472"/>
      <c r="G721" s="472"/>
      <c r="H721" s="472"/>
      <c r="I721" s="472"/>
      <c r="J721" s="472"/>
      <c r="K721" s="472"/>
      <c r="L721" s="472"/>
      <c r="M721" s="472"/>
      <c r="N721" s="472"/>
      <c r="O721" s="472"/>
      <c r="P721" s="472"/>
      <c r="Q721" s="472"/>
      <c r="R721" s="472"/>
      <c r="S721" s="472"/>
      <c r="T721" s="472"/>
      <c r="U721" s="472"/>
      <c r="V721" s="472"/>
      <c r="W721" s="472"/>
      <c r="X721" s="472"/>
    </row>
    <row r="722">
      <c r="A722" s="472"/>
      <c r="B722" s="472"/>
      <c r="C722" s="472"/>
      <c r="D722" s="472"/>
      <c r="E722" s="472"/>
      <c r="F722" s="472"/>
      <c r="G722" s="472"/>
      <c r="H722" s="472"/>
      <c r="I722" s="472"/>
      <c r="J722" s="472"/>
      <c r="K722" s="472"/>
      <c r="L722" s="472"/>
      <c r="M722" s="472"/>
      <c r="N722" s="472"/>
      <c r="O722" s="472"/>
      <c r="P722" s="472"/>
      <c r="Q722" s="472"/>
      <c r="R722" s="472"/>
      <c r="S722" s="472"/>
      <c r="T722" s="472"/>
      <c r="U722" s="472"/>
      <c r="V722" s="472"/>
      <c r="W722" s="472"/>
      <c r="X722" s="472"/>
    </row>
    <row r="723">
      <c r="A723" s="472"/>
      <c r="B723" s="472"/>
      <c r="C723" s="472"/>
      <c r="D723" s="472"/>
      <c r="E723" s="472"/>
      <c r="F723" s="472"/>
      <c r="G723" s="472"/>
      <c r="H723" s="472"/>
      <c r="I723" s="472"/>
      <c r="J723" s="472"/>
      <c r="K723" s="472"/>
      <c r="L723" s="472"/>
      <c r="M723" s="472"/>
      <c r="N723" s="472"/>
      <c r="O723" s="472"/>
      <c r="P723" s="472"/>
      <c r="Q723" s="472"/>
      <c r="R723" s="472"/>
      <c r="S723" s="472"/>
      <c r="T723" s="472"/>
      <c r="U723" s="472"/>
      <c r="V723" s="472"/>
      <c r="W723" s="472"/>
      <c r="X723" s="472"/>
    </row>
    <row r="724">
      <c r="A724" s="472"/>
      <c r="B724" s="472"/>
      <c r="C724" s="472"/>
      <c r="D724" s="472"/>
      <c r="E724" s="472"/>
      <c r="F724" s="472"/>
      <c r="G724" s="472"/>
      <c r="H724" s="472"/>
      <c r="I724" s="472"/>
      <c r="J724" s="472"/>
      <c r="K724" s="472"/>
      <c r="L724" s="472"/>
      <c r="M724" s="472"/>
      <c r="N724" s="472"/>
      <c r="O724" s="472"/>
      <c r="P724" s="472"/>
      <c r="Q724" s="472"/>
      <c r="R724" s="472"/>
      <c r="S724" s="472"/>
      <c r="T724" s="472"/>
      <c r="U724" s="472"/>
      <c r="V724" s="472"/>
      <c r="W724" s="472"/>
      <c r="X724" s="472"/>
    </row>
    <row r="725">
      <c r="A725" s="472"/>
      <c r="B725" s="472"/>
      <c r="C725" s="472"/>
      <c r="D725" s="472"/>
      <c r="E725" s="472"/>
      <c r="F725" s="472"/>
      <c r="G725" s="472"/>
      <c r="H725" s="472"/>
      <c r="I725" s="472"/>
      <c r="J725" s="472"/>
      <c r="K725" s="472"/>
      <c r="L725" s="472"/>
      <c r="M725" s="472"/>
      <c r="N725" s="472"/>
      <c r="O725" s="472"/>
      <c r="P725" s="472"/>
      <c r="Q725" s="472"/>
      <c r="R725" s="472"/>
      <c r="S725" s="472"/>
      <c r="T725" s="472"/>
      <c r="U725" s="472"/>
      <c r="V725" s="472"/>
      <c r="W725" s="472"/>
      <c r="X725" s="472"/>
    </row>
    <row r="726">
      <c r="A726" s="472"/>
      <c r="B726" s="472"/>
      <c r="C726" s="472"/>
      <c r="D726" s="472"/>
      <c r="E726" s="472"/>
      <c r="F726" s="472"/>
      <c r="G726" s="472"/>
      <c r="H726" s="472"/>
      <c r="I726" s="472"/>
      <c r="J726" s="472"/>
      <c r="K726" s="472"/>
      <c r="L726" s="472"/>
      <c r="M726" s="472"/>
      <c r="N726" s="472"/>
      <c r="O726" s="472"/>
      <c r="P726" s="472"/>
      <c r="Q726" s="472"/>
      <c r="R726" s="472"/>
      <c r="S726" s="472"/>
      <c r="T726" s="472"/>
      <c r="U726" s="472"/>
      <c r="V726" s="472"/>
      <c r="W726" s="472"/>
      <c r="X726" s="472"/>
    </row>
    <row r="727">
      <c r="A727" s="472"/>
      <c r="B727" s="472"/>
      <c r="C727" s="472"/>
      <c r="D727" s="472"/>
      <c r="E727" s="472"/>
      <c r="F727" s="472"/>
      <c r="G727" s="472"/>
      <c r="H727" s="472"/>
      <c r="I727" s="472"/>
      <c r="J727" s="472"/>
      <c r="K727" s="472"/>
      <c r="L727" s="472"/>
      <c r="M727" s="472"/>
      <c r="N727" s="472"/>
      <c r="O727" s="472"/>
      <c r="P727" s="472"/>
      <c r="Q727" s="472"/>
      <c r="R727" s="472"/>
      <c r="S727" s="472"/>
      <c r="T727" s="472"/>
      <c r="U727" s="472"/>
      <c r="V727" s="472"/>
      <c r="W727" s="472"/>
      <c r="X727" s="472"/>
    </row>
    <row r="728">
      <c r="A728" s="472"/>
      <c r="B728" s="472"/>
      <c r="C728" s="472"/>
      <c r="D728" s="472"/>
      <c r="E728" s="472"/>
      <c r="F728" s="472"/>
      <c r="G728" s="472"/>
      <c r="H728" s="472"/>
      <c r="I728" s="472"/>
      <c r="J728" s="472"/>
      <c r="K728" s="472"/>
      <c r="L728" s="472"/>
      <c r="M728" s="472"/>
      <c r="N728" s="472"/>
      <c r="O728" s="472"/>
      <c r="P728" s="472"/>
      <c r="Q728" s="472"/>
      <c r="R728" s="472"/>
      <c r="S728" s="472"/>
      <c r="T728" s="472"/>
      <c r="U728" s="472"/>
      <c r="V728" s="472"/>
      <c r="W728" s="472"/>
      <c r="X728" s="472"/>
    </row>
    <row r="729">
      <c r="A729" s="472"/>
      <c r="B729" s="472"/>
      <c r="C729" s="472"/>
      <c r="D729" s="472"/>
      <c r="E729" s="472"/>
      <c r="F729" s="472"/>
      <c r="G729" s="472"/>
      <c r="H729" s="472"/>
      <c r="I729" s="472"/>
      <c r="J729" s="472"/>
      <c r="K729" s="472"/>
      <c r="L729" s="472"/>
      <c r="M729" s="472"/>
      <c r="N729" s="472"/>
      <c r="O729" s="472"/>
      <c r="P729" s="472"/>
      <c r="Q729" s="472"/>
      <c r="R729" s="472"/>
      <c r="S729" s="472"/>
      <c r="T729" s="472"/>
      <c r="U729" s="472"/>
      <c r="V729" s="472"/>
      <c r="W729" s="472"/>
      <c r="X729" s="472"/>
    </row>
    <row r="730">
      <c r="A730" s="472"/>
      <c r="B730" s="472"/>
      <c r="C730" s="472"/>
      <c r="D730" s="472"/>
      <c r="E730" s="472"/>
      <c r="F730" s="472"/>
      <c r="G730" s="472"/>
      <c r="H730" s="472"/>
      <c r="I730" s="472"/>
      <c r="J730" s="472"/>
      <c r="K730" s="472"/>
      <c r="L730" s="472"/>
      <c r="M730" s="472"/>
      <c r="N730" s="472"/>
      <c r="O730" s="472"/>
      <c r="P730" s="472"/>
      <c r="Q730" s="472"/>
      <c r="R730" s="472"/>
      <c r="S730" s="472"/>
      <c r="T730" s="472"/>
      <c r="U730" s="472"/>
      <c r="V730" s="472"/>
      <c r="W730" s="472"/>
      <c r="X730" s="472"/>
    </row>
    <row r="731">
      <c r="A731" s="472"/>
      <c r="B731" s="472"/>
      <c r="C731" s="472"/>
      <c r="D731" s="472"/>
      <c r="E731" s="472"/>
      <c r="F731" s="472"/>
      <c r="G731" s="472"/>
      <c r="H731" s="472"/>
      <c r="I731" s="472"/>
      <c r="J731" s="472"/>
      <c r="K731" s="472"/>
      <c r="L731" s="472"/>
      <c r="M731" s="472"/>
      <c r="N731" s="472"/>
      <c r="O731" s="472"/>
      <c r="P731" s="472"/>
      <c r="Q731" s="472"/>
      <c r="R731" s="472"/>
      <c r="S731" s="472"/>
      <c r="T731" s="472"/>
      <c r="U731" s="472"/>
      <c r="V731" s="472"/>
      <c r="W731" s="472"/>
      <c r="X731" s="472"/>
    </row>
    <row r="732">
      <c r="A732" s="472"/>
      <c r="B732" s="472"/>
      <c r="C732" s="472"/>
      <c r="D732" s="472"/>
      <c r="E732" s="472"/>
      <c r="F732" s="472"/>
      <c r="G732" s="472"/>
      <c r="H732" s="472"/>
      <c r="I732" s="472"/>
      <c r="J732" s="472"/>
      <c r="K732" s="472"/>
      <c r="L732" s="472"/>
      <c r="M732" s="472"/>
      <c r="N732" s="472"/>
      <c r="O732" s="472"/>
      <c r="P732" s="472"/>
      <c r="Q732" s="472"/>
      <c r="R732" s="472"/>
      <c r="S732" s="472"/>
      <c r="T732" s="472"/>
      <c r="U732" s="472"/>
      <c r="V732" s="472"/>
      <c r="W732" s="472"/>
      <c r="X732" s="472"/>
    </row>
    <row r="733">
      <c r="A733" s="472"/>
      <c r="B733" s="472"/>
      <c r="C733" s="472"/>
      <c r="D733" s="472"/>
      <c r="E733" s="472"/>
      <c r="F733" s="472"/>
      <c r="G733" s="472"/>
      <c r="H733" s="472"/>
      <c r="I733" s="472"/>
      <c r="J733" s="472"/>
      <c r="K733" s="472"/>
      <c r="L733" s="472"/>
      <c r="M733" s="472"/>
      <c r="N733" s="472"/>
      <c r="O733" s="472"/>
      <c r="P733" s="472"/>
      <c r="Q733" s="472"/>
      <c r="R733" s="472"/>
      <c r="S733" s="472"/>
      <c r="T733" s="472"/>
      <c r="U733" s="472"/>
      <c r="V733" s="472"/>
      <c r="W733" s="472"/>
      <c r="X733" s="472"/>
    </row>
    <row r="734">
      <c r="A734" s="472"/>
      <c r="B734" s="472"/>
      <c r="C734" s="472"/>
      <c r="D734" s="472"/>
      <c r="E734" s="472"/>
      <c r="F734" s="472"/>
      <c r="G734" s="472"/>
      <c r="H734" s="472"/>
      <c r="I734" s="472"/>
      <c r="J734" s="472"/>
      <c r="K734" s="472"/>
      <c r="L734" s="472"/>
      <c r="M734" s="472"/>
      <c r="N734" s="472"/>
      <c r="O734" s="472"/>
      <c r="P734" s="472"/>
      <c r="Q734" s="472"/>
      <c r="R734" s="472"/>
      <c r="S734" s="472"/>
      <c r="T734" s="472"/>
      <c r="U734" s="472"/>
      <c r="V734" s="472"/>
      <c r="W734" s="472"/>
      <c r="X734" s="472"/>
    </row>
    <row r="735">
      <c r="A735" s="472"/>
      <c r="B735" s="472"/>
      <c r="C735" s="472"/>
      <c r="D735" s="472"/>
      <c r="E735" s="472"/>
      <c r="F735" s="472"/>
      <c r="G735" s="472"/>
      <c r="H735" s="472"/>
      <c r="I735" s="472"/>
      <c r="J735" s="472"/>
      <c r="K735" s="472"/>
      <c r="L735" s="472"/>
      <c r="M735" s="472"/>
      <c r="N735" s="472"/>
      <c r="O735" s="472"/>
      <c r="P735" s="472"/>
      <c r="Q735" s="472"/>
      <c r="R735" s="472"/>
      <c r="S735" s="472"/>
      <c r="T735" s="472"/>
      <c r="U735" s="472"/>
      <c r="V735" s="472"/>
      <c r="W735" s="472"/>
      <c r="X735" s="472"/>
    </row>
    <row r="736">
      <c r="A736" s="472"/>
      <c r="B736" s="472"/>
      <c r="C736" s="472"/>
      <c r="D736" s="472"/>
      <c r="E736" s="472"/>
      <c r="F736" s="472"/>
      <c r="G736" s="472"/>
      <c r="H736" s="472"/>
      <c r="I736" s="472"/>
      <c r="J736" s="472"/>
      <c r="K736" s="472"/>
      <c r="L736" s="472"/>
      <c r="M736" s="472"/>
      <c r="N736" s="472"/>
      <c r="O736" s="472"/>
      <c r="P736" s="472"/>
      <c r="Q736" s="472"/>
      <c r="R736" s="472"/>
      <c r="S736" s="472"/>
      <c r="T736" s="472"/>
      <c r="U736" s="472"/>
      <c r="V736" s="472"/>
      <c r="W736" s="472"/>
      <c r="X736" s="472"/>
    </row>
    <row r="737">
      <c r="A737" s="472"/>
      <c r="B737" s="472"/>
      <c r="C737" s="472"/>
      <c r="D737" s="472"/>
      <c r="E737" s="472"/>
      <c r="F737" s="472"/>
      <c r="G737" s="472"/>
      <c r="H737" s="472"/>
      <c r="I737" s="472"/>
      <c r="J737" s="472"/>
      <c r="K737" s="472"/>
      <c r="L737" s="472"/>
      <c r="M737" s="472"/>
      <c r="N737" s="472"/>
      <c r="O737" s="472"/>
      <c r="P737" s="472"/>
      <c r="Q737" s="472"/>
      <c r="R737" s="472"/>
      <c r="S737" s="472"/>
      <c r="T737" s="472"/>
      <c r="U737" s="472"/>
      <c r="V737" s="472"/>
      <c r="W737" s="472"/>
      <c r="X737" s="472"/>
    </row>
    <row r="738">
      <c r="A738" s="472"/>
      <c r="B738" s="472"/>
      <c r="C738" s="472"/>
      <c r="D738" s="472"/>
      <c r="E738" s="472"/>
      <c r="F738" s="472"/>
      <c r="G738" s="472"/>
      <c r="H738" s="472"/>
      <c r="I738" s="472"/>
      <c r="J738" s="472"/>
      <c r="K738" s="472"/>
      <c r="L738" s="472"/>
      <c r="M738" s="472"/>
      <c r="N738" s="472"/>
      <c r="O738" s="472"/>
      <c r="P738" s="472"/>
      <c r="Q738" s="472"/>
      <c r="R738" s="472"/>
      <c r="S738" s="472"/>
      <c r="T738" s="472"/>
      <c r="U738" s="472"/>
      <c r="V738" s="472"/>
      <c r="W738" s="472"/>
      <c r="X738" s="472"/>
    </row>
    <row r="739">
      <c r="A739" s="472"/>
      <c r="B739" s="472"/>
      <c r="C739" s="472"/>
      <c r="D739" s="472"/>
      <c r="E739" s="472"/>
      <c r="F739" s="472"/>
      <c r="G739" s="472"/>
      <c r="H739" s="472"/>
      <c r="I739" s="472"/>
      <c r="J739" s="472"/>
      <c r="K739" s="472"/>
      <c r="L739" s="472"/>
      <c r="M739" s="472"/>
      <c r="N739" s="472"/>
      <c r="O739" s="472"/>
      <c r="P739" s="472"/>
      <c r="Q739" s="472"/>
      <c r="R739" s="472"/>
      <c r="S739" s="472"/>
      <c r="T739" s="472"/>
      <c r="U739" s="472"/>
      <c r="V739" s="472"/>
      <c r="W739" s="472"/>
      <c r="X739" s="472"/>
    </row>
    <row r="740">
      <c r="A740" s="472"/>
      <c r="B740" s="472"/>
      <c r="C740" s="472"/>
      <c r="D740" s="472"/>
      <c r="E740" s="472"/>
      <c r="F740" s="472"/>
      <c r="G740" s="472"/>
      <c r="H740" s="472"/>
      <c r="I740" s="472"/>
      <c r="J740" s="472"/>
      <c r="K740" s="472"/>
      <c r="L740" s="472"/>
      <c r="M740" s="472"/>
      <c r="N740" s="472"/>
      <c r="O740" s="472"/>
      <c r="P740" s="472"/>
      <c r="Q740" s="472"/>
      <c r="R740" s="472"/>
      <c r="S740" s="472"/>
      <c r="T740" s="472"/>
      <c r="U740" s="472"/>
      <c r="V740" s="472"/>
      <c r="W740" s="472"/>
      <c r="X740" s="472"/>
    </row>
    <row r="741">
      <c r="A741" s="472"/>
      <c r="B741" s="472"/>
      <c r="C741" s="472"/>
      <c r="D741" s="472"/>
      <c r="E741" s="472"/>
      <c r="F741" s="472"/>
      <c r="G741" s="472"/>
      <c r="H741" s="472"/>
      <c r="I741" s="472"/>
      <c r="J741" s="472"/>
      <c r="K741" s="472"/>
      <c r="L741" s="472"/>
      <c r="M741" s="472"/>
      <c r="N741" s="472"/>
      <c r="O741" s="472"/>
      <c r="P741" s="472"/>
      <c r="Q741" s="472"/>
      <c r="R741" s="472"/>
      <c r="S741" s="472"/>
      <c r="T741" s="472"/>
      <c r="U741" s="472"/>
      <c r="V741" s="472"/>
      <c r="W741" s="472"/>
      <c r="X741" s="472"/>
    </row>
    <row r="742">
      <c r="A742" s="472"/>
      <c r="B742" s="472"/>
      <c r="C742" s="472"/>
      <c r="D742" s="472"/>
      <c r="E742" s="472"/>
      <c r="F742" s="472"/>
      <c r="G742" s="472"/>
      <c r="H742" s="472"/>
      <c r="I742" s="472"/>
      <c r="J742" s="472"/>
      <c r="K742" s="472"/>
      <c r="L742" s="472"/>
      <c r="M742" s="472"/>
      <c r="N742" s="472"/>
      <c r="O742" s="472"/>
      <c r="P742" s="472"/>
      <c r="Q742" s="472"/>
      <c r="R742" s="472"/>
      <c r="S742" s="472"/>
      <c r="T742" s="472"/>
      <c r="U742" s="472"/>
      <c r="V742" s="472"/>
      <c r="W742" s="472"/>
      <c r="X742" s="472"/>
    </row>
    <row r="743">
      <c r="A743" s="472"/>
      <c r="B743" s="472"/>
      <c r="C743" s="472"/>
      <c r="D743" s="472"/>
      <c r="E743" s="472"/>
      <c r="F743" s="472"/>
      <c r="G743" s="472"/>
      <c r="H743" s="472"/>
      <c r="I743" s="472"/>
      <c r="J743" s="472"/>
      <c r="K743" s="472"/>
      <c r="L743" s="472"/>
      <c r="M743" s="472"/>
      <c r="N743" s="472"/>
      <c r="O743" s="472"/>
      <c r="P743" s="472"/>
      <c r="Q743" s="472"/>
      <c r="R743" s="472"/>
      <c r="S743" s="472"/>
      <c r="T743" s="472"/>
      <c r="U743" s="472"/>
      <c r="V743" s="472"/>
      <c r="W743" s="472"/>
      <c r="X743" s="472"/>
    </row>
    <row r="744">
      <c r="A744" s="472"/>
      <c r="B744" s="472"/>
      <c r="C744" s="472"/>
      <c r="D744" s="472"/>
      <c r="E744" s="472"/>
      <c r="F744" s="472"/>
      <c r="G744" s="472"/>
      <c r="H744" s="472"/>
      <c r="I744" s="472"/>
      <c r="J744" s="472"/>
      <c r="K744" s="472"/>
      <c r="L744" s="472"/>
      <c r="M744" s="472"/>
      <c r="N744" s="472"/>
      <c r="O744" s="472"/>
      <c r="P744" s="472"/>
      <c r="Q744" s="472"/>
      <c r="R744" s="472"/>
      <c r="S744" s="472"/>
      <c r="T744" s="472"/>
      <c r="U744" s="472"/>
      <c r="V744" s="472"/>
      <c r="W744" s="472"/>
      <c r="X744" s="472"/>
    </row>
    <row r="745">
      <c r="A745" s="472"/>
      <c r="B745" s="472"/>
      <c r="C745" s="472"/>
      <c r="D745" s="472"/>
      <c r="E745" s="472"/>
      <c r="F745" s="472"/>
      <c r="G745" s="472"/>
      <c r="H745" s="472"/>
      <c r="I745" s="472"/>
      <c r="J745" s="472"/>
      <c r="K745" s="472"/>
      <c r="L745" s="472"/>
      <c r="M745" s="472"/>
      <c r="N745" s="472"/>
      <c r="O745" s="472"/>
      <c r="P745" s="472"/>
      <c r="Q745" s="472"/>
      <c r="R745" s="472"/>
      <c r="S745" s="472"/>
      <c r="T745" s="472"/>
      <c r="U745" s="472"/>
      <c r="V745" s="472"/>
      <c r="W745" s="472"/>
      <c r="X745" s="472"/>
    </row>
    <row r="746">
      <c r="A746" s="472"/>
      <c r="B746" s="472"/>
      <c r="C746" s="472"/>
      <c r="D746" s="472"/>
      <c r="E746" s="472"/>
      <c r="F746" s="472"/>
      <c r="G746" s="472"/>
      <c r="H746" s="472"/>
      <c r="I746" s="472"/>
      <c r="J746" s="472"/>
      <c r="K746" s="472"/>
      <c r="L746" s="472"/>
      <c r="M746" s="472"/>
      <c r="N746" s="472"/>
      <c r="O746" s="472"/>
      <c r="P746" s="472"/>
      <c r="Q746" s="472"/>
      <c r="R746" s="472"/>
      <c r="S746" s="472"/>
      <c r="T746" s="472"/>
      <c r="U746" s="472"/>
      <c r="V746" s="472"/>
      <c r="W746" s="472"/>
      <c r="X746" s="472"/>
    </row>
    <row r="747">
      <c r="A747" s="472"/>
      <c r="B747" s="472"/>
      <c r="C747" s="472"/>
      <c r="D747" s="472"/>
      <c r="E747" s="472"/>
      <c r="F747" s="472"/>
      <c r="G747" s="472"/>
      <c r="H747" s="472"/>
      <c r="I747" s="472"/>
      <c r="J747" s="472"/>
      <c r="K747" s="472"/>
      <c r="L747" s="472"/>
      <c r="M747" s="472"/>
      <c r="N747" s="472"/>
      <c r="O747" s="472"/>
      <c r="P747" s="472"/>
      <c r="Q747" s="472"/>
      <c r="R747" s="472"/>
      <c r="S747" s="472"/>
      <c r="T747" s="472"/>
      <c r="U747" s="472"/>
      <c r="V747" s="472"/>
      <c r="W747" s="472"/>
      <c r="X747" s="472"/>
    </row>
    <row r="748">
      <c r="A748" s="472"/>
      <c r="B748" s="472"/>
      <c r="C748" s="472"/>
      <c r="D748" s="472"/>
      <c r="E748" s="472"/>
      <c r="F748" s="472"/>
      <c r="G748" s="472"/>
      <c r="H748" s="472"/>
      <c r="I748" s="472"/>
      <c r="J748" s="472"/>
      <c r="K748" s="472"/>
      <c r="L748" s="472"/>
      <c r="M748" s="472"/>
      <c r="N748" s="472"/>
      <c r="O748" s="472"/>
      <c r="P748" s="472"/>
      <c r="Q748" s="472"/>
      <c r="R748" s="472"/>
      <c r="S748" s="472"/>
      <c r="T748" s="472"/>
      <c r="U748" s="472"/>
      <c r="V748" s="472"/>
      <c r="W748" s="472"/>
      <c r="X748" s="472"/>
    </row>
    <row r="749">
      <c r="A749" s="472"/>
      <c r="B749" s="472"/>
      <c r="C749" s="472"/>
      <c r="D749" s="472"/>
      <c r="E749" s="472"/>
      <c r="F749" s="472"/>
      <c r="G749" s="472"/>
      <c r="H749" s="472"/>
      <c r="I749" s="472"/>
      <c r="J749" s="472"/>
      <c r="K749" s="472"/>
      <c r="L749" s="472"/>
      <c r="M749" s="472"/>
      <c r="N749" s="472"/>
      <c r="O749" s="472"/>
      <c r="P749" s="472"/>
      <c r="Q749" s="472"/>
      <c r="R749" s="472"/>
      <c r="S749" s="472"/>
      <c r="T749" s="472"/>
      <c r="U749" s="472"/>
      <c r="V749" s="472"/>
      <c r="W749" s="472"/>
      <c r="X749" s="472"/>
    </row>
    <row r="750">
      <c r="A750" s="472"/>
      <c r="B750" s="472"/>
      <c r="C750" s="472"/>
      <c r="D750" s="472"/>
      <c r="E750" s="472"/>
      <c r="F750" s="472"/>
      <c r="G750" s="472"/>
      <c r="H750" s="472"/>
      <c r="I750" s="472"/>
      <c r="J750" s="472"/>
      <c r="K750" s="472"/>
      <c r="L750" s="472"/>
      <c r="M750" s="472"/>
      <c r="N750" s="472"/>
      <c r="O750" s="472"/>
      <c r="P750" s="472"/>
      <c r="Q750" s="472"/>
      <c r="R750" s="472"/>
      <c r="S750" s="472"/>
      <c r="T750" s="472"/>
      <c r="U750" s="472"/>
      <c r="V750" s="472"/>
      <c r="W750" s="472"/>
      <c r="X750" s="472"/>
    </row>
    <row r="751">
      <c r="A751" s="472"/>
      <c r="B751" s="472"/>
      <c r="C751" s="472"/>
      <c r="D751" s="472"/>
      <c r="E751" s="472"/>
      <c r="F751" s="472"/>
      <c r="G751" s="472"/>
      <c r="H751" s="472"/>
      <c r="I751" s="472"/>
      <c r="J751" s="472"/>
      <c r="K751" s="472"/>
      <c r="L751" s="472"/>
      <c r="M751" s="472"/>
      <c r="N751" s="472"/>
      <c r="O751" s="472"/>
      <c r="P751" s="472"/>
      <c r="Q751" s="472"/>
      <c r="R751" s="472"/>
      <c r="S751" s="472"/>
      <c r="T751" s="472"/>
      <c r="U751" s="472"/>
      <c r="V751" s="472"/>
      <c r="W751" s="472"/>
      <c r="X751" s="472"/>
    </row>
    <row r="752">
      <c r="A752" s="472"/>
      <c r="B752" s="472"/>
      <c r="C752" s="472"/>
      <c r="D752" s="472"/>
      <c r="E752" s="472"/>
      <c r="F752" s="472"/>
      <c r="G752" s="472"/>
      <c r="H752" s="472"/>
      <c r="I752" s="472"/>
      <c r="J752" s="472"/>
      <c r="K752" s="472"/>
      <c r="L752" s="472"/>
      <c r="M752" s="472"/>
      <c r="N752" s="472"/>
      <c r="O752" s="472"/>
      <c r="P752" s="472"/>
      <c r="Q752" s="472"/>
      <c r="R752" s="472"/>
      <c r="S752" s="472"/>
      <c r="T752" s="472"/>
      <c r="U752" s="472"/>
      <c r="V752" s="472"/>
      <c r="W752" s="472"/>
      <c r="X752" s="472"/>
    </row>
    <row r="753">
      <c r="A753" s="472"/>
      <c r="B753" s="472"/>
      <c r="C753" s="472"/>
      <c r="D753" s="472"/>
      <c r="E753" s="472"/>
      <c r="F753" s="472"/>
      <c r="G753" s="472"/>
      <c r="H753" s="472"/>
      <c r="I753" s="472"/>
      <c r="J753" s="472"/>
      <c r="K753" s="472"/>
      <c r="L753" s="472"/>
      <c r="M753" s="472"/>
      <c r="N753" s="472"/>
      <c r="O753" s="472"/>
      <c r="P753" s="472"/>
      <c r="Q753" s="472"/>
      <c r="R753" s="472"/>
      <c r="S753" s="472"/>
      <c r="T753" s="472"/>
      <c r="U753" s="472"/>
      <c r="V753" s="472"/>
      <c r="W753" s="472"/>
      <c r="X753" s="472"/>
    </row>
    <row r="754">
      <c r="A754" s="472"/>
      <c r="B754" s="472"/>
      <c r="C754" s="472"/>
      <c r="D754" s="472"/>
      <c r="E754" s="472"/>
      <c r="F754" s="472"/>
      <c r="G754" s="472"/>
      <c r="H754" s="472"/>
      <c r="I754" s="472"/>
      <c r="J754" s="472"/>
      <c r="K754" s="472"/>
      <c r="L754" s="472"/>
      <c r="M754" s="472"/>
      <c r="N754" s="472"/>
      <c r="O754" s="472"/>
      <c r="P754" s="472"/>
      <c r="Q754" s="472"/>
      <c r="R754" s="472"/>
      <c r="S754" s="472"/>
      <c r="T754" s="472"/>
      <c r="U754" s="472"/>
      <c r="V754" s="472"/>
      <c r="W754" s="472"/>
      <c r="X754" s="472"/>
    </row>
    <row r="755">
      <c r="A755" s="472"/>
      <c r="B755" s="472"/>
      <c r="C755" s="472"/>
      <c r="D755" s="472"/>
      <c r="E755" s="472"/>
      <c r="F755" s="472"/>
      <c r="G755" s="472"/>
      <c r="H755" s="472"/>
      <c r="I755" s="472"/>
      <c r="J755" s="472"/>
      <c r="K755" s="472"/>
      <c r="L755" s="472"/>
      <c r="M755" s="472"/>
      <c r="N755" s="472"/>
      <c r="O755" s="472"/>
      <c r="P755" s="472"/>
      <c r="Q755" s="472"/>
      <c r="R755" s="472"/>
      <c r="S755" s="472"/>
      <c r="T755" s="472"/>
      <c r="U755" s="472"/>
      <c r="V755" s="472"/>
      <c r="W755" s="472"/>
      <c r="X755" s="472"/>
    </row>
    <row r="756">
      <c r="A756" s="472"/>
      <c r="B756" s="472"/>
      <c r="C756" s="472"/>
      <c r="D756" s="472"/>
      <c r="E756" s="472"/>
      <c r="F756" s="472"/>
      <c r="G756" s="472"/>
      <c r="H756" s="472"/>
      <c r="I756" s="472"/>
      <c r="J756" s="472"/>
      <c r="K756" s="472"/>
      <c r="L756" s="472"/>
      <c r="M756" s="472"/>
      <c r="N756" s="472"/>
      <c r="O756" s="472"/>
      <c r="P756" s="472"/>
      <c r="Q756" s="472"/>
      <c r="R756" s="472"/>
      <c r="S756" s="472"/>
      <c r="T756" s="472"/>
      <c r="U756" s="472"/>
      <c r="V756" s="472"/>
      <c r="W756" s="472"/>
      <c r="X756" s="472"/>
    </row>
    <row r="757">
      <c r="A757" s="472"/>
      <c r="B757" s="472"/>
      <c r="C757" s="472"/>
      <c r="D757" s="472"/>
      <c r="E757" s="472"/>
      <c r="F757" s="472"/>
      <c r="G757" s="472"/>
      <c r="H757" s="472"/>
      <c r="I757" s="472"/>
      <c r="J757" s="472"/>
      <c r="K757" s="472"/>
      <c r="L757" s="472"/>
      <c r="M757" s="472"/>
      <c r="N757" s="472"/>
      <c r="O757" s="472"/>
      <c r="P757" s="472"/>
      <c r="Q757" s="472"/>
      <c r="R757" s="472"/>
      <c r="S757" s="472"/>
      <c r="T757" s="472"/>
      <c r="U757" s="472"/>
      <c r="V757" s="472"/>
      <c r="W757" s="472"/>
      <c r="X757" s="472"/>
    </row>
    <row r="758">
      <c r="A758" s="472"/>
      <c r="B758" s="472"/>
      <c r="C758" s="472"/>
      <c r="D758" s="472"/>
      <c r="E758" s="472"/>
      <c r="F758" s="472"/>
      <c r="G758" s="472"/>
      <c r="H758" s="472"/>
      <c r="I758" s="472"/>
      <c r="J758" s="472"/>
      <c r="K758" s="472"/>
      <c r="L758" s="472"/>
      <c r="M758" s="472"/>
      <c r="N758" s="472"/>
      <c r="O758" s="472"/>
      <c r="P758" s="472"/>
      <c r="Q758" s="472"/>
      <c r="R758" s="472"/>
      <c r="S758" s="472"/>
      <c r="T758" s="472"/>
      <c r="U758" s="472"/>
      <c r="V758" s="472"/>
      <c r="W758" s="472"/>
      <c r="X758" s="472"/>
    </row>
    <row r="759">
      <c r="A759" s="472"/>
      <c r="B759" s="472"/>
      <c r="C759" s="472"/>
      <c r="D759" s="472"/>
      <c r="E759" s="472"/>
      <c r="F759" s="472"/>
      <c r="G759" s="472"/>
      <c r="H759" s="472"/>
      <c r="I759" s="472"/>
      <c r="J759" s="472"/>
      <c r="K759" s="472"/>
      <c r="L759" s="472"/>
      <c r="M759" s="472"/>
      <c r="N759" s="472"/>
      <c r="O759" s="472"/>
      <c r="P759" s="472"/>
      <c r="Q759" s="472"/>
      <c r="R759" s="472"/>
      <c r="S759" s="472"/>
      <c r="T759" s="472"/>
      <c r="U759" s="472"/>
      <c r="V759" s="472"/>
      <c r="W759" s="472"/>
      <c r="X759" s="472"/>
    </row>
    <row r="760">
      <c r="A760" s="472"/>
      <c r="B760" s="472"/>
      <c r="C760" s="472"/>
      <c r="D760" s="472"/>
      <c r="E760" s="472"/>
      <c r="F760" s="472"/>
      <c r="G760" s="472"/>
      <c r="H760" s="472"/>
      <c r="I760" s="472"/>
      <c r="J760" s="472"/>
      <c r="K760" s="472"/>
      <c r="L760" s="472"/>
      <c r="M760" s="472"/>
      <c r="N760" s="472"/>
      <c r="O760" s="472"/>
      <c r="P760" s="472"/>
      <c r="Q760" s="472"/>
      <c r="R760" s="472"/>
      <c r="S760" s="472"/>
      <c r="T760" s="472"/>
      <c r="U760" s="472"/>
      <c r="V760" s="472"/>
      <c r="W760" s="472"/>
      <c r="X760" s="472"/>
    </row>
    <row r="761">
      <c r="A761" s="472"/>
      <c r="B761" s="472"/>
      <c r="C761" s="472"/>
      <c r="D761" s="472"/>
      <c r="E761" s="472"/>
      <c r="F761" s="472"/>
      <c r="G761" s="472"/>
      <c r="H761" s="472"/>
      <c r="I761" s="472"/>
      <c r="J761" s="472"/>
      <c r="K761" s="472"/>
      <c r="L761" s="472"/>
      <c r="M761" s="472"/>
      <c r="N761" s="472"/>
      <c r="O761" s="472"/>
      <c r="P761" s="472"/>
      <c r="Q761" s="472"/>
      <c r="R761" s="472"/>
      <c r="S761" s="472"/>
      <c r="T761" s="472"/>
      <c r="U761" s="472"/>
      <c r="V761" s="472"/>
      <c r="W761" s="472"/>
      <c r="X761" s="472"/>
    </row>
    <row r="762">
      <c r="A762" s="472"/>
      <c r="B762" s="472"/>
      <c r="C762" s="472"/>
      <c r="D762" s="472"/>
      <c r="E762" s="472"/>
      <c r="F762" s="472"/>
      <c r="G762" s="472"/>
      <c r="H762" s="472"/>
      <c r="I762" s="472"/>
      <c r="J762" s="472"/>
      <c r="K762" s="472"/>
      <c r="L762" s="472"/>
      <c r="M762" s="472"/>
      <c r="N762" s="472"/>
      <c r="O762" s="472"/>
      <c r="P762" s="472"/>
      <c r="Q762" s="472"/>
      <c r="R762" s="472"/>
      <c r="S762" s="472"/>
      <c r="T762" s="472"/>
      <c r="U762" s="472"/>
      <c r="V762" s="472"/>
      <c r="W762" s="472"/>
      <c r="X762" s="472"/>
    </row>
    <row r="763">
      <c r="A763" s="472"/>
      <c r="B763" s="472"/>
      <c r="C763" s="472"/>
      <c r="D763" s="472"/>
      <c r="E763" s="472"/>
      <c r="F763" s="472"/>
      <c r="G763" s="472"/>
      <c r="H763" s="472"/>
      <c r="I763" s="472"/>
      <c r="J763" s="472"/>
      <c r="K763" s="472"/>
      <c r="L763" s="472"/>
      <c r="M763" s="472"/>
      <c r="N763" s="472"/>
      <c r="O763" s="472"/>
      <c r="P763" s="472"/>
      <c r="Q763" s="472"/>
      <c r="R763" s="472"/>
      <c r="S763" s="472"/>
      <c r="T763" s="472"/>
      <c r="U763" s="472"/>
      <c r="V763" s="472"/>
      <c r="W763" s="472"/>
      <c r="X763" s="472"/>
    </row>
    <row r="764">
      <c r="A764" s="472"/>
      <c r="B764" s="472"/>
      <c r="C764" s="472"/>
      <c r="D764" s="472"/>
      <c r="E764" s="472"/>
      <c r="F764" s="472"/>
      <c r="G764" s="472"/>
      <c r="H764" s="472"/>
      <c r="I764" s="472"/>
      <c r="J764" s="472"/>
      <c r="K764" s="472"/>
      <c r="L764" s="472"/>
      <c r="M764" s="472"/>
      <c r="N764" s="472"/>
      <c r="O764" s="472"/>
      <c r="P764" s="472"/>
      <c r="Q764" s="472"/>
      <c r="R764" s="472"/>
      <c r="S764" s="472"/>
      <c r="T764" s="472"/>
      <c r="U764" s="472"/>
      <c r="V764" s="472"/>
      <c r="W764" s="472"/>
      <c r="X764" s="472"/>
    </row>
    <row r="765">
      <c r="A765" s="472"/>
      <c r="B765" s="472"/>
      <c r="C765" s="472"/>
      <c r="D765" s="472"/>
      <c r="E765" s="472"/>
      <c r="F765" s="472"/>
      <c r="G765" s="472"/>
      <c r="H765" s="472"/>
      <c r="I765" s="472"/>
      <c r="J765" s="472"/>
      <c r="K765" s="472"/>
      <c r="L765" s="472"/>
      <c r="M765" s="472"/>
      <c r="N765" s="472"/>
      <c r="O765" s="472"/>
      <c r="P765" s="472"/>
      <c r="Q765" s="472"/>
      <c r="R765" s="472"/>
      <c r="S765" s="472"/>
      <c r="T765" s="472"/>
      <c r="U765" s="472"/>
      <c r="V765" s="472"/>
      <c r="W765" s="472"/>
      <c r="X765" s="472"/>
    </row>
    <row r="766">
      <c r="A766" s="472"/>
      <c r="B766" s="472"/>
      <c r="C766" s="472"/>
      <c r="D766" s="472"/>
      <c r="E766" s="472"/>
      <c r="F766" s="472"/>
      <c r="G766" s="472"/>
      <c r="H766" s="472"/>
      <c r="I766" s="472"/>
      <c r="J766" s="472"/>
      <c r="K766" s="472"/>
      <c r="L766" s="472"/>
      <c r="M766" s="472"/>
      <c r="N766" s="472"/>
      <c r="O766" s="472"/>
      <c r="P766" s="472"/>
      <c r="Q766" s="472"/>
      <c r="R766" s="472"/>
      <c r="S766" s="472"/>
      <c r="T766" s="472"/>
      <c r="U766" s="472"/>
      <c r="V766" s="472"/>
      <c r="W766" s="472"/>
      <c r="X766" s="472"/>
    </row>
    <row r="767">
      <c r="A767" s="472"/>
      <c r="B767" s="472"/>
      <c r="C767" s="472"/>
      <c r="D767" s="472"/>
      <c r="E767" s="472"/>
      <c r="F767" s="472"/>
      <c r="G767" s="472"/>
      <c r="H767" s="472"/>
      <c r="I767" s="472"/>
      <c r="J767" s="472"/>
      <c r="K767" s="472"/>
      <c r="L767" s="472"/>
      <c r="M767" s="472"/>
      <c r="N767" s="472"/>
      <c r="O767" s="472"/>
      <c r="P767" s="472"/>
      <c r="Q767" s="472"/>
      <c r="R767" s="472"/>
      <c r="S767" s="472"/>
      <c r="T767" s="472"/>
      <c r="U767" s="472"/>
      <c r="V767" s="472"/>
      <c r="W767" s="472"/>
      <c r="X767" s="472"/>
    </row>
    <row r="768">
      <c r="A768" s="472"/>
      <c r="B768" s="472"/>
      <c r="C768" s="472"/>
      <c r="D768" s="472"/>
      <c r="E768" s="472"/>
      <c r="F768" s="472"/>
      <c r="G768" s="472"/>
      <c r="H768" s="472"/>
      <c r="I768" s="472"/>
      <c r="J768" s="472"/>
      <c r="K768" s="472"/>
      <c r="L768" s="472"/>
      <c r="M768" s="472"/>
      <c r="N768" s="472"/>
      <c r="O768" s="472"/>
      <c r="P768" s="472"/>
      <c r="Q768" s="472"/>
      <c r="R768" s="472"/>
      <c r="S768" s="472"/>
      <c r="T768" s="472"/>
      <c r="U768" s="472"/>
      <c r="V768" s="472"/>
      <c r="W768" s="472"/>
      <c r="X768" s="472"/>
    </row>
    <row r="769">
      <c r="A769" s="472"/>
      <c r="B769" s="472"/>
      <c r="C769" s="472"/>
      <c r="D769" s="472"/>
      <c r="E769" s="472"/>
      <c r="F769" s="472"/>
      <c r="G769" s="472"/>
      <c r="H769" s="472"/>
      <c r="I769" s="472"/>
      <c r="J769" s="472"/>
      <c r="K769" s="472"/>
      <c r="L769" s="472"/>
      <c r="M769" s="472"/>
      <c r="N769" s="472"/>
      <c r="O769" s="472"/>
      <c r="P769" s="472"/>
      <c r="Q769" s="472"/>
      <c r="R769" s="472"/>
      <c r="S769" s="472"/>
      <c r="T769" s="472"/>
      <c r="U769" s="472"/>
      <c r="V769" s="472"/>
      <c r="W769" s="472"/>
      <c r="X769" s="472"/>
    </row>
    <row r="770">
      <c r="A770" s="472"/>
      <c r="B770" s="472"/>
      <c r="C770" s="472"/>
      <c r="D770" s="472"/>
      <c r="E770" s="472"/>
      <c r="F770" s="472"/>
      <c r="G770" s="472"/>
      <c r="H770" s="472"/>
      <c r="I770" s="472"/>
      <c r="J770" s="472"/>
      <c r="K770" s="472"/>
      <c r="L770" s="472"/>
      <c r="M770" s="472"/>
      <c r="N770" s="472"/>
      <c r="O770" s="472"/>
      <c r="P770" s="472"/>
      <c r="Q770" s="472"/>
      <c r="R770" s="472"/>
      <c r="S770" s="472"/>
      <c r="T770" s="472"/>
      <c r="U770" s="472"/>
      <c r="V770" s="472"/>
      <c r="W770" s="472"/>
      <c r="X770" s="472"/>
    </row>
    <row r="771">
      <c r="A771" s="472"/>
      <c r="B771" s="472"/>
      <c r="C771" s="472"/>
      <c r="D771" s="472"/>
      <c r="E771" s="472"/>
      <c r="F771" s="472"/>
      <c r="G771" s="472"/>
      <c r="H771" s="472"/>
      <c r="I771" s="472"/>
      <c r="J771" s="472"/>
      <c r="K771" s="472"/>
      <c r="L771" s="472"/>
      <c r="M771" s="472"/>
      <c r="N771" s="472"/>
      <c r="O771" s="472"/>
      <c r="P771" s="472"/>
      <c r="Q771" s="472"/>
      <c r="R771" s="472"/>
      <c r="S771" s="472"/>
      <c r="T771" s="472"/>
      <c r="U771" s="472"/>
      <c r="V771" s="472"/>
      <c r="W771" s="472"/>
      <c r="X771" s="472"/>
    </row>
    <row r="772">
      <c r="A772" s="472"/>
      <c r="B772" s="472"/>
      <c r="C772" s="472"/>
      <c r="D772" s="472"/>
      <c r="E772" s="472"/>
      <c r="F772" s="472"/>
      <c r="G772" s="472"/>
      <c r="H772" s="472"/>
      <c r="I772" s="472"/>
      <c r="J772" s="472"/>
      <c r="K772" s="472"/>
      <c r="L772" s="472"/>
      <c r="M772" s="472"/>
      <c r="N772" s="472"/>
      <c r="O772" s="472"/>
      <c r="P772" s="472"/>
      <c r="Q772" s="472"/>
      <c r="R772" s="472"/>
      <c r="S772" s="472"/>
      <c r="T772" s="472"/>
      <c r="U772" s="472"/>
      <c r="V772" s="472"/>
      <c r="W772" s="472"/>
      <c r="X772" s="472"/>
    </row>
    <row r="773">
      <c r="A773" s="472"/>
      <c r="B773" s="472"/>
      <c r="C773" s="472"/>
      <c r="D773" s="472"/>
      <c r="E773" s="472"/>
      <c r="F773" s="472"/>
      <c r="G773" s="472"/>
      <c r="H773" s="472"/>
      <c r="I773" s="472"/>
      <c r="J773" s="472"/>
      <c r="K773" s="472"/>
      <c r="L773" s="472"/>
      <c r="M773" s="472"/>
      <c r="N773" s="472"/>
      <c r="O773" s="472"/>
      <c r="P773" s="472"/>
      <c r="Q773" s="472"/>
      <c r="R773" s="472"/>
      <c r="S773" s="472"/>
      <c r="T773" s="472"/>
      <c r="U773" s="472"/>
      <c r="V773" s="472"/>
      <c r="W773" s="472"/>
      <c r="X773" s="472"/>
    </row>
    <row r="774">
      <c r="A774" s="472"/>
      <c r="B774" s="472"/>
      <c r="C774" s="472"/>
      <c r="D774" s="472"/>
      <c r="E774" s="472"/>
      <c r="F774" s="472"/>
      <c r="G774" s="472"/>
      <c r="H774" s="472"/>
      <c r="I774" s="472"/>
      <c r="J774" s="472"/>
      <c r="K774" s="472"/>
      <c r="L774" s="472"/>
      <c r="M774" s="472"/>
      <c r="N774" s="472"/>
      <c r="O774" s="472"/>
      <c r="P774" s="472"/>
      <c r="Q774" s="472"/>
      <c r="R774" s="472"/>
      <c r="S774" s="472"/>
      <c r="T774" s="472"/>
      <c r="U774" s="472"/>
      <c r="V774" s="472"/>
      <c r="W774" s="472"/>
      <c r="X774" s="472"/>
    </row>
    <row r="775">
      <c r="A775" s="472"/>
      <c r="B775" s="472"/>
      <c r="C775" s="472"/>
      <c r="D775" s="472"/>
      <c r="E775" s="472"/>
      <c r="F775" s="472"/>
      <c r="G775" s="472"/>
      <c r="H775" s="472"/>
      <c r="I775" s="472"/>
      <c r="J775" s="472"/>
      <c r="K775" s="472"/>
      <c r="L775" s="472"/>
      <c r="M775" s="472"/>
      <c r="N775" s="472"/>
      <c r="O775" s="472"/>
      <c r="P775" s="472"/>
      <c r="Q775" s="472"/>
      <c r="R775" s="472"/>
      <c r="S775" s="472"/>
      <c r="T775" s="472"/>
      <c r="U775" s="472"/>
      <c r="V775" s="472"/>
      <c r="W775" s="472"/>
      <c r="X775" s="472"/>
    </row>
    <row r="776">
      <c r="A776" s="472"/>
      <c r="B776" s="472"/>
      <c r="C776" s="472"/>
      <c r="D776" s="472"/>
      <c r="E776" s="472"/>
      <c r="F776" s="472"/>
      <c r="G776" s="472"/>
      <c r="H776" s="472"/>
      <c r="I776" s="472"/>
      <c r="J776" s="472"/>
      <c r="K776" s="472"/>
      <c r="L776" s="472"/>
      <c r="M776" s="472"/>
      <c r="N776" s="472"/>
      <c r="O776" s="472"/>
      <c r="P776" s="472"/>
      <c r="Q776" s="472"/>
      <c r="R776" s="472"/>
      <c r="S776" s="472"/>
      <c r="T776" s="472"/>
      <c r="U776" s="472"/>
      <c r="V776" s="472"/>
      <c r="W776" s="472"/>
      <c r="X776" s="472"/>
    </row>
    <row r="777">
      <c r="A777" s="472"/>
      <c r="B777" s="472"/>
      <c r="C777" s="472"/>
      <c r="D777" s="472"/>
      <c r="E777" s="472"/>
      <c r="F777" s="472"/>
      <c r="G777" s="472"/>
      <c r="H777" s="472"/>
      <c r="I777" s="472"/>
      <c r="J777" s="472"/>
      <c r="K777" s="472"/>
      <c r="L777" s="472"/>
      <c r="M777" s="472"/>
      <c r="N777" s="472"/>
      <c r="O777" s="472"/>
      <c r="P777" s="472"/>
      <c r="Q777" s="472"/>
      <c r="R777" s="472"/>
      <c r="S777" s="472"/>
      <c r="T777" s="472"/>
      <c r="U777" s="472"/>
      <c r="V777" s="472"/>
      <c r="W777" s="472"/>
      <c r="X777" s="472"/>
    </row>
    <row r="778">
      <c r="A778" s="472"/>
      <c r="B778" s="472"/>
      <c r="C778" s="472"/>
      <c r="D778" s="472"/>
      <c r="E778" s="472"/>
      <c r="F778" s="472"/>
      <c r="G778" s="472"/>
      <c r="H778" s="472"/>
      <c r="I778" s="472"/>
      <c r="J778" s="472"/>
      <c r="K778" s="472"/>
      <c r="L778" s="472"/>
      <c r="M778" s="472"/>
      <c r="N778" s="472"/>
      <c r="O778" s="472"/>
      <c r="P778" s="472"/>
      <c r="Q778" s="472"/>
      <c r="R778" s="472"/>
      <c r="S778" s="472"/>
      <c r="T778" s="472"/>
      <c r="U778" s="472"/>
      <c r="V778" s="472"/>
      <c r="W778" s="472"/>
      <c r="X778" s="472"/>
    </row>
    <row r="779">
      <c r="A779" s="472"/>
      <c r="B779" s="472"/>
      <c r="C779" s="472"/>
      <c r="D779" s="472"/>
      <c r="E779" s="472"/>
      <c r="F779" s="472"/>
      <c r="G779" s="472"/>
      <c r="H779" s="472"/>
      <c r="I779" s="472"/>
      <c r="J779" s="472"/>
      <c r="K779" s="472"/>
      <c r="L779" s="472"/>
      <c r="M779" s="472"/>
      <c r="N779" s="472"/>
      <c r="O779" s="472"/>
      <c r="P779" s="472"/>
      <c r="Q779" s="472"/>
      <c r="R779" s="472"/>
      <c r="S779" s="472"/>
      <c r="T779" s="472"/>
      <c r="U779" s="472"/>
      <c r="V779" s="472"/>
      <c r="W779" s="472"/>
      <c r="X779" s="472"/>
    </row>
    <row r="780">
      <c r="A780" s="472"/>
      <c r="B780" s="472"/>
      <c r="C780" s="472"/>
      <c r="D780" s="472"/>
      <c r="E780" s="472"/>
      <c r="F780" s="472"/>
      <c r="G780" s="472"/>
      <c r="H780" s="472"/>
      <c r="I780" s="472"/>
      <c r="J780" s="472"/>
      <c r="K780" s="472"/>
      <c r="L780" s="472"/>
      <c r="M780" s="472"/>
      <c r="N780" s="472"/>
      <c r="O780" s="472"/>
      <c r="P780" s="472"/>
      <c r="Q780" s="472"/>
      <c r="R780" s="472"/>
      <c r="S780" s="472"/>
      <c r="T780" s="472"/>
      <c r="U780" s="472"/>
      <c r="V780" s="472"/>
      <c r="W780" s="472"/>
      <c r="X780" s="472"/>
    </row>
    <row r="781">
      <c r="A781" s="472"/>
      <c r="B781" s="472"/>
      <c r="C781" s="472"/>
      <c r="D781" s="472"/>
      <c r="E781" s="472"/>
      <c r="F781" s="472"/>
      <c r="G781" s="472"/>
      <c r="H781" s="472"/>
      <c r="I781" s="472"/>
      <c r="J781" s="472"/>
      <c r="K781" s="472"/>
      <c r="L781" s="472"/>
      <c r="M781" s="472"/>
      <c r="N781" s="472"/>
      <c r="O781" s="472"/>
      <c r="P781" s="472"/>
      <c r="Q781" s="472"/>
      <c r="R781" s="472"/>
      <c r="S781" s="472"/>
      <c r="T781" s="472"/>
      <c r="U781" s="472"/>
      <c r="V781" s="472"/>
      <c r="W781" s="472"/>
      <c r="X781" s="472"/>
    </row>
    <row r="782">
      <c r="A782" s="472"/>
      <c r="B782" s="472"/>
      <c r="C782" s="472"/>
      <c r="D782" s="472"/>
      <c r="E782" s="472"/>
      <c r="F782" s="472"/>
      <c r="G782" s="472"/>
      <c r="H782" s="472"/>
      <c r="I782" s="472"/>
      <c r="J782" s="472"/>
      <c r="K782" s="472"/>
      <c r="L782" s="472"/>
      <c r="M782" s="472"/>
      <c r="N782" s="472"/>
      <c r="O782" s="472"/>
      <c r="P782" s="472"/>
      <c r="Q782" s="472"/>
      <c r="R782" s="472"/>
      <c r="S782" s="472"/>
      <c r="T782" s="472"/>
      <c r="U782" s="472"/>
      <c r="V782" s="472"/>
      <c r="W782" s="472"/>
      <c r="X782" s="472"/>
    </row>
    <row r="783">
      <c r="A783" s="472"/>
      <c r="B783" s="472"/>
      <c r="C783" s="472"/>
      <c r="D783" s="472"/>
      <c r="E783" s="472"/>
      <c r="F783" s="472"/>
      <c r="G783" s="472"/>
      <c r="H783" s="472"/>
      <c r="I783" s="472"/>
      <c r="J783" s="472"/>
      <c r="K783" s="472"/>
      <c r="L783" s="472"/>
      <c r="M783" s="472"/>
      <c r="N783" s="472"/>
      <c r="O783" s="472"/>
      <c r="P783" s="472"/>
      <c r="Q783" s="472"/>
      <c r="R783" s="472"/>
      <c r="S783" s="472"/>
      <c r="T783" s="472"/>
      <c r="U783" s="472"/>
      <c r="V783" s="472"/>
      <c r="W783" s="472"/>
      <c r="X783" s="472"/>
    </row>
    <row r="784">
      <c r="A784" s="472"/>
      <c r="B784" s="472"/>
      <c r="C784" s="472"/>
      <c r="D784" s="472"/>
      <c r="E784" s="472"/>
      <c r="F784" s="472"/>
      <c r="G784" s="472"/>
      <c r="H784" s="472"/>
      <c r="I784" s="472"/>
      <c r="J784" s="472"/>
      <c r="K784" s="472"/>
      <c r="L784" s="472"/>
      <c r="M784" s="472"/>
      <c r="N784" s="472"/>
      <c r="O784" s="472"/>
      <c r="P784" s="472"/>
      <c r="Q784" s="472"/>
      <c r="R784" s="472"/>
      <c r="S784" s="472"/>
      <c r="T784" s="472"/>
      <c r="U784" s="472"/>
      <c r="V784" s="472"/>
      <c r="W784" s="472"/>
      <c r="X784" s="472"/>
    </row>
    <row r="785">
      <c r="A785" s="472"/>
      <c r="B785" s="472"/>
      <c r="C785" s="472"/>
      <c r="D785" s="472"/>
      <c r="E785" s="472"/>
      <c r="F785" s="472"/>
      <c r="G785" s="472"/>
      <c r="H785" s="472"/>
      <c r="I785" s="472"/>
      <c r="J785" s="472"/>
      <c r="K785" s="472"/>
      <c r="L785" s="472"/>
      <c r="M785" s="472"/>
      <c r="N785" s="472"/>
      <c r="O785" s="472"/>
      <c r="P785" s="472"/>
      <c r="Q785" s="472"/>
      <c r="R785" s="472"/>
      <c r="S785" s="472"/>
      <c r="T785" s="472"/>
      <c r="U785" s="472"/>
      <c r="V785" s="472"/>
      <c r="W785" s="472"/>
      <c r="X785" s="472"/>
    </row>
    <row r="786">
      <c r="A786" s="472"/>
      <c r="B786" s="472"/>
      <c r="C786" s="472"/>
      <c r="D786" s="472"/>
      <c r="E786" s="472"/>
      <c r="F786" s="472"/>
      <c r="G786" s="472"/>
      <c r="H786" s="472"/>
      <c r="I786" s="472"/>
      <c r="J786" s="472"/>
      <c r="K786" s="472"/>
      <c r="L786" s="472"/>
      <c r="M786" s="472"/>
      <c r="N786" s="472"/>
      <c r="O786" s="472"/>
      <c r="P786" s="472"/>
      <c r="Q786" s="472"/>
      <c r="R786" s="472"/>
      <c r="S786" s="472"/>
      <c r="T786" s="472"/>
      <c r="U786" s="472"/>
      <c r="V786" s="472"/>
      <c r="W786" s="472"/>
      <c r="X786" s="472"/>
    </row>
    <row r="787">
      <c r="A787" s="472"/>
      <c r="B787" s="472"/>
      <c r="C787" s="472"/>
      <c r="D787" s="472"/>
      <c r="E787" s="472"/>
      <c r="F787" s="472"/>
      <c r="G787" s="472"/>
      <c r="H787" s="472"/>
      <c r="I787" s="472"/>
      <c r="J787" s="472"/>
      <c r="K787" s="472"/>
      <c r="L787" s="472"/>
      <c r="M787" s="472"/>
      <c r="N787" s="472"/>
      <c r="O787" s="472"/>
      <c r="P787" s="472"/>
      <c r="Q787" s="472"/>
      <c r="R787" s="472"/>
      <c r="S787" s="472"/>
      <c r="T787" s="472"/>
      <c r="U787" s="472"/>
      <c r="V787" s="472"/>
      <c r="W787" s="472"/>
      <c r="X787" s="472"/>
    </row>
    <row r="788">
      <c r="A788" s="472"/>
      <c r="B788" s="472"/>
      <c r="C788" s="472"/>
      <c r="D788" s="472"/>
      <c r="E788" s="472"/>
      <c r="F788" s="472"/>
      <c r="G788" s="472"/>
      <c r="H788" s="472"/>
      <c r="I788" s="472"/>
      <c r="J788" s="472"/>
      <c r="K788" s="472"/>
      <c r="L788" s="472"/>
      <c r="M788" s="472"/>
      <c r="N788" s="472"/>
      <c r="O788" s="472"/>
      <c r="P788" s="472"/>
      <c r="Q788" s="472"/>
      <c r="R788" s="472"/>
      <c r="S788" s="472"/>
      <c r="T788" s="472"/>
      <c r="U788" s="472"/>
      <c r="V788" s="472"/>
      <c r="W788" s="472"/>
      <c r="X788" s="472"/>
    </row>
    <row r="789">
      <c r="A789" s="472"/>
      <c r="B789" s="472"/>
      <c r="C789" s="472"/>
      <c r="D789" s="472"/>
      <c r="E789" s="472"/>
      <c r="F789" s="472"/>
      <c r="G789" s="472"/>
      <c r="H789" s="472"/>
      <c r="I789" s="472"/>
      <c r="J789" s="472"/>
      <c r="K789" s="472"/>
      <c r="L789" s="472"/>
      <c r="M789" s="472"/>
      <c r="N789" s="472"/>
      <c r="O789" s="472"/>
      <c r="P789" s="472"/>
      <c r="Q789" s="472"/>
      <c r="R789" s="472"/>
      <c r="S789" s="472"/>
      <c r="T789" s="472"/>
      <c r="U789" s="472"/>
      <c r="V789" s="472"/>
      <c r="W789" s="472"/>
      <c r="X789" s="472"/>
    </row>
    <row r="790">
      <c r="A790" s="472"/>
      <c r="B790" s="472"/>
      <c r="C790" s="472"/>
      <c r="D790" s="472"/>
      <c r="E790" s="472"/>
      <c r="F790" s="472"/>
      <c r="G790" s="472"/>
      <c r="H790" s="472"/>
      <c r="I790" s="472"/>
      <c r="J790" s="472"/>
      <c r="K790" s="472"/>
      <c r="L790" s="472"/>
      <c r="M790" s="472"/>
      <c r="N790" s="472"/>
      <c r="O790" s="472"/>
      <c r="P790" s="472"/>
      <c r="Q790" s="472"/>
      <c r="R790" s="472"/>
      <c r="S790" s="472"/>
      <c r="T790" s="472"/>
      <c r="U790" s="472"/>
      <c r="V790" s="472"/>
      <c r="W790" s="472"/>
      <c r="X790" s="472"/>
    </row>
    <row r="791">
      <c r="A791" s="472"/>
      <c r="B791" s="472"/>
      <c r="C791" s="472"/>
      <c r="D791" s="472"/>
      <c r="E791" s="472"/>
      <c r="F791" s="472"/>
      <c r="G791" s="472"/>
      <c r="H791" s="472"/>
      <c r="I791" s="472"/>
      <c r="J791" s="472"/>
      <c r="K791" s="472"/>
      <c r="L791" s="472"/>
      <c r="M791" s="472"/>
      <c r="N791" s="472"/>
      <c r="O791" s="472"/>
      <c r="P791" s="472"/>
      <c r="Q791" s="472"/>
      <c r="R791" s="472"/>
      <c r="S791" s="472"/>
      <c r="T791" s="472"/>
      <c r="U791" s="472"/>
      <c r="V791" s="472"/>
      <c r="W791" s="472"/>
      <c r="X791" s="472"/>
    </row>
    <row r="792">
      <c r="A792" s="472"/>
      <c r="B792" s="472"/>
      <c r="C792" s="472"/>
      <c r="D792" s="472"/>
      <c r="E792" s="472"/>
      <c r="F792" s="472"/>
      <c r="G792" s="472"/>
      <c r="H792" s="472"/>
      <c r="I792" s="472"/>
      <c r="J792" s="472"/>
      <c r="K792" s="472"/>
      <c r="L792" s="472"/>
      <c r="M792" s="472"/>
      <c r="N792" s="472"/>
      <c r="O792" s="472"/>
      <c r="P792" s="472"/>
      <c r="Q792" s="472"/>
      <c r="R792" s="472"/>
      <c r="S792" s="472"/>
      <c r="T792" s="472"/>
      <c r="U792" s="472"/>
      <c r="V792" s="472"/>
      <c r="W792" s="472"/>
      <c r="X792" s="472"/>
    </row>
    <row r="793">
      <c r="A793" s="472"/>
      <c r="B793" s="472"/>
      <c r="C793" s="472"/>
      <c r="D793" s="472"/>
      <c r="E793" s="472"/>
      <c r="F793" s="472"/>
      <c r="G793" s="472"/>
      <c r="H793" s="472"/>
      <c r="I793" s="472"/>
      <c r="J793" s="472"/>
      <c r="K793" s="472"/>
      <c r="L793" s="472"/>
      <c r="M793" s="472"/>
      <c r="N793" s="472"/>
      <c r="O793" s="472"/>
      <c r="P793" s="472"/>
      <c r="Q793" s="472"/>
      <c r="R793" s="472"/>
      <c r="S793" s="472"/>
      <c r="T793" s="472"/>
      <c r="U793" s="472"/>
      <c r="V793" s="472"/>
      <c r="W793" s="472"/>
      <c r="X793" s="472"/>
    </row>
    <row r="794">
      <c r="A794" s="472"/>
      <c r="B794" s="472"/>
      <c r="C794" s="472"/>
      <c r="D794" s="472"/>
      <c r="E794" s="472"/>
      <c r="F794" s="472"/>
      <c r="G794" s="472"/>
      <c r="H794" s="472"/>
      <c r="I794" s="472"/>
      <c r="J794" s="472"/>
      <c r="K794" s="472"/>
      <c r="L794" s="472"/>
      <c r="M794" s="472"/>
      <c r="N794" s="472"/>
      <c r="O794" s="472"/>
      <c r="P794" s="472"/>
      <c r="Q794" s="472"/>
      <c r="R794" s="472"/>
      <c r="S794" s="472"/>
      <c r="T794" s="472"/>
      <c r="U794" s="472"/>
      <c r="V794" s="472"/>
      <c r="W794" s="472"/>
      <c r="X794" s="472"/>
    </row>
    <row r="795">
      <c r="A795" s="472"/>
      <c r="B795" s="472"/>
      <c r="C795" s="472"/>
      <c r="D795" s="472"/>
      <c r="E795" s="472"/>
      <c r="F795" s="472"/>
      <c r="G795" s="472"/>
      <c r="H795" s="472"/>
      <c r="I795" s="472"/>
      <c r="J795" s="472"/>
      <c r="K795" s="472"/>
      <c r="L795" s="472"/>
      <c r="M795" s="472"/>
      <c r="N795" s="472"/>
      <c r="O795" s="472"/>
      <c r="P795" s="472"/>
      <c r="Q795" s="472"/>
      <c r="R795" s="472"/>
      <c r="S795" s="472"/>
      <c r="T795" s="472"/>
      <c r="U795" s="472"/>
      <c r="V795" s="472"/>
      <c r="W795" s="472"/>
      <c r="X795" s="472"/>
    </row>
    <row r="796">
      <c r="A796" s="472"/>
      <c r="B796" s="472"/>
      <c r="C796" s="472"/>
      <c r="D796" s="472"/>
      <c r="E796" s="472"/>
      <c r="F796" s="472"/>
      <c r="G796" s="472"/>
      <c r="H796" s="472"/>
      <c r="I796" s="472"/>
      <c r="J796" s="472"/>
      <c r="K796" s="472"/>
      <c r="L796" s="472"/>
      <c r="M796" s="472"/>
      <c r="N796" s="472"/>
      <c r="O796" s="472"/>
      <c r="P796" s="472"/>
      <c r="Q796" s="472"/>
      <c r="R796" s="472"/>
      <c r="S796" s="472"/>
      <c r="T796" s="472"/>
      <c r="U796" s="472"/>
      <c r="V796" s="472"/>
      <c r="W796" s="472"/>
      <c r="X796" s="472"/>
    </row>
    <row r="797">
      <c r="A797" s="472"/>
      <c r="B797" s="472"/>
      <c r="C797" s="472"/>
      <c r="D797" s="472"/>
      <c r="E797" s="472"/>
      <c r="F797" s="472"/>
      <c r="G797" s="472"/>
      <c r="H797" s="472"/>
      <c r="I797" s="472"/>
      <c r="J797" s="472"/>
      <c r="K797" s="472"/>
      <c r="L797" s="472"/>
      <c r="M797" s="472"/>
      <c r="N797" s="472"/>
      <c r="O797" s="472"/>
      <c r="P797" s="472"/>
      <c r="Q797" s="472"/>
      <c r="R797" s="472"/>
      <c r="S797" s="472"/>
      <c r="T797" s="472"/>
      <c r="U797" s="472"/>
      <c r="V797" s="472"/>
      <c r="W797" s="472"/>
      <c r="X797" s="472"/>
    </row>
    <row r="798">
      <c r="A798" s="472"/>
      <c r="B798" s="472"/>
      <c r="C798" s="472"/>
      <c r="D798" s="472"/>
      <c r="E798" s="472"/>
      <c r="F798" s="472"/>
      <c r="G798" s="472"/>
      <c r="H798" s="472"/>
      <c r="I798" s="472"/>
      <c r="J798" s="472"/>
      <c r="K798" s="472"/>
      <c r="L798" s="472"/>
      <c r="M798" s="472"/>
      <c r="N798" s="472"/>
      <c r="O798" s="472"/>
      <c r="P798" s="472"/>
      <c r="Q798" s="472"/>
      <c r="R798" s="472"/>
      <c r="S798" s="472"/>
      <c r="T798" s="472"/>
      <c r="U798" s="472"/>
      <c r="V798" s="472"/>
      <c r="W798" s="472"/>
      <c r="X798" s="472"/>
    </row>
    <row r="799">
      <c r="A799" s="472"/>
      <c r="B799" s="472"/>
      <c r="C799" s="472"/>
      <c r="D799" s="472"/>
      <c r="E799" s="472"/>
      <c r="F799" s="472"/>
      <c r="G799" s="472"/>
      <c r="H799" s="472"/>
      <c r="I799" s="472"/>
      <c r="J799" s="472"/>
      <c r="K799" s="472"/>
      <c r="L799" s="472"/>
      <c r="M799" s="472"/>
      <c r="N799" s="472"/>
      <c r="O799" s="472"/>
      <c r="P799" s="472"/>
      <c r="Q799" s="472"/>
      <c r="R799" s="472"/>
      <c r="S799" s="472"/>
      <c r="T799" s="472"/>
      <c r="U799" s="472"/>
      <c r="V799" s="472"/>
      <c r="W799" s="472"/>
      <c r="X799" s="472"/>
    </row>
    <row r="800">
      <c r="A800" s="472"/>
      <c r="B800" s="472"/>
      <c r="C800" s="472"/>
      <c r="D800" s="472"/>
      <c r="E800" s="472"/>
      <c r="F800" s="472"/>
      <c r="G800" s="472"/>
      <c r="H800" s="472"/>
      <c r="I800" s="472"/>
      <c r="J800" s="472"/>
      <c r="K800" s="472"/>
      <c r="L800" s="472"/>
      <c r="M800" s="472"/>
      <c r="N800" s="472"/>
      <c r="O800" s="472"/>
      <c r="P800" s="472"/>
      <c r="Q800" s="472"/>
      <c r="R800" s="472"/>
      <c r="S800" s="472"/>
      <c r="T800" s="472"/>
      <c r="U800" s="472"/>
      <c r="V800" s="472"/>
      <c r="W800" s="472"/>
      <c r="X800" s="472"/>
    </row>
    <row r="801">
      <c r="A801" s="472"/>
      <c r="B801" s="472"/>
      <c r="C801" s="472"/>
      <c r="D801" s="472"/>
      <c r="E801" s="472"/>
      <c r="F801" s="472"/>
      <c r="G801" s="472"/>
      <c r="H801" s="472"/>
      <c r="I801" s="472"/>
      <c r="J801" s="472"/>
      <c r="K801" s="472"/>
      <c r="L801" s="472"/>
      <c r="M801" s="472"/>
      <c r="N801" s="472"/>
      <c r="O801" s="472"/>
      <c r="P801" s="472"/>
      <c r="Q801" s="472"/>
      <c r="R801" s="472"/>
      <c r="S801" s="472"/>
      <c r="T801" s="472"/>
      <c r="U801" s="472"/>
      <c r="V801" s="472"/>
      <c r="W801" s="472"/>
      <c r="X801" s="472"/>
    </row>
    <row r="802">
      <c r="A802" s="472"/>
      <c r="B802" s="472"/>
      <c r="C802" s="472"/>
      <c r="D802" s="472"/>
      <c r="E802" s="472"/>
      <c r="F802" s="472"/>
      <c r="G802" s="472"/>
      <c r="H802" s="472"/>
      <c r="I802" s="472"/>
      <c r="J802" s="472"/>
      <c r="K802" s="472"/>
      <c r="L802" s="472"/>
      <c r="M802" s="472"/>
      <c r="N802" s="472"/>
      <c r="O802" s="472"/>
      <c r="P802" s="472"/>
      <c r="Q802" s="472"/>
      <c r="R802" s="472"/>
      <c r="S802" s="472"/>
      <c r="T802" s="472"/>
      <c r="U802" s="472"/>
      <c r="V802" s="472"/>
      <c r="W802" s="472"/>
      <c r="X802" s="472"/>
    </row>
    <row r="803">
      <c r="A803" s="472"/>
      <c r="B803" s="472"/>
      <c r="C803" s="472"/>
      <c r="D803" s="472"/>
      <c r="E803" s="472"/>
      <c r="F803" s="472"/>
      <c r="G803" s="472"/>
      <c r="H803" s="472"/>
      <c r="I803" s="472"/>
      <c r="J803" s="472"/>
      <c r="K803" s="472"/>
      <c r="L803" s="472"/>
      <c r="M803" s="472"/>
      <c r="N803" s="472"/>
      <c r="O803" s="472"/>
      <c r="P803" s="472"/>
      <c r="Q803" s="472"/>
      <c r="R803" s="472"/>
      <c r="S803" s="472"/>
      <c r="T803" s="472"/>
      <c r="U803" s="472"/>
      <c r="V803" s="472"/>
      <c r="W803" s="472"/>
      <c r="X803" s="472"/>
    </row>
    <row r="804">
      <c r="A804" s="472"/>
      <c r="B804" s="472"/>
      <c r="C804" s="472"/>
      <c r="D804" s="472"/>
      <c r="E804" s="472"/>
      <c r="F804" s="472"/>
      <c r="G804" s="472"/>
      <c r="H804" s="472"/>
      <c r="I804" s="472"/>
      <c r="J804" s="472"/>
      <c r="K804" s="472"/>
      <c r="L804" s="472"/>
      <c r="M804" s="472"/>
      <c r="N804" s="472"/>
      <c r="O804" s="472"/>
      <c r="P804" s="472"/>
      <c r="Q804" s="472"/>
      <c r="R804" s="472"/>
      <c r="S804" s="472"/>
      <c r="T804" s="472"/>
      <c r="U804" s="472"/>
      <c r="V804" s="472"/>
      <c r="W804" s="472"/>
      <c r="X804" s="472"/>
    </row>
    <row r="805">
      <c r="A805" s="472"/>
      <c r="B805" s="472"/>
      <c r="C805" s="472"/>
      <c r="D805" s="472"/>
      <c r="E805" s="472"/>
      <c r="F805" s="472"/>
      <c r="G805" s="472"/>
      <c r="H805" s="472"/>
      <c r="I805" s="472"/>
      <c r="J805" s="472"/>
      <c r="K805" s="472"/>
      <c r="L805" s="472"/>
      <c r="M805" s="472"/>
      <c r="N805" s="472"/>
      <c r="O805" s="472"/>
      <c r="P805" s="472"/>
      <c r="Q805" s="472"/>
      <c r="R805" s="472"/>
      <c r="S805" s="472"/>
      <c r="T805" s="472"/>
      <c r="U805" s="472"/>
      <c r="V805" s="472"/>
      <c r="W805" s="472"/>
      <c r="X805" s="472"/>
    </row>
    <row r="806">
      <c r="A806" s="472"/>
      <c r="B806" s="472"/>
      <c r="C806" s="472"/>
      <c r="D806" s="472"/>
      <c r="E806" s="472"/>
      <c r="F806" s="472"/>
      <c r="G806" s="472"/>
      <c r="H806" s="472"/>
      <c r="I806" s="472"/>
      <c r="J806" s="472"/>
      <c r="K806" s="472"/>
      <c r="L806" s="472"/>
      <c r="M806" s="472"/>
      <c r="N806" s="472"/>
      <c r="O806" s="472"/>
      <c r="P806" s="472"/>
      <c r="Q806" s="472"/>
      <c r="R806" s="472"/>
      <c r="S806" s="472"/>
      <c r="T806" s="472"/>
      <c r="U806" s="472"/>
      <c r="V806" s="472"/>
      <c r="W806" s="472"/>
      <c r="X806" s="472"/>
    </row>
    <row r="807">
      <c r="A807" s="472"/>
      <c r="B807" s="472"/>
      <c r="C807" s="472"/>
      <c r="D807" s="472"/>
      <c r="E807" s="472"/>
      <c r="F807" s="472"/>
      <c r="G807" s="472"/>
      <c r="H807" s="472"/>
      <c r="I807" s="472"/>
      <c r="J807" s="472"/>
      <c r="K807" s="472"/>
      <c r="L807" s="472"/>
      <c r="M807" s="472"/>
      <c r="N807" s="472"/>
      <c r="O807" s="472"/>
      <c r="P807" s="472"/>
      <c r="Q807" s="472"/>
      <c r="R807" s="472"/>
      <c r="S807" s="472"/>
      <c r="T807" s="472"/>
      <c r="U807" s="472"/>
      <c r="V807" s="472"/>
      <c r="W807" s="472"/>
      <c r="X807" s="472"/>
    </row>
    <row r="808">
      <c r="A808" s="472"/>
      <c r="B808" s="472"/>
      <c r="C808" s="472"/>
      <c r="D808" s="472"/>
      <c r="E808" s="472"/>
      <c r="F808" s="472"/>
      <c r="G808" s="472"/>
      <c r="H808" s="472"/>
      <c r="I808" s="472"/>
      <c r="J808" s="472"/>
      <c r="K808" s="472"/>
      <c r="L808" s="472"/>
      <c r="M808" s="472"/>
      <c r="N808" s="472"/>
      <c r="O808" s="472"/>
      <c r="P808" s="472"/>
      <c r="Q808" s="472"/>
      <c r="R808" s="472"/>
      <c r="S808" s="472"/>
      <c r="T808" s="472"/>
      <c r="U808" s="472"/>
      <c r="V808" s="472"/>
      <c r="W808" s="472"/>
      <c r="X808" s="472"/>
    </row>
    <row r="809">
      <c r="A809" s="472"/>
      <c r="B809" s="472"/>
      <c r="C809" s="472"/>
      <c r="D809" s="472"/>
      <c r="E809" s="472"/>
      <c r="F809" s="472"/>
      <c r="G809" s="472"/>
      <c r="H809" s="472"/>
      <c r="I809" s="472"/>
      <c r="J809" s="472"/>
      <c r="K809" s="472"/>
      <c r="L809" s="472"/>
      <c r="M809" s="472"/>
      <c r="N809" s="472"/>
      <c r="O809" s="472"/>
      <c r="P809" s="472"/>
      <c r="Q809" s="472"/>
      <c r="R809" s="472"/>
      <c r="S809" s="472"/>
      <c r="T809" s="472"/>
      <c r="U809" s="472"/>
      <c r="V809" s="472"/>
      <c r="W809" s="472"/>
      <c r="X809" s="472"/>
    </row>
    <row r="810">
      <c r="A810" s="472"/>
      <c r="B810" s="472"/>
      <c r="C810" s="472"/>
      <c r="D810" s="472"/>
      <c r="E810" s="472"/>
      <c r="F810" s="472"/>
      <c r="G810" s="472"/>
      <c r="H810" s="472"/>
      <c r="I810" s="472"/>
      <c r="J810" s="472"/>
      <c r="K810" s="472"/>
      <c r="L810" s="472"/>
      <c r="M810" s="472"/>
      <c r="N810" s="472"/>
      <c r="O810" s="472"/>
      <c r="P810" s="472"/>
      <c r="Q810" s="472"/>
      <c r="R810" s="472"/>
      <c r="S810" s="472"/>
      <c r="T810" s="472"/>
      <c r="U810" s="472"/>
      <c r="V810" s="472"/>
      <c r="W810" s="472"/>
      <c r="X810" s="472"/>
    </row>
    <row r="811">
      <c r="A811" s="472"/>
      <c r="B811" s="472"/>
      <c r="C811" s="472"/>
      <c r="D811" s="472"/>
      <c r="E811" s="472"/>
      <c r="F811" s="472"/>
      <c r="G811" s="472"/>
      <c r="H811" s="472"/>
      <c r="I811" s="472"/>
      <c r="J811" s="472"/>
      <c r="K811" s="472"/>
      <c r="L811" s="472"/>
      <c r="M811" s="472"/>
      <c r="N811" s="472"/>
      <c r="O811" s="472"/>
      <c r="P811" s="472"/>
      <c r="Q811" s="472"/>
      <c r="R811" s="472"/>
      <c r="S811" s="472"/>
      <c r="T811" s="472"/>
      <c r="U811" s="472"/>
      <c r="V811" s="472"/>
      <c r="W811" s="472"/>
      <c r="X811" s="472"/>
    </row>
    <row r="812">
      <c r="A812" s="472"/>
      <c r="B812" s="472"/>
      <c r="C812" s="472"/>
      <c r="D812" s="472"/>
      <c r="E812" s="472"/>
      <c r="F812" s="472"/>
      <c r="G812" s="472"/>
      <c r="H812" s="472"/>
      <c r="I812" s="472"/>
      <c r="J812" s="472"/>
      <c r="K812" s="472"/>
      <c r="L812" s="472"/>
      <c r="M812" s="472"/>
      <c r="N812" s="472"/>
      <c r="O812" s="472"/>
      <c r="P812" s="472"/>
      <c r="Q812" s="472"/>
      <c r="R812" s="472"/>
      <c r="S812" s="472"/>
      <c r="T812" s="472"/>
      <c r="U812" s="472"/>
      <c r="V812" s="472"/>
      <c r="W812" s="472"/>
      <c r="X812" s="472"/>
    </row>
    <row r="813">
      <c r="A813" s="472"/>
      <c r="B813" s="472"/>
      <c r="C813" s="472"/>
      <c r="D813" s="472"/>
      <c r="E813" s="472"/>
      <c r="F813" s="472"/>
      <c r="G813" s="472"/>
      <c r="H813" s="472"/>
      <c r="I813" s="472"/>
      <c r="J813" s="472"/>
      <c r="K813" s="472"/>
      <c r="L813" s="472"/>
      <c r="M813" s="472"/>
      <c r="N813" s="472"/>
      <c r="O813" s="472"/>
      <c r="P813" s="472"/>
      <c r="Q813" s="472"/>
      <c r="R813" s="472"/>
      <c r="S813" s="472"/>
      <c r="T813" s="472"/>
      <c r="U813" s="472"/>
      <c r="V813" s="472"/>
      <c r="W813" s="472"/>
      <c r="X813" s="472"/>
    </row>
    <row r="814">
      <c r="A814" s="472"/>
      <c r="B814" s="472"/>
      <c r="C814" s="472"/>
      <c r="D814" s="472"/>
      <c r="E814" s="472"/>
      <c r="F814" s="472"/>
      <c r="G814" s="472"/>
      <c r="H814" s="472"/>
      <c r="I814" s="472"/>
      <c r="J814" s="472"/>
      <c r="K814" s="472"/>
      <c r="L814" s="472"/>
      <c r="M814" s="472"/>
      <c r="N814" s="472"/>
      <c r="O814" s="472"/>
      <c r="P814" s="472"/>
      <c r="Q814" s="472"/>
      <c r="R814" s="472"/>
      <c r="S814" s="472"/>
      <c r="T814" s="472"/>
      <c r="U814" s="472"/>
      <c r="V814" s="472"/>
      <c r="W814" s="472"/>
      <c r="X814" s="472"/>
    </row>
    <row r="815">
      <c r="A815" s="472"/>
      <c r="B815" s="472"/>
      <c r="C815" s="472"/>
      <c r="D815" s="472"/>
      <c r="E815" s="472"/>
      <c r="F815" s="472"/>
      <c r="G815" s="472"/>
      <c r="H815" s="472"/>
      <c r="I815" s="472"/>
      <c r="J815" s="472"/>
      <c r="K815" s="472"/>
      <c r="L815" s="472"/>
      <c r="M815" s="472"/>
      <c r="N815" s="472"/>
      <c r="O815" s="472"/>
      <c r="P815" s="472"/>
      <c r="Q815" s="472"/>
      <c r="R815" s="472"/>
      <c r="S815" s="472"/>
      <c r="T815" s="472"/>
      <c r="U815" s="472"/>
      <c r="V815" s="472"/>
      <c r="W815" s="472"/>
      <c r="X815" s="472"/>
    </row>
    <row r="816">
      <c r="A816" s="472"/>
      <c r="B816" s="472"/>
      <c r="C816" s="472"/>
      <c r="D816" s="472"/>
      <c r="E816" s="472"/>
      <c r="F816" s="472"/>
      <c r="G816" s="472"/>
      <c r="H816" s="472"/>
      <c r="I816" s="472"/>
      <c r="J816" s="472"/>
      <c r="K816" s="472"/>
      <c r="L816" s="472"/>
      <c r="M816" s="472"/>
      <c r="N816" s="472"/>
      <c r="O816" s="472"/>
      <c r="P816" s="472"/>
      <c r="Q816" s="472"/>
      <c r="R816" s="472"/>
      <c r="S816" s="472"/>
      <c r="T816" s="472"/>
      <c r="U816" s="472"/>
      <c r="V816" s="472"/>
      <c r="W816" s="472"/>
      <c r="X816" s="472"/>
    </row>
    <row r="817">
      <c r="A817" s="472"/>
      <c r="B817" s="472"/>
      <c r="C817" s="472"/>
      <c r="D817" s="472"/>
      <c r="E817" s="472"/>
      <c r="F817" s="472"/>
      <c r="G817" s="472"/>
      <c r="H817" s="472"/>
      <c r="I817" s="472"/>
      <c r="J817" s="472"/>
      <c r="K817" s="472"/>
      <c r="L817" s="472"/>
      <c r="M817" s="472"/>
      <c r="N817" s="472"/>
      <c r="O817" s="472"/>
      <c r="P817" s="472"/>
      <c r="Q817" s="472"/>
      <c r="R817" s="472"/>
      <c r="S817" s="472"/>
      <c r="T817" s="472"/>
      <c r="U817" s="472"/>
      <c r="V817" s="472"/>
      <c r="W817" s="472"/>
      <c r="X817" s="472"/>
    </row>
    <row r="818">
      <c r="A818" s="472"/>
      <c r="B818" s="472"/>
      <c r="C818" s="472"/>
      <c r="D818" s="472"/>
      <c r="E818" s="472"/>
      <c r="F818" s="472"/>
      <c r="G818" s="472"/>
      <c r="H818" s="472"/>
      <c r="I818" s="472"/>
      <c r="J818" s="472"/>
      <c r="K818" s="472"/>
      <c r="L818" s="472"/>
      <c r="M818" s="472"/>
      <c r="N818" s="472"/>
      <c r="O818" s="472"/>
      <c r="P818" s="472"/>
      <c r="Q818" s="472"/>
      <c r="R818" s="472"/>
      <c r="S818" s="472"/>
      <c r="T818" s="472"/>
      <c r="U818" s="472"/>
      <c r="V818" s="472"/>
      <c r="W818" s="472"/>
      <c r="X818" s="472"/>
    </row>
    <row r="819">
      <c r="A819" s="472"/>
      <c r="B819" s="472"/>
      <c r="C819" s="472"/>
      <c r="D819" s="472"/>
      <c r="E819" s="472"/>
      <c r="F819" s="472"/>
      <c r="G819" s="472"/>
      <c r="H819" s="472"/>
      <c r="I819" s="472"/>
      <c r="J819" s="472"/>
      <c r="K819" s="472"/>
      <c r="L819" s="472"/>
      <c r="M819" s="472"/>
      <c r="N819" s="472"/>
      <c r="O819" s="472"/>
      <c r="P819" s="472"/>
      <c r="Q819" s="472"/>
      <c r="R819" s="472"/>
      <c r="S819" s="472"/>
      <c r="T819" s="472"/>
      <c r="U819" s="472"/>
      <c r="V819" s="472"/>
      <c r="W819" s="472"/>
      <c r="X819" s="472"/>
    </row>
    <row r="820">
      <c r="A820" s="472"/>
      <c r="B820" s="472"/>
      <c r="C820" s="472"/>
      <c r="D820" s="472"/>
      <c r="E820" s="472"/>
      <c r="F820" s="472"/>
      <c r="G820" s="472"/>
      <c r="H820" s="472"/>
      <c r="I820" s="472"/>
      <c r="J820" s="472"/>
      <c r="K820" s="472"/>
      <c r="L820" s="472"/>
      <c r="M820" s="472"/>
      <c r="N820" s="472"/>
      <c r="O820" s="472"/>
      <c r="P820" s="472"/>
      <c r="Q820" s="472"/>
      <c r="R820" s="472"/>
      <c r="S820" s="472"/>
      <c r="T820" s="472"/>
      <c r="U820" s="472"/>
      <c r="V820" s="472"/>
      <c r="W820" s="472"/>
      <c r="X820" s="472"/>
    </row>
    <row r="821">
      <c r="A821" s="472"/>
      <c r="B821" s="472"/>
      <c r="C821" s="472"/>
      <c r="D821" s="472"/>
      <c r="E821" s="472"/>
      <c r="F821" s="472"/>
      <c r="G821" s="472"/>
      <c r="H821" s="472"/>
      <c r="I821" s="472"/>
      <c r="J821" s="472"/>
      <c r="K821" s="472"/>
      <c r="L821" s="472"/>
      <c r="M821" s="472"/>
      <c r="N821" s="472"/>
      <c r="O821" s="472"/>
      <c r="P821" s="472"/>
      <c r="Q821" s="472"/>
      <c r="R821" s="472"/>
      <c r="S821" s="472"/>
      <c r="T821" s="472"/>
      <c r="U821" s="472"/>
      <c r="V821" s="472"/>
      <c r="W821" s="472"/>
      <c r="X821" s="472"/>
    </row>
    <row r="822">
      <c r="A822" s="472"/>
      <c r="B822" s="472"/>
      <c r="C822" s="472"/>
      <c r="D822" s="472"/>
      <c r="E822" s="472"/>
      <c r="F822" s="472"/>
      <c r="G822" s="472"/>
      <c r="H822" s="472"/>
      <c r="I822" s="472"/>
      <c r="J822" s="472"/>
      <c r="K822" s="472"/>
      <c r="L822" s="472"/>
      <c r="M822" s="472"/>
      <c r="N822" s="472"/>
      <c r="O822" s="472"/>
      <c r="P822" s="472"/>
      <c r="Q822" s="472"/>
      <c r="R822" s="472"/>
      <c r="S822" s="472"/>
      <c r="T822" s="472"/>
      <c r="U822" s="472"/>
      <c r="V822" s="472"/>
      <c r="W822" s="472"/>
      <c r="X822" s="472"/>
    </row>
    <row r="823">
      <c r="A823" s="472"/>
      <c r="B823" s="472"/>
      <c r="C823" s="472"/>
      <c r="D823" s="472"/>
      <c r="E823" s="472"/>
      <c r="F823" s="472"/>
      <c r="G823" s="472"/>
      <c r="H823" s="472"/>
      <c r="I823" s="472"/>
      <c r="J823" s="472"/>
      <c r="K823" s="472"/>
      <c r="L823" s="472"/>
      <c r="M823" s="472"/>
      <c r="N823" s="472"/>
      <c r="O823" s="472"/>
      <c r="P823" s="472"/>
      <c r="Q823" s="472"/>
      <c r="R823" s="472"/>
      <c r="S823" s="472"/>
      <c r="T823" s="472"/>
      <c r="U823" s="472"/>
      <c r="V823" s="472"/>
      <c r="W823" s="472"/>
      <c r="X823" s="472"/>
    </row>
    <row r="824">
      <c r="A824" s="472"/>
      <c r="B824" s="472"/>
      <c r="C824" s="472"/>
      <c r="D824" s="472"/>
      <c r="E824" s="472"/>
      <c r="F824" s="472"/>
      <c r="G824" s="472"/>
      <c r="H824" s="472"/>
      <c r="I824" s="472"/>
      <c r="J824" s="472"/>
      <c r="K824" s="472"/>
      <c r="L824" s="472"/>
      <c r="M824" s="472"/>
      <c r="N824" s="472"/>
      <c r="O824" s="472"/>
      <c r="P824" s="472"/>
      <c r="Q824" s="472"/>
      <c r="R824" s="472"/>
      <c r="S824" s="472"/>
      <c r="T824" s="472"/>
      <c r="U824" s="472"/>
      <c r="V824" s="472"/>
      <c r="W824" s="472"/>
      <c r="X824" s="472"/>
    </row>
    <row r="825">
      <c r="A825" s="472"/>
      <c r="B825" s="472"/>
      <c r="C825" s="472"/>
      <c r="D825" s="472"/>
      <c r="E825" s="472"/>
      <c r="F825" s="472"/>
      <c r="G825" s="472"/>
      <c r="H825" s="472"/>
      <c r="I825" s="472"/>
      <c r="J825" s="472"/>
      <c r="K825" s="472"/>
      <c r="L825" s="472"/>
      <c r="M825" s="472"/>
      <c r="N825" s="472"/>
      <c r="O825" s="472"/>
      <c r="P825" s="472"/>
      <c r="Q825" s="472"/>
      <c r="R825" s="472"/>
      <c r="S825" s="472"/>
      <c r="T825" s="472"/>
      <c r="U825" s="472"/>
      <c r="V825" s="472"/>
      <c r="W825" s="472"/>
      <c r="X825" s="472"/>
    </row>
    <row r="826">
      <c r="A826" s="472"/>
      <c r="B826" s="472"/>
      <c r="C826" s="472"/>
      <c r="D826" s="472"/>
      <c r="E826" s="472"/>
      <c r="F826" s="472"/>
      <c r="G826" s="472"/>
      <c r="H826" s="472"/>
      <c r="I826" s="472"/>
      <c r="J826" s="472"/>
      <c r="K826" s="472"/>
      <c r="L826" s="472"/>
      <c r="M826" s="472"/>
      <c r="N826" s="472"/>
      <c r="O826" s="472"/>
      <c r="P826" s="472"/>
      <c r="Q826" s="472"/>
      <c r="R826" s="472"/>
      <c r="S826" s="472"/>
      <c r="T826" s="472"/>
      <c r="U826" s="472"/>
      <c r="V826" s="472"/>
      <c r="W826" s="472"/>
      <c r="X826" s="472"/>
    </row>
    <row r="827">
      <c r="A827" s="472"/>
      <c r="B827" s="472"/>
      <c r="C827" s="472"/>
      <c r="D827" s="472"/>
      <c r="E827" s="472"/>
      <c r="F827" s="472"/>
      <c r="G827" s="472"/>
      <c r="H827" s="472"/>
      <c r="I827" s="472"/>
      <c r="J827" s="472"/>
      <c r="K827" s="472"/>
      <c r="L827" s="472"/>
      <c r="M827" s="472"/>
      <c r="N827" s="472"/>
      <c r="O827" s="472"/>
      <c r="P827" s="472"/>
      <c r="Q827" s="472"/>
      <c r="R827" s="472"/>
      <c r="S827" s="472"/>
      <c r="T827" s="472"/>
      <c r="U827" s="472"/>
      <c r="V827" s="472"/>
      <c r="W827" s="472"/>
      <c r="X827" s="472"/>
    </row>
    <row r="828">
      <c r="A828" s="472"/>
      <c r="B828" s="472"/>
      <c r="C828" s="472"/>
      <c r="D828" s="472"/>
      <c r="E828" s="472"/>
      <c r="F828" s="472"/>
      <c r="G828" s="472"/>
      <c r="H828" s="472"/>
      <c r="I828" s="472"/>
      <c r="J828" s="472"/>
      <c r="K828" s="472"/>
      <c r="L828" s="472"/>
      <c r="M828" s="472"/>
      <c r="N828" s="472"/>
      <c r="O828" s="472"/>
      <c r="P828" s="472"/>
      <c r="Q828" s="472"/>
      <c r="R828" s="472"/>
      <c r="S828" s="472"/>
      <c r="T828" s="472"/>
      <c r="U828" s="472"/>
      <c r="V828" s="472"/>
      <c r="W828" s="472"/>
      <c r="X828" s="472"/>
    </row>
    <row r="829">
      <c r="A829" s="472"/>
      <c r="B829" s="472"/>
      <c r="C829" s="472"/>
      <c r="D829" s="472"/>
      <c r="E829" s="472"/>
      <c r="F829" s="472"/>
      <c r="G829" s="472"/>
      <c r="H829" s="472"/>
      <c r="I829" s="472"/>
      <c r="J829" s="472"/>
      <c r="K829" s="472"/>
      <c r="L829" s="472"/>
      <c r="M829" s="472"/>
      <c r="N829" s="472"/>
      <c r="O829" s="472"/>
      <c r="P829" s="472"/>
      <c r="Q829" s="472"/>
      <c r="R829" s="472"/>
      <c r="S829" s="472"/>
      <c r="T829" s="472"/>
      <c r="U829" s="472"/>
      <c r="V829" s="472"/>
      <c r="W829" s="472"/>
      <c r="X829" s="472"/>
    </row>
    <row r="830">
      <c r="A830" s="472"/>
      <c r="B830" s="472"/>
      <c r="C830" s="472"/>
      <c r="D830" s="472"/>
      <c r="E830" s="472"/>
      <c r="F830" s="472"/>
      <c r="G830" s="472"/>
      <c r="H830" s="472"/>
      <c r="I830" s="472"/>
      <c r="J830" s="472"/>
      <c r="K830" s="472"/>
      <c r="L830" s="472"/>
      <c r="M830" s="472"/>
      <c r="N830" s="472"/>
      <c r="O830" s="472"/>
      <c r="P830" s="472"/>
      <c r="Q830" s="472"/>
      <c r="R830" s="472"/>
      <c r="S830" s="472"/>
      <c r="T830" s="472"/>
      <c r="U830" s="472"/>
      <c r="V830" s="472"/>
      <c r="W830" s="472"/>
      <c r="X830" s="472"/>
    </row>
    <row r="831">
      <c r="A831" s="472"/>
      <c r="B831" s="472"/>
      <c r="C831" s="472"/>
      <c r="D831" s="472"/>
      <c r="E831" s="472"/>
      <c r="F831" s="472"/>
      <c r="G831" s="472"/>
      <c r="H831" s="472"/>
      <c r="I831" s="472"/>
      <c r="J831" s="472"/>
      <c r="K831" s="472"/>
      <c r="L831" s="472"/>
      <c r="M831" s="472"/>
      <c r="N831" s="472"/>
      <c r="O831" s="472"/>
      <c r="P831" s="472"/>
      <c r="Q831" s="472"/>
      <c r="R831" s="472"/>
      <c r="S831" s="472"/>
      <c r="T831" s="472"/>
      <c r="U831" s="472"/>
      <c r="V831" s="472"/>
      <c r="W831" s="472"/>
      <c r="X831" s="472"/>
    </row>
    <row r="832">
      <c r="A832" s="472"/>
      <c r="B832" s="472"/>
      <c r="C832" s="472"/>
      <c r="D832" s="472"/>
      <c r="E832" s="472"/>
      <c r="F832" s="472"/>
      <c r="G832" s="472"/>
      <c r="H832" s="472"/>
      <c r="I832" s="472"/>
      <c r="J832" s="472"/>
      <c r="K832" s="472"/>
      <c r="L832" s="472"/>
      <c r="M832" s="472"/>
      <c r="N832" s="472"/>
      <c r="O832" s="472"/>
      <c r="P832" s="472"/>
      <c r="Q832" s="472"/>
      <c r="R832" s="472"/>
      <c r="S832" s="472"/>
      <c r="T832" s="472"/>
      <c r="U832" s="472"/>
      <c r="V832" s="472"/>
      <c r="W832" s="472"/>
      <c r="X832" s="472"/>
    </row>
    <row r="833">
      <c r="A833" s="472"/>
      <c r="B833" s="472"/>
      <c r="C833" s="472"/>
      <c r="D833" s="472"/>
      <c r="E833" s="472"/>
      <c r="F833" s="472"/>
      <c r="G833" s="472"/>
      <c r="H833" s="472"/>
      <c r="I833" s="472"/>
      <c r="J833" s="472"/>
      <c r="K833" s="472"/>
      <c r="L833" s="472"/>
      <c r="M833" s="472"/>
      <c r="N833" s="472"/>
      <c r="O833" s="472"/>
      <c r="P833" s="472"/>
      <c r="Q833" s="472"/>
      <c r="R833" s="472"/>
      <c r="S833" s="472"/>
      <c r="T833" s="472"/>
      <c r="U833" s="472"/>
      <c r="V833" s="472"/>
      <c r="W833" s="472"/>
      <c r="X833" s="472"/>
    </row>
    <row r="834">
      <c r="A834" s="472"/>
      <c r="B834" s="472"/>
      <c r="C834" s="472"/>
      <c r="D834" s="472"/>
      <c r="E834" s="472"/>
      <c r="F834" s="472"/>
      <c r="G834" s="472"/>
      <c r="H834" s="472"/>
      <c r="I834" s="472"/>
      <c r="J834" s="472"/>
      <c r="K834" s="472"/>
      <c r="L834" s="472"/>
      <c r="M834" s="472"/>
      <c r="N834" s="472"/>
      <c r="O834" s="472"/>
      <c r="P834" s="472"/>
      <c r="Q834" s="472"/>
      <c r="R834" s="472"/>
      <c r="S834" s="472"/>
      <c r="T834" s="472"/>
      <c r="U834" s="472"/>
      <c r="V834" s="472"/>
      <c r="W834" s="472"/>
      <c r="X834" s="472"/>
    </row>
    <row r="835">
      <c r="A835" s="472"/>
      <c r="B835" s="472"/>
      <c r="C835" s="472"/>
      <c r="D835" s="472"/>
      <c r="E835" s="472"/>
      <c r="F835" s="472"/>
      <c r="G835" s="472"/>
      <c r="H835" s="472"/>
      <c r="I835" s="472"/>
      <c r="J835" s="472"/>
      <c r="K835" s="472"/>
      <c r="L835" s="472"/>
      <c r="M835" s="472"/>
      <c r="N835" s="472"/>
      <c r="O835" s="472"/>
      <c r="P835" s="472"/>
      <c r="Q835" s="472"/>
      <c r="R835" s="472"/>
      <c r="S835" s="472"/>
      <c r="T835" s="472"/>
      <c r="U835" s="472"/>
      <c r="V835" s="472"/>
      <c r="W835" s="472"/>
      <c r="X835" s="472"/>
    </row>
    <row r="836">
      <c r="A836" s="472"/>
      <c r="B836" s="472"/>
      <c r="C836" s="472"/>
      <c r="D836" s="472"/>
      <c r="E836" s="472"/>
      <c r="F836" s="472"/>
      <c r="G836" s="472"/>
      <c r="H836" s="472"/>
      <c r="I836" s="472"/>
      <c r="J836" s="472"/>
      <c r="K836" s="472"/>
      <c r="L836" s="472"/>
      <c r="M836" s="472"/>
      <c r="N836" s="472"/>
      <c r="O836" s="472"/>
      <c r="P836" s="472"/>
      <c r="Q836" s="472"/>
      <c r="R836" s="472"/>
      <c r="S836" s="472"/>
      <c r="T836" s="472"/>
      <c r="U836" s="472"/>
      <c r="V836" s="472"/>
      <c r="W836" s="472"/>
      <c r="X836" s="472"/>
    </row>
    <row r="837">
      <c r="A837" s="472"/>
      <c r="B837" s="472"/>
      <c r="C837" s="472"/>
      <c r="D837" s="472"/>
      <c r="E837" s="472"/>
      <c r="F837" s="472"/>
      <c r="G837" s="472"/>
      <c r="H837" s="472"/>
      <c r="I837" s="472"/>
      <c r="J837" s="472"/>
      <c r="K837" s="472"/>
      <c r="L837" s="472"/>
      <c r="M837" s="472"/>
      <c r="N837" s="472"/>
      <c r="O837" s="472"/>
      <c r="P837" s="472"/>
      <c r="Q837" s="472"/>
      <c r="R837" s="472"/>
      <c r="S837" s="472"/>
      <c r="T837" s="472"/>
      <c r="U837" s="472"/>
      <c r="V837" s="472"/>
      <c r="W837" s="472"/>
      <c r="X837" s="472"/>
    </row>
    <row r="838">
      <c r="A838" s="472"/>
      <c r="B838" s="472"/>
      <c r="C838" s="472"/>
      <c r="D838" s="472"/>
      <c r="E838" s="472"/>
      <c r="F838" s="472"/>
      <c r="G838" s="472"/>
      <c r="H838" s="472"/>
      <c r="I838" s="472"/>
      <c r="J838" s="472"/>
      <c r="K838" s="472"/>
      <c r="L838" s="472"/>
      <c r="M838" s="472"/>
      <c r="N838" s="472"/>
      <c r="O838" s="472"/>
      <c r="P838" s="472"/>
      <c r="Q838" s="472"/>
      <c r="R838" s="472"/>
      <c r="S838" s="472"/>
      <c r="T838" s="472"/>
      <c r="U838" s="472"/>
      <c r="V838" s="472"/>
      <c r="W838" s="472"/>
      <c r="X838" s="472"/>
    </row>
    <row r="839">
      <c r="A839" s="472"/>
      <c r="B839" s="472"/>
      <c r="C839" s="472"/>
      <c r="D839" s="472"/>
      <c r="E839" s="472"/>
      <c r="F839" s="472"/>
      <c r="G839" s="472"/>
      <c r="H839" s="472"/>
      <c r="I839" s="472"/>
      <c r="J839" s="472"/>
      <c r="K839" s="472"/>
      <c r="L839" s="472"/>
      <c r="M839" s="472"/>
      <c r="N839" s="472"/>
      <c r="O839" s="472"/>
      <c r="P839" s="472"/>
      <c r="Q839" s="472"/>
      <c r="R839" s="472"/>
      <c r="S839" s="472"/>
      <c r="T839" s="472"/>
      <c r="U839" s="472"/>
      <c r="V839" s="472"/>
      <c r="W839" s="472"/>
      <c r="X839" s="472"/>
    </row>
    <row r="840">
      <c r="A840" s="472"/>
      <c r="B840" s="472"/>
      <c r="C840" s="472"/>
      <c r="D840" s="472"/>
      <c r="E840" s="472"/>
      <c r="F840" s="472"/>
      <c r="G840" s="472"/>
      <c r="H840" s="472"/>
      <c r="I840" s="472"/>
      <c r="J840" s="472"/>
      <c r="K840" s="472"/>
      <c r="L840" s="472"/>
      <c r="M840" s="472"/>
      <c r="N840" s="472"/>
      <c r="O840" s="472"/>
      <c r="P840" s="472"/>
      <c r="Q840" s="472"/>
      <c r="R840" s="472"/>
      <c r="S840" s="472"/>
      <c r="T840" s="472"/>
      <c r="U840" s="472"/>
      <c r="V840" s="472"/>
      <c r="W840" s="472"/>
      <c r="X840" s="472"/>
    </row>
    <row r="841">
      <c r="A841" s="472"/>
      <c r="B841" s="472"/>
      <c r="C841" s="472"/>
      <c r="D841" s="472"/>
      <c r="E841" s="472"/>
      <c r="F841" s="472"/>
      <c r="G841" s="472"/>
      <c r="H841" s="472"/>
      <c r="I841" s="472"/>
      <c r="J841" s="472"/>
      <c r="K841" s="472"/>
      <c r="L841" s="472"/>
      <c r="M841" s="472"/>
      <c r="N841" s="472"/>
      <c r="O841" s="472"/>
      <c r="P841" s="472"/>
      <c r="Q841" s="472"/>
      <c r="R841" s="472"/>
      <c r="S841" s="472"/>
      <c r="T841" s="472"/>
      <c r="U841" s="472"/>
      <c r="V841" s="472"/>
      <c r="W841" s="472"/>
      <c r="X841" s="472"/>
    </row>
    <row r="842">
      <c r="A842" s="472"/>
      <c r="B842" s="472"/>
      <c r="C842" s="472"/>
      <c r="D842" s="472"/>
      <c r="E842" s="472"/>
      <c r="F842" s="472"/>
      <c r="G842" s="472"/>
      <c r="H842" s="472"/>
      <c r="I842" s="472"/>
      <c r="J842" s="472"/>
      <c r="K842" s="472"/>
      <c r="L842" s="472"/>
      <c r="M842" s="472"/>
      <c r="N842" s="472"/>
      <c r="O842" s="472"/>
      <c r="P842" s="472"/>
      <c r="Q842" s="472"/>
      <c r="R842" s="472"/>
      <c r="S842" s="472"/>
      <c r="T842" s="472"/>
      <c r="U842" s="472"/>
      <c r="V842" s="472"/>
      <c r="W842" s="472"/>
      <c r="X842" s="472"/>
    </row>
    <row r="843">
      <c r="A843" s="472"/>
      <c r="B843" s="472"/>
      <c r="C843" s="472"/>
      <c r="D843" s="472"/>
      <c r="E843" s="472"/>
      <c r="F843" s="472"/>
      <c r="G843" s="472"/>
      <c r="H843" s="472"/>
      <c r="I843" s="472"/>
      <c r="J843" s="472"/>
      <c r="K843" s="472"/>
      <c r="L843" s="472"/>
      <c r="M843" s="472"/>
      <c r="N843" s="472"/>
      <c r="O843" s="472"/>
      <c r="P843" s="472"/>
      <c r="Q843" s="472"/>
      <c r="R843" s="472"/>
      <c r="S843" s="472"/>
      <c r="T843" s="472"/>
      <c r="U843" s="472"/>
      <c r="V843" s="472"/>
      <c r="W843" s="472"/>
      <c r="X843" s="472"/>
    </row>
    <row r="844">
      <c r="A844" s="472"/>
      <c r="B844" s="472"/>
      <c r="C844" s="472"/>
      <c r="D844" s="472"/>
      <c r="E844" s="472"/>
      <c r="F844" s="472"/>
      <c r="G844" s="472"/>
      <c r="H844" s="472"/>
      <c r="I844" s="472"/>
      <c r="J844" s="472"/>
      <c r="K844" s="472"/>
      <c r="L844" s="472"/>
      <c r="M844" s="472"/>
      <c r="N844" s="472"/>
      <c r="O844" s="472"/>
      <c r="P844" s="472"/>
      <c r="Q844" s="472"/>
      <c r="R844" s="472"/>
      <c r="S844" s="472"/>
      <c r="T844" s="472"/>
      <c r="U844" s="472"/>
      <c r="V844" s="472"/>
      <c r="W844" s="472"/>
      <c r="X844" s="472"/>
    </row>
    <row r="845">
      <c r="A845" s="472"/>
      <c r="B845" s="472"/>
      <c r="C845" s="472"/>
      <c r="D845" s="472"/>
      <c r="E845" s="472"/>
      <c r="F845" s="472"/>
      <c r="G845" s="472"/>
      <c r="H845" s="472"/>
      <c r="I845" s="472"/>
      <c r="J845" s="472"/>
      <c r="K845" s="472"/>
      <c r="L845" s="472"/>
      <c r="M845" s="472"/>
      <c r="N845" s="472"/>
      <c r="O845" s="472"/>
      <c r="P845" s="472"/>
      <c r="Q845" s="472"/>
      <c r="R845" s="472"/>
      <c r="S845" s="472"/>
      <c r="T845" s="472"/>
      <c r="U845" s="472"/>
      <c r="V845" s="472"/>
      <c r="W845" s="472"/>
      <c r="X845" s="472"/>
    </row>
    <row r="846">
      <c r="A846" s="472"/>
      <c r="B846" s="472"/>
      <c r="C846" s="472"/>
      <c r="D846" s="472"/>
      <c r="E846" s="472"/>
      <c r="F846" s="472"/>
      <c r="G846" s="472"/>
      <c r="H846" s="472"/>
      <c r="I846" s="472"/>
      <c r="J846" s="472"/>
      <c r="K846" s="472"/>
      <c r="L846" s="472"/>
      <c r="M846" s="472"/>
      <c r="N846" s="472"/>
      <c r="O846" s="472"/>
      <c r="P846" s="472"/>
      <c r="Q846" s="472"/>
      <c r="R846" s="472"/>
      <c r="S846" s="472"/>
      <c r="T846" s="472"/>
      <c r="U846" s="472"/>
      <c r="V846" s="472"/>
      <c r="W846" s="472"/>
      <c r="X846" s="472"/>
    </row>
    <row r="847">
      <c r="A847" s="472"/>
      <c r="B847" s="472"/>
      <c r="C847" s="472"/>
      <c r="D847" s="472"/>
      <c r="E847" s="472"/>
      <c r="F847" s="472"/>
      <c r="G847" s="472"/>
      <c r="H847" s="472"/>
      <c r="I847" s="472"/>
      <c r="J847" s="472"/>
      <c r="K847" s="472"/>
      <c r="L847" s="472"/>
      <c r="M847" s="472"/>
      <c r="N847" s="472"/>
      <c r="O847" s="472"/>
      <c r="P847" s="472"/>
      <c r="Q847" s="472"/>
      <c r="R847" s="472"/>
      <c r="S847" s="472"/>
      <c r="T847" s="472"/>
      <c r="U847" s="472"/>
      <c r="V847" s="472"/>
      <c r="W847" s="472"/>
      <c r="X847" s="472"/>
    </row>
    <row r="848">
      <c r="A848" s="472"/>
      <c r="B848" s="472"/>
      <c r="C848" s="472"/>
      <c r="D848" s="472"/>
      <c r="E848" s="472"/>
      <c r="F848" s="472"/>
      <c r="G848" s="472"/>
      <c r="H848" s="472"/>
      <c r="I848" s="472"/>
      <c r="J848" s="472"/>
      <c r="K848" s="472"/>
      <c r="L848" s="472"/>
      <c r="M848" s="472"/>
      <c r="N848" s="472"/>
      <c r="O848" s="472"/>
      <c r="P848" s="472"/>
      <c r="Q848" s="472"/>
      <c r="R848" s="472"/>
      <c r="S848" s="472"/>
      <c r="T848" s="472"/>
      <c r="U848" s="472"/>
      <c r="V848" s="472"/>
      <c r="W848" s="472"/>
      <c r="X848" s="472"/>
    </row>
    <row r="849">
      <c r="A849" s="472"/>
      <c r="B849" s="472"/>
      <c r="C849" s="472"/>
      <c r="D849" s="472"/>
      <c r="E849" s="472"/>
      <c r="F849" s="472"/>
      <c r="G849" s="472"/>
      <c r="H849" s="472"/>
      <c r="I849" s="472"/>
      <c r="J849" s="472"/>
      <c r="K849" s="472"/>
      <c r="L849" s="472"/>
      <c r="M849" s="472"/>
      <c r="N849" s="472"/>
      <c r="O849" s="472"/>
      <c r="P849" s="472"/>
      <c r="Q849" s="472"/>
      <c r="R849" s="472"/>
      <c r="S849" s="472"/>
      <c r="T849" s="472"/>
      <c r="U849" s="472"/>
      <c r="V849" s="472"/>
      <c r="W849" s="472"/>
      <c r="X849" s="472"/>
    </row>
    <row r="850">
      <c r="A850" s="472"/>
      <c r="B850" s="472"/>
      <c r="C850" s="472"/>
      <c r="D850" s="472"/>
      <c r="E850" s="472"/>
      <c r="F850" s="472"/>
      <c r="G850" s="472"/>
      <c r="H850" s="472"/>
      <c r="I850" s="472"/>
      <c r="J850" s="472"/>
      <c r="K850" s="472"/>
      <c r="L850" s="472"/>
      <c r="M850" s="472"/>
      <c r="N850" s="472"/>
      <c r="O850" s="472"/>
      <c r="P850" s="472"/>
      <c r="Q850" s="472"/>
      <c r="R850" s="472"/>
      <c r="S850" s="472"/>
      <c r="T850" s="472"/>
      <c r="U850" s="472"/>
      <c r="V850" s="472"/>
      <c r="W850" s="472"/>
      <c r="X850" s="472"/>
    </row>
    <row r="851">
      <c r="A851" s="472"/>
      <c r="B851" s="472"/>
      <c r="C851" s="472"/>
      <c r="D851" s="472"/>
      <c r="E851" s="472"/>
      <c r="F851" s="472"/>
      <c r="G851" s="472"/>
      <c r="H851" s="472"/>
      <c r="I851" s="472"/>
      <c r="J851" s="472"/>
      <c r="K851" s="472"/>
      <c r="L851" s="472"/>
      <c r="M851" s="472"/>
      <c r="N851" s="472"/>
      <c r="O851" s="472"/>
      <c r="P851" s="472"/>
      <c r="Q851" s="472"/>
      <c r="R851" s="472"/>
      <c r="S851" s="472"/>
      <c r="T851" s="472"/>
      <c r="U851" s="472"/>
      <c r="V851" s="472"/>
      <c r="W851" s="472"/>
      <c r="X851" s="472"/>
    </row>
    <row r="852">
      <c r="A852" s="472"/>
      <c r="B852" s="472"/>
      <c r="C852" s="472"/>
      <c r="D852" s="472"/>
      <c r="E852" s="472"/>
      <c r="F852" s="472"/>
      <c r="G852" s="472"/>
      <c r="H852" s="472"/>
      <c r="I852" s="472"/>
      <c r="J852" s="472"/>
      <c r="K852" s="472"/>
      <c r="L852" s="472"/>
      <c r="M852" s="472"/>
      <c r="N852" s="472"/>
      <c r="O852" s="472"/>
      <c r="P852" s="472"/>
      <c r="Q852" s="472"/>
      <c r="R852" s="472"/>
      <c r="S852" s="472"/>
      <c r="T852" s="472"/>
      <c r="U852" s="472"/>
      <c r="V852" s="472"/>
      <c r="W852" s="472"/>
      <c r="X852" s="472"/>
    </row>
    <row r="853">
      <c r="A853" s="472"/>
      <c r="B853" s="472"/>
      <c r="C853" s="472"/>
      <c r="D853" s="472"/>
      <c r="E853" s="472"/>
      <c r="F853" s="472"/>
      <c r="G853" s="472"/>
      <c r="H853" s="472"/>
      <c r="I853" s="472"/>
      <c r="J853" s="472"/>
      <c r="K853" s="472"/>
      <c r="L853" s="472"/>
      <c r="M853" s="472"/>
      <c r="N853" s="472"/>
      <c r="O853" s="472"/>
      <c r="P853" s="472"/>
      <c r="Q853" s="472"/>
      <c r="R853" s="472"/>
      <c r="S853" s="472"/>
      <c r="T853" s="472"/>
      <c r="U853" s="472"/>
      <c r="V853" s="472"/>
      <c r="W853" s="472"/>
      <c r="X853" s="472"/>
    </row>
    <row r="854">
      <c r="A854" s="472"/>
      <c r="B854" s="472"/>
      <c r="C854" s="472"/>
      <c r="D854" s="472"/>
      <c r="E854" s="472"/>
      <c r="F854" s="472"/>
      <c r="G854" s="472"/>
      <c r="H854" s="472"/>
      <c r="I854" s="472"/>
      <c r="J854" s="472"/>
      <c r="K854" s="472"/>
      <c r="L854" s="472"/>
      <c r="M854" s="472"/>
      <c r="N854" s="472"/>
      <c r="O854" s="472"/>
      <c r="P854" s="472"/>
      <c r="Q854" s="472"/>
      <c r="R854" s="472"/>
      <c r="S854" s="472"/>
      <c r="T854" s="472"/>
      <c r="U854" s="472"/>
      <c r="V854" s="472"/>
      <c r="W854" s="472"/>
      <c r="X854" s="472"/>
    </row>
    <row r="855">
      <c r="A855" s="472"/>
      <c r="B855" s="472"/>
      <c r="C855" s="472"/>
      <c r="D855" s="472"/>
      <c r="E855" s="472"/>
      <c r="F855" s="472"/>
      <c r="G855" s="472"/>
      <c r="H855" s="472"/>
      <c r="I855" s="472"/>
      <c r="J855" s="472"/>
      <c r="K855" s="472"/>
      <c r="L855" s="472"/>
      <c r="M855" s="472"/>
      <c r="N855" s="472"/>
      <c r="O855" s="472"/>
      <c r="P855" s="472"/>
      <c r="Q855" s="472"/>
      <c r="R855" s="472"/>
      <c r="S855" s="472"/>
      <c r="T855" s="472"/>
      <c r="U855" s="472"/>
      <c r="V855" s="472"/>
      <c r="W855" s="472"/>
      <c r="X855" s="472"/>
    </row>
    <row r="856">
      <c r="A856" s="472"/>
      <c r="B856" s="472"/>
      <c r="C856" s="472"/>
      <c r="D856" s="472"/>
      <c r="E856" s="472"/>
      <c r="F856" s="472"/>
      <c r="G856" s="472"/>
      <c r="H856" s="472"/>
      <c r="I856" s="472"/>
      <c r="J856" s="472"/>
      <c r="K856" s="472"/>
      <c r="L856" s="472"/>
      <c r="M856" s="472"/>
      <c r="N856" s="472"/>
      <c r="O856" s="472"/>
      <c r="P856" s="472"/>
      <c r="Q856" s="472"/>
      <c r="R856" s="472"/>
      <c r="S856" s="472"/>
      <c r="T856" s="472"/>
      <c r="U856" s="472"/>
      <c r="V856" s="472"/>
      <c r="W856" s="472"/>
      <c r="X856" s="472"/>
    </row>
    <row r="857">
      <c r="A857" s="472"/>
      <c r="B857" s="472"/>
      <c r="C857" s="472"/>
      <c r="D857" s="472"/>
      <c r="E857" s="472"/>
      <c r="F857" s="472"/>
      <c r="G857" s="472"/>
      <c r="H857" s="472"/>
      <c r="I857" s="472"/>
      <c r="J857" s="472"/>
      <c r="K857" s="472"/>
      <c r="L857" s="472"/>
      <c r="M857" s="472"/>
      <c r="N857" s="472"/>
      <c r="O857" s="472"/>
      <c r="P857" s="472"/>
      <c r="Q857" s="472"/>
      <c r="R857" s="472"/>
      <c r="S857" s="472"/>
      <c r="T857" s="472"/>
      <c r="U857" s="472"/>
      <c r="V857" s="472"/>
      <c r="W857" s="472"/>
      <c r="X857" s="472"/>
    </row>
    <row r="858">
      <c r="A858" s="472"/>
      <c r="B858" s="472"/>
      <c r="C858" s="472"/>
      <c r="D858" s="472"/>
      <c r="E858" s="472"/>
      <c r="F858" s="472"/>
      <c r="G858" s="472"/>
      <c r="H858" s="472"/>
      <c r="I858" s="472"/>
      <c r="J858" s="472"/>
      <c r="K858" s="472"/>
      <c r="L858" s="472"/>
      <c r="M858" s="472"/>
      <c r="N858" s="472"/>
      <c r="O858" s="472"/>
      <c r="P858" s="472"/>
      <c r="Q858" s="472"/>
      <c r="R858" s="472"/>
      <c r="S858" s="472"/>
      <c r="T858" s="472"/>
      <c r="U858" s="472"/>
      <c r="V858" s="472"/>
      <c r="W858" s="472"/>
      <c r="X858" s="472"/>
    </row>
    <row r="859">
      <c r="A859" s="472"/>
      <c r="B859" s="472"/>
      <c r="C859" s="472"/>
      <c r="D859" s="472"/>
      <c r="E859" s="472"/>
      <c r="F859" s="472"/>
      <c r="G859" s="472"/>
      <c r="H859" s="472"/>
      <c r="I859" s="472"/>
      <c r="J859" s="472"/>
      <c r="K859" s="472"/>
      <c r="L859" s="472"/>
      <c r="M859" s="472"/>
      <c r="N859" s="472"/>
      <c r="O859" s="472"/>
      <c r="P859" s="472"/>
      <c r="Q859" s="472"/>
      <c r="R859" s="472"/>
      <c r="S859" s="472"/>
      <c r="T859" s="472"/>
      <c r="U859" s="472"/>
      <c r="V859" s="472"/>
      <c r="W859" s="472"/>
      <c r="X859" s="472"/>
    </row>
    <row r="860">
      <c r="A860" s="472"/>
      <c r="B860" s="472"/>
      <c r="C860" s="472"/>
      <c r="D860" s="472"/>
      <c r="E860" s="472"/>
      <c r="F860" s="472"/>
      <c r="G860" s="472"/>
      <c r="H860" s="472"/>
      <c r="I860" s="472"/>
      <c r="J860" s="472"/>
      <c r="K860" s="472"/>
      <c r="L860" s="472"/>
      <c r="M860" s="472"/>
      <c r="N860" s="472"/>
      <c r="O860" s="472"/>
      <c r="P860" s="472"/>
      <c r="Q860" s="472"/>
      <c r="R860" s="472"/>
      <c r="S860" s="472"/>
      <c r="T860" s="472"/>
      <c r="U860" s="472"/>
      <c r="V860" s="472"/>
      <c r="W860" s="472"/>
      <c r="X860" s="472"/>
    </row>
    <row r="861">
      <c r="A861" s="472"/>
      <c r="B861" s="472"/>
      <c r="C861" s="472"/>
      <c r="D861" s="472"/>
      <c r="E861" s="472"/>
      <c r="F861" s="472"/>
      <c r="G861" s="472"/>
      <c r="H861" s="472"/>
      <c r="I861" s="472"/>
      <c r="J861" s="472"/>
      <c r="K861" s="472"/>
      <c r="L861" s="472"/>
      <c r="M861" s="472"/>
      <c r="N861" s="472"/>
      <c r="O861" s="472"/>
      <c r="P861" s="472"/>
      <c r="Q861" s="472"/>
      <c r="R861" s="472"/>
      <c r="S861" s="472"/>
      <c r="T861" s="472"/>
      <c r="U861" s="472"/>
      <c r="V861" s="472"/>
      <c r="W861" s="472"/>
      <c r="X861" s="472"/>
    </row>
    <row r="862">
      <c r="A862" s="472"/>
      <c r="B862" s="472"/>
      <c r="C862" s="472"/>
      <c r="D862" s="472"/>
      <c r="E862" s="472"/>
      <c r="F862" s="472"/>
      <c r="G862" s="472"/>
      <c r="H862" s="472"/>
      <c r="I862" s="472"/>
      <c r="J862" s="472"/>
      <c r="K862" s="472"/>
      <c r="L862" s="472"/>
      <c r="M862" s="472"/>
      <c r="N862" s="472"/>
      <c r="O862" s="472"/>
      <c r="P862" s="472"/>
      <c r="Q862" s="472"/>
      <c r="R862" s="472"/>
      <c r="S862" s="472"/>
      <c r="T862" s="472"/>
      <c r="U862" s="472"/>
      <c r="V862" s="472"/>
      <c r="W862" s="472"/>
      <c r="X862" s="472"/>
    </row>
    <row r="863">
      <c r="A863" s="472"/>
      <c r="B863" s="472"/>
      <c r="C863" s="472"/>
      <c r="D863" s="472"/>
      <c r="E863" s="472"/>
      <c r="F863" s="472"/>
      <c r="G863" s="472"/>
      <c r="H863" s="472"/>
      <c r="I863" s="472"/>
      <c r="J863" s="472"/>
      <c r="K863" s="472"/>
      <c r="L863" s="472"/>
      <c r="M863" s="472"/>
      <c r="N863" s="472"/>
      <c r="O863" s="472"/>
      <c r="P863" s="472"/>
      <c r="Q863" s="472"/>
      <c r="R863" s="472"/>
      <c r="S863" s="472"/>
      <c r="T863" s="472"/>
      <c r="U863" s="472"/>
      <c r="V863" s="472"/>
      <c r="W863" s="472"/>
      <c r="X863" s="472"/>
    </row>
    <row r="864">
      <c r="A864" s="472"/>
      <c r="B864" s="472"/>
      <c r="C864" s="472"/>
      <c r="D864" s="472"/>
      <c r="E864" s="472"/>
      <c r="F864" s="472"/>
      <c r="G864" s="472"/>
      <c r="H864" s="472"/>
      <c r="I864" s="472"/>
      <c r="J864" s="472"/>
      <c r="K864" s="472"/>
      <c r="L864" s="472"/>
      <c r="M864" s="472"/>
      <c r="N864" s="472"/>
      <c r="O864" s="472"/>
      <c r="P864" s="472"/>
      <c r="Q864" s="472"/>
      <c r="R864" s="472"/>
      <c r="S864" s="472"/>
      <c r="T864" s="472"/>
      <c r="U864" s="472"/>
      <c r="V864" s="472"/>
      <c r="W864" s="472"/>
      <c r="X864" s="472"/>
    </row>
    <row r="865">
      <c r="A865" s="472"/>
      <c r="B865" s="472"/>
      <c r="C865" s="472"/>
      <c r="D865" s="472"/>
      <c r="E865" s="472"/>
      <c r="F865" s="472"/>
      <c r="G865" s="472"/>
      <c r="H865" s="472"/>
      <c r="I865" s="472"/>
      <c r="J865" s="472"/>
      <c r="K865" s="472"/>
      <c r="L865" s="472"/>
      <c r="M865" s="472"/>
      <c r="N865" s="472"/>
      <c r="O865" s="472"/>
      <c r="P865" s="472"/>
      <c r="Q865" s="472"/>
      <c r="R865" s="472"/>
      <c r="S865" s="472"/>
      <c r="T865" s="472"/>
      <c r="U865" s="472"/>
      <c r="V865" s="472"/>
      <c r="W865" s="472"/>
      <c r="X865" s="472"/>
    </row>
    <row r="866">
      <c r="A866" s="472"/>
      <c r="B866" s="472"/>
      <c r="C866" s="472"/>
      <c r="D866" s="472"/>
      <c r="E866" s="472"/>
      <c r="F866" s="472"/>
      <c r="G866" s="472"/>
      <c r="H866" s="472"/>
      <c r="I866" s="472"/>
      <c r="J866" s="472"/>
      <c r="K866" s="472"/>
      <c r="L866" s="472"/>
      <c r="M866" s="472"/>
      <c r="N866" s="472"/>
      <c r="O866" s="472"/>
      <c r="P866" s="472"/>
      <c r="Q866" s="472"/>
      <c r="R866" s="472"/>
      <c r="S866" s="472"/>
      <c r="T866" s="472"/>
      <c r="U866" s="472"/>
      <c r="V866" s="472"/>
      <c r="W866" s="472"/>
      <c r="X866" s="472"/>
    </row>
    <row r="867">
      <c r="A867" s="472"/>
      <c r="B867" s="472"/>
      <c r="C867" s="472"/>
      <c r="D867" s="472"/>
      <c r="E867" s="472"/>
      <c r="F867" s="472"/>
      <c r="G867" s="472"/>
      <c r="H867" s="472"/>
      <c r="I867" s="472"/>
      <c r="J867" s="472"/>
      <c r="K867" s="472"/>
      <c r="L867" s="472"/>
      <c r="M867" s="472"/>
      <c r="N867" s="472"/>
      <c r="O867" s="472"/>
      <c r="P867" s="472"/>
      <c r="Q867" s="472"/>
      <c r="R867" s="472"/>
      <c r="S867" s="472"/>
      <c r="T867" s="472"/>
      <c r="U867" s="472"/>
      <c r="V867" s="472"/>
      <c r="W867" s="472"/>
      <c r="X867" s="472"/>
    </row>
    <row r="868">
      <c r="A868" s="472"/>
      <c r="B868" s="472"/>
      <c r="C868" s="472"/>
      <c r="D868" s="472"/>
      <c r="E868" s="472"/>
      <c r="F868" s="472"/>
      <c r="G868" s="472"/>
      <c r="H868" s="472"/>
      <c r="I868" s="472"/>
      <c r="J868" s="472"/>
      <c r="K868" s="472"/>
      <c r="L868" s="472"/>
      <c r="M868" s="472"/>
      <c r="N868" s="472"/>
      <c r="O868" s="472"/>
      <c r="P868" s="472"/>
      <c r="Q868" s="472"/>
      <c r="R868" s="472"/>
      <c r="S868" s="472"/>
      <c r="T868" s="472"/>
      <c r="U868" s="472"/>
      <c r="V868" s="472"/>
      <c r="W868" s="472"/>
      <c r="X868" s="472"/>
    </row>
    <row r="869">
      <c r="A869" s="472"/>
      <c r="B869" s="472"/>
      <c r="C869" s="472"/>
      <c r="D869" s="472"/>
      <c r="E869" s="472"/>
      <c r="F869" s="472"/>
      <c r="G869" s="472"/>
      <c r="H869" s="472"/>
      <c r="I869" s="472"/>
      <c r="J869" s="472"/>
      <c r="K869" s="472"/>
      <c r="L869" s="472"/>
      <c r="M869" s="472"/>
      <c r="N869" s="472"/>
      <c r="O869" s="472"/>
      <c r="P869" s="472"/>
      <c r="Q869" s="472"/>
      <c r="R869" s="472"/>
      <c r="S869" s="472"/>
      <c r="T869" s="472"/>
      <c r="U869" s="472"/>
      <c r="V869" s="472"/>
      <c r="W869" s="472"/>
      <c r="X869" s="472"/>
    </row>
    <row r="870">
      <c r="A870" s="472"/>
      <c r="B870" s="472"/>
      <c r="C870" s="472"/>
      <c r="D870" s="472"/>
      <c r="E870" s="472"/>
      <c r="F870" s="472"/>
      <c r="G870" s="472"/>
      <c r="H870" s="472"/>
      <c r="I870" s="472"/>
      <c r="J870" s="472"/>
      <c r="K870" s="472"/>
      <c r="L870" s="472"/>
      <c r="M870" s="472"/>
      <c r="N870" s="472"/>
      <c r="O870" s="472"/>
      <c r="P870" s="472"/>
      <c r="Q870" s="472"/>
      <c r="R870" s="472"/>
      <c r="S870" s="472"/>
      <c r="T870" s="472"/>
      <c r="U870" s="472"/>
      <c r="V870" s="472"/>
      <c r="W870" s="472"/>
      <c r="X870" s="472"/>
    </row>
    <row r="871">
      <c r="A871" s="472"/>
      <c r="B871" s="472"/>
      <c r="C871" s="472"/>
      <c r="D871" s="472"/>
      <c r="E871" s="472"/>
      <c r="F871" s="472"/>
      <c r="G871" s="472"/>
      <c r="H871" s="472"/>
      <c r="I871" s="472"/>
      <c r="J871" s="472"/>
      <c r="K871" s="472"/>
      <c r="L871" s="472"/>
      <c r="M871" s="472"/>
      <c r="N871" s="472"/>
      <c r="O871" s="472"/>
      <c r="P871" s="472"/>
      <c r="Q871" s="472"/>
      <c r="R871" s="472"/>
      <c r="S871" s="472"/>
      <c r="T871" s="472"/>
      <c r="U871" s="472"/>
      <c r="V871" s="472"/>
      <c r="W871" s="472"/>
      <c r="X871" s="472"/>
    </row>
    <row r="872">
      <c r="A872" s="472"/>
      <c r="B872" s="472"/>
      <c r="C872" s="472"/>
      <c r="D872" s="472"/>
      <c r="E872" s="472"/>
      <c r="F872" s="472"/>
      <c r="G872" s="472"/>
      <c r="H872" s="472"/>
      <c r="I872" s="472"/>
      <c r="J872" s="472"/>
      <c r="K872" s="472"/>
      <c r="L872" s="472"/>
      <c r="M872" s="472"/>
      <c r="N872" s="472"/>
      <c r="O872" s="472"/>
      <c r="P872" s="472"/>
      <c r="Q872" s="472"/>
      <c r="R872" s="472"/>
      <c r="S872" s="472"/>
      <c r="T872" s="472"/>
      <c r="U872" s="472"/>
      <c r="V872" s="472"/>
      <c r="W872" s="472"/>
      <c r="X872" s="472"/>
    </row>
    <row r="873">
      <c r="A873" s="472"/>
      <c r="B873" s="472"/>
      <c r="C873" s="472"/>
      <c r="D873" s="472"/>
      <c r="E873" s="472"/>
      <c r="F873" s="472"/>
      <c r="G873" s="472"/>
      <c r="H873" s="472"/>
      <c r="I873" s="472"/>
      <c r="J873" s="472"/>
      <c r="K873" s="472"/>
      <c r="L873" s="472"/>
      <c r="M873" s="472"/>
      <c r="N873" s="472"/>
      <c r="O873" s="472"/>
      <c r="P873" s="472"/>
      <c r="Q873" s="472"/>
      <c r="R873" s="472"/>
      <c r="S873" s="472"/>
      <c r="T873" s="472"/>
      <c r="U873" s="472"/>
      <c r="V873" s="472"/>
      <c r="W873" s="472"/>
      <c r="X873" s="472"/>
    </row>
    <row r="874">
      <c r="A874" s="472"/>
      <c r="B874" s="472"/>
      <c r="C874" s="472"/>
      <c r="D874" s="472"/>
      <c r="E874" s="472"/>
      <c r="F874" s="472"/>
      <c r="G874" s="472"/>
      <c r="H874" s="472"/>
      <c r="I874" s="472"/>
      <c r="J874" s="472"/>
      <c r="K874" s="472"/>
      <c r="L874" s="472"/>
      <c r="M874" s="472"/>
      <c r="N874" s="472"/>
      <c r="O874" s="472"/>
      <c r="P874" s="472"/>
      <c r="Q874" s="472"/>
      <c r="R874" s="472"/>
      <c r="S874" s="472"/>
      <c r="T874" s="472"/>
      <c r="U874" s="472"/>
      <c r="V874" s="472"/>
      <c r="W874" s="472"/>
      <c r="X874" s="472"/>
    </row>
    <row r="875">
      <c r="A875" s="472"/>
      <c r="B875" s="472"/>
      <c r="C875" s="472"/>
      <c r="D875" s="472"/>
      <c r="E875" s="472"/>
      <c r="F875" s="472"/>
      <c r="G875" s="472"/>
      <c r="H875" s="472"/>
      <c r="I875" s="472"/>
      <c r="J875" s="472"/>
      <c r="K875" s="472"/>
      <c r="L875" s="472"/>
      <c r="M875" s="472"/>
      <c r="N875" s="472"/>
      <c r="O875" s="472"/>
      <c r="P875" s="472"/>
      <c r="Q875" s="472"/>
      <c r="R875" s="472"/>
      <c r="S875" s="472"/>
      <c r="T875" s="472"/>
      <c r="U875" s="472"/>
      <c r="V875" s="472"/>
      <c r="W875" s="472"/>
      <c r="X875" s="472"/>
    </row>
    <row r="876">
      <c r="A876" s="472"/>
      <c r="B876" s="472"/>
      <c r="C876" s="472"/>
      <c r="D876" s="472"/>
      <c r="E876" s="472"/>
      <c r="F876" s="472"/>
      <c r="G876" s="472"/>
      <c r="H876" s="472"/>
      <c r="I876" s="472"/>
      <c r="J876" s="472"/>
      <c r="K876" s="472"/>
      <c r="L876" s="472"/>
      <c r="M876" s="472"/>
      <c r="N876" s="472"/>
      <c r="O876" s="472"/>
      <c r="P876" s="472"/>
      <c r="Q876" s="472"/>
      <c r="R876" s="472"/>
      <c r="S876" s="472"/>
      <c r="T876" s="472"/>
      <c r="U876" s="472"/>
      <c r="V876" s="472"/>
      <c r="W876" s="472"/>
      <c r="X876" s="472"/>
    </row>
    <row r="877">
      <c r="A877" s="472"/>
      <c r="B877" s="472"/>
      <c r="C877" s="472"/>
      <c r="D877" s="472"/>
      <c r="E877" s="472"/>
      <c r="F877" s="472"/>
      <c r="G877" s="472"/>
      <c r="H877" s="472"/>
      <c r="I877" s="472"/>
      <c r="J877" s="472"/>
      <c r="K877" s="472"/>
      <c r="L877" s="472"/>
      <c r="M877" s="472"/>
      <c r="N877" s="472"/>
      <c r="O877" s="472"/>
      <c r="P877" s="472"/>
      <c r="Q877" s="472"/>
      <c r="R877" s="472"/>
      <c r="S877" s="472"/>
      <c r="T877" s="472"/>
      <c r="U877" s="472"/>
      <c r="V877" s="472"/>
      <c r="W877" s="472"/>
      <c r="X877" s="472"/>
    </row>
    <row r="878">
      <c r="A878" s="472"/>
      <c r="B878" s="472"/>
      <c r="C878" s="472"/>
      <c r="D878" s="472"/>
      <c r="E878" s="472"/>
      <c r="F878" s="472"/>
      <c r="G878" s="472"/>
      <c r="H878" s="472"/>
      <c r="I878" s="472"/>
      <c r="J878" s="472"/>
      <c r="K878" s="472"/>
      <c r="L878" s="472"/>
      <c r="M878" s="472"/>
      <c r="N878" s="472"/>
      <c r="O878" s="472"/>
      <c r="P878" s="472"/>
      <c r="Q878" s="472"/>
      <c r="R878" s="472"/>
      <c r="S878" s="472"/>
      <c r="T878" s="472"/>
      <c r="U878" s="472"/>
      <c r="V878" s="472"/>
      <c r="W878" s="472"/>
      <c r="X878" s="472"/>
    </row>
    <row r="879">
      <c r="A879" s="472"/>
      <c r="B879" s="472"/>
      <c r="C879" s="472"/>
      <c r="D879" s="472"/>
      <c r="E879" s="472"/>
      <c r="F879" s="472"/>
      <c r="G879" s="472"/>
      <c r="H879" s="472"/>
      <c r="I879" s="472"/>
      <c r="J879" s="472"/>
      <c r="K879" s="472"/>
      <c r="L879" s="472"/>
      <c r="M879" s="472"/>
      <c r="N879" s="472"/>
      <c r="O879" s="472"/>
      <c r="P879" s="472"/>
      <c r="Q879" s="472"/>
      <c r="R879" s="472"/>
      <c r="S879" s="472"/>
      <c r="T879" s="472"/>
      <c r="U879" s="472"/>
      <c r="V879" s="472"/>
      <c r="W879" s="472"/>
      <c r="X879" s="472"/>
    </row>
    <row r="880">
      <c r="A880" s="472"/>
      <c r="B880" s="472"/>
      <c r="C880" s="472"/>
      <c r="D880" s="472"/>
      <c r="E880" s="472"/>
      <c r="F880" s="472"/>
      <c r="G880" s="472"/>
      <c r="H880" s="472"/>
      <c r="I880" s="472"/>
      <c r="J880" s="472"/>
      <c r="K880" s="472"/>
      <c r="L880" s="472"/>
      <c r="M880" s="472"/>
      <c r="N880" s="472"/>
      <c r="O880" s="472"/>
      <c r="P880" s="472"/>
      <c r="Q880" s="472"/>
      <c r="R880" s="472"/>
      <c r="S880" s="472"/>
      <c r="T880" s="472"/>
      <c r="U880" s="472"/>
      <c r="V880" s="472"/>
      <c r="W880" s="472"/>
      <c r="X880" s="472"/>
    </row>
    <row r="881">
      <c r="A881" s="472"/>
      <c r="B881" s="472"/>
      <c r="C881" s="472"/>
      <c r="D881" s="472"/>
      <c r="E881" s="472"/>
      <c r="F881" s="472"/>
      <c r="G881" s="472"/>
      <c r="H881" s="472"/>
      <c r="I881" s="472"/>
      <c r="J881" s="472"/>
      <c r="K881" s="472"/>
      <c r="L881" s="472"/>
      <c r="M881" s="472"/>
      <c r="N881" s="472"/>
      <c r="O881" s="472"/>
      <c r="P881" s="472"/>
      <c r="Q881" s="472"/>
      <c r="R881" s="472"/>
      <c r="S881" s="472"/>
      <c r="T881" s="472"/>
      <c r="U881" s="472"/>
      <c r="V881" s="472"/>
      <c r="W881" s="472"/>
      <c r="X881" s="472"/>
    </row>
    <row r="882">
      <c r="A882" s="472"/>
      <c r="B882" s="472"/>
      <c r="C882" s="472"/>
      <c r="D882" s="472"/>
      <c r="E882" s="472"/>
      <c r="F882" s="472"/>
      <c r="G882" s="472"/>
      <c r="H882" s="472"/>
      <c r="I882" s="472"/>
      <c r="J882" s="472"/>
      <c r="K882" s="472"/>
      <c r="L882" s="472"/>
      <c r="M882" s="472"/>
      <c r="N882" s="472"/>
      <c r="O882" s="472"/>
      <c r="P882" s="472"/>
      <c r="Q882" s="472"/>
      <c r="R882" s="472"/>
      <c r="S882" s="472"/>
      <c r="T882" s="472"/>
      <c r="U882" s="472"/>
      <c r="V882" s="472"/>
      <c r="W882" s="472"/>
      <c r="X882" s="472"/>
    </row>
    <row r="883">
      <c r="A883" s="472"/>
      <c r="B883" s="472"/>
      <c r="C883" s="472"/>
      <c r="D883" s="472"/>
      <c r="E883" s="472"/>
      <c r="F883" s="472"/>
      <c r="G883" s="472"/>
      <c r="H883" s="472"/>
      <c r="I883" s="472"/>
      <c r="J883" s="472"/>
      <c r="K883" s="472"/>
      <c r="L883" s="472"/>
      <c r="M883" s="472"/>
      <c r="N883" s="472"/>
      <c r="O883" s="472"/>
      <c r="P883" s="472"/>
      <c r="Q883" s="472"/>
      <c r="R883" s="472"/>
      <c r="S883" s="472"/>
      <c r="T883" s="472"/>
      <c r="U883" s="472"/>
      <c r="V883" s="472"/>
      <c r="W883" s="472"/>
      <c r="X883" s="472"/>
    </row>
    <row r="884">
      <c r="A884" s="472"/>
      <c r="B884" s="472"/>
      <c r="C884" s="472"/>
      <c r="D884" s="472"/>
      <c r="E884" s="472"/>
      <c r="F884" s="472"/>
      <c r="G884" s="472"/>
      <c r="H884" s="472"/>
      <c r="I884" s="472"/>
      <c r="J884" s="472"/>
      <c r="K884" s="472"/>
      <c r="L884" s="472"/>
      <c r="M884" s="472"/>
      <c r="N884" s="472"/>
      <c r="O884" s="472"/>
      <c r="P884" s="472"/>
      <c r="Q884" s="472"/>
      <c r="R884" s="472"/>
      <c r="S884" s="472"/>
      <c r="T884" s="472"/>
      <c r="U884" s="472"/>
      <c r="V884" s="472"/>
      <c r="W884" s="472"/>
      <c r="X884" s="472"/>
    </row>
    <row r="885">
      <c r="A885" s="472"/>
      <c r="B885" s="472"/>
      <c r="C885" s="472"/>
      <c r="D885" s="472"/>
      <c r="E885" s="472"/>
      <c r="F885" s="472"/>
      <c r="G885" s="472"/>
      <c r="H885" s="472"/>
      <c r="I885" s="472"/>
      <c r="J885" s="472"/>
      <c r="K885" s="472"/>
      <c r="L885" s="472"/>
      <c r="M885" s="472"/>
      <c r="N885" s="472"/>
      <c r="O885" s="472"/>
      <c r="P885" s="472"/>
      <c r="Q885" s="472"/>
      <c r="R885" s="472"/>
      <c r="S885" s="472"/>
      <c r="T885" s="472"/>
      <c r="U885" s="472"/>
      <c r="V885" s="472"/>
      <c r="W885" s="472"/>
      <c r="X885" s="472"/>
    </row>
    <row r="886">
      <c r="A886" s="472"/>
      <c r="B886" s="472"/>
      <c r="C886" s="472"/>
      <c r="D886" s="472"/>
      <c r="E886" s="472"/>
      <c r="F886" s="472"/>
      <c r="G886" s="472"/>
      <c r="H886" s="472"/>
      <c r="I886" s="472"/>
      <c r="J886" s="472"/>
      <c r="K886" s="472"/>
      <c r="L886" s="472"/>
      <c r="M886" s="472"/>
      <c r="N886" s="472"/>
      <c r="O886" s="472"/>
      <c r="P886" s="472"/>
      <c r="Q886" s="472"/>
      <c r="R886" s="472"/>
      <c r="S886" s="472"/>
      <c r="T886" s="472"/>
      <c r="U886" s="472"/>
      <c r="V886" s="472"/>
      <c r="W886" s="472"/>
      <c r="X886" s="472"/>
    </row>
    <row r="887">
      <c r="A887" s="472"/>
      <c r="B887" s="472"/>
      <c r="C887" s="472"/>
      <c r="D887" s="472"/>
      <c r="E887" s="472"/>
      <c r="F887" s="472"/>
      <c r="G887" s="472"/>
      <c r="H887" s="472"/>
      <c r="I887" s="472"/>
      <c r="J887" s="472"/>
      <c r="K887" s="472"/>
      <c r="L887" s="472"/>
      <c r="M887" s="472"/>
      <c r="N887" s="472"/>
      <c r="O887" s="472"/>
      <c r="P887" s="472"/>
      <c r="Q887" s="472"/>
      <c r="R887" s="472"/>
      <c r="S887" s="472"/>
      <c r="T887" s="472"/>
      <c r="U887" s="472"/>
      <c r="V887" s="472"/>
      <c r="W887" s="472"/>
      <c r="X887" s="472"/>
    </row>
    <row r="888">
      <c r="A888" s="472"/>
      <c r="B888" s="472"/>
      <c r="C888" s="472"/>
      <c r="D888" s="472"/>
      <c r="E888" s="472"/>
      <c r="F888" s="472"/>
      <c r="G888" s="472"/>
      <c r="H888" s="472"/>
      <c r="I888" s="472"/>
      <c r="J888" s="472"/>
      <c r="K888" s="472"/>
      <c r="L888" s="472"/>
      <c r="M888" s="472"/>
      <c r="N888" s="472"/>
      <c r="O888" s="472"/>
      <c r="P888" s="472"/>
      <c r="Q888" s="472"/>
      <c r="R888" s="472"/>
      <c r="S888" s="472"/>
      <c r="T888" s="472"/>
      <c r="U888" s="472"/>
      <c r="V888" s="472"/>
      <c r="W888" s="472"/>
      <c r="X888" s="472"/>
    </row>
    <row r="889">
      <c r="A889" s="472"/>
      <c r="B889" s="472"/>
      <c r="C889" s="472"/>
      <c r="D889" s="472"/>
      <c r="E889" s="472"/>
      <c r="F889" s="472"/>
      <c r="G889" s="472"/>
      <c r="H889" s="472"/>
      <c r="I889" s="472"/>
      <c r="J889" s="472"/>
      <c r="K889" s="472"/>
      <c r="L889" s="472"/>
      <c r="M889" s="472"/>
      <c r="N889" s="472"/>
      <c r="O889" s="472"/>
      <c r="P889" s="472"/>
      <c r="Q889" s="472"/>
      <c r="R889" s="472"/>
      <c r="S889" s="472"/>
      <c r="T889" s="472"/>
      <c r="U889" s="472"/>
      <c r="V889" s="472"/>
      <c r="W889" s="472"/>
      <c r="X889" s="472"/>
    </row>
    <row r="890">
      <c r="A890" s="472"/>
      <c r="B890" s="472"/>
      <c r="C890" s="472"/>
      <c r="D890" s="472"/>
      <c r="E890" s="472"/>
      <c r="F890" s="472"/>
      <c r="G890" s="472"/>
      <c r="H890" s="472"/>
      <c r="I890" s="472"/>
      <c r="J890" s="472"/>
      <c r="K890" s="472"/>
      <c r="L890" s="472"/>
      <c r="M890" s="472"/>
      <c r="N890" s="472"/>
      <c r="O890" s="472"/>
      <c r="P890" s="472"/>
      <c r="Q890" s="472"/>
      <c r="R890" s="472"/>
      <c r="S890" s="472"/>
      <c r="T890" s="472"/>
      <c r="U890" s="472"/>
      <c r="V890" s="472"/>
      <c r="W890" s="472"/>
      <c r="X890" s="472"/>
    </row>
    <row r="891">
      <c r="A891" s="472"/>
      <c r="B891" s="472"/>
      <c r="C891" s="472"/>
      <c r="D891" s="472"/>
      <c r="E891" s="472"/>
      <c r="F891" s="472"/>
      <c r="G891" s="472"/>
      <c r="H891" s="472"/>
      <c r="I891" s="472"/>
      <c r="J891" s="472"/>
      <c r="K891" s="472"/>
      <c r="L891" s="472"/>
      <c r="M891" s="472"/>
      <c r="N891" s="472"/>
      <c r="O891" s="472"/>
      <c r="P891" s="472"/>
      <c r="Q891" s="472"/>
      <c r="R891" s="472"/>
      <c r="S891" s="472"/>
      <c r="T891" s="472"/>
      <c r="U891" s="472"/>
      <c r="V891" s="472"/>
      <c r="W891" s="472"/>
      <c r="X891" s="472"/>
    </row>
    <row r="892">
      <c r="A892" s="472"/>
      <c r="B892" s="472"/>
      <c r="C892" s="472"/>
      <c r="D892" s="472"/>
      <c r="E892" s="472"/>
      <c r="F892" s="472"/>
      <c r="G892" s="472"/>
      <c r="H892" s="472"/>
      <c r="I892" s="472"/>
      <c r="J892" s="472"/>
      <c r="K892" s="472"/>
      <c r="L892" s="472"/>
      <c r="M892" s="472"/>
      <c r="N892" s="472"/>
      <c r="O892" s="472"/>
      <c r="P892" s="472"/>
      <c r="Q892" s="472"/>
      <c r="R892" s="472"/>
      <c r="S892" s="472"/>
      <c r="T892" s="472"/>
      <c r="U892" s="472"/>
      <c r="V892" s="472"/>
      <c r="W892" s="472"/>
      <c r="X892" s="472"/>
    </row>
    <row r="893">
      <c r="A893" s="472"/>
      <c r="B893" s="472"/>
      <c r="C893" s="472"/>
      <c r="D893" s="472"/>
      <c r="E893" s="472"/>
      <c r="F893" s="472"/>
      <c r="G893" s="472"/>
      <c r="H893" s="472"/>
      <c r="I893" s="472"/>
      <c r="J893" s="472"/>
      <c r="K893" s="472"/>
      <c r="L893" s="472"/>
      <c r="M893" s="472"/>
      <c r="N893" s="472"/>
      <c r="O893" s="472"/>
      <c r="P893" s="472"/>
      <c r="Q893" s="472"/>
      <c r="R893" s="472"/>
      <c r="S893" s="472"/>
      <c r="T893" s="472"/>
      <c r="U893" s="472"/>
      <c r="V893" s="472"/>
      <c r="W893" s="472"/>
      <c r="X893" s="472"/>
    </row>
    <row r="894">
      <c r="A894" s="472"/>
      <c r="B894" s="472"/>
      <c r="C894" s="472"/>
      <c r="D894" s="472"/>
      <c r="E894" s="472"/>
      <c r="F894" s="472"/>
      <c r="G894" s="472"/>
      <c r="H894" s="472"/>
      <c r="I894" s="472"/>
      <c r="J894" s="472"/>
      <c r="K894" s="472"/>
      <c r="L894" s="472"/>
      <c r="M894" s="472"/>
      <c r="N894" s="472"/>
      <c r="O894" s="472"/>
      <c r="P894" s="472"/>
      <c r="Q894" s="472"/>
      <c r="R894" s="472"/>
      <c r="S894" s="472"/>
      <c r="T894" s="472"/>
      <c r="U894" s="472"/>
      <c r="V894" s="472"/>
      <c r="W894" s="472"/>
      <c r="X894" s="472"/>
    </row>
    <row r="895">
      <c r="A895" s="472"/>
      <c r="B895" s="472"/>
      <c r="C895" s="472"/>
      <c r="D895" s="472"/>
      <c r="E895" s="472"/>
      <c r="F895" s="472"/>
      <c r="G895" s="472"/>
      <c r="H895" s="472"/>
      <c r="I895" s="472"/>
      <c r="J895" s="472"/>
      <c r="K895" s="472"/>
      <c r="L895" s="472"/>
      <c r="M895" s="472"/>
      <c r="N895" s="472"/>
      <c r="O895" s="472"/>
      <c r="P895" s="472"/>
      <c r="Q895" s="472"/>
      <c r="R895" s="472"/>
      <c r="S895" s="472"/>
      <c r="T895" s="472"/>
      <c r="U895" s="472"/>
      <c r="V895" s="472"/>
      <c r="W895" s="472"/>
      <c r="X895" s="472"/>
    </row>
    <row r="896">
      <c r="A896" s="472"/>
      <c r="B896" s="472"/>
      <c r="C896" s="472"/>
      <c r="D896" s="472"/>
      <c r="E896" s="472"/>
      <c r="F896" s="472"/>
      <c r="G896" s="472"/>
      <c r="H896" s="472"/>
      <c r="I896" s="472"/>
      <c r="J896" s="472"/>
      <c r="K896" s="472"/>
      <c r="L896" s="472"/>
      <c r="M896" s="472"/>
      <c r="N896" s="472"/>
      <c r="O896" s="472"/>
      <c r="P896" s="472"/>
      <c r="Q896" s="472"/>
      <c r="R896" s="472"/>
      <c r="S896" s="472"/>
      <c r="T896" s="472"/>
      <c r="U896" s="472"/>
      <c r="V896" s="472"/>
      <c r="W896" s="472"/>
      <c r="X896" s="472"/>
    </row>
    <row r="897">
      <c r="A897" s="472"/>
      <c r="B897" s="472"/>
      <c r="C897" s="472"/>
      <c r="D897" s="472"/>
      <c r="E897" s="472"/>
      <c r="F897" s="472"/>
      <c r="G897" s="472"/>
      <c r="H897" s="472"/>
      <c r="I897" s="472"/>
      <c r="J897" s="472"/>
      <c r="K897" s="472"/>
      <c r="L897" s="472"/>
      <c r="M897" s="472"/>
      <c r="N897" s="472"/>
      <c r="O897" s="472"/>
      <c r="P897" s="472"/>
      <c r="Q897" s="472"/>
      <c r="R897" s="472"/>
      <c r="S897" s="472"/>
      <c r="T897" s="472"/>
      <c r="U897" s="472"/>
      <c r="V897" s="472"/>
      <c r="W897" s="472"/>
      <c r="X897" s="472"/>
    </row>
    <row r="898">
      <c r="A898" s="472"/>
      <c r="B898" s="472"/>
      <c r="C898" s="472"/>
      <c r="D898" s="472"/>
      <c r="E898" s="472"/>
      <c r="F898" s="472"/>
      <c r="G898" s="472"/>
      <c r="H898" s="472"/>
      <c r="I898" s="472"/>
      <c r="J898" s="472"/>
      <c r="K898" s="472"/>
      <c r="L898" s="472"/>
      <c r="M898" s="472"/>
      <c r="N898" s="472"/>
      <c r="O898" s="472"/>
      <c r="P898" s="472"/>
      <c r="Q898" s="472"/>
      <c r="R898" s="472"/>
      <c r="S898" s="472"/>
      <c r="T898" s="472"/>
      <c r="U898" s="472"/>
      <c r="V898" s="472"/>
      <c r="W898" s="472"/>
      <c r="X898" s="472"/>
    </row>
    <row r="899">
      <c r="A899" s="472"/>
      <c r="B899" s="472"/>
      <c r="C899" s="472"/>
      <c r="D899" s="472"/>
      <c r="E899" s="472"/>
      <c r="F899" s="472"/>
      <c r="G899" s="472"/>
      <c r="H899" s="472"/>
      <c r="I899" s="472"/>
      <c r="J899" s="472"/>
      <c r="K899" s="472"/>
      <c r="L899" s="472"/>
      <c r="M899" s="472"/>
      <c r="N899" s="472"/>
      <c r="O899" s="472"/>
      <c r="P899" s="472"/>
      <c r="Q899" s="472"/>
      <c r="R899" s="472"/>
      <c r="S899" s="472"/>
      <c r="T899" s="472"/>
      <c r="U899" s="472"/>
      <c r="V899" s="472"/>
      <c r="W899" s="472"/>
      <c r="X899" s="472"/>
    </row>
    <row r="900">
      <c r="A900" s="472"/>
      <c r="B900" s="472"/>
      <c r="C900" s="472"/>
      <c r="D900" s="472"/>
      <c r="E900" s="472"/>
      <c r="F900" s="472"/>
      <c r="G900" s="472"/>
      <c r="H900" s="472"/>
      <c r="I900" s="472"/>
      <c r="J900" s="472"/>
      <c r="K900" s="472"/>
      <c r="L900" s="472"/>
      <c r="M900" s="472"/>
      <c r="N900" s="472"/>
      <c r="O900" s="472"/>
      <c r="P900" s="472"/>
      <c r="Q900" s="472"/>
      <c r="R900" s="472"/>
      <c r="S900" s="472"/>
      <c r="T900" s="472"/>
      <c r="U900" s="472"/>
      <c r="V900" s="472"/>
      <c r="W900" s="472"/>
      <c r="X900" s="472"/>
    </row>
    <row r="901">
      <c r="A901" s="472"/>
      <c r="B901" s="472"/>
      <c r="C901" s="472"/>
      <c r="D901" s="472"/>
      <c r="E901" s="472"/>
      <c r="F901" s="472"/>
      <c r="G901" s="472"/>
      <c r="H901" s="472"/>
      <c r="I901" s="472"/>
      <c r="J901" s="472"/>
      <c r="K901" s="472"/>
      <c r="L901" s="472"/>
      <c r="M901" s="472"/>
      <c r="N901" s="472"/>
      <c r="O901" s="472"/>
      <c r="P901" s="472"/>
      <c r="Q901" s="472"/>
      <c r="R901" s="472"/>
      <c r="S901" s="472"/>
      <c r="T901" s="472"/>
      <c r="U901" s="472"/>
      <c r="V901" s="472"/>
      <c r="W901" s="472"/>
      <c r="X901" s="472"/>
    </row>
    <row r="902">
      <c r="A902" s="472"/>
      <c r="B902" s="472"/>
      <c r="C902" s="472"/>
      <c r="D902" s="472"/>
      <c r="E902" s="472"/>
      <c r="F902" s="472"/>
      <c r="G902" s="472"/>
      <c r="H902" s="472"/>
      <c r="I902" s="472"/>
      <c r="J902" s="472"/>
      <c r="K902" s="472"/>
      <c r="L902" s="472"/>
      <c r="M902" s="472"/>
      <c r="N902" s="472"/>
      <c r="O902" s="472"/>
      <c r="P902" s="472"/>
      <c r="Q902" s="472"/>
      <c r="R902" s="472"/>
      <c r="S902" s="472"/>
      <c r="T902" s="472"/>
      <c r="U902" s="472"/>
      <c r="V902" s="472"/>
      <c r="W902" s="472"/>
      <c r="X902" s="472"/>
    </row>
    <row r="903">
      <c r="A903" s="472"/>
      <c r="B903" s="472"/>
      <c r="C903" s="472"/>
      <c r="D903" s="472"/>
      <c r="E903" s="472"/>
      <c r="F903" s="472"/>
      <c r="G903" s="472"/>
      <c r="H903" s="472"/>
      <c r="I903" s="472"/>
      <c r="J903" s="472"/>
      <c r="K903" s="472"/>
      <c r="L903" s="472"/>
      <c r="M903" s="472"/>
      <c r="N903" s="472"/>
      <c r="O903" s="472"/>
      <c r="P903" s="472"/>
      <c r="Q903" s="472"/>
      <c r="R903" s="472"/>
      <c r="S903" s="472"/>
      <c r="T903" s="472"/>
      <c r="U903" s="472"/>
      <c r="V903" s="472"/>
      <c r="W903" s="472"/>
      <c r="X903" s="472"/>
    </row>
    <row r="904">
      <c r="A904" s="472"/>
      <c r="B904" s="472"/>
      <c r="C904" s="472"/>
      <c r="D904" s="472"/>
      <c r="E904" s="472"/>
      <c r="F904" s="472"/>
      <c r="G904" s="472"/>
      <c r="H904" s="472"/>
      <c r="I904" s="472"/>
      <c r="J904" s="472"/>
      <c r="K904" s="472"/>
      <c r="L904" s="472"/>
      <c r="M904" s="472"/>
      <c r="N904" s="472"/>
      <c r="O904" s="472"/>
      <c r="P904" s="472"/>
      <c r="Q904" s="472"/>
      <c r="R904" s="472"/>
      <c r="S904" s="472"/>
      <c r="T904" s="472"/>
      <c r="U904" s="472"/>
      <c r="V904" s="472"/>
      <c r="W904" s="472"/>
      <c r="X904" s="472"/>
    </row>
    <row r="905">
      <c r="A905" s="472"/>
      <c r="B905" s="472"/>
      <c r="C905" s="472"/>
      <c r="D905" s="472"/>
      <c r="E905" s="472"/>
      <c r="F905" s="472"/>
      <c r="G905" s="472"/>
      <c r="H905" s="472"/>
      <c r="I905" s="472"/>
      <c r="J905" s="472"/>
      <c r="K905" s="472"/>
      <c r="L905" s="472"/>
      <c r="M905" s="472"/>
      <c r="N905" s="472"/>
      <c r="O905" s="472"/>
      <c r="P905" s="472"/>
      <c r="Q905" s="472"/>
      <c r="R905" s="472"/>
      <c r="S905" s="472"/>
      <c r="T905" s="472"/>
      <c r="U905" s="472"/>
      <c r="V905" s="472"/>
      <c r="W905" s="472"/>
      <c r="X905" s="472"/>
    </row>
    <row r="906">
      <c r="A906" s="472"/>
      <c r="B906" s="472"/>
      <c r="C906" s="472"/>
      <c r="D906" s="472"/>
      <c r="E906" s="472"/>
      <c r="F906" s="472"/>
      <c r="G906" s="472"/>
      <c r="H906" s="472"/>
      <c r="I906" s="472"/>
      <c r="J906" s="472"/>
      <c r="K906" s="472"/>
      <c r="L906" s="472"/>
      <c r="M906" s="472"/>
      <c r="N906" s="472"/>
      <c r="O906" s="472"/>
      <c r="P906" s="472"/>
      <c r="Q906" s="472"/>
      <c r="R906" s="472"/>
      <c r="S906" s="472"/>
      <c r="T906" s="472"/>
      <c r="U906" s="472"/>
      <c r="V906" s="472"/>
      <c r="W906" s="472"/>
      <c r="X906" s="472"/>
    </row>
    <row r="907">
      <c r="A907" s="472"/>
      <c r="B907" s="472"/>
      <c r="C907" s="472"/>
      <c r="D907" s="472"/>
      <c r="E907" s="472"/>
      <c r="F907" s="472"/>
      <c r="G907" s="472"/>
      <c r="H907" s="472"/>
      <c r="I907" s="472"/>
      <c r="J907" s="472"/>
      <c r="K907" s="472"/>
      <c r="L907" s="472"/>
      <c r="M907" s="472"/>
      <c r="N907" s="472"/>
      <c r="O907" s="472"/>
      <c r="P907" s="472"/>
      <c r="Q907" s="472"/>
      <c r="R907" s="472"/>
      <c r="S907" s="472"/>
      <c r="T907" s="472"/>
      <c r="U907" s="472"/>
      <c r="V907" s="472"/>
      <c r="W907" s="472"/>
      <c r="X907" s="472"/>
    </row>
    <row r="908">
      <c r="A908" s="472"/>
      <c r="B908" s="472"/>
      <c r="C908" s="472"/>
      <c r="D908" s="472"/>
      <c r="E908" s="472"/>
      <c r="F908" s="472"/>
      <c r="G908" s="472"/>
      <c r="H908" s="472"/>
      <c r="I908" s="472"/>
      <c r="J908" s="472"/>
      <c r="K908" s="472"/>
      <c r="L908" s="472"/>
      <c r="M908" s="472"/>
      <c r="N908" s="472"/>
      <c r="O908" s="472"/>
      <c r="P908" s="472"/>
      <c r="Q908" s="472"/>
      <c r="R908" s="472"/>
      <c r="S908" s="472"/>
      <c r="T908" s="472"/>
      <c r="U908" s="472"/>
      <c r="V908" s="472"/>
      <c r="W908" s="472"/>
      <c r="X908" s="472"/>
    </row>
    <row r="909">
      <c r="A909" s="472"/>
      <c r="B909" s="472"/>
      <c r="C909" s="472"/>
      <c r="D909" s="472"/>
      <c r="E909" s="472"/>
      <c r="F909" s="472"/>
      <c r="G909" s="472"/>
      <c r="H909" s="472"/>
      <c r="I909" s="472"/>
      <c r="J909" s="472"/>
      <c r="K909" s="472"/>
      <c r="L909" s="472"/>
      <c r="M909" s="472"/>
      <c r="N909" s="472"/>
      <c r="O909" s="472"/>
      <c r="P909" s="472"/>
      <c r="Q909" s="472"/>
      <c r="R909" s="472"/>
      <c r="S909" s="472"/>
      <c r="T909" s="472"/>
      <c r="U909" s="472"/>
      <c r="V909" s="472"/>
      <c r="W909" s="472"/>
      <c r="X909" s="472"/>
    </row>
    <row r="910">
      <c r="A910" s="472"/>
      <c r="B910" s="472"/>
      <c r="C910" s="472"/>
      <c r="D910" s="472"/>
      <c r="E910" s="472"/>
      <c r="F910" s="472"/>
      <c r="G910" s="472"/>
      <c r="H910" s="472"/>
      <c r="I910" s="472"/>
      <c r="J910" s="472"/>
      <c r="K910" s="472"/>
      <c r="L910" s="472"/>
      <c r="M910" s="472"/>
      <c r="N910" s="472"/>
      <c r="O910" s="472"/>
      <c r="P910" s="472"/>
      <c r="Q910" s="472"/>
      <c r="R910" s="472"/>
      <c r="S910" s="472"/>
      <c r="T910" s="472"/>
      <c r="U910" s="472"/>
      <c r="V910" s="472"/>
      <c r="W910" s="472"/>
      <c r="X910" s="472"/>
    </row>
    <row r="911">
      <c r="A911" s="472"/>
      <c r="B911" s="472"/>
      <c r="C911" s="472"/>
      <c r="D911" s="472"/>
      <c r="E911" s="472"/>
      <c r="F911" s="472"/>
      <c r="G911" s="472"/>
      <c r="H911" s="472"/>
      <c r="I911" s="472"/>
      <c r="J911" s="472"/>
      <c r="K911" s="472"/>
      <c r="L911" s="472"/>
      <c r="M911" s="472"/>
      <c r="N911" s="472"/>
      <c r="O911" s="472"/>
      <c r="P911" s="472"/>
      <c r="Q911" s="472"/>
      <c r="R911" s="472"/>
      <c r="S911" s="472"/>
      <c r="T911" s="472"/>
      <c r="U911" s="472"/>
      <c r="V911" s="472"/>
      <c r="W911" s="472"/>
      <c r="X911" s="472"/>
    </row>
    <row r="912">
      <c r="A912" s="472"/>
      <c r="B912" s="472"/>
      <c r="C912" s="472"/>
      <c r="D912" s="472"/>
      <c r="E912" s="472"/>
      <c r="F912" s="472"/>
      <c r="G912" s="472"/>
      <c r="H912" s="472"/>
      <c r="I912" s="472"/>
      <c r="J912" s="472"/>
      <c r="K912" s="472"/>
      <c r="L912" s="472"/>
      <c r="M912" s="472"/>
      <c r="N912" s="472"/>
      <c r="O912" s="472"/>
      <c r="P912" s="472"/>
      <c r="Q912" s="472"/>
      <c r="R912" s="472"/>
      <c r="S912" s="472"/>
      <c r="T912" s="472"/>
      <c r="U912" s="472"/>
      <c r="V912" s="472"/>
      <c r="W912" s="472"/>
      <c r="X912" s="472"/>
    </row>
    <row r="913">
      <c r="A913" s="472"/>
      <c r="B913" s="472"/>
      <c r="C913" s="472"/>
      <c r="D913" s="472"/>
      <c r="E913" s="472"/>
      <c r="F913" s="472"/>
      <c r="G913" s="472"/>
      <c r="H913" s="472"/>
      <c r="I913" s="472"/>
      <c r="J913" s="472"/>
      <c r="K913" s="472"/>
      <c r="L913" s="472"/>
      <c r="M913" s="472"/>
      <c r="N913" s="472"/>
      <c r="O913" s="472"/>
      <c r="P913" s="472"/>
      <c r="Q913" s="472"/>
      <c r="R913" s="472"/>
      <c r="S913" s="472"/>
      <c r="T913" s="472"/>
      <c r="U913" s="472"/>
      <c r="V913" s="472"/>
      <c r="W913" s="472"/>
      <c r="X913" s="472"/>
    </row>
    <row r="914">
      <c r="A914" s="472"/>
      <c r="B914" s="472"/>
      <c r="C914" s="472"/>
      <c r="D914" s="472"/>
      <c r="E914" s="472"/>
      <c r="F914" s="472"/>
      <c r="G914" s="472"/>
      <c r="H914" s="472"/>
      <c r="I914" s="472"/>
      <c r="J914" s="472"/>
      <c r="K914" s="472"/>
      <c r="L914" s="472"/>
      <c r="M914" s="472"/>
      <c r="N914" s="472"/>
      <c r="O914" s="472"/>
      <c r="P914" s="472"/>
      <c r="Q914" s="472"/>
      <c r="R914" s="472"/>
      <c r="S914" s="472"/>
      <c r="T914" s="472"/>
      <c r="U914" s="472"/>
      <c r="V914" s="472"/>
      <c r="W914" s="472"/>
      <c r="X914" s="472"/>
    </row>
    <row r="915">
      <c r="A915" s="472"/>
      <c r="B915" s="472"/>
      <c r="C915" s="472"/>
      <c r="D915" s="472"/>
      <c r="E915" s="472"/>
      <c r="F915" s="472"/>
      <c r="G915" s="472"/>
      <c r="H915" s="472"/>
      <c r="I915" s="472"/>
      <c r="J915" s="472"/>
      <c r="K915" s="472"/>
      <c r="L915" s="472"/>
      <c r="M915" s="472"/>
      <c r="N915" s="472"/>
      <c r="O915" s="472"/>
      <c r="P915" s="472"/>
      <c r="Q915" s="472"/>
      <c r="R915" s="472"/>
      <c r="S915" s="472"/>
      <c r="T915" s="472"/>
      <c r="U915" s="472"/>
      <c r="V915" s="472"/>
      <c r="W915" s="472"/>
      <c r="X915" s="472"/>
    </row>
    <row r="916">
      <c r="A916" s="472"/>
      <c r="B916" s="472"/>
      <c r="C916" s="472"/>
      <c r="D916" s="472"/>
      <c r="E916" s="472"/>
      <c r="F916" s="472"/>
      <c r="G916" s="472"/>
      <c r="H916" s="472"/>
      <c r="I916" s="472"/>
      <c r="J916" s="472"/>
      <c r="K916" s="472"/>
      <c r="L916" s="472"/>
      <c r="M916" s="472"/>
      <c r="N916" s="472"/>
      <c r="O916" s="472"/>
      <c r="P916" s="472"/>
      <c r="Q916" s="472"/>
      <c r="R916" s="472"/>
      <c r="S916" s="472"/>
      <c r="T916" s="472"/>
      <c r="U916" s="472"/>
      <c r="V916" s="472"/>
      <c r="W916" s="472"/>
      <c r="X916" s="472"/>
    </row>
    <row r="917">
      <c r="A917" s="472"/>
      <c r="B917" s="472"/>
      <c r="C917" s="472"/>
      <c r="D917" s="472"/>
      <c r="E917" s="472"/>
      <c r="F917" s="472"/>
      <c r="G917" s="472"/>
      <c r="H917" s="472"/>
      <c r="I917" s="472"/>
      <c r="J917" s="472"/>
      <c r="K917" s="472"/>
      <c r="L917" s="472"/>
      <c r="M917" s="472"/>
      <c r="N917" s="472"/>
      <c r="O917" s="472"/>
      <c r="P917" s="472"/>
      <c r="Q917" s="472"/>
      <c r="R917" s="472"/>
      <c r="S917" s="472"/>
      <c r="T917" s="472"/>
      <c r="U917" s="472"/>
      <c r="V917" s="472"/>
      <c r="W917" s="472"/>
      <c r="X917" s="472"/>
    </row>
    <row r="918">
      <c r="A918" s="472"/>
      <c r="B918" s="472"/>
      <c r="C918" s="472"/>
      <c r="D918" s="472"/>
      <c r="E918" s="472"/>
      <c r="F918" s="472"/>
      <c r="G918" s="472"/>
      <c r="H918" s="472"/>
      <c r="I918" s="472"/>
      <c r="J918" s="472"/>
      <c r="K918" s="472"/>
      <c r="L918" s="472"/>
      <c r="M918" s="472"/>
      <c r="N918" s="472"/>
      <c r="O918" s="472"/>
      <c r="P918" s="472"/>
      <c r="Q918" s="472"/>
      <c r="R918" s="472"/>
      <c r="S918" s="472"/>
      <c r="T918" s="472"/>
      <c r="U918" s="472"/>
      <c r="V918" s="472"/>
      <c r="W918" s="472"/>
      <c r="X918" s="472"/>
    </row>
    <row r="919">
      <c r="A919" s="472"/>
      <c r="B919" s="472"/>
      <c r="C919" s="472"/>
      <c r="D919" s="472"/>
      <c r="E919" s="472"/>
      <c r="F919" s="472"/>
      <c r="G919" s="472"/>
      <c r="H919" s="472"/>
      <c r="I919" s="472"/>
      <c r="J919" s="472"/>
      <c r="K919" s="472"/>
      <c r="L919" s="472"/>
      <c r="M919" s="472"/>
      <c r="N919" s="472"/>
      <c r="O919" s="472"/>
      <c r="P919" s="472"/>
      <c r="Q919" s="472"/>
      <c r="R919" s="472"/>
      <c r="S919" s="472"/>
      <c r="T919" s="472"/>
      <c r="U919" s="472"/>
      <c r="V919" s="472"/>
      <c r="W919" s="472"/>
      <c r="X919" s="472"/>
    </row>
    <row r="920">
      <c r="A920" s="472"/>
      <c r="B920" s="472"/>
      <c r="C920" s="472"/>
      <c r="D920" s="472"/>
      <c r="E920" s="472"/>
      <c r="F920" s="472"/>
      <c r="G920" s="472"/>
      <c r="H920" s="472"/>
      <c r="I920" s="472"/>
      <c r="J920" s="472"/>
      <c r="K920" s="472"/>
      <c r="L920" s="472"/>
      <c r="M920" s="472"/>
      <c r="N920" s="472"/>
      <c r="O920" s="472"/>
      <c r="P920" s="472"/>
      <c r="Q920" s="472"/>
      <c r="R920" s="472"/>
      <c r="S920" s="472"/>
      <c r="T920" s="472"/>
      <c r="U920" s="472"/>
      <c r="V920" s="472"/>
      <c r="W920" s="472"/>
      <c r="X920" s="472"/>
    </row>
    <row r="921">
      <c r="A921" s="472"/>
      <c r="B921" s="472"/>
      <c r="C921" s="472"/>
      <c r="D921" s="472"/>
      <c r="E921" s="472"/>
      <c r="F921" s="472"/>
      <c r="G921" s="472"/>
      <c r="H921" s="472"/>
      <c r="I921" s="472"/>
      <c r="J921" s="472"/>
      <c r="K921" s="472"/>
      <c r="L921" s="472"/>
      <c r="M921" s="472"/>
      <c r="N921" s="472"/>
      <c r="O921" s="472"/>
      <c r="P921" s="472"/>
      <c r="Q921" s="472"/>
      <c r="R921" s="472"/>
      <c r="S921" s="472"/>
      <c r="T921" s="472"/>
      <c r="U921" s="472"/>
      <c r="V921" s="472"/>
      <c r="W921" s="472"/>
      <c r="X921" s="472"/>
    </row>
    <row r="922">
      <c r="A922" s="472"/>
      <c r="B922" s="472"/>
      <c r="C922" s="472"/>
      <c r="D922" s="472"/>
      <c r="E922" s="472"/>
      <c r="F922" s="472"/>
      <c r="G922" s="472"/>
      <c r="H922" s="472"/>
      <c r="I922" s="472"/>
      <c r="J922" s="472"/>
      <c r="K922" s="472"/>
      <c r="L922" s="472"/>
      <c r="M922" s="472"/>
      <c r="N922" s="472"/>
      <c r="O922" s="472"/>
      <c r="P922" s="472"/>
      <c r="Q922" s="472"/>
      <c r="R922" s="472"/>
      <c r="S922" s="472"/>
      <c r="T922" s="472"/>
      <c r="U922" s="472"/>
      <c r="V922" s="472"/>
      <c r="W922" s="472"/>
      <c r="X922" s="472"/>
    </row>
    <row r="923">
      <c r="A923" s="472"/>
      <c r="B923" s="472"/>
      <c r="C923" s="472"/>
      <c r="D923" s="472"/>
      <c r="E923" s="472"/>
      <c r="F923" s="472"/>
      <c r="G923" s="472"/>
      <c r="H923" s="472"/>
      <c r="I923" s="472"/>
      <c r="J923" s="472"/>
      <c r="K923" s="472"/>
      <c r="L923" s="472"/>
      <c r="M923" s="472"/>
      <c r="N923" s="472"/>
      <c r="O923" s="472"/>
      <c r="P923" s="472"/>
      <c r="Q923" s="472"/>
      <c r="R923" s="472"/>
      <c r="S923" s="472"/>
      <c r="T923" s="472"/>
      <c r="U923" s="472"/>
      <c r="V923" s="472"/>
      <c r="W923" s="472"/>
      <c r="X923" s="472"/>
    </row>
    <row r="924">
      <c r="A924" s="472"/>
      <c r="B924" s="472"/>
      <c r="C924" s="472"/>
      <c r="D924" s="472"/>
      <c r="E924" s="472"/>
      <c r="F924" s="472"/>
      <c r="G924" s="472"/>
      <c r="H924" s="472"/>
      <c r="I924" s="472"/>
      <c r="J924" s="472"/>
      <c r="K924" s="472"/>
      <c r="L924" s="472"/>
      <c r="M924" s="472"/>
      <c r="N924" s="472"/>
      <c r="O924" s="472"/>
      <c r="P924" s="472"/>
      <c r="Q924" s="472"/>
      <c r="R924" s="472"/>
      <c r="S924" s="472"/>
      <c r="T924" s="472"/>
      <c r="U924" s="472"/>
      <c r="V924" s="472"/>
      <c r="W924" s="472"/>
      <c r="X924" s="472"/>
    </row>
    <row r="925">
      <c r="A925" s="472"/>
      <c r="B925" s="472"/>
      <c r="C925" s="472"/>
      <c r="D925" s="472"/>
      <c r="E925" s="472"/>
      <c r="F925" s="472"/>
      <c r="G925" s="472"/>
      <c r="H925" s="472"/>
      <c r="I925" s="472"/>
      <c r="J925" s="472"/>
      <c r="K925" s="472"/>
      <c r="L925" s="472"/>
      <c r="M925" s="472"/>
      <c r="N925" s="472"/>
      <c r="O925" s="472"/>
      <c r="P925" s="472"/>
      <c r="Q925" s="472"/>
      <c r="R925" s="472"/>
      <c r="S925" s="472"/>
      <c r="T925" s="472"/>
      <c r="U925" s="472"/>
      <c r="V925" s="472"/>
      <c r="W925" s="472"/>
      <c r="X925" s="472"/>
    </row>
    <row r="926">
      <c r="A926" s="472"/>
      <c r="B926" s="472"/>
      <c r="C926" s="472"/>
      <c r="D926" s="472"/>
      <c r="E926" s="472"/>
      <c r="F926" s="472"/>
      <c r="G926" s="472"/>
      <c r="H926" s="472"/>
      <c r="I926" s="472"/>
      <c r="J926" s="472"/>
      <c r="K926" s="472"/>
      <c r="L926" s="472"/>
      <c r="M926" s="472"/>
      <c r="N926" s="472"/>
      <c r="O926" s="472"/>
      <c r="P926" s="472"/>
      <c r="Q926" s="472"/>
      <c r="R926" s="472"/>
      <c r="S926" s="472"/>
      <c r="T926" s="472"/>
      <c r="U926" s="472"/>
      <c r="V926" s="472"/>
      <c r="W926" s="472"/>
      <c r="X926" s="472"/>
    </row>
    <row r="927">
      <c r="A927" s="472"/>
      <c r="B927" s="472"/>
      <c r="C927" s="472"/>
      <c r="D927" s="472"/>
      <c r="E927" s="472"/>
      <c r="F927" s="472"/>
      <c r="G927" s="472"/>
      <c r="H927" s="472"/>
      <c r="I927" s="472"/>
      <c r="J927" s="472"/>
      <c r="K927" s="472"/>
      <c r="L927" s="472"/>
      <c r="M927" s="472"/>
      <c r="N927" s="472"/>
      <c r="O927" s="472"/>
      <c r="P927" s="472"/>
      <c r="Q927" s="472"/>
      <c r="R927" s="472"/>
      <c r="S927" s="472"/>
      <c r="T927" s="472"/>
      <c r="U927" s="472"/>
      <c r="V927" s="472"/>
      <c r="W927" s="472"/>
      <c r="X927" s="472"/>
    </row>
    <row r="928">
      <c r="A928" s="472"/>
      <c r="B928" s="472"/>
      <c r="C928" s="472"/>
      <c r="D928" s="472"/>
      <c r="E928" s="472"/>
      <c r="F928" s="472"/>
      <c r="G928" s="472"/>
      <c r="H928" s="472"/>
      <c r="I928" s="472"/>
      <c r="J928" s="472"/>
      <c r="K928" s="472"/>
      <c r="L928" s="472"/>
      <c r="M928" s="472"/>
      <c r="N928" s="472"/>
      <c r="O928" s="472"/>
      <c r="P928" s="472"/>
      <c r="Q928" s="472"/>
      <c r="R928" s="472"/>
      <c r="S928" s="472"/>
      <c r="T928" s="472"/>
      <c r="U928" s="472"/>
      <c r="V928" s="472"/>
      <c r="W928" s="472"/>
      <c r="X928" s="472"/>
    </row>
    <row r="929">
      <c r="A929" s="472"/>
      <c r="B929" s="472"/>
      <c r="C929" s="472"/>
      <c r="D929" s="472"/>
      <c r="E929" s="472"/>
      <c r="F929" s="472"/>
      <c r="G929" s="472"/>
      <c r="H929" s="472"/>
      <c r="I929" s="472"/>
      <c r="J929" s="472"/>
      <c r="K929" s="472"/>
      <c r="L929" s="472"/>
      <c r="M929" s="472"/>
      <c r="N929" s="472"/>
      <c r="O929" s="472"/>
      <c r="P929" s="472"/>
      <c r="Q929" s="472"/>
      <c r="R929" s="472"/>
      <c r="S929" s="472"/>
      <c r="T929" s="472"/>
      <c r="U929" s="472"/>
      <c r="V929" s="472"/>
      <c r="W929" s="472"/>
      <c r="X929" s="472"/>
    </row>
    <row r="930">
      <c r="A930" s="472"/>
      <c r="B930" s="472"/>
      <c r="C930" s="472"/>
      <c r="D930" s="472"/>
      <c r="E930" s="472"/>
      <c r="F930" s="472"/>
      <c r="G930" s="472"/>
      <c r="H930" s="472"/>
      <c r="I930" s="472"/>
      <c r="J930" s="472"/>
      <c r="K930" s="472"/>
      <c r="L930" s="472"/>
      <c r="M930" s="472"/>
      <c r="N930" s="472"/>
      <c r="O930" s="472"/>
      <c r="P930" s="472"/>
      <c r="Q930" s="472"/>
      <c r="R930" s="472"/>
      <c r="S930" s="472"/>
      <c r="T930" s="472"/>
      <c r="U930" s="472"/>
      <c r="V930" s="472"/>
      <c r="W930" s="472"/>
      <c r="X930" s="472"/>
    </row>
    <row r="931">
      <c r="A931" s="472"/>
      <c r="B931" s="472"/>
      <c r="C931" s="472"/>
      <c r="D931" s="472"/>
      <c r="E931" s="472"/>
      <c r="F931" s="472"/>
      <c r="G931" s="472"/>
      <c r="H931" s="472"/>
      <c r="I931" s="472"/>
      <c r="J931" s="472"/>
      <c r="K931" s="472"/>
      <c r="L931" s="472"/>
      <c r="M931" s="472"/>
      <c r="N931" s="472"/>
      <c r="O931" s="472"/>
      <c r="P931" s="472"/>
      <c r="Q931" s="472"/>
      <c r="R931" s="472"/>
      <c r="S931" s="472"/>
      <c r="T931" s="472"/>
      <c r="U931" s="472"/>
      <c r="V931" s="472"/>
      <c r="W931" s="472"/>
      <c r="X931" s="472"/>
    </row>
    <row r="932">
      <c r="A932" s="472"/>
      <c r="B932" s="472"/>
      <c r="C932" s="472"/>
      <c r="D932" s="472"/>
      <c r="E932" s="472"/>
      <c r="F932" s="472"/>
      <c r="G932" s="472"/>
      <c r="H932" s="472"/>
      <c r="I932" s="472"/>
      <c r="J932" s="472"/>
      <c r="K932" s="472"/>
      <c r="L932" s="472"/>
      <c r="M932" s="472"/>
      <c r="N932" s="472"/>
      <c r="O932" s="472"/>
      <c r="P932" s="472"/>
      <c r="Q932" s="472"/>
      <c r="R932" s="472"/>
      <c r="S932" s="472"/>
      <c r="T932" s="472"/>
      <c r="U932" s="472"/>
      <c r="V932" s="472"/>
      <c r="W932" s="472"/>
      <c r="X932" s="472"/>
    </row>
    <row r="933">
      <c r="A933" s="472"/>
      <c r="B933" s="472"/>
      <c r="C933" s="472"/>
      <c r="D933" s="472"/>
      <c r="E933" s="472"/>
      <c r="F933" s="472"/>
      <c r="G933" s="472"/>
      <c r="H933" s="472"/>
      <c r="I933" s="472"/>
      <c r="J933" s="472"/>
      <c r="K933" s="472"/>
      <c r="L933" s="472"/>
      <c r="M933" s="472"/>
      <c r="N933" s="472"/>
      <c r="O933" s="472"/>
      <c r="P933" s="472"/>
      <c r="Q933" s="472"/>
      <c r="R933" s="472"/>
      <c r="S933" s="472"/>
      <c r="T933" s="472"/>
      <c r="U933" s="472"/>
      <c r="V933" s="472"/>
      <c r="W933" s="472"/>
      <c r="X933" s="472"/>
    </row>
    <row r="934">
      <c r="A934" s="472"/>
      <c r="B934" s="472"/>
      <c r="C934" s="472"/>
      <c r="D934" s="472"/>
      <c r="E934" s="472"/>
      <c r="F934" s="472"/>
      <c r="G934" s="472"/>
      <c r="H934" s="472"/>
      <c r="I934" s="472"/>
      <c r="J934" s="472"/>
      <c r="K934" s="472"/>
      <c r="L934" s="472"/>
      <c r="M934" s="472"/>
      <c r="N934" s="472"/>
      <c r="O934" s="472"/>
      <c r="P934" s="472"/>
      <c r="Q934" s="472"/>
      <c r="R934" s="472"/>
      <c r="S934" s="472"/>
      <c r="T934" s="472"/>
      <c r="U934" s="472"/>
      <c r="V934" s="472"/>
      <c r="W934" s="472"/>
      <c r="X934" s="472"/>
    </row>
    <row r="935">
      <c r="A935" s="472"/>
      <c r="B935" s="472"/>
      <c r="C935" s="472"/>
      <c r="D935" s="472"/>
      <c r="E935" s="472"/>
      <c r="F935" s="472"/>
      <c r="G935" s="472"/>
      <c r="H935" s="472"/>
      <c r="I935" s="472"/>
      <c r="J935" s="472"/>
      <c r="K935" s="472"/>
      <c r="L935" s="472"/>
      <c r="M935" s="472"/>
      <c r="N935" s="472"/>
      <c r="O935" s="472"/>
      <c r="P935" s="472"/>
      <c r="Q935" s="472"/>
      <c r="R935" s="472"/>
      <c r="S935" s="472"/>
      <c r="T935" s="472"/>
      <c r="U935" s="472"/>
      <c r="V935" s="472"/>
      <c r="W935" s="472"/>
      <c r="X935" s="472"/>
    </row>
    <row r="936">
      <c r="A936" s="472"/>
      <c r="B936" s="472"/>
      <c r="C936" s="472"/>
      <c r="D936" s="472"/>
      <c r="E936" s="472"/>
      <c r="F936" s="472"/>
      <c r="G936" s="472"/>
      <c r="H936" s="472"/>
      <c r="I936" s="472"/>
      <c r="J936" s="472"/>
      <c r="K936" s="472"/>
      <c r="L936" s="472"/>
      <c r="M936" s="472"/>
      <c r="N936" s="472"/>
      <c r="O936" s="472"/>
      <c r="P936" s="472"/>
      <c r="Q936" s="472"/>
      <c r="R936" s="472"/>
      <c r="S936" s="472"/>
      <c r="T936" s="472"/>
      <c r="U936" s="472"/>
      <c r="V936" s="472"/>
      <c r="W936" s="472"/>
      <c r="X936" s="472"/>
    </row>
    <row r="937">
      <c r="A937" s="472"/>
      <c r="B937" s="472"/>
      <c r="C937" s="472"/>
      <c r="D937" s="472"/>
      <c r="E937" s="472"/>
      <c r="F937" s="472"/>
      <c r="G937" s="472"/>
      <c r="H937" s="472"/>
      <c r="I937" s="472"/>
      <c r="J937" s="472"/>
      <c r="K937" s="472"/>
      <c r="L937" s="472"/>
      <c r="M937" s="472"/>
      <c r="N937" s="472"/>
      <c r="O937" s="472"/>
      <c r="P937" s="472"/>
      <c r="Q937" s="472"/>
      <c r="R937" s="472"/>
      <c r="S937" s="472"/>
      <c r="T937" s="472"/>
      <c r="U937" s="472"/>
      <c r="V937" s="472"/>
      <c r="W937" s="472"/>
      <c r="X937" s="472"/>
    </row>
    <row r="938">
      <c r="A938" s="472"/>
      <c r="B938" s="472"/>
      <c r="C938" s="472"/>
      <c r="D938" s="472"/>
      <c r="E938" s="472"/>
      <c r="F938" s="472"/>
      <c r="G938" s="472"/>
      <c r="H938" s="472"/>
      <c r="I938" s="472"/>
      <c r="J938" s="472"/>
      <c r="K938" s="472"/>
      <c r="L938" s="472"/>
      <c r="M938" s="472"/>
      <c r="N938" s="472"/>
      <c r="O938" s="472"/>
      <c r="P938" s="472"/>
      <c r="Q938" s="472"/>
      <c r="R938" s="472"/>
      <c r="S938" s="472"/>
      <c r="T938" s="472"/>
      <c r="U938" s="472"/>
      <c r="V938" s="472"/>
      <c r="W938" s="472"/>
      <c r="X938" s="472"/>
    </row>
    <row r="939">
      <c r="A939" s="472"/>
      <c r="B939" s="472"/>
      <c r="C939" s="472"/>
      <c r="D939" s="472"/>
      <c r="E939" s="472"/>
      <c r="F939" s="472"/>
      <c r="G939" s="472"/>
      <c r="H939" s="472"/>
      <c r="I939" s="472"/>
      <c r="J939" s="472"/>
      <c r="K939" s="472"/>
      <c r="L939" s="472"/>
      <c r="M939" s="472"/>
      <c r="N939" s="472"/>
      <c r="O939" s="472"/>
      <c r="P939" s="472"/>
      <c r="Q939" s="472"/>
      <c r="R939" s="472"/>
      <c r="S939" s="472"/>
      <c r="T939" s="472"/>
      <c r="U939" s="472"/>
      <c r="V939" s="472"/>
      <c r="W939" s="472"/>
      <c r="X939" s="472"/>
    </row>
    <row r="940">
      <c r="A940" s="472"/>
      <c r="B940" s="472"/>
      <c r="C940" s="472"/>
      <c r="D940" s="472"/>
      <c r="E940" s="472"/>
      <c r="F940" s="472"/>
      <c r="G940" s="472"/>
      <c r="H940" s="472"/>
      <c r="I940" s="472"/>
      <c r="J940" s="472"/>
      <c r="K940" s="472"/>
      <c r="L940" s="472"/>
      <c r="M940" s="472"/>
      <c r="N940" s="472"/>
      <c r="O940" s="472"/>
      <c r="P940" s="472"/>
      <c r="Q940" s="472"/>
      <c r="R940" s="472"/>
      <c r="S940" s="472"/>
      <c r="T940" s="472"/>
      <c r="U940" s="472"/>
      <c r="V940" s="472"/>
      <c r="W940" s="472"/>
      <c r="X940" s="472"/>
    </row>
    <row r="941">
      <c r="A941" s="472"/>
      <c r="B941" s="472"/>
      <c r="C941" s="472"/>
      <c r="D941" s="472"/>
      <c r="E941" s="472"/>
      <c r="F941" s="472"/>
      <c r="G941" s="472"/>
      <c r="H941" s="472"/>
      <c r="I941" s="472"/>
      <c r="J941" s="472"/>
      <c r="K941" s="472"/>
      <c r="L941" s="472"/>
      <c r="M941" s="472"/>
      <c r="N941" s="472"/>
      <c r="O941" s="472"/>
      <c r="P941" s="472"/>
      <c r="Q941" s="472"/>
      <c r="R941" s="472"/>
      <c r="S941" s="472"/>
      <c r="T941" s="472"/>
      <c r="U941" s="472"/>
      <c r="V941" s="472"/>
      <c r="W941" s="472"/>
      <c r="X941" s="472"/>
    </row>
    <row r="942">
      <c r="A942" s="472"/>
      <c r="B942" s="472"/>
      <c r="C942" s="472"/>
      <c r="D942" s="472"/>
      <c r="E942" s="472"/>
      <c r="F942" s="472"/>
      <c r="G942" s="472"/>
      <c r="H942" s="472"/>
      <c r="I942" s="472"/>
      <c r="J942" s="472"/>
      <c r="K942" s="472"/>
      <c r="L942" s="472"/>
      <c r="M942" s="472"/>
      <c r="N942" s="472"/>
      <c r="O942" s="472"/>
      <c r="P942" s="472"/>
      <c r="Q942" s="472"/>
      <c r="R942" s="472"/>
      <c r="S942" s="472"/>
      <c r="T942" s="472"/>
      <c r="U942" s="472"/>
      <c r="V942" s="472"/>
      <c r="W942" s="472"/>
      <c r="X942" s="472"/>
    </row>
    <row r="943">
      <c r="A943" s="472"/>
      <c r="B943" s="472"/>
      <c r="C943" s="472"/>
      <c r="D943" s="472"/>
      <c r="E943" s="472"/>
      <c r="F943" s="472"/>
      <c r="G943" s="472"/>
      <c r="H943" s="472"/>
      <c r="I943" s="472"/>
      <c r="J943" s="472"/>
      <c r="K943" s="472"/>
      <c r="L943" s="472"/>
      <c r="M943" s="472"/>
      <c r="N943" s="472"/>
      <c r="O943" s="472"/>
      <c r="P943" s="472"/>
      <c r="Q943" s="472"/>
      <c r="R943" s="472"/>
      <c r="S943" s="472"/>
      <c r="T943" s="472"/>
      <c r="U943" s="472"/>
      <c r="V943" s="472"/>
      <c r="W943" s="472"/>
      <c r="X943" s="472"/>
    </row>
    <row r="944">
      <c r="A944" s="472"/>
      <c r="B944" s="472"/>
      <c r="C944" s="472"/>
      <c r="D944" s="472"/>
      <c r="E944" s="472"/>
      <c r="F944" s="472"/>
      <c r="G944" s="472"/>
      <c r="H944" s="472"/>
      <c r="I944" s="472"/>
      <c r="J944" s="472"/>
      <c r="K944" s="472"/>
      <c r="L944" s="472"/>
      <c r="M944" s="472"/>
      <c r="N944" s="472"/>
      <c r="O944" s="472"/>
      <c r="P944" s="472"/>
      <c r="Q944" s="472"/>
      <c r="R944" s="472"/>
      <c r="S944" s="472"/>
      <c r="T944" s="472"/>
      <c r="U944" s="472"/>
      <c r="V944" s="472"/>
      <c r="W944" s="472"/>
      <c r="X944" s="472"/>
    </row>
    <row r="945">
      <c r="A945" s="472"/>
      <c r="B945" s="472"/>
      <c r="C945" s="472"/>
      <c r="D945" s="472"/>
      <c r="E945" s="472"/>
      <c r="F945" s="472"/>
      <c r="G945" s="472"/>
      <c r="H945" s="472"/>
      <c r="I945" s="472"/>
      <c r="J945" s="472"/>
      <c r="K945" s="472"/>
      <c r="L945" s="472"/>
      <c r="M945" s="472"/>
      <c r="N945" s="472"/>
      <c r="O945" s="472"/>
      <c r="P945" s="472"/>
      <c r="Q945" s="472"/>
      <c r="R945" s="472"/>
      <c r="S945" s="472"/>
      <c r="T945" s="472"/>
      <c r="U945" s="472"/>
      <c r="V945" s="472"/>
      <c r="W945" s="472"/>
      <c r="X945" s="472"/>
    </row>
    <row r="946">
      <c r="A946" s="472"/>
      <c r="B946" s="472"/>
      <c r="C946" s="472"/>
      <c r="D946" s="472"/>
      <c r="E946" s="472"/>
      <c r="F946" s="472"/>
      <c r="G946" s="472"/>
      <c r="H946" s="472"/>
      <c r="I946" s="472"/>
      <c r="J946" s="472"/>
      <c r="K946" s="472"/>
      <c r="L946" s="472"/>
      <c r="M946" s="472"/>
      <c r="N946" s="472"/>
      <c r="O946" s="472"/>
      <c r="P946" s="472"/>
      <c r="Q946" s="472"/>
      <c r="R946" s="472"/>
      <c r="S946" s="472"/>
      <c r="T946" s="472"/>
      <c r="U946" s="472"/>
      <c r="V946" s="472"/>
      <c r="W946" s="472"/>
      <c r="X946" s="472"/>
    </row>
    <row r="947">
      <c r="A947" s="472"/>
      <c r="B947" s="472"/>
      <c r="C947" s="472"/>
      <c r="D947" s="472"/>
      <c r="E947" s="472"/>
      <c r="F947" s="472"/>
      <c r="G947" s="472"/>
      <c r="H947" s="472"/>
      <c r="I947" s="472"/>
      <c r="J947" s="472"/>
      <c r="K947" s="472"/>
      <c r="L947" s="472"/>
      <c r="M947" s="472"/>
      <c r="N947" s="472"/>
      <c r="O947" s="472"/>
      <c r="P947" s="472"/>
      <c r="Q947" s="472"/>
      <c r="R947" s="472"/>
      <c r="S947" s="472"/>
      <c r="T947" s="472"/>
      <c r="U947" s="472"/>
      <c r="V947" s="472"/>
      <c r="W947" s="472"/>
      <c r="X947" s="472"/>
    </row>
    <row r="948">
      <c r="A948" s="472"/>
      <c r="B948" s="472"/>
      <c r="C948" s="472"/>
      <c r="D948" s="472"/>
      <c r="E948" s="472"/>
      <c r="F948" s="472"/>
      <c r="G948" s="472"/>
      <c r="H948" s="472"/>
      <c r="I948" s="472"/>
      <c r="J948" s="472"/>
      <c r="K948" s="472"/>
      <c r="L948" s="472"/>
      <c r="M948" s="472"/>
      <c r="N948" s="472"/>
      <c r="O948" s="472"/>
      <c r="P948" s="472"/>
      <c r="Q948" s="472"/>
      <c r="R948" s="472"/>
      <c r="S948" s="472"/>
      <c r="T948" s="472"/>
      <c r="U948" s="472"/>
      <c r="V948" s="472"/>
      <c r="W948" s="472"/>
      <c r="X948" s="472"/>
    </row>
    <row r="949">
      <c r="A949" s="472"/>
      <c r="B949" s="472"/>
      <c r="C949" s="472"/>
      <c r="D949" s="472"/>
      <c r="E949" s="472"/>
      <c r="F949" s="472"/>
      <c r="G949" s="472"/>
      <c r="H949" s="472"/>
      <c r="I949" s="472"/>
      <c r="J949" s="472"/>
      <c r="K949" s="472"/>
      <c r="L949" s="472"/>
      <c r="M949" s="472"/>
      <c r="N949" s="472"/>
      <c r="O949" s="472"/>
      <c r="P949" s="472"/>
      <c r="Q949" s="472"/>
      <c r="R949" s="472"/>
      <c r="S949" s="472"/>
      <c r="T949" s="472"/>
      <c r="U949" s="472"/>
      <c r="V949" s="472"/>
      <c r="W949" s="472"/>
      <c r="X949" s="472"/>
    </row>
    <row r="950">
      <c r="A950" s="472"/>
      <c r="B950" s="472"/>
      <c r="C950" s="472"/>
      <c r="D950" s="472"/>
      <c r="E950" s="472"/>
      <c r="F950" s="472"/>
      <c r="G950" s="472"/>
      <c r="H950" s="472"/>
      <c r="I950" s="472"/>
      <c r="J950" s="472"/>
      <c r="K950" s="472"/>
      <c r="L950" s="472"/>
      <c r="M950" s="472"/>
      <c r="N950" s="472"/>
      <c r="O950" s="472"/>
      <c r="P950" s="472"/>
      <c r="Q950" s="472"/>
      <c r="R950" s="472"/>
      <c r="S950" s="472"/>
      <c r="T950" s="472"/>
      <c r="U950" s="472"/>
      <c r="V950" s="472"/>
      <c r="W950" s="472"/>
      <c r="X950" s="472"/>
    </row>
    <row r="951">
      <c r="A951" s="472"/>
      <c r="B951" s="472"/>
      <c r="C951" s="472"/>
      <c r="D951" s="472"/>
      <c r="E951" s="472"/>
      <c r="F951" s="472"/>
      <c r="G951" s="472"/>
      <c r="H951" s="472"/>
      <c r="I951" s="472"/>
      <c r="J951" s="472"/>
      <c r="K951" s="472"/>
      <c r="L951" s="472"/>
      <c r="M951" s="472"/>
      <c r="N951" s="472"/>
      <c r="O951" s="472"/>
      <c r="P951" s="472"/>
      <c r="Q951" s="472"/>
      <c r="R951" s="472"/>
      <c r="S951" s="472"/>
      <c r="T951" s="472"/>
      <c r="U951" s="472"/>
      <c r="V951" s="472"/>
      <c r="W951" s="472"/>
      <c r="X951" s="472"/>
    </row>
    <row r="952">
      <c r="A952" s="472"/>
      <c r="B952" s="472"/>
      <c r="C952" s="472"/>
      <c r="D952" s="472"/>
      <c r="E952" s="472"/>
      <c r="F952" s="472"/>
      <c r="G952" s="472"/>
      <c r="H952" s="472"/>
      <c r="I952" s="472"/>
      <c r="J952" s="472"/>
      <c r="K952" s="472"/>
      <c r="L952" s="472"/>
      <c r="M952" s="472"/>
      <c r="N952" s="472"/>
      <c r="O952" s="472"/>
      <c r="P952" s="472"/>
      <c r="Q952" s="472"/>
      <c r="R952" s="472"/>
      <c r="S952" s="472"/>
      <c r="T952" s="472"/>
      <c r="U952" s="472"/>
      <c r="V952" s="472"/>
      <c r="W952" s="472"/>
      <c r="X952" s="472"/>
    </row>
    <row r="953">
      <c r="A953" s="472"/>
      <c r="B953" s="472"/>
      <c r="C953" s="472"/>
      <c r="D953" s="472"/>
      <c r="E953" s="472"/>
      <c r="F953" s="472"/>
      <c r="G953" s="472"/>
      <c r="H953" s="472"/>
      <c r="I953" s="472"/>
      <c r="J953" s="472"/>
      <c r="K953" s="472"/>
      <c r="L953" s="472"/>
      <c r="M953" s="472"/>
      <c r="N953" s="472"/>
      <c r="O953" s="472"/>
      <c r="P953" s="472"/>
      <c r="Q953" s="472"/>
      <c r="R953" s="472"/>
      <c r="S953" s="472"/>
      <c r="T953" s="472"/>
      <c r="U953" s="472"/>
      <c r="V953" s="472"/>
      <c r="W953" s="472"/>
      <c r="X953" s="472"/>
    </row>
    <row r="954">
      <c r="A954" s="472"/>
      <c r="B954" s="472"/>
      <c r="C954" s="472"/>
      <c r="D954" s="472"/>
      <c r="E954" s="472"/>
      <c r="F954" s="472"/>
      <c r="G954" s="472"/>
      <c r="H954" s="472"/>
      <c r="I954" s="472"/>
      <c r="J954" s="472"/>
      <c r="K954" s="472"/>
      <c r="L954" s="472"/>
      <c r="M954" s="472"/>
      <c r="N954" s="472"/>
      <c r="O954" s="472"/>
      <c r="P954" s="472"/>
      <c r="Q954" s="472"/>
      <c r="R954" s="472"/>
      <c r="S954" s="472"/>
      <c r="T954" s="472"/>
      <c r="U954" s="472"/>
      <c r="V954" s="472"/>
      <c r="W954" s="472"/>
      <c r="X954" s="472"/>
    </row>
    <row r="955">
      <c r="A955" s="472"/>
      <c r="B955" s="472"/>
      <c r="C955" s="472"/>
      <c r="D955" s="472"/>
      <c r="E955" s="472"/>
      <c r="F955" s="472"/>
      <c r="G955" s="472"/>
      <c r="H955" s="472"/>
      <c r="I955" s="472"/>
      <c r="J955" s="472"/>
      <c r="K955" s="472"/>
      <c r="L955" s="472"/>
      <c r="M955" s="472"/>
      <c r="N955" s="472"/>
      <c r="O955" s="472"/>
      <c r="P955" s="472"/>
      <c r="Q955" s="472"/>
      <c r="R955" s="472"/>
      <c r="S955" s="472"/>
      <c r="T955" s="472"/>
      <c r="U955" s="472"/>
      <c r="V955" s="472"/>
      <c r="W955" s="472"/>
      <c r="X955" s="472"/>
    </row>
    <row r="956">
      <c r="A956" s="472"/>
      <c r="B956" s="472"/>
      <c r="C956" s="472"/>
      <c r="D956" s="472"/>
      <c r="E956" s="472"/>
      <c r="F956" s="472"/>
      <c r="G956" s="472"/>
      <c r="H956" s="472"/>
      <c r="I956" s="472"/>
      <c r="J956" s="472"/>
      <c r="K956" s="472"/>
      <c r="L956" s="472"/>
      <c r="M956" s="472"/>
      <c r="N956" s="472"/>
      <c r="O956" s="472"/>
      <c r="P956" s="472"/>
      <c r="Q956" s="472"/>
      <c r="R956" s="472"/>
      <c r="S956" s="472"/>
      <c r="T956" s="472"/>
      <c r="U956" s="472"/>
      <c r="V956" s="472"/>
      <c r="W956" s="472"/>
      <c r="X956" s="472"/>
    </row>
    <row r="957">
      <c r="A957" s="472"/>
      <c r="B957" s="472"/>
      <c r="C957" s="472"/>
      <c r="D957" s="472"/>
      <c r="E957" s="472"/>
      <c r="F957" s="472"/>
      <c r="G957" s="472"/>
      <c r="H957" s="472"/>
      <c r="I957" s="472"/>
      <c r="J957" s="472"/>
      <c r="K957" s="472"/>
      <c r="L957" s="472"/>
      <c r="M957" s="472"/>
      <c r="N957" s="472"/>
      <c r="O957" s="472"/>
      <c r="P957" s="472"/>
      <c r="Q957" s="472"/>
      <c r="R957" s="472"/>
      <c r="S957" s="472"/>
      <c r="T957" s="472"/>
      <c r="U957" s="472"/>
      <c r="V957" s="472"/>
      <c r="W957" s="472"/>
      <c r="X957" s="472"/>
    </row>
    <row r="958">
      <c r="A958" s="472"/>
      <c r="B958" s="472"/>
      <c r="C958" s="472"/>
      <c r="D958" s="472"/>
      <c r="E958" s="472"/>
      <c r="F958" s="472"/>
      <c r="G958" s="472"/>
      <c r="H958" s="472"/>
      <c r="I958" s="472"/>
      <c r="J958" s="472"/>
      <c r="K958" s="472"/>
      <c r="L958" s="472"/>
      <c r="M958" s="472"/>
      <c r="N958" s="472"/>
      <c r="O958" s="472"/>
      <c r="P958" s="472"/>
      <c r="Q958" s="472"/>
      <c r="R958" s="472"/>
      <c r="S958" s="472"/>
      <c r="T958" s="472"/>
      <c r="U958" s="472"/>
      <c r="V958" s="472"/>
      <c r="W958" s="472"/>
      <c r="X958" s="472"/>
    </row>
    <row r="959">
      <c r="A959" s="472"/>
      <c r="B959" s="472"/>
      <c r="C959" s="472"/>
      <c r="D959" s="472"/>
      <c r="E959" s="472"/>
      <c r="F959" s="472"/>
      <c r="G959" s="472"/>
      <c r="H959" s="472"/>
      <c r="I959" s="472"/>
      <c r="J959" s="472"/>
      <c r="K959" s="472"/>
      <c r="L959" s="472"/>
      <c r="M959" s="472"/>
      <c r="N959" s="472"/>
      <c r="O959" s="472"/>
      <c r="P959" s="472"/>
      <c r="Q959" s="472"/>
      <c r="R959" s="472"/>
      <c r="S959" s="472"/>
      <c r="T959" s="472"/>
      <c r="U959" s="472"/>
      <c r="V959" s="472"/>
      <c r="W959" s="472"/>
      <c r="X959" s="472"/>
    </row>
    <row r="960">
      <c r="A960" s="472"/>
      <c r="B960" s="472"/>
      <c r="C960" s="472"/>
      <c r="D960" s="472"/>
      <c r="E960" s="472"/>
      <c r="F960" s="472"/>
      <c r="G960" s="472"/>
      <c r="H960" s="472"/>
      <c r="I960" s="472"/>
      <c r="J960" s="472"/>
      <c r="K960" s="472"/>
      <c r="L960" s="472"/>
      <c r="M960" s="472"/>
      <c r="N960" s="472"/>
      <c r="O960" s="472"/>
      <c r="P960" s="472"/>
      <c r="Q960" s="472"/>
      <c r="R960" s="472"/>
      <c r="S960" s="472"/>
      <c r="T960" s="472"/>
      <c r="U960" s="472"/>
      <c r="V960" s="472"/>
      <c r="W960" s="472"/>
      <c r="X960" s="472"/>
    </row>
    <row r="961">
      <c r="A961" s="472"/>
      <c r="B961" s="472"/>
      <c r="C961" s="472"/>
      <c r="D961" s="472"/>
      <c r="E961" s="472"/>
      <c r="F961" s="472"/>
      <c r="G961" s="472"/>
      <c r="H961" s="472"/>
      <c r="I961" s="472"/>
      <c r="J961" s="472"/>
      <c r="K961" s="472"/>
      <c r="L961" s="472"/>
      <c r="M961" s="472"/>
      <c r="N961" s="472"/>
      <c r="O961" s="472"/>
      <c r="P961" s="472"/>
      <c r="Q961" s="472"/>
      <c r="R961" s="472"/>
      <c r="S961" s="472"/>
      <c r="T961" s="472"/>
      <c r="U961" s="472"/>
      <c r="V961" s="472"/>
      <c r="W961" s="472"/>
      <c r="X961" s="472"/>
    </row>
    <row r="962">
      <c r="A962" s="472"/>
      <c r="B962" s="472"/>
      <c r="C962" s="472"/>
      <c r="D962" s="472"/>
      <c r="E962" s="472"/>
      <c r="F962" s="472"/>
      <c r="G962" s="472"/>
      <c r="H962" s="472"/>
      <c r="I962" s="472"/>
      <c r="J962" s="472"/>
      <c r="K962" s="472"/>
      <c r="L962" s="472"/>
      <c r="M962" s="472"/>
      <c r="N962" s="472"/>
      <c r="O962" s="472"/>
      <c r="P962" s="472"/>
      <c r="Q962" s="472"/>
      <c r="R962" s="472"/>
      <c r="S962" s="472"/>
      <c r="T962" s="472"/>
      <c r="U962" s="472"/>
      <c r="V962" s="472"/>
      <c r="W962" s="472"/>
      <c r="X962" s="472"/>
    </row>
    <row r="963">
      <c r="A963" s="472"/>
      <c r="B963" s="472"/>
      <c r="C963" s="472"/>
      <c r="D963" s="472"/>
      <c r="E963" s="472"/>
      <c r="F963" s="472"/>
      <c r="G963" s="472"/>
      <c r="H963" s="472"/>
      <c r="I963" s="472"/>
      <c r="J963" s="472"/>
      <c r="K963" s="472"/>
      <c r="L963" s="472"/>
      <c r="M963" s="472"/>
      <c r="N963" s="472"/>
      <c r="O963" s="472"/>
      <c r="P963" s="472"/>
      <c r="Q963" s="472"/>
      <c r="R963" s="472"/>
      <c r="S963" s="472"/>
      <c r="T963" s="472"/>
      <c r="U963" s="472"/>
      <c r="V963" s="472"/>
      <c r="W963" s="472"/>
      <c r="X963" s="472"/>
    </row>
    <row r="964">
      <c r="A964" s="472"/>
      <c r="B964" s="472"/>
      <c r="C964" s="472"/>
      <c r="D964" s="472"/>
      <c r="E964" s="472"/>
      <c r="F964" s="472"/>
      <c r="G964" s="472"/>
      <c r="H964" s="472"/>
      <c r="I964" s="472"/>
      <c r="J964" s="472"/>
      <c r="K964" s="472"/>
      <c r="L964" s="472"/>
      <c r="M964" s="472"/>
      <c r="N964" s="472"/>
      <c r="O964" s="472"/>
      <c r="P964" s="472"/>
      <c r="Q964" s="472"/>
      <c r="R964" s="472"/>
      <c r="S964" s="472"/>
      <c r="T964" s="472"/>
      <c r="U964" s="472"/>
      <c r="V964" s="472"/>
      <c r="W964" s="472"/>
      <c r="X964" s="472"/>
    </row>
    <row r="965">
      <c r="A965" s="472"/>
      <c r="B965" s="472"/>
      <c r="C965" s="472"/>
      <c r="D965" s="472"/>
      <c r="E965" s="472"/>
      <c r="F965" s="472"/>
      <c r="G965" s="472"/>
      <c r="H965" s="472"/>
      <c r="I965" s="472"/>
      <c r="J965" s="472"/>
      <c r="K965" s="472"/>
      <c r="L965" s="472"/>
      <c r="M965" s="472"/>
      <c r="N965" s="472"/>
      <c r="O965" s="472"/>
      <c r="P965" s="472"/>
      <c r="Q965" s="472"/>
      <c r="R965" s="472"/>
      <c r="S965" s="472"/>
      <c r="T965" s="472"/>
      <c r="U965" s="472"/>
      <c r="V965" s="472"/>
      <c r="W965" s="472"/>
      <c r="X965" s="472"/>
    </row>
    <row r="966">
      <c r="A966" s="472"/>
      <c r="B966" s="472"/>
      <c r="C966" s="472"/>
      <c r="D966" s="472"/>
      <c r="E966" s="472"/>
      <c r="F966" s="472"/>
      <c r="G966" s="472"/>
      <c r="H966" s="472"/>
      <c r="I966" s="472"/>
      <c r="J966" s="472"/>
      <c r="K966" s="472"/>
      <c r="L966" s="472"/>
      <c r="M966" s="472"/>
      <c r="N966" s="472"/>
      <c r="O966" s="472"/>
      <c r="P966" s="472"/>
      <c r="Q966" s="472"/>
      <c r="R966" s="472"/>
      <c r="S966" s="472"/>
      <c r="T966" s="472"/>
      <c r="U966" s="472"/>
      <c r="V966" s="472"/>
      <c r="W966" s="472"/>
      <c r="X966" s="472"/>
    </row>
    <row r="967">
      <c r="A967" s="472"/>
      <c r="B967" s="472"/>
      <c r="C967" s="472"/>
      <c r="D967" s="472"/>
      <c r="E967" s="472"/>
      <c r="F967" s="472"/>
      <c r="G967" s="472"/>
      <c r="H967" s="472"/>
      <c r="I967" s="472"/>
      <c r="J967" s="472"/>
      <c r="K967" s="472"/>
      <c r="L967" s="472"/>
      <c r="M967" s="472"/>
      <c r="N967" s="472"/>
      <c r="O967" s="472"/>
      <c r="P967" s="472"/>
      <c r="Q967" s="472"/>
      <c r="R967" s="472"/>
      <c r="S967" s="472"/>
      <c r="T967" s="472"/>
      <c r="U967" s="472"/>
      <c r="V967" s="472"/>
      <c r="W967" s="472"/>
      <c r="X967" s="472"/>
    </row>
    <row r="968">
      <c r="A968" s="472"/>
      <c r="B968" s="472"/>
      <c r="C968" s="472"/>
      <c r="D968" s="472"/>
      <c r="E968" s="472"/>
      <c r="F968" s="472"/>
      <c r="G968" s="472"/>
      <c r="H968" s="472"/>
      <c r="I968" s="472"/>
      <c r="J968" s="472"/>
      <c r="K968" s="472"/>
      <c r="L968" s="472"/>
      <c r="M968" s="472"/>
      <c r="N968" s="472"/>
      <c r="O968" s="472"/>
      <c r="P968" s="472"/>
      <c r="Q968" s="472"/>
      <c r="R968" s="472"/>
      <c r="S968" s="472"/>
      <c r="T968" s="472"/>
      <c r="U968" s="472"/>
      <c r="V968" s="472"/>
      <c r="W968" s="472"/>
      <c r="X968" s="472"/>
    </row>
    <row r="969">
      <c r="A969" s="472"/>
      <c r="B969" s="472"/>
      <c r="C969" s="472"/>
      <c r="D969" s="472"/>
      <c r="E969" s="472"/>
      <c r="F969" s="472"/>
      <c r="G969" s="472"/>
      <c r="H969" s="472"/>
      <c r="I969" s="472"/>
      <c r="J969" s="472"/>
      <c r="K969" s="472"/>
      <c r="L969" s="472"/>
      <c r="M969" s="472"/>
      <c r="N969" s="472"/>
      <c r="O969" s="472"/>
      <c r="P969" s="472"/>
      <c r="Q969" s="472"/>
      <c r="R969" s="472"/>
      <c r="S969" s="472"/>
      <c r="T969" s="472"/>
      <c r="U969" s="472"/>
      <c r="V969" s="472"/>
      <c r="W969" s="472"/>
      <c r="X969" s="472"/>
    </row>
    <row r="970">
      <c r="A970" s="472"/>
      <c r="B970" s="472"/>
      <c r="C970" s="472"/>
      <c r="D970" s="472"/>
      <c r="E970" s="472"/>
      <c r="F970" s="472"/>
      <c r="G970" s="472"/>
      <c r="H970" s="472"/>
      <c r="I970" s="472"/>
      <c r="J970" s="472"/>
      <c r="K970" s="472"/>
      <c r="L970" s="472"/>
      <c r="M970" s="472"/>
      <c r="N970" s="472"/>
      <c r="O970" s="472"/>
      <c r="P970" s="472"/>
      <c r="Q970" s="472"/>
      <c r="R970" s="472"/>
      <c r="S970" s="472"/>
      <c r="T970" s="472"/>
      <c r="U970" s="472"/>
      <c r="V970" s="472"/>
      <c r="W970" s="472"/>
      <c r="X970" s="472"/>
    </row>
    <row r="971">
      <c r="A971" s="472"/>
      <c r="B971" s="472"/>
      <c r="C971" s="472"/>
      <c r="D971" s="472"/>
      <c r="E971" s="472"/>
      <c r="F971" s="472"/>
      <c r="G971" s="472"/>
      <c r="H971" s="472"/>
      <c r="I971" s="472"/>
      <c r="J971" s="472"/>
      <c r="K971" s="472"/>
      <c r="L971" s="472"/>
      <c r="M971" s="472"/>
      <c r="N971" s="472"/>
      <c r="O971" s="472"/>
      <c r="P971" s="472"/>
      <c r="Q971" s="472"/>
      <c r="R971" s="472"/>
      <c r="S971" s="472"/>
      <c r="T971" s="472"/>
      <c r="U971" s="472"/>
      <c r="V971" s="472"/>
      <c r="W971" s="472"/>
      <c r="X971" s="472"/>
    </row>
    <row r="972">
      <c r="A972" s="472"/>
      <c r="B972" s="472"/>
      <c r="C972" s="472"/>
      <c r="D972" s="472"/>
      <c r="E972" s="472"/>
      <c r="F972" s="472"/>
      <c r="G972" s="472"/>
      <c r="H972" s="472"/>
      <c r="I972" s="472"/>
      <c r="J972" s="472"/>
      <c r="K972" s="472"/>
      <c r="L972" s="472"/>
      <c r="M972" s="472"/>
      <c r="N972" s="472"/>
      <c r="O972" s="472"/>
      <c r="P972" s="472"/>
      <c r="Q972" s="472"/>
      <c r="R972" s="472"/>
      <c r="S972" s="472"/>
      <c r="T972" s="472"/>
      <c r="U972" s="472"/>
      <c r="V972" s="472"/>
      <c r="W972" s="472"/>
      <c r="X972" s="472"/>
    </row>
    <row r="973">
      <c r="A973" s="472"/>
      <c r="B973" s="472"/>
      <c r="C973" s="472"/>
      <c r="D973" s="472"/>
      <c r="E973" s="472"/>
      <c r="F973" s="472"/>
      <c r="G973" s="472"/>
      <c r="H973" s="472"/>
      <c r="I973" s="472"/>
      <c r="J973" s="472"/>
      <c r="K973" s="472"/>
      <c r="L973" s="472"/>
      <c r="M973" s="472"/>
      <c r="N973" s="472"/>
      <c r="O973" s="472"/>
      <c r="P973" s="472"/>
      <c r="Q973" s="472"/>
      <c r="R973" s="472"/>
      <c r="S973" s="472"/>
      <c r="T973" s="472"/>
      <c r="U973" s="472"/>
      <c r="V973" s="472"/>
      <c r="W973" s="472"/>
      <c r="X973" s="472"/>
    </row>
    <row r="974">
      <c r="A974" s="472"/>
      <c r="B974" s="472"/>
      <c r="C974" s="472"/>
      <c r="D974" s="472"/>
      <c r="E974" s="472"/>
      <c r="F974" s="472"/>
      <c r="G974" s="472"/>
      <c r="H974" s="472"/>
      <c r="I974" s="472"/>
      <c r="J974" s="472"/>
      <c r="K974" s="472"/>
      <c r="L974" s="472"/>
      <c r="M974" s="472"/>
      <c r="N974" s="472"/>
      <c r="O974" s="472"/>
      <c r="P974" s="472"/>
      <c r="Q974" s="472"/>
      <c r="R974" s="472"/>
      <c r="S974" s="472"/>
      <c r="T974" s="472"/>
      <c r="U974" s="472"/>
      <c r="V974" s="472"/>
      <c r="W974" s="472"/>
      <c r="X974" s="472"/>
    </row>
    <row r="975">
      <c r="A975" s="472"/>
      <c r="B975" s="472"/>
      <c r="C975" s="472"/>
      <c r="D975" s="472"/>
      <c r="E975" s="472"/>
      <c r="F975" s="472"/>
      <c r="G975" s="472"/>
      <c r="H975" s="472"/>
      <c r="I975" s="472"/>
      <c r="J975" s="472"/>
      <c r="K975" s="472"/>
      <c r="L975" s="472"/>
      <c r="M975" s="472"/>
      <c r="N975" s="472"/>
      <c r="O975" s="472"/>
      <c r="P975" s="472"/>
      <c r="Q975" s="472"/>
      <c r="R975" s="472"/>
      <c r="S975" s="472"/>
      <c r="T975" s="472"/>
      <c r="U975" s="472"/>
      <c r="V975" s="472"/>
      <c r="W975" s="472"/>
      <c r="X975" s="472"/>
    </row>
    <row r="976">
      <c r="A976" s="472"/>
      <c r="B976" s="472"/>
      <c r="C976" s="472"/>
      <c r="D976" s="472"/>
      <c r="E976" s="472"/>
      <c r="F976" s="472"/>
      <c r="G976" s="472"/>
      <c r="H976" s="472"/>
      <c r="I976" s="472"/>
      <c r="J976" s="472"/>
      <c r="K976" s="472"/>
      <c r="L976" s="472"/>
      <c r="M976" s="472"/>
      <c r="N976" s="472"/>
      <c r="O976" s="472"/>
      <c r="P976" s="472"/>
      <c r="Q976" s="472"/>
      <c r="R976" s="472"/>
      <c r="S976" s="472"/>
      <c r="T976" s="472"/>
      <c r="U976" s="472"/>
      <c r="V976" s="472"/>
      <c r="W976" s="472"/>
      <c r="X976" s="472"/>
    </row>
    <row r="977">
      <c r="A977" s="472"/>
      <c r="B977" s="472"/>
      <c r="C977" s="472"/>
      <c r="D977" s="472"/>
      <c r="E977" s="472"/>
      <c r="F977" s="472"/>
      <c r="G977" s="472"/>
      <c r="H977" s="472"/>
      <c r="I977" s="472"/>
      <c r="J977" s="472"/>
      <c r="K977" s="472"/>
      <c r="L977" s="472"/>
      <c r="M977" s="472"/>
      <c r="N977" s="472"/>
      <c r="O977" s="472"/>
      <c r="P977" s="472"/>
      <c r="Q977" s="472"/>
      <c r="R977" s="472"/>
      <c r="S977" s="472"/>
      <c r="T977" s="472"/>
      <c r="U977" s="472"/>
      <c r="V977" s="472"/>
      <c r="W977" s="472"/>
      <c r="X977" s="472"/>
    </row>
    <row r="978">
      <c r="A978" s="472"/>
      <c r="B978" s="472"/>
      <c r="C978" s="472"/>
      <c r="D978" s="472"/>
      <c r="E978" s="472"/>
      <c r="F978" s="472"/>
      <c r="G978" s="472"/>
      <c r="H978" s="472"/>
      <c r="I978" s="472"/>
      <c r="J978" s="472"/>
      <c r="K978" s="472"/>
      <c r="L978" s="472"/>
      <c r="M978" s="472"/>
      <c r="N978" s="472"/>
      <c r="O978" s="472"/>
      <c r="P978" s="472"/>
      <c r="Q978" s="472"/>
      <c r="R978" s="472"/>
      <c r="S978" s="472"/>
      <c r="T978" s="472"/>
      <c r="U978" s="472"/>
      <c r="V978" s="472"/>
      <c r="W978" s="472"/>
      <c r="X978" s="472"/>
    </row>
    <row r="979">
      <c r="A979" s="472"/>
      <c r="B979" s="472"/>
      <c r="C979" s="472"/>
      <c r="D979" s="472"/>
      <c r="E979" s="472"/>
      <c r="F979" s="472"/>
      <c r="G979" s="472"/>
      <c r="H979" s="472"/>
      <c r="I979" s="472"/>
      <c r="J979" s="472"/>
      <c r="K979" s="472"/>
      <c r="L979" s="472"/>
      <c r="M979" s="472"/>
      <c r="N979" s="472"/>
      <c r="O979" s="472"/>
      <c r="P979" s="472"/>
      <c r="Q979" s="472"/>
      <c r="R979" s="472"/>
      <c r="S979" s="472"/>
      <c r="T979" s="472"/>
      <c r="U979" s="472"/>
      <c r="V979" s="472"/>
      <c r="W979" s="472"/>
      <c r="X979" s="472"/>
    </row>
    <row r="980">
      <c r="A980" s="472"/>
      <c r="B980" s="472"/>
      <c r="C980" s="472"/>
      <c r="D980" s="472"/>
      <c r="E980" s="472"/>
      <c r="F980" s="472"/>
      <c r="G980" s="472"/>
      <c r="H980" s="472"/>
      <c r="I980" s="472"/>
      <c r="J980" s="472"/>
      <c r="K980" s="472"/>
      <c r="L980" s="472"/>
      <c r="M980" s="472"/>
      <c r="N980" s="472"/>
      <c r="O980" s="472"/>
      <c r="P980" s="472"/>
      <c r="Q980" s="472"/>
      <c r="R980" s="472"/>
      <c r="S980" s="472"/>
      <c r="T980" s="472"/>
      <c r="U980" s="472"/>
      <c r="V980" s="472"/>
      <c r="W980" s="472"/>
      <c r="X980" s="472"/>
    </row>
    <row r="981">
      <c r="A981" s="472"/>
      <c r="B981" s="472"/>
      <c r="C981" s="472"/>
      <c r="D981" s="472"/>
      <c r="E981" s="472"/>
      <c r="F981" s="472"/>
      <c r="G981" s="472"/>
      <c r="H981" s="472"/>
      <c r="I981" s="472"/>
      <c r="J981" s="472"/>
      <c r="K981" s="472"/>
      <c r="L981" s="472"/>
      <c r="M981" s="472"/>
      <c r="N981" s="472"/>
      <c r="O981" s="472"/>
      <c r="P981" s="472"/>
      <c r="Q981" s="472"/>
      <c r="R981" s="472"/>
      <c r="S981" s="472"/>
      <c r="T981" s="472"/>
      <c r="U981" s="472"/>
      <c r="V981" s="472"/>
      <c r="W981" s="472"/>
      <c r="X981" s="472"/>
    </row>
    <row r="982">
      <c r="A982" s="472"/>
      <c r="B982" s="472"/>
      <c r="C982" s="472"/>
      <c r="D982" s="472"/>
      <c r="E982" s="472"/>
      <c r="F982" s="472"/>
      <c r="G982" s="472"/>
      <c r="H982" s="472"/>
      <c r="I982" s="472"/>
      <c r="J982" s="472"/>
      <c r="K982" s="472"/>
      <c r="L982" s="472"/>
      <c r="M982" s="472"/>
      <c r="N982" s="472"/>
      <c r="O982" s="472"/>
      <c r="P982" s="472"/>
      <c r="Q982" s="472"/>
      <c r="R982" s="472"/>
      <c r="S982" s="472"/>
      <c r="T982" s="472"/>
      <c r="U982" s="472"/>
      <c r="V982" s="472"/>
      <c r="W982" s="472"/>
      <c r="X982" s="472"/>
    </row>
    <row r="983">
      <c r="A983" s="472"/>
      <c r="B983" s="472"/>
      <c r="C983" s="472"/>
      <c r="D983" s="472"/>
      <c r="E983" s="472"/>
      <c r="F983" s="472"/>
      <c r="G983" s="472"/>
      <c r="H983" s="472"/>
      <c r="I983" s="472"/>
      <c r="J983" s="472"/>
      <c r="K983" s="472"/>
      <c r="L983" s="472"/>
      <c r="M983" s="472"/>
      <c r="N983" s="472"/>
      <c r="O983" s="472"/>
      <c r="P983" s="472"/>
      <c r="Q983" s="472"/>
      <c r="R983" s="472"/>
      <c r="S983" s="472"/>
      <c r="T983" s="472"/>
      <c r="U983" s="472"/>
      <c r="V983" s="472"/>
      <c r="W983" s="472"/>
      <c r="X983" s="472"/>
    </row>
    <row r="984">
      <c r="A984" s="472"/>
      <c r="B984" s="472"/>
      <c r="C984" s="472"/>
      <c r="D984" s="472"/>
      <c r="E984" s="472"/>
      <c r="F984" s="472"/>
      <c r="G984" s="472"/>
      <c r="H984" s="472"/>
      <c r="I984" s="472"/>
      <c r="J984" s="472"/>
      <c r="K984" s="472"/>
      <c r="L984" s="472"/>
      <c r="M984" s="472"/>
      <c r="N984" s="472"/>
      <c r="O984" s="472"/>
      <c r="P984" s="472"/>
      <c r="Q984" s="472"/>
      <c r="R984" s="472"/>
      <c r="S984" s="472"/>
      <c r="T984" s="472"/>
      <c r="U984" s="472"/>
      <c r="V984" s="472"/>
      <c r="W984" s="472"/>
      <c r="X984" s="472"/>
    </row>
    <row r="985">
      <c r="A985" s="472"/>
      <c r="B985" s="472"/>
      <c r="C985" s="472"/>
      <c r="D985" s="472"/>
      <c r="E985" s="472"/>
      <c r="F985" s="472"/>
      <c r="G985" s="472"/>
      <c r="H985" s="472"/>
      <c r="I985" s="472"/>
      <c r="J985" s="472"/>
      <c r="K985" s="472"/>
      <c r="L985" s="472"/>
      <c r="M985" s="472"/>
      <c r="N985" s="472"/>
      <c r="O985" s="472"/>
      <c r="P985" s="472"/>
      <c r="Q985" s="472"/>
      <c r="R985" s="472"/>
      <c r="S985" s="472"/>
      <c r="T985" s="472"/>
      <c r="U985" s="472"/>
      <c r="V985" s="472"/>
      <c r="W985" s="472"/>
      <c r="X985" s="472"/>
    </row>
    <row r="986">
      <c r="A986" s="472"/>
      <c r="B986" s="472"/>
      <c r="C986" s="472"/>
      <c r="D986" s="472"/>
      <c r="E986" s="472"/>
      <c r="F986" s="472"/>
      <c r="G986" s="472"/>
      <c r="H986" s="472"/>
      <c r="I986" s="472"/>
      <c r="J986" s="472"/>
      <c r="K986" s="472"/>
      <c r="L986" s="472"/>
      <c r="M986" s="472"/>
      <c r="N986" s="472"/>
      <c r="O986" s="472"/>
      <c r="P986" s="472"/>
      <c r="Q986" s="472"/>
      <c r="R986" s="472"/>
      <c r="S986" s="472"/>
      <c r="T986" s="472"/>
      <c r="U986" s="472"/>
      <c r="V986" s="472"/>
      <c r="W986" s="472"/>
      <c r="X986" s="472"/>
    </row>
    <row r="987">
      <c r="A987" s="472"/>
      <c r="B987" s="472"/>
      <c r="C987" s="472"/>
      <c r="D987" s="472"/>
      <c r="E987" s="472"/>
      <c r="F987" s="472"/>
      <c r="G987" s="472"/>
      <c r="H987" s="472"/>
      <c r="I987" s="472"/>
      <c r="J987" s="472"/>
      <c r="K987" s="472"/>
      <c r="L987" s="472"/>
      <c r="M987" s="472"/>
      <c r="N987" s="472"/>
      <c r="O987" s="472"/>
      <c r="P987" s="472"/>
      <c r="Q987" s="472"/>
      <c r="R987" s="472"/>
      <c r="S987" s="472"/>
      <c r="T987" s="472"/>
      <c r="U987" s="472"/>
      <c r="V987" s="472"/>
      <c r="W987" s="472"/>
      <c r="X987" s="472"/>
    </row>
    <row r="988">
      <c r="A988" s="472"/>
      <c r="B988" s="472"/>
      <c r="C988" s="472"/>
      <c r="D988" s="472"/>
      <c r="E988" s="472"/>
      <c r="F988" s="472"/>
      <c r="G988" s="472"/>
      <c r="H988" s="472"/>
      <c r="I988" s="472"/>
      <c r="J988" s="472"/>
      <c r="K988" s="472"/>
      <c r="L988" s="472"/>
      <c r="M988" s="472"/>
      <c r="N988" s="472"/>
      <c r="O988" s="472"/>
      <c r="P988" s="472"/>
      <c r="Q988" s="472"/>
      <c r="R988" s="472"/>
      <c r="S988" s="472"/>
      <c r="T988" s="472"/>
      <c r="U988" s="472"/>
      <c r="V988" s="472"/>
      <c r="W988" s="472"/>
      <c r="X988" s="472"/>
    </row>
    <row r="989">
      <c r="A989" s="472"/>
      <c r="B989" s="472"/>
      <c r="C989" s="472"/>
      <c r="D989" s="472"/>
      <c r="E989" s="472"/>
      <c r="F989" s="472"/>
      <c r="G989" s="472"/>
      <c r="H989" s="472"/>
      <c r="I989" s="472"/>
      <c r="J989" s="472"/>
      <c r="K989" s="472"/>
      <c r="L989" s="472"/>
      <c r="M989" s="472"/>
      <c r="N989" s="472"/>
      <c r="O989" s="472"/>
      <c r="P989" s="472"/>
      <c r="Q989" s="472"/>
      <c r="R989" s="472"/>
      <c r="S989" s="472"/>
      <c r="T989" s="472"/>
      <c r="U989" s="472"/>
      <c r="V989" s="472"/>
      <c r="W989" s="472"/>
      <c r="X989" s="472"/>
    </row>
    <row r="990">
      <c r="A990" s="472"/>
      <c r="B990" s="472"/>
      <c r="C990" s="472"/>
      <c r="D990" s="472"/>
      <c r="E990" s="472"/>
      <c r="F990" s="472"/>
      <c r="G990" s="472"/>
      <c r="H990" s="472"/>
      <c r="I990" s="472"/>
      <c r="J990" s="472"/>
      <c r="K990" s="472"/>
      <c r="L990" s="472"/>
      <c r="M990" s="472"/>
      <c r="N990" s="472"/>
      <c r="O990" s="472"/>
      <c r="P990" s="472"/>
      <c r="Q990" s="472"/>
      <c r="R990" s="472"/>
      <c r="S990" s="472"/>
      <c r="T990" s="472"/>
      <c r="U990" s="472"/>
      <c r="V990" s="472"/>
      <c r="W990" s="472"/>
      <c r="X990" s="472"/>
    </row>
    <row r="991">
      <c r="A991" s="472"/>
      <c r="B991" s="472"/>
      <c r="C991" s="472"/>
      <c r="D991" s="472"/>
      <c r="E991" s="472"/>
      <c r="F991" s="472"/>
      <c r="G991" s="472"/>
      <c r="H991" s="472"/>
      <c r="I991" s="472"/>
      <c r="J991" s="472"/>
      <c r="K991" s="472"/>
      <c r="L991" s="472"/>
      <c r="M991" s="472"/>
      <c r="N991" s="472"/>
      <c r="O991" s="472"/>
      <c r="P991" s="472"/>
      <c r="Q991" s="472"/>
      <c r="R991" s="472"/>
      <c r="S991" s="472"/>
      <c r="T991" s="472"/>
      <c r="U991" s="472"/>
      <c r="V991" s="472"/>
      <c r="W991" s="472"/>
      <c r="X991" s="472"/>
    </row>
    <row r="992">
      <c r="A992" s="472"/>
      <c r="B992" s="472"/>
      <c r="C992" s="472"/>
      <c r="D992" s="472"/>
      <c r="E992" s="472"/>
      <c r="F992" s="472"/>
      <c r="G992" s="472"/>
      <c r="H992" s="472"/>
      <c r="I992" s="472"/>
      <c r="J992" s="472"/>
      <c r="K992" s="472"/>
      <c r="L992" s="472"/>
      <c r="M992" s="472"/>
      <c r="N992" s="472"/>
      <c r="O992" s="472"/>
      <c r="P992" s="472"/>
      <c r="Q992" s="472"/>
      <c r="R992" s="472"/>
      <c r="S992" s="472"/>
      <c r="T992" s="472"/>
      <c r="U992" s="472"/>
      <c r="V992" s="472"/>
      <c r="W992" s="472"/>
      <c r="X992" s="472"/>
    </row>
    <row r="993">
      <c r="A993" s="472"/>
      <c r="B993" s="472"/>
      <c r="C993" s="472"/>
      <c r="D993" s="472"/>
      <c r="E993" s="472"/>
      <c r="F993" s="472"/>
      <c r="G993" s="472"/>
      <c r="H993" s="472"/>
      <c r="I993" s="472"/>
      <c r="J993" s="472"/>
      <c r="K993" s="472"/>
      <c r="L993" s="472"/>
      <c r="M993" s="472"/>
      <c r="N993" s="472"/>
      <c r="O993" s="472"/>
      <c r="P993" s="472"/>
      <c r="Q993" s="472"/>
      <c r="R993" s="472"/>
      <c r="S993" s="472"/>
      <c r="T993" s="472"/>
      <c r="U993" s="472"/>
      <c r="V993" s="472"/>
      <c r="W993" s="472"/>
      <c r="X993" s="472"/>
    </row>
    <row r="994">
      <c r="A994" s="472"/>
      <c r="B994" s="472"/>
      <c r="C994" s="472"/>
      <c r="D994" s="472"/>
      <c r="E994" s="472"/>
      <c r="F994" s="472"/>
      <c r="G994" s="472"/>
      <c r="H994" s="472"/>
      <c r="I994" s="472"/>
      <c r="J994" s="472"/>
      <c r="K994" s="472"/>
      <c r="L994" s="472"/>
      <c r="M994" s="472"/>
      <c r="N994" s="472"/>
      <c r="O994" s="472"/>
      <c r="P994" s="472"/>
      <c r="Q994" s="472"/>
      <c r="R994" s="472"/>
      <c r="S994" s="472"/>
      <c r="T994" s="472"/>
      <c r="U994" s="472"/>
      <c r="V994" s="472"/>
      <c r="W994" s="472"/>
      <c r="X994" s="472"/>
    </row>
    <row r="995">
      <c r="A995" s="472"/>
      <c r="B995" s="472"/>
      <c r="C995" s="472"/>
      <c r="D995" s="472"/>
      <c r="E995" s="472"/>
      <c r="F995" s="472"/>
      <c r="G995" s="472"/>
      <c r="H995" s="472"/>
      <c r="I995" s="472"/>
      <c r="J995" s="472"/>
      <c r="K995" s="472"/>
      <c r="L995" s="472"/>
      <c r="M995" s="472"/>
      <c r="N995" s="472"/>
      <c r="O995" s="472"/>
      <c r="P995" s="472"/>
      <c r="Q995" s="472"/>
      <c r="R995" s="472"/>
      <c r="S995" s="472"/>
      <c r="T995" s="472"/>
      <c r="U995" s="472"/>
      <c r="V995" s="472"/>
      <c r="W995" s="472"/>
      <c r="X995" s="472"/>
    </row>
    <row r="996">
      <c r="A996" s="472"/>
      <c r="B996" s="472"/>
      <c r="C996" s="472"/>
      <c r="D996" s="472"/>
      <c r="E996" s="472"/>
      <c r="F996" s="472"/>
      <c r="G996" s="472"/>
      <c r="H996" s="472"/>
      <c r="I996" s="472"/>
      <c r="J996" s="472"/>
      <c r="K996" s="472"/>
      <c r="L996" s="472"/>
      <c r="M996" s="472"/>
      <c r="N996" s="472"/>
      <c r="O996" s="472"/>
      <c r="P996" s="472"/>
      <c r="Q996" s="472"/>
      <c r="R996" s="472"/>
      <c r="S996" s="472"/>
      <c r="T996" s="472"/>
      <c r="U996" s="472"/>
      <c r="V996" s="472"/>
      <c r="W996" s="472"/>
      <c r="X996" s="472"/>
    </row>
    <row r="997">
      <c r="A997" s="472"/>
      <c r="B997" s="472"/>
      <c r="C997" s="472"/>
      <c r="D997" s="472"/>
      <c r="E997" s="472"/>
      <c r="F997" s="472"/>
      <c r="G997" s="472"/>
      <c r="H997" s="472"/>
      <c r="I997" s="472"/>
      <c r="J997" s="472"/>
      <c r="K997" s="472"/>
      <c r="L997" s="472"/>
      <c r="M997" s="472"/>
      <c r="N997" s="472"/>
      <c r="O997" s="472"/>
      <c r="P997" s="472"/>
      <c r="Q997" s="472"/>
      <c r="R997" s="472"/>
      <c r="S997" s="472"/>
      <c r="T997" s="472"/>
      <c r="U997" s="472"/>
      <c r="V997" s="472"/>
      <c r="W997" s="472"/>
      <c r="X997" s="472"/>
    </row>
    <row r="998">
      <c r="A998" s="472"/>
      <c r="B998" s="472"/>
      <c r="C998" s="472"/>
      <c r="D998" s="472"/>
      <c r="E998" s="472"/>
      <c r="F998" s="472"/>
      <c r="G998" s="472"/>
      <c r="H998" s="472"/>
      <c r="I998" s="472"/>
      <c r="J998" s="472"/>
      <c r="K998" s="472"/>
      <c r="L998" s="472"/>
      <c r="M998" s="472"/>
      <c r="N998" s="472"/>
      <c r="O998" s="472"/>
      <c r="P998" s="472"/>
      <c r="Q998" s="472"/>
      <c r="R998" s="472"/>
      <c r="S998" s="472"/>
      <c r="T998" s="472"/>
      <c r="U998" s="472"/>
      <c r="V998" s="472"/>
      <c r="W998" s="472"/>
      <c r="X998" s="472"/>
    </row>
    <row r="999">
      <c r="A999" s="472"/>
      <c r="B999" s="472"/>
      <c r="C999" s="472"/>
      <c r="D999" s="472"/>
      <c r="E999" s="472"/>
      <c r="F999" s="472"/>
      <c r="G999" s="472"/>
      <c r="H999" s="472"/>
      <c r="I999" s="472"/>
      <c r="J999" s="472"/>
      <c r="K999" s="472"/>
      <c r="L999" s="472"/>
      <c r="M999" s="472"/>
      <c r="N999" s="472"/>
      <c r="O999" s="472"/>
      <c r="P999" s="472"/>
      <c r="Q999" s="472"/>
      <c r="R999" s="472"/>
      <c r="S999" s="472"/>
      <c r="T999" s="472"/>
      <c r="U999" s="472"/>
      <c r="V999" s="472"/>
      <c r="W999" s="472"/>
      <c r="X999" s="472"/>
    </row>
    <row r="1000">
      <c r="A1000" s="472"/>
      <c r="B1000" s="472"/>
      <c r="C1000" s="472"/>
      <c r="D1000" s="472"/>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row>
    <row r="1001">
      <c r="A1001" s="472"/>
      <c r="B1001" s="472"/>
      <c r="C1001" s="472"/>
      <c r="D1001" s="472"/>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row>
  </sheetData>
  <hyperlinks>
    <hyperlink r:id="rId1" ref="A3"/>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38.38"/>
    <col customWidth="1" min="2" max="2" width="11.0"/>
    <col customWidth="1" min="3" max="3" width="10.63"/>
    <col customWidth="1" min="4" max="4" width="11.0"/>
    <col customWidth="1" min="5" max="5" width="22.38"/>
    <col customWidth="1" min="6" max="6" width="11.0"/>
    <col customWidth="1" min="7" max="7" width="13.63"/>
    <col customWidth="1" min="8" max="8" width="15.38"/>
    <col customWidth="1" min="9" max="9" width="0.38"/>
    <col customWidth="1" min="10" max="10" width="11.0"/>
    <col customWidth="1" min="11" max="11" width="24.38"/>
    <col customWidth="1" min="12" max="12" width="11.0"/>
    <col customWidth="1" min="13" max="13" width="14.25"/>
    <col customWidth="1" min="14" max="14" width="11.0"/>
    <col customWidth="1" min="15" max="15" width="47.88"/>
    <col customWidth="1" min="16" max="16" width="11.0"/>
    <col customWidth="1" min="17" max="17" width="49.25"/>
    <col customWidth="1" min="19" max="19" width="25.63"/>
    <col customWidth="1" min="21" max="22" width="25.63"/>
    <col customWidth="1" min="24" max="24" width="25.63"/>
  </cols>
  <sheetData>
    <row r="1" ht="65.25" customHeight="1">
      <c r="A1" s="482" t="s">
        <v>1391</v>
      </c>
      <c r="B1" s="483" t="s">
        <v>104</v>
      </c>
      <c r="C1" s="484"/>
      <c r="D1" s="483" t="s">
        <v>123</v>
      </c>
      <c r="E1" s="484"/>
      <c r="F1" s="483" t="s">
        <v>49</v>
      </c>
      <c r="G1" s="484"/>
      <c r="H1" s="483" t="s">
        <v>155</v>
      </c>
      <c r="I1" s="484"/>
      <c r="J1" s="483" t="s">
        <v>1337</v>
      </c>
      <c r="K1" s="484"/>
      <c r="L1" s="485" t="s">
        <v>113</v>
      </c>
      <c r="M1" s="484"/>
      <c r="N1" s="483" t="s">
        <v>73</v>
      </c>
      <c r="O1" s="484"/>
      <c r="P1" s="483" t="s">
        <v>176</v>
      </c>
      <c r="Q1" s="484"/>
      <c r="R1" s="483" t="s">
        <v>85</v>
      </c>
      <c r="S1" s="484"/>
      <c r="T1" s="483" t="s">
        <v>145</v>
      </c>
      <c r="U1" s="484"/>
      <c r="V1" s="483" t="s">
        <v>37</v>
      </c>
      <c r="W1" s="484"/>
      <c r="X1" s="483" t="s">
        <v>140</v>
      </c>
      <c r="Y1" s="484"/>
      <c r="Z1" s="486"/>
      <c r="AA1" s="486"/>
      <c r="AB1" s="486"/>
      <c r="AC1" s="486"/>
      <c r="AD1" s="486"/>
      <c r="AE1" s="486"/>
      <c r="AF1" s="486"/>
      <c r="AG1" s="486"/>
      <c r="AH1" s="486"/>
      <c r="AI1" s="486"/>
    </row>
    <row r="2" ht="15.75" customHeight="1">
      <c r="A2" s="487" t="s">
        <v>181</v>
      </c>
      <c r="B2" s="488" t="s">
        <v>184</v>
      </c>
      <c r="C2" s="335"/>
      <c r="D2" s="489" t="s">
        <v>182</v>
      </c>
      <c r="E2" s="490" t="s">
        <v>183</v>
      </c>
      <c r="F2" s="488" t="s">
        <v>182</v>
      </c>
      <c r="G2" s="335"/>
      <c r="H2" s="491" t="s">
        <v>182</v>
      </c>
      <c r="I2" s="492"/>
      <c r="J2" s="491" t="s">
        <v>183</v>
      </c>
      <c r="K2" s="492"/>
      <c r="L2" s="493" t="s">
        <v>183</v>
      </c>
      <c r="M2" s="335"/>
      <c r="N2" s="488" t="s">
        <v>183</v>
      </c>
      <c r="O2" s="490" t="s">
        <v>182</v>
      </c>
      <c r="P2" s="488" t="s">
        <v>1392</v>
      </c>
      <c r="Q2" s="335"/>
      <c r="R2" s="488"/>
      <c r="S2" s="335"/>
      <c r="T2" s="488"/>
      <c r="U2" s="335"/>
      <c r="V2" s="488"/>
      <c r="W2" s="335"/>
      <c r="X2" s="488"/>
      <c r="Y2" s="335"/>
      <c r="Z2" s="494"/>
      <c r="AA2" s="494"/>
      <c r="AB2" s="494"/>
      <c r="AC2" s="494"/>
      <c r="AD2" s="494"/>
      <c r="AE2" s="494"/>
      <c r="AF2" s="494"/>
      <c r="AG2" s="494"/>
      <c r="AH2" s="494"/>
      <c r="AI2" s="494"/>
    </row>
    <row r="3" ht="37.5" customHeight="1">
      <c r="A3" s="495" t="s">
        <v>186</v>
      </c>
      <c r="B3" s="496" t="s">
        <v>1393</v>
      </c>
      <c r="C3" s="497"/>
      <c r="D3" s="498" t="s">
        <v>1394</v>
      </c>
      <c r="E3" s="499"/>
      <c r="F3" s="496" t="s">
        <v>221</v>
      </c>
      <c r="G3" s="497"/>
      <c r="H3" s="500" t="s">
        <v>1395</v>
      </c>
      <c r="I3" s="499"/>
      <c r="J3" s="501" t="s">
        <v>1396</v>
      </c>
      <c r="K3" s="186"/>
      <c r="L3" s="502" t="s">
        <v>1397</v>
      </c>
      <c r="M3" s="497"/>
      <c r="N3" s="185" t="s">
        <v>1398</v>
      </c>
      <c r="O3" s="503"/>
      <c r="P3" s="504" t="s">
        <v>1399</v>
      </c>
      <c r="Q3" s="497"/>
      <c r="R3" s="500" t="s">
        <v>1400</v>
      </c>
      <c r="S3" s="499"/>
      <c r="T3" s="500" t="s">
        <v>238</v>
      </c>
      <c r="U3" s="499"/>
      <c r="V3" s="500" t="s">
        <v>1401</v>
      </c>
      <c r="W3" s="499"/>
      <c r="X3" s="500" t="s">
        <v>1402</v>
      </c>
      <c r="Y3" s="499"/>
      <c r="Z3" s="494"/>
      <c r="AA3" s="494"/>
      <c r="AB3" s="494"/>
      <c r="AC3" s="494"/>
      <c r="AD3" s="494"/>
      <c r="AE3" s="494"/>
      <c r="AF3" s="494"/>
      <c r="AG3" s="494"/>
      <c r="AH3" s="494"/>
      <c r="AI3" s="494"/>
    </row>
    <row r="4" ht="33.75" customHeight="1">
      <c r="A4" s="505"/>
      <c r="B4" s="192"/>
      <c r="C4" s="497"/>
      <c r="D4" s="192"/>
      <c r="E4" s="497"/>
      <c r="F4" s="192"/>
      <c r="G4" s="497"/>
      <c r="H4" s="192"/>
      <c r="I4" s="497"/>
      <c r="J4" s="191"/>
      <c r="K4" s="14"/>
      <c r="M4" s="497"/>
      <c r="N4" s="192"/>
      <c r="O4" s="497"/>
      <c r="P4" s="192"/>
      <c r="Q4" s="497"/>
      <c r="R4" s="192"/>
      <c r="S4" s="497"/>
      <c r="T4" s="192"/>
      <c r="U4" s="497"/>
      <c r="V4" s="192"/>
      <c r="W4" s="497"/>
      <c r="X4" s="192"/>
      <c r="Y4" s="497"/>
      <c r="Z4" s="494"/>
      <c r="AA4" s="494"/>
      <c r="AB4" s="494"/>
      <c r="AC4" s="494"/>
      <c r="AD4" s="494"/>
      <c r="AE4" s="494"/>
      <c r="AF4" s="494"/>
      <c r="AG4" s="494"/>
      <c r="AH4" s="494"/>
      <c r="AI4" s="494"/>
    </row>
    <row r="5" ht="96.0" customHeight="1">
      <c r="A5" s="506"/>
      <c r="B5" s="195"/>
      <c r="C5" s="335"/>
      <c r="D5" s="195"/>
      <c r="E5" s="335"/>
      <c r="F5" s="195"/>
      <c r="G5" s="335"/>
      <c r="H5" s="195"/>
      <c r="I5" s="335"/>
      <c r="J5" s="194"/>
      <c r="K5" s="196"/>
      <c r="L5" s="507"/>
      <c r="M5" s="335"/>
      <c r="N5" s="195"/>
      <c r="O5" s="335"/>
      <c r="P5" s="195"/>
      <c r="Q5" s="335"/>
      <c r="R5" s="195"/>
      <c r="S5" s="335"/>
      <c r="T5" s="195"/>
      <c r="U5" s="335"/>
      <c r="V5" s="195"/>
      <c r="W5" s="335"/>
      <c r="X5" s="195"/>
      <c r="Y5" s="335"/>
      <c r="Z5" s="494"/>
      <c r="AA5" s="494"/>
      <c r="AB5" s="494"/>
      <c r="AC5" s="494"/>
      <c r="AD5" s="494"/>
      <c r="AE5" s="494"/>
      <c r="AF5" s="494"/>
      <c r="AG5" s="494"/>
      <c r="AH5" s="494"/>
      <c r="AI5" s="494"/>
    </row>
    <row r="6" ht="174.0" customHeight="1">
      <c r="A6" s="508" t="s">
        <v>206</v>
      </c>
      <c r="B6" s="509" t="s">
        <v>221</v>
      </c>
      <c r="C6" s="335"/>
      <c r="D6" s="488" t="s">
        <v>1403</v>
      </c>
      <c r="E6" s="335"/>
      <c r="F6" s="509" t="s">
        <v>221</v>
      </c>
      <c r="G6" s="335"/>
      <c r="H6" s="510" t="s">
        <v>1404</v>
      </c>
      <c r="I6" s="511"/>
      <c r="J6" s="512" t="s">
        <v>1405</v>
      </c>
      <c r="K6" s="511"/>
      <c r="L6" s="513" t="s">
        <v>1406</v>
      </c>
      <c r="M6" s="511"/>
      <c r="N6" s="510" t="s">
        <v>1407</v>
      </c>
      <c r="O6" s="511"/>
      <c r="P6" s="488" t="s">
        <v>221</v>
      </c>
      <c r="Q6" s="335"/>
      <c r="R6" s="514" t="s">
        <v>1408</v>
      </c>
      <c r="S6" s="335"/>
      <c r="T6" s="515" t="s">
        <v>221</v>
      </c>
      <c r="U6" s="335"/>
      <c r="V6" s="515" t="s">
        <v>1409</v>
      </c>
      <c r="W6" s="335"/>
      <c r="X6" s="515"/>
      <c r="Y6" s="335"/>
      <c r="Z6" s="494"/>
      <c r="AA6" s="494"/>
      <c r="AB6" s="494"/>
      <c r="AC6" s="494"/>
      <c r="AD6" s="494"/>
      <c r="AE6" s="494"/>
      <c r="AF6" s="494"/>
      <c r="AG6" s="494"/>
      <c r="AH6" s="494"/>
      <c r="AI6" s="494"/>
    </row>
    <row r="7" ht="90.0" customHeight="1">
      <c r="A7" s="508" t="s">
        <v>226</v>
      </c>
      <c r="B7" s="513" t="s">
        <v>1410</v>
      </c>
      <c r="C7" s="511"/>
      <c r="D7" s="488" t="s">
        <v>1411</v>
      </c>
      <c r="E7" s="335"/>
      <c r="F7" s="488" t="s">
        <v>1412</v>
      </c>
      <c r="G7" s="335"/>
      <c r="H7" s="510" t="s">
        <v>1404</v>
      </c>
      <c r="I7" s="511"/>
      <c r="J7" s="516" t="s">
        <v>1413</v>
      </c>
      <c r="K7" s="335"/>
      <c r="L7" s="493" t="s">
        <v>1414</v>
      </c>
      <c r="M7" s="335"/>
      <c r="N7" s="513">
        <v>1.0</v>
      </c>
      <c r="O7" s="511"/>
      <c r="P7" s="513" t="s">
        <v>1415</v>
      </c>
      <c r="Q7" s="511"/>
      <c r="R7" s="510" t="s">
        <v>1416</v>
      </c>
      <c r="S7" s="511"/>
      <c r="T7" s="517" t="s">
        <v>1417</v>
      </c>
      <c r="U7" s="511"/>
      <c r="V7" s="517" t="s">
        <v>221</v>
      </c>
      <c r="W7" s="511"/>
      <c r="X7" s="517"/>
      <c r="Y7" s="511"/>
      <c r="Z7" s="494"/>
      <c r="AA7" s="494"/>
      <c r="AB7" s="494"/>
      <c r="AC7" s="494"/>
      <c r="AD7" s="494"/>
      <c r="AE7" s="494"/>
      <c r="AF7" s="494"/>
      <c r="AG7" s="494"/>
      <c r="AH7" s="494"/>
      <c r="AI7" s="494"/>
    </row>
    <row r="8" ht="15.75" customHeight="1">
      <c r="A8" s="508" t="s">
        <v>18</v>
      </c>
      <c r="B8" s="518" t="s">
        <v>52</v>
      </c>
      <c r="C8" s="511"/>
      <c r="D8" s="518" t="s">
        <v>52</v>
      </c>
      <c r="E8" s="511"/>
      <c r="F8" s="518" t="s">
        <v>52</v>
      </c>
      <c r="G8" s="511"/>
      <c r="H8" s="518"/>
      <c r="I8" s="511"/>
      <c r="J8" s="518" t="s">
        <v>52</v>
      </c>
      <c r="K8" s="511"/>
      <c r="L8" s="519" t="s">
        <v>52</v>
      </c>
      <c r="M8" s="511"/>
      <c r="N8" s="518" t="s">
        <v>1418</v>
      </c>
      <c r="O8" s="511"/>
      <c r="P8" s="518" t="s">
        <v>52</v>
      </c>
      <c r="Q8" s="511"/>
      <c r="R8" s="518"/>
      <c r="S8" s="511"/>
      <c r="T8" s="518" t="s">
        <v>52</v>
      </c>
      <c r="U8" s="511"/>
      <c r="V8" s="518"/>
      <c r="W8" s="511"/>
      <c r="X8" s="518"/>
      <c r="Y8" s="511"/>
      <c r="Z8" s="494"/>
      <c r="AA8" s="494"/>
      <c r="AB8" s="494"/>
      <c r="AC8" s="494"/>
      <c r="AD8" s="494"/>
      <c r="AE8" s="494"/>
      <c r="AF8" s="494"/>
      <c r="AG8" s="494"/>
      <c r="AH8" s="494"/>
      <c r="AI8" s="494"/>
    </row>
    <row r="9" ht="15.75" customHeight="1">
      <c r="A9" s="508" t="s">
        <v>274</v>
      </c>
      <c r="B9" s="488" t="s">
        <v>279</v>
      </c>
      <c r="C9" s="335"/>
      <c r="D9" s="488" t="s">
        <v>279</v>
      </c>
      <c r="E9" s="335"/>
      <c r="F9" s="520" t="s">
        <v>279</v>
      </c>
      <c r="G9" s="492"/>
      <c r="H9" s="521"/>
      <c r="I9" s="335"/>
      <c r="J9" s="521" t="s">
        <v>279</v>
      </c>
      <c r="K9" s="335"/>
      <c r="L9" s="522" t="s">
        <v>279</v>
      </c>
      <c r="M9" s="492"/>
      <c r="N9" s="523" t="s">
        <v>946</v>
      </c>
      <c r="O9" s="335"/>
      <c r="P9" s="523" t="s">
        <v>279</v>
      </c>
      <c r="Q9" s="335"/>
      <c r="R9" s="523"/>
      <c r="S9" s="335"/>
      <c r="T9" s="523"/>
      <c r="U9" s="335"/>
      <c r="V9" s="523"/>
      <c r="W9" s="335"/>
      <c r="X9" s="523"/>
      <c r="Y9" s="335"/>
      <c r="Z9" s="494"/>
      <c r="AA9" s="494"/>
      <c r="AB9" s="494"/>
      <c r="AC9" s="494"/>
      <c r="AD9" s="494"/>
      <c r="AE9" s="494"/>
      <c r="AF9" s="494"/>
      <c r="AG9" s="494"/>
      <c r="AH9" s="494"/>
      <c r="AI9" s="494"/>
    </row>
    <row r="10" ht="15.75" customHeight="1">
      <c r="A10" s="508" t="s">
        <v>284</v>
      </c>
      <c r="B10" s="488" t="s">
        <v>1419</v>
      </c>
      <c r="C10" s="335"/>
      <c r="D10" s="488" t="s">
        <v>288</v>
      </c>
      <c r="E10" s="335"/>
      <c r="F10" s="520" t="s">
        <v>279</v>
      </c>
      <c r="G10" s="492"/>
      <c r="H10" s="524"/>
      <c r="I10" s="492"/>
      <c r="J10" s="524" t="s">
        <v>1420</v>
      </c>
      <c r="K10" s="492"/>
      <c r="L10" s="522" t="s">
        <v>1421</v>
      </c>
      <c r="M10" s="492"/>
      <c r="N10" s="520" t="s">
        <v>1421</v>
      </c>
      <c r="O10" s="492"/>
      <c r="P10" s="520" t="s">
        <v>1422</v>
      </c>
      <c r="Q10" s="492"/>
      <c r="R10" s="520"/>
      <c r="S10" s="492"/>
      <c r="T10" s="520"/>
      <c r="U10" s="492"/>
      <c r="V10" s="520"/>
      <c r="W10" s="492"/>
      <c r="X10" s="520"/>
      <c r="Y10" s="492"/>
      <c r="Z10" s="494"/>
      <c r="AA10" s="494"/>
      <c r="AB10" s="494"/>
      <c r="AC10" s="494"/>
      <c r="AD10" s="494"/>
      <c r="AE10" s="494"/>
      <c r="AF10" s="494"/>
      <c r="AG10" s="494"/>
      <c r="AH10" s="494"/>
      <c r="AI10" s="494"/>
    </row>
    <row r="11" ht="146.25" customHeight="1">
      <c r="A11" s="508" t="s">
        <v>294</v>
      </c>
      <c r="B11" s="488" t="s">
        <v>1423</v>
      </c>
      <c r="C11" s="335"/>
      <c r="D11" s="514" t="s">
        <v>299</v>
      </c>
      <c r="E11" s="335"/>
      <c r="F11" s="520" t="s">
        <v>1424</v>
      </c>
      <c r="G11" s="492"/>
      <c r="H11" s="521"/>
      <c r="I11" s="335"/>
      <c r="J11" s="525" t="s">
        <v>1425</v>
      </c>
      <c r="K11" s="335"/>
      <c r="L11" s="493" t="s">
        <v>957</v>
      </c>
      <c r="M11" s="335"/>
      <c r="N11" s="523" t="s">
        <v>1426</v>
      </c>
      <c r="O11" s="335"/>
      <c r="P11" s="523" t="s">
        <v>1427</v>
      </c>
      <c r="Q11" s="335"/>
      <c r="R11" s="523"/>
      <c r="S11" s="335"/>
      <c r="T11" s="523" t="s">
        <v>1428</v>
      </c>
      <c r="U11" s="335"/>
      <c r="V11" s="523"/>
      <c r="W11" s="335"/>
      <c r="X11" s="523"/>
      <c r="Y11" s="335"/>
      <c r="Z11" s="494"/>
      <c r="AA11" s="494"/>
      <c r="AB11" s="494"/>
      <c r="AC11" s="494"/>
      <c r="AD11" s="494"/>
      <c r="AE11" s="494"/>
      <c r="AF11" s="494"/>
      <c r="AG11" s="494"/>
      <c r="AH11" s="494"/>
      <c r="AI11" s="494"/>
    </row>
    <row r="12" ht="15.75" customHeight="1">
      <c r="A12" s="508" t="s">
        <v>309</v>
      </c>
      <c r="B12" s="488" t="s">
        <v>1429</v>
      </c>
      <c r="C12" s="335"/>
      <c r="D12" s="488" t="s">
        <v>964</v>
      </c>
      <c r="E12" s="335"/>
      <c r="F12" s="520" t="s">
        <v>1430</v>
      </c>
      <c r="G12" s="492"/>
      <c r="H12" s="524"/>
      <c r="I12" s="492"/>
      <c r="J12" s="526" t="s">
        <v>1431</v>
      </c>
      <c r="K12" s="492"/>
      <c r="L12" s="493" t="s">
        <v>969</v>
      </c>
      <c r="M12" s="335"/>
      <c r="N12" s="520" t="s">
        <v>1432</v>
      </c>
      <c r="O12" s="492"/>
      <c r="P12" s="520" t="s">
        <v>1430</v>
      </c>
      <c r="Q12" s="492"/>
      <c r="R12" s="520"/>
      <c r="S12" s="492"/>
      <c r="T12" s="520" t="s">
        <v>1433</v>
      </c>
      <c r="U12" s="492"/>
      <c r="V12" s="520"/>
      <c r="W12" s="492"/>
      <c r="X12" s="520"/>
      <c r="Y12" s="492"/>
      <c r="Z12" s="494"/>
      <c r="AA12" s="494"/>
      <c r="AB12" s="494"/>
      <c r="AC12" s="494"/>
      <c r="AD12" s="494"/>
      <c r="AE12" s="494"/>
      <c r="AF12" s="494"/>
      <c r="AG12" s="494"/>
      <c r="AH12" s="494"/>
      <c r="AI12" s="494"/>
    </row>
    <row r="13" ht="56.25" customHeight="1">
      <c r="A13" s="508" t="s">
        <v>326</v>
      </c>
      <c r="B13" s="514" t="s">
        <v>329</v>
      </c>
      <c r="C13" s="335"/>
      <c r="D13" s="523" t="s">
        <v>1434</v>
      </c>
      <c r="E13" s="335"/>
      <c r="F13" s="527">
        <v>0.0105</v>
      </c>
      <c r="G13" s="492"/>
      <c r="H13" s="521"/>
      <c r="I13" s="335"/>
      <c r="J13" s="525" t="s">
        <v>1435</v>
      </c>
      <c r="K13" s="335"/>
      <c r="L13" s="517" t="s">
        <v>1436</v>
      </c>
      <c r="M13" s="511"/>
      <c r="N13" s="515" t="s">
        <v>1437</v>
      </c>
      <c r="O13" s="335"/>
      <c r="P13" s="523" t="s">
        <v>1438</v>
      </c>
      <c r="Q13" s="335"/>
      <c r="R13" s="523"/>
      <c r="S13" s="335"/>
      <c r="T13" s="528">
        <v>0.005</v>
      </c>
      <c r="U13" s="335"/>
      <c r="V13" s="528"/>
      <c r="W13" s="335"/>
      <c r="X13" s="528"/>
      <c r="Y13" s="335"/>
      <c r="Z13" s="494"/>
      <c r="AA13" s="494"/>
      <c r="AB13" s="494"/>
      <c r="AC13" s="494"/>
      <c r="AD13" s="494"/>
      <c r="AE13" s="494"/>
      <c r="AF13" s="494"/>
      <c r="AG13" s="494"/>
      <c r="AH13" s="494"/>
      <c r="AI13" s="494"/>
    </row>
    <row r="14" ht="15.75" customHeight="1">
      <c r="A14" s="508" t="s">
        <v>344</v>
      </c>
      <c r="B14" s="488" t="s">
        <v>351</v>
      </c>
      <c r="C14" s="335"/>
      <c r="D14" s="488" t="s">
        <v>81</v>
      </c>
      <c r="E14" s="335"/>
      <c r="F14" s="529" t="s">
        <v>81</v>
      </c>
      <c r="G14" s="492"/>
      <c r="H14" s="524"/>
      <c r="I14" s="492"/>
      <c r="J14" s="524" t="s">
        <v>346</v>
      </c>
      <c r="K14" s="492"/>
      <c r="L14" s="517" t="s">
        <v>351</v>
      </c>
      <c r="M14" s="511"/>
      <c r="N14" s="520" t="s">
        <v>1439</v>
      </c>
      <c r="O14" s="492"/>
      <c r="P14" s="530" t="s">
        <v>1440</v>
      </c>
      <c r="Q14" s="335"/>
      <c r="R14" s="520"/>
      <c r="S14" s="492"/>
      <c r="T14" s="520" t="s">
        <v>52</v>
      </c>
      <c r="U14" s="492"/>
      <c r="V14" s="520"/>
      <c r="W14" s="492"/>
      <c r="X14" s="520"/>
      <c r="Y14" s="492"/>
      <c r="Z14" s="494"/>
      <c r="AA14" s="494"/>
      <c r="AB14" s="494"/>
      <c r="AC14" s="494"/>
      <c r="AD14" s="494"/>
      <c r="AE14" s="494"/>
      <c r="AF14" s="494"/>
      <c r="AG14" s="494"/>
      <c r="AH14" s="494"/>
      <c r="AI14" s="494"/>
    </row>
    <row r="15">
      <c r="A15" s="487" t="s">
        <v>356</v>
      </c>
      <c r="B15" s="488" t="s">
        <v>359</v>
      </c>
      <c r="C15" s="335"/>
      <c r="D15" s="488" t="s">
        <v>1441</v>
      </c>
      <c r="E15" s="335"/>
      <c r="F15" s="520" t="s">
        <v>1442</v>
      </c>
      <c r="G15" s="492"/>
      <c r="H15" s="524"/>
      <c r="I15" s="492"/>
      <c r="J15" s="524" t="s">
        <v>1443</v>
      </c>
      <c r="K15" s="492"/>
      <c r="L15" s="493" t="s">
        <v>1444</v>
      </c>
      <c r="M15" s="335"/>
      <c r="N15" s="520" t="s">
        <v>1445</v>
      </c>
      <c r="O15" s="492"/>
      <c r="P15" s="514" t="s">
        <v>1003</v>
      </c>
      <c r="Q15" s="335"/>
      <c r="R15" s="520"/>
      <c r="S15" s="492"/>
      <c r="T15" s="520" t="s">
        <v>1005</v>
      </c>
      <c r="U15" s="492"/>
      <c r="V15" s="520"/>
      <c r="W15" s="492"/>
      <c r="X15" s="520"/>
      <c r="Y15" s="492"/>
      <c r="Z15" s="494"/>
      <c r="AA15" s="494"/>
      <c r="AB15" s="494"/>
      <c r="AC15" s="494"/>
      <c r="AD15" s="494"/>
      <c r="AE15" s="494"/>
      <c r="AF15" s="494"/>
      <c r="AG15" s="494"/>
      <c r="AH15" s="494"/>
      <c r="AI15" s="494"/>
    </row>
    <row r="16" ht="41.25" customHeight="1">
      <c r="A16" s="487" t="s">
        <v>374</v>
      </c>
      <c r="B16" s="488" t="s">
        <v>1446</v>
      </c>
      <c r="C16" s="335"/>
      <c r="D16" s="488" t="s">
        <v>1447</v>
      </c>
      <c r="E16" s="335"/>
      <c r="F16" s="529" t="s">
        <v>1448</v>
      </c>
      <c r="G16" s="492"/>
      <c r="H16" s="531"/>
      <c r="I16" s="492"/>
      <c r="J16" s="531">
        <v>0.6</v>
      </c>
      <c r="K16" s="492"/>
      <c r="L16" s="517" t="s">
        <v>1447</v>
      </c>
      <c r="M16" s="511"/>
      <c r="N16" s="532" t="s">
        <v>1449</v>
      </c>
      <c r="O16" s="492"/>
      <c r="P16" s="520" t="s">
        <v>1450</v>
      </c>
      <c r="Q16" s="492"/>
      <c r="R16" s="520" t="s">
        <v>1451</v>
      </c>
      <c r="S16" s="492"/>
      <c r="T16" s="520" t="s">
        <v>1452</v>
      </c>
      <c r="U16" s="492"/>
      <c r="V16" s="520"/>
      <c r="W16" s="492"/>
      <c r="X16" s="520"/>
      <c r="Y16" s="492"/>
      <c r="Z16" s="494"/>
      <c r="AA16" s="494"/>
      <c r="AB16" s="494"/>
      <c r="AC16" s="494"/>
      <c r="AD16" s="494"/>
      <c r="AE16" s="494"/>
      <c r="AF16" s="494"/>
      <c r="AG16" s="494"/>
      <c r="AH16" s="494"/>
      <c r="AI16" s="494"/>
    </row>
    <row r="17" ht="15.75" customHeight="1">
      <c r="A17" s="487" t="s">
        <v>398</v>
      </c>
      <c r="B17" s="513">
        <v>250000.0</v>
      </c>
      <c r="C17" s="511"/>
      <c r="D17" s="533">
        <v>250000.0</v>
      </c>
      <c r="E17" s="511"/>
      <c r="F17" s="534">
        <v>250000.0</v>
      </c>
      <c r="G17" s="511"/>
      <c r="H17" s="535"/>
      <c r="I17" s="511"/>
      <c r="J17" s="535">
        <v>250000.0</v>
      </c>
      <c r="K17" s="511"/>
      <c r="L17" s="536"/>
      <c r="M17" s="511"/>
      <c r="N17" s="537">
        <v>350000.0</v>
      </c>
      <c r="O17" s="335"/>
      <c r="P17" s="488" t="s">
        <v>1453</v>
      </c>
      <c r="Q17" s="335"/>
      <c r="R17" s="538"/>
      <c r="S17" s="511"/>
      <c r="T17" s="538" t="s">
        <v>1454</v>
      </c>
      <c r="U17" s="511"/>
      <c r="V17" s="538"/>
      <c r="W17" s="511"/>
      <c r="X17" s="538"/>
      <c r="Y17" s="511"/>
      <c r="Z17" s="494"/>
      <c r="AA17" s="494"/>
      <c r="AB17" s="494"/>
      <c r="AC17" s="494"/>
      <c r="AD17" s="494"/>
      <c r="AE17" s="494"/>
      <c r="AF17" s="494"/>
      <c r="AG17" s="494"/>
      <c r="AH17" s="494"/>
      <c r="AI17" s="494"/>
    </row>
    <row r="18" ht="15.75" customHeight="1">
      <c r="A18" s="487" t="s">
        <v>404</v>
      </c>
      <c r="B18" s="534">
        <v>5000000.0</v>
      </c>
      <c r="C18" s="511"/>
      <c r="D18" s="533">
        <v>2.0E7</v>
      </c>
      <c r="E18" s="511"/>
      <c r="F18" s="534">
        <v>2000000.0</v>
      </c>
      <c r="G18" s="511"/>
      <c r="H18" s="535"/>
      <c r="I18" s="511"/>
      <c r="J18" s="535">
        <v>1.5E7</v>
      </c>
      <c r="K18" s="511"/>
      <c r="L18" s="536"/>
      <c r="M18" s="511"/>
      <c r="N18" s="534">
        <v>1.0E7</v>
      </c>
      <c r="O18" s="511"/>
      <c r="P18" s="488" t="s">
        <v>1455</v>
      </c>
      <c r="Q18" s="335"/>
      <c r="R18" s="538"/>
      <c r="S18" s="511"/>
      <c r="T18" s="538"/>
      <c r="U18" s="511"/>
      <c r="V18" s="538"/>
      <c r="W18" s="511"/>
      <c r="X18" s="538"/>
      <c r="Y18" s="511"/>
      <c r="Z18" s="494"/>
      <c r="AA18" s="494"/>
      <c r="AB18" s="494"/>
      <c r="AC18" s="494"/>
      <c r="AD18" s="494"/>
      <c r="AE18" s="494"/>
      <c r="AF18" s="494"/>
      <c r="AG18" s="494"/>
      <c r="AH18" s="494"/>
      <c r="AI18" s="494"/>
    </row>
    <row r="19" ht="15.75" customHeight="1">
      <c r="A19" s="487" t="s">
        <v>852</v>
      </c>
      <c r="B19" s="539"/>
      <c r="C19" s="511"/>
      <c r="D19" s="539"/>
      <c r="E19" s="511"/>
      <c r="F19" s="539"/>
      <c r="G19" s="511"/>
      <c r="H19" s="540"/>
      <c r="I19" s="511"/>
      <c r="J19" s="540" t="s">
        <v>52</v>
      </c>
      <c r="K19" s="511"/>
      <c r="L19" s="541"/>
      <c r="M19" s="511"/>
      <c r="N19" s="539"/>
      <c r="O19" s="511"/>
      <c r="P19" s="514" t="s">
        <v>221</v>
      </c>
      <c r="Q19" s="335"/>
      <c r="R19" s="539"/>
      <c r="S19" s="511"/>
      <c r="T19" s="539"/>
      <c r="U19" s="511"/>
      <c r="V19" s="539"/>
      <c r="W19" s="511"/>
      <c r="X19" s="539"/>
      <c r="Y19" s="511"/>
      <c r="Z19" s="494"/>
      <c r="AA19" s="494"/>
      <c r="AB19" s="494"/>
      <c r="AC19" s="494"/>
      <c r="AD19" s="494"/>
      <c r="AE19" s="494"/>
      <c r="AF19" s="494"/>
      <c r="AG19" s="494"/>
      <c r="AH19" s="494"/>
      <c r="AI19" s="494"/>
    </row>
    <row r="20" ht="15.75" customHeight="1">
      <c r="A20" s="487" t="s">
        <v>1456</v>
      </c>
      <c r="B20" s="488" t="s">
        <v>273</v>
      </c>
      <c r="C20" s="335"/>
      <c r="D20" s="488" t="s">
        <v>238</v>
      </c>
      <c r="E20" s="335"/>
      <c r="F20" s="513" t="s">
        <v>238</v>
      </c>
      <c r="G20" s="511"/>
      <c r="H20" s="513"/>
      <c r="I20" s="511"/>
      <c r="J20" s="513" t="s">
        <v>238</v>
      </c>
      <c r="K20" s="511"/>
      <c r="L20" s="517" t="s">
        <v>238</v>
      </c>
      <c r="M20" s="511"/>
      <c r="N20" s="538"/>
      <c r="O20" s="511"/>
      <c r="P20" s="538"/>
      <c r="Q20" s="511"/>
      <c r="R20" s="538"/>
      <c r="S20" s="511"/>
      <c r="T20" s="538"/>
      <c r="U20" s="511"/>
      <c r="V20" s="538"/>
      <c r="W20" s="511"/>
      <c r="X20" s="538"/>
      <c r="Y20" s="511"/>
      <c r="Z20" s="494"/>
      <c r="AA20" s="494"/>
      <c r="AB20" s="494"/>
      <c r="AC20" s="494"/>
      <c r="AD20" s="494"/>
      <c r="AE20" s="494"/>
      <c r="AF20" s="494"/>
      <c r="AG20" s="494"/>
      <c r="AH20" s="494"/>
      <c r="AI20" s="494"/>
    </row>
    <row r="21" ht="15.75" customHeight="1">
      <c r="A21" s="487" t="s">
        <v>432</v>
      </c>
      <c r="B21" s="488" t="s">
        <v>1457</v>
      </c>
      <c r="C21" s="335"/>
      <c r="D21" s="488" t="s">
        <v>442</v>
      </c>
      <c r="E21" s="335"/>
      <c r="F21" s="513" t="s">
        <v>1458</v>
      </c>
      <c r="G21" s="511"/>
      <c r="H21" s="513"/>
      <c r="I21" s="511"/>
      <c r="J21" s="513" t="s">
        <v>1458</v>
      </c>
      <c r="K21" s="511"/>
      <c r="L21" s="517" t="s">
        <v>1458</v>
      </c>
      <c r="M21" s="511"/>
      <c r="N21" s="513" t="s">
        <v>442</v>
      </c>
      <c r="O21" s="511"/>
      <c r="P21" s="488" t="s">
        <v>445</v>
      </c>
      <c r="Q21" s="335"/>
      <c r="R21" s="488"/>
      <c r="S21" s="335"/>
      <c r="T21" s="488" t="s">
        <v>441</v>
      </c>
      <c r="U21" s="335"/>
      <c r="V21" s="488"/>
      <c r="W21" s="335"/>
      <c r="X21" s="488"/>
      <c r="Y21" s="335"/>
      <c r="Z21" s="494"/>
      <c r="AA21" s="494"/>
      <c r="AB21" s="494"/>
      <c r="AC21" s="494"/>
      <c r="AD21" s="494"/>
      <c r="AE21" s="494"/>
      <c r="AF21" s="494"/>
      <c r="AG21" s="494"/>
      <c r="AH21" s="494"/>
      <c r="AI21" s="494"/>
    </row>
    <row r="22" ht="15.75" customHeight="1">
      <c r="A22" s="487" t="s">
        <v>1459</v>
      </c>
      <c r="B22" s="488"/>
      <c r="C22" s="335"/>
      <c r="D22" s="488" t="s">
        <v>1460</v>
      </c>
      <c r="E22" s="335"/>
      <c r="F22" s="513"/>
      <c r="G22" s="511"/>
      <c r="H22" s="513"/>
      <c r="I22" s="511"/>
      <c r="J22" s="513" t="s">
        <v>1461</v>
      </c>
      <c r="K22" s="511"/>
      <c r="L22" s="517"/>
      <c r="M22" s="511"/>
      <c r="N22" s="513" t="s">
        <v>1460</v>
      </c>
      <c r="O22" s="511"/>
      <c r="P22" s="488" t="s">
        <v>1462</v>
      </c>
      <c r="Q22" s="335"/>
      <c r="R22" s="488"/>
      <c r="S22" s="335"/>
      <c r="T22" s="488"/>
      <c r="U22" s="335"/>
      <c r="V22" s="488"/>
      <c r="W22" s="335"/>
      <c r="X22" s="488"/>
      <c r="Y22" s="335"/>
      <c r="Z22" s="494"/>
      <c r="AA22" s="494"/>
      <c r="AB22" s="494"/>
      <c r="AC22" s="494"/>
      <c r="AD22" s="494"/>
      <c r="AE22" s="494"/>
      <c r="AF22" s="494"/>
      <c r="AG22" s="494"/>
      <c r="AH22" s="494"/>
      <c r="AI22" s="494"/>
    </row>
    <row r="23" ht="15.75" customHeight="1">
      <c r="A23" s="487" t="s">
        <v>1047</v>
      </c>
      <c r="B23" s="542" t="s">
        <v>1463</v>
      </c>
      <c r="C23" s="492"/>
      <c r="D23" s="543" t="s">
        <v>1464</v>
      </c>
      <c r="E23" s="335"/>
      <c r="F23" s="513" t="s">
        <v>1465</v>
      </c>
      <c r="G23" s="511"/>
      <c r="H23" s="544" t="s">
        <v>1466</v>
      </c>
      <c r="I23" s="545"/>
      <c r="J23" s="491" t="s">
        <v>1467</v>
      </c>
      <c r="K23" s="492"/>
      <c r="L23" s="517" t="s">
        <v>1468</v>
      </c>
      <c r="M23" s="511"/>
      <c r="N23" s="546" t="s">
        <v>1469</v>
      </c>
      <c r="O23" s="511"/>
      <c r="P23" s="513" t="s">
        <v>1470</v>
      </c>
      <c r="Q23" s="511"/>
      <c r="R23" s="513" t="s">
        <v>1471</v>
      </c>
      <c r="S23" s="511"/>
      <c r="T23" s="547" t="s">
        <v>1472</v>
      </c>
      <c r="U23" s="335"/>
      <c r="V23" s="547" t="s">
        <v>1473</v>
      </c>
      <c r="W23" s="335"/>
      <c r="X23" s="547"/>
      <c r="Y23" s="335"/>
      <c r="Z23" s="494"/>
      <c r="AA23" s="494"/>
      <c r="AB23" s="494"/>
      <c r="AC23" s="494"/>
      <c r="AD23" s="494"/>
      <c r="AE23" s="494"/>
      <c r="AF23" s="494"/>
      <c r="AG23" s="494"/>
      <c r="AH23" s="494"/>
      <c r="AI23" s="494"/>
    </row>
    <row r="24" ht="15.75" customHeight="1">
      <c r="A24" s="548"/>
      <c r="B24" s="549"/>
      <c r="C24" s="492"/>
      <c r="D24" s="549" t="s">
        <v>486</v>
      </c>
      <c r="E24" s="492"/>
      <c r="F24" s="549" t="s">
        <v>486</v>
      </c>
      <c r="G24" s="492"/>
      <c r="H24" s="550"/>
      <c r="I24" s="550"/>
      <c r="J24" s="550"/>
      <c r="K24" s="550"/>
      <c r="L24" s="551" t="s">
        <v>486</v>
      </c>
      <c r="M24" s="492"/>
      <c r="N24" s="549" t="s">
        <v>486</v>
      </c>
      <c r="O24" s="492"/>
      <c r="P24" s="549" t="s">
        <v>486</v>
      </c>
      <c r="Q24" s="492"/>
      <c r="R24" s="549"/>
      <c r="S24" s="492"/>
      <c r="T24" s="549"/>
      <c r="U24" s="492"/>
      <c r="V24" s="549"/>
      <c r="W24" s="492"/>
      <c r="X24" s="549"/>
      <c r="Y24" s="492"/>
      <c r="Z24" s="494"/>
      <c r="AA24" s="494"/>
      <c r="AB24" s="494"/>
      <c r="AC24" s="494"/>
      <c r="AD24" s="494"/>
      <c r="AE24" s="494"/>
      <c r="AF24" s="494"/>
      <c r="AG24" s="494"/>
      <c r="AH24" s="494"/>
      <c r="AI24" s="494"/>
    </row>
    <row r="25" ht="15.75" customHeight="1">
      <c r="A25" s="552" t="s">
        <v>486</v>
      </c>
      <c r="B25" s="553" t="s">
        <v>52</v>
      </c>
      <c r="C25" s="492"/>
      <c r="D25" s="554" t="s">
        <v>273</v>
      </c>
      <c r="E25" s="492"/>
      <c r="F25" s="554" t="s">
        <v>273</v>
      </c>
      <c r="G25" s="492"/>
      <c r="H25" s="554"/>
      <c r="I25" s="492"/>
      <c r="J25" s="554" t="s">
        <v>273</v>
      </c>
      <c r="K25" s="492"/>
      <c r="L25" s="555" t="s">
        <v>273</v>
      </c>
      <c r="M25" s="492"/>
      <c r="N25" s="554" t="s">
        <v>273</v>
      </c>
      <c r="O25" s="492"/>
      <c r="P25" s="554" t="s">
        <v>273</v>
      </c>
      <c r="Q25" s="492"/>
      <c r="R25" s="554"/>
      <c r="S25" s="492"/>
      <c r="T25" s="554"/>
      <c r="U25" s="492"/>
      <c r="V25" s="554"/>
      <c r="W25" s="492"/>
      <c r="X25" s="554"/>
      <c r="Y25" s="492"/>
      <c r="Z25" s="494"/>
      <c r="AA25" s="494"/>
      <c r="AB25" s="494"/>
      <c r="AC25" s="494"/>
      <c r="AD25" s="494"/>
      <c r="AE25" s="494"/>
      <c r="AF25" s="494"/>
      <c r="AG25" s="494"/>
      <c r="AH25" s="494"/>
      <c r="AI25" s="494"/>
    </row>
    <row r="26" ht="15.75" customHeight="1">
      <c r="A26" s="556" t="s">
        <v>491</v>
      </c>
      <c r="B26" s="504" t="s">
        <v>238</v>
      </c>
      <c r="C26" s="497"/>
      <c r="D26" s="504" t="s">
        <v>494</v>
      </c>
      <c r="E26" s="497"/>
      <c r="F26" s="557" t="s">
        <v>1474</v>
      </c>
      <c r="G26" s="503"/>
      <c r="H26" s="557"/>
      <c r="I26" s="503"/>
      <c r="J26" s="557" t="s">
        <v>1474</v>
      </c>
      <c r="K26" s="503"/>
      <c r="L26" s="558" t="s">
        <v>1474</v>
      </c>
      <c r="M26" s="503"/>
      <c r="N26" s="557" t="s">
        <v>1474</v>
      </c>
      <c r="O26" s="503"/>
      <c r="P26" s="557" t="s">
        <v>1474</v>
      </c>
      <c r="Q26" s="503"/>
      <c r="R26" s="557"/>
      <c r="S26" s="503"/>
      <c r="T26" s="557"/>
      <c r="U26" s="503"/>
      <c r="V26" s="557"/>
      <c r="W26" s="503"/>
      <c r="X26" s="557"/>
      <c r="Y26" s="503"/>
      <c r="Z26" s="494"/>
      <c r="AA26" s="494"/>
      <c r="AB26" s="494"/>
      <c r="AC26" s="494"/>
      <c r="AD26" s="494"/>
      <c r="AE26" s="494"/>
      <c r="AF26" s="494"/>
      <c r="AG26" s="494"/>
      <c r="AH26" s="494"/>
      <c r="AI26" s="494"/>
    </row>
    <row r="27" ht="15.75" customHeight="1">
      <c r="A27" s="505"/>
      <c r="B27" s="192"/>
      <c r="C27" s="497"/>
      <c r="D27" s="192"/>
      <c r="E27" s="497"/>
      <c r="F27" s="192"/>
      <c r="G27" s="497"/>
      <c r="H27" s="192"/>
      <c r="I27" s="497"/>
      <c r="J27" s="192"/>
      <c r="K27" s="497"/>
      <c r="L27" s="559"/>
      <c r="M27" s="497"/>
      <c r="N27" s="192"/>
      <c r="O27" s="497"/>
      <c r="P27" s="192"/>
      <c r="Q27" s="497"/>
      <c r="R27" s="192"/>
      <c r="S27" s="497"/>
      <c r="T27" s="192"/>
      <c r="U27" s="497"/>
      <c r="V27" s="192"/>
      <c r="W27" s="497"/>
      <c r="X27" s="192"/>
      <c r="Y27" s="497"/>
      <c r="Z27" s="494"/>
      <c r="AA27" s="494"/>
      <c r="AB27" s="494"/>
      <c r="AC27" s="494"/>
      <c r="AD27" s="494"/>
      <c r="AE27" s="494"/>
      <c r="AF27" s="494"/>
      <c r="AG27" s="494"/>
      <c r="AH27" s="494"/>
      <c r="AI27" s="494"/>
    </row>
    <row r="28" ht="15.75" customHeight="1">
      <c r="A28" s="506"/>
      <c r="B28" s="195"/>
      <c r="C28" s="335"/>
      <c r="D28" s="195"/>
      <c r="E28" s="335"/>
      <c r="F28" s="195"/>
      <c r="G28" s="335"/>
      <c r="H28" s="195"/>
      <c r="I28" s="335"/>
      <c r="J28" s="195"/>
      <c r="K28" s="335"/>
      <c r="L28" s="560"/>
      <c r="M28" s="335"/>
      <c r="N28" s="195"/>
      <c r="O28" s="335"/>
      <c r="P28" s="195"/>
      <c r="Q28" s="335"/>
      <c r="R28" s="195"/>
      <c r="S28" s="335"/>
      <c r="T28" s="195"/>
      <c r="U28" s="335"/>
      <c r="V28" s="195"/>
      <c r="W28" s="335"/>
      <c r="X28" s="195"/>
      <c r="Y28" s="335"/>
      <c r="Z28" s="494"/>
      <c r="AA28" s="494"/>
      <c r="AB28" s="494"/>
      <c r="AC28" s="494"/>
      <c r="AD28" s="494"/>
      <c r="AE28" s="494"/>
      <c r="AF28" s="494"/>
      <c r="AG28" s="494"/>
      <c r="AH28" s="494"/>
      <c r="AI28" s="494"/>
    </row>
    <row r="29" ht="15.75" customHeight="1">
      <c r="A29" s="552" t="s">
        <v>500</v>
      </c>
      <c r="B29" s="488" t="s">
        <v>238</v>
      </c>
      <c r="C29" s="335"/>
      <c r="D29" s="488" t="s">
        <v>1475</v>
      </c>
      <c r="E29" s="335"/>
      <c r="F29" s="491" t="s">
        <v>1474</v>
      </c>
      <c r="G29" s="492"/>
      <c r="H29" s="491"/>
      <c r="I29" s="492"/>
      <c r="J29" s="491" t="s">
        <v>1474</v>
      </c>
      <c r="K29" s="492"/>
      <c r="L29" s="561" t="s">
        <v>1476</v>
      </c>
      <c r="M29" s="492"/>
      <c r="N29" s="515" t="s">
        <v>1437</v>
      </c>
      <c r="O29" s="335"/>
      <c r="P29" s="491" t="s">
        <v>1474</v>
      </c>
      <c r="Q29" s="492"/>
      <c r="R29" s="491"/>
      <c r="S29" s="492"/>
      <c r="T29" s="491"/>
      <c r="U29" s="492"/>
      <c r="V29" s="491"/>
      <c r="W29" s="492"/>
      <c r="X29" s="491"/>
      <c r="Y29" s="492"/>
      <c r="Z29" s="494"/>
      <c r="AA29" s="494"/>
      <c r="AB29" s="494"/>
      <c r="AC29" s="494"/>
      <c r="AD29" s="494"/>
      <c r="AE29" s="494"/>
      <c r="AF29" s="494"/>
      <c r="AG29" s="494"/>
      <c r="AH29" s="494"/>
      <c r="AI29" s="494"/>
    </row>
    <row r="30" ht="15.75" customHeight="1">
      <c r="A30" s="552" t="s">
        <v>509</v>
      </c>
      <c r="B30" s="491" t="s">
        <v>1477</v>
      </c>
      <c r="C30" s="492"/>
      <c r="D30" s="491" t="s">
        <v>1478</v>
      </c>
      <c r="E30" s="492"/>
      <c r="F30" s="491" t="s">
        <v>1478</v>
      </c>
      <c r="G30" s="492"/>
      <c r="H30" s="491"/>
      <c r="I30" s="492"/>
      <c r="J30" s="491" t="s">
        <v>1479</v>
      </c>
      <c r="K30" s="492"/>
      <c r="L30" s="561" t="s">
        <v>1478</v>
      </c>
      <c r="M30" s="492"/>
      <c r="N30" s="491" t="s">
        <v>1478</v>
      </c>
      <c r="O30" s="492"/>
      <c r="P30" s="491" t="s">
        <v>1478</v>
      </c>
      <c r="Q30" s="492"/>
      <c r="R30" s="491"/>
      <c r="S30" s="492"/>
      <c r="T30" s="491"/>
      <c r="U30" s="492"/>
      <c r="V30" s="491"/>
      <c r="W30" s="492"/>
      <c r="X30" s="491"/>
      <c r="Y30" s="492"/>
      <c r="Z30" s="494"/>
      <c r="AA30" s="494"/>
      <c r="AB30" s="494"/>
      <c r="AC30" s="494"/>
      <c r="AD30" s="494"/>
      <c r="AE30" s="494"/>
      <c r="AF30" s="494"/>
      <c r="AG30" s="494"/>
      <c r="AH30" s="494"/>
      <c r="AI30" s="494"/>
    </row>
    <row r="31" ht="43.5" customHeight="1">
      <c r="A31" s="548"/>
      <c r="B31" s="549">
        <v>0.0</v>
      </c>
      <c r="C31" s="492"/>
      <c r="D31" s="549" t="s">
        <v>524</v>
      </c>
      <c r="E31" s="492"/>
      <c r="F31" s="549" t="s">
        <v>524</v>
      </c>
      <c r="G31" s="492"/>
      <c r="H31" s="550"/>
      <c r="I31" s="550"/>
      <c r="J31" s="550"/>
      <c r="K31" s="550"/>
      <c r="L31" s="551" t="s">
        <v>524</v>
      </c>
      <c r="M31" s="492"/>
      <c r="N31" s="549" t="s">
        <v>524</v>
      </c>
      <c r="O31" s="492"/>
      <c r="P31" s="549" t="s">
        <v>524</v>
      </c>
      <c r="Q31" s="492"/>
      <c r="R31" s="549"/>
      <c r="S31" s="492"/>
      <c r="T31" s="549"/>
      <c r="U31" s="492"/>
      <c r="V31" s="549"/>
      <c r="W31" s="492"/>
      <c r="X31" s="549"/>
      <c r="Y31" s="492"/>
      <c r="Z31" s="494"/>
      <c r="AA31" s="494"/>
      <c r="AB31" s="494"/>
      <c r="AC31" s="494"/>
      <c r="AD31" s="494"/>
      <c r="AE31" s="494"/>
      <c r="AF31" s="494"/>
      <c r="AG31" s="494"/>
      <c r="AH31" s="494"/>
      <c r="AI31" s="494"/>
    </row>
    <row r="32" ht="23.25" customHeight="1">
      <c r="A32" s="552" t="s">
        <v>524</v>
      </c>
      <c r="B32" s="562" t="s">
        <v>238</v>
      </c>
      <c r="C32" s="492"/>
      <c r="D32" s="554" t="s">
        <v>1480</v>
      </c>
      <c r="E32" s="492"/>
      <c r="F32" s="562" t="s">
        <v>414</v>
      </c>
      <c r="G32" s="492"/>
      <c r="H32" s="562"/>
      <c r="I32" s="492"/>
      <c r="J32" s="562" t="s">
        <v>1481</v>
      </c>
      <c r="K32" s="492"/>
      <c r="L32" s="563" t="s">
        <v>414</v>
      </c>
      <c r="M32" s="492"/>
      <c r="N32" s="554" t="s">
        <v>1482</v>
      </c>
      <c r="O32" s="492"/>
      <c r="P32" s="554" t="s">
        <v>1483</v>
      </c>
      <c r="Q32" s="492"/>
      <c r="R32" s="564"/>
      <c r="S32" s="492"/>
      <c r="T32" s="564" t="s">
        <v>414</v>
      </c>
      <c r="U32" s="492"/>
      <c r="V32" s="564"/>
      <c r="W32" s="492"/>
      <c r="X32" s="564"/>
      <c r="Y32" s="492"/>
      <c r="Z32" s="494"/>
      <c r="AA32" s="494"/>
      <c r="AB32" s="494"/>
      <c r="AC32" s="494"/>
      <c r="AD32" s="494"/>
      <c r="AE32" s="494"/>
      <c r="AF32" s="494"/>
      <c r="AG32" s="494"/>
      <c r="AH32" s="494"/>
      <c r="AI32" s="494"/>
    </row>
    <row r="33" ht="15.75" customHeight="1">
      <c r="A33" s="552" t="s">
        <v>535</v>
      </c>
      <c r="B33" s="491" t="s">
        <v>238</v>
      </c>
      <c r="C33" s="492"/>
      <c r="D33" s="491" t="s">
        <v>238</v>
      </c>
      <c r="E33" s="492"/>
      <c r="F33" s="491" t="s">
        <v>238</v>
      </c>
      <c r="G33" s="492"/>
      <c r="H33" s="491"/>
      <c r="I33" s="492"/>
      <c r="J33" s="491" t="s">
        <v>238</v>
      </c>
      <c r="K33" s="492"/>
      <c r="L33" s="561" t="s">
        <v>238</v>
      </c>
      <c r="M33" s="492"/>
      <c r="N33" s="491" t="s">
        <v>494</v>
      </c>
      <c r="O33" s="492"/>
      <c r="P33" s="491" t="s">
        <v>238</v>
      </c>
      <c r="Q33" s="492"/>
      <c r="R33" s="491"/>
      <c r="S33" s="492"/>
      <c r="T33" s="491"/>
      <c r="U33" s="492"/>
      <c r="V33" s="491"/>
      <c r="W33" s="492"/>
      <c r="X33" s="491"/>
      <c r="Y33" s="492"/>
      <c r="Z33" s="494"/>
      <c r="AA33" s="494"/>
      <c r="AB33" s="494"/>
      <c r="AC33" s="494"/>
      <c r="AD33" s="494"/>
      <c r="AE33" s="494"/>
      <c r="AF33" s="494"/>
      <c r="AG33" s="494"/>
      <c r="AH33" s="494"/>
      <c r="AI33" s="494"/>
    </row>
    <row r="34" ht="15.75" customHeight="1">
      <c r="A34" s="552" t="s">
        <v>545</v>
      </c>
      <c r="B34" s="491" t="s">
        <v>238</v>
      </c>
      <c r="C34" s="492"/>
      <c r="D34" s="491" t="s">
        <v>238</v>
      </c>
      <c r="E34" s="492"/>
      <c r="F34" s="491" t="s">
        <v>238</v>
      </c>
      <c r="G34" s="492"/>
      <c r="H34" s="491"/>
      <c r="I34" s="492"/>
      <c r="J34" s="491" t="s">
        <v>238</v>
      </c>
      <c r="K34" s="492"/>
      <c r="L34" s="561" t="s">
        <v>238</v>
      </c>
      <c r="M34" s="492"/>
      <c r="N34" s="515" t="s">
        <v>1437</v>
      </c>
      <c r="O34" s="335"/>
      <c r="P34" s="491" t="s">
        <v>238</v>
      </c>
      <c r="Q34" s="492"/>
      <c r="R34" s="491"/>
      <c r="S34" s="492"/>
      <c r="T34" s="491"/>
      <c r="U34" s="492"/>
      <c r="V34" s="491"/>
      <c r="W34" s="492"/>
      <c r="X34" s="491"/>
      <c r="Y34" s="492"/>
      <c r="Z34" s="494"/>
      <c r="AA34" s="494"/>
      <c r="AB34" s="494"/>
      <c r="AC34" s="494"/>
      <c r="AD34" s="494"/>
      <c r="AE34" s="494"/>
      <c r="AF34" s="494"/>
      <c r="AG34" s="494"/>
      <c r="AH34" s="494"/>
      <c r="AI34" s="494"/>
    </row>
    <row r="35" ht="15.75" customHeight="1">
      <c r="A35" s="552" t="s">
        <v>1086</v>
      </c>
      <c r="B35" s="491" t="s">
        <v>238</v>
      </c>
      <c r="C35" s="492"/>
      <c r="D35" s="491" t="s">
        <v>238</v>
      </c>
      <c r="E35" s="492"/>
      <c r="F35" s="491" t="s">
        <v>238</v>
      </c>
      <c r="G35" s="492"/>
      <c r="H35" s="491"/>
      <c r="I35" s="492"/>
      <c r="J35" s="491" t="s">
        <v>238</v>
      </c>
      <c r="K35" s="492"/>
      <c r="L35" s="561" t="s">
        <v>238</v>
      </c>
      <c r="M35" s="492"/>
      <c r="N35" s="491" t="s">
        <v>1484</v>
      </c>
      <c r="O35" s="492"/>
      <c r="P35" s="491" t="s">
        <v>1485</v>
      </c>
      <c r="Q35" s="492"/>
      <c r="R35" s="491"/>
      <c r="S35" s="492"/>
      <c r="T35" s="491"/>
      <c r="U35" s="492"/>
      <c r="V35" s="491"/>
      <c r="W35" s="492"/>
      <c r="X35" s="491"/>
      <c r="Y35" s="492"/>
      <c r="Z35" s="494"/>
      <c r="AA35" s="494"/>
      <c r="AB35" s="494"/>
      <c r="AC35" s="494"/>
      <c r="AD35" s="494"/>
      <c r="AE35" s="494"/>
      <c r="AF35" s="494"/>
      <c r="AG35" s="494"/>
      <c r="AH35" s="494"/>
      <c r="AI35" s="494"/>
    </row>
    <row r="36" ht="15.75" customHeight="1">
      <c r="A36" s="565" t="s">
        <v>1486</v>
      </c>
      <c r="B36" s="549"/>
      <c r="C36" s="492"/>
      <c r="D36" s="549" t="s">
        <v>1486</v>
      </c>
      <c r="E36" s="492"/>
      <c r="F36" s="549" t="s">
        <v>1486</v>
      </c>
      <c r="G36" s="492"/>
      <c r="H36" s="549"/>
      <c r="I36" s="492"/>
      <c r="J36" s="549" t="s">
        <v>1486</v>
      </c>
      <c r="K36" s="492"/>
      <c r="L36" s="551" t="s">
        <v>1486</v>
      </c>
      <c r="M36" s="492"/>
      <c r="N36" s="549" t="s">
        <v>1486</v>
      </c>
      <c r="O36" s="492"/>
      <c r="P36" s="549" t="s">
        <v>1486</v>
      </c>
      <c r="Q36" s="492"/>
      <c r="R36" s="549"/>
      <c r="S36" s="492"/>
      <c r="T36" s="549"/>
      <c r="U36" s="492"/>
      <c r="V36" s="549"/>
      <c r="W36" s="492"/>
      <c r="X36" s="549"/>
      <c r="Y36" s="492"/>
      <c r="Z36" s="494"/>
      <c r="AA36" s="494"/>
      <c r="AB36" s="494"/>
      <c r="AC36" s="494"/>
      <c r="AD36" s="494"/>
      <c r="AE36" s="494"/>
      <c r="AF36" s="494"/>
      <c r="AG36" s="494"/>
      <c r="AH36" s="494"/>
      <c r="AI36" s="494"/>
    </row>
    <row r="37" ht="15.75" customHeight="1">
      <c r="A37" s="566" t="s">
        <v>574</v>
      </c>
      <c r="B37" s="567">
        <v>15000.0</v>
      </c>
      <c r="D37" s="568">
        <v>25000.0</v>
      </c>
      <c r="E37" s="492"/>
      <c r="F37" s="569">
        <v>15000.0</v>
      </c>
      <c r="G37" s="492"/>
      <c r="H37" s="491"/>
      <c r="I37" s="492"/>
      <c r="J37" s="570" t="s">
        <v>1487</v>
      </c>
      <c r="K37" s="492"/>
      <c r="L37" s="571">
        <v>25000.0</v>
      </c>
      <c r="M37" s="492"/>
      <c r="N37" s="569" t="s">
        <v>1488</v>
      </c>
      <c r="O37" s="492"/>
      <c r="P37" s="491" t="s">
        <v>1489</v>
      </c>
      <c r="Q37" s="492"/>
      <c r="R37" s="569" t="s">
        <v>1490</v>
      </c>
      <c r="S37" s="492"/>
      <c r="T37" s="569" t="s">
        <v>1491</v>
      </c>
      <c r="U37" s="492"/>
      <c r="V37" s="569"/>
      <c r="W37" s="492"/>
      <c r="X37" s="569"/>
      <c r="Y37" s="492"/>
      <c r="Z37" s="494"/>
      <c r="AA37" s="494"/>
      <c r="AB37" s="494"/>
      <c r="AC37" s="494"/>
      <c r="AD37" s="494"/>
      <c r="AE37" s="494"/>
      <c r="AF37" s="494"/>
      <c r="AG37" s="494"/>
      <c r="AH37" s="494"/>
      <c r="AI37" s="494"/>
    </row>
    <row r="38" ht="33.0" customHeight="1">
      <c r="A38" s="566" t="s">
        <v>592</v>
      </c>
      <c r="B38" s="572" t="s">
        <v>1492</v>
      </c>
      <c r="C38" s="492"/>
      <c r="D38" s="573" t="s">
        <v>1129</v>
      </c>
      <c r="E38" s="492"/>
      <c r="F38" s="491" t="s">
        <v>1493</v>
      </c>
      <c r="G38" s="492"/>
      <c r="H38" s="491"/>
      <c r="I38" s="492"/>
      <c r="J38" s="570" t="s">
        <v>1494</v>
      </c>
      <c r="K38" s="492"/>
      <c r="L38" s="561" t="s">
        <v>1493</v>
      </c>
      <c r="M38" s="492"/>
      <c r="N38" s="491" t="s">
        <v>1495</v>
      </c>
      <c r="O38" s="492"/>
      <c r="P38" s="491" t="s">
        <v>1496</v>
      </c>
      <c r="Q38" s="492"/>
      <c r="R38" s="491" t="s">
        <v>1497</v>
      </c>
      <c r="S38" s="492"/>
      <c r="T38" s="491" t="s">
        <v>1496</v>
      </c>
      <c r="U38" s="492"/>
      <c r="V38" s="491"/>
      <c r="W38" s="492"/>
      <c r="X38" s="491"/>
      <c r="Y38" s="492"/>
      <c r="Z38" s="494"/>
      <c r="AA38" s="494"/>
      <c r="AB38" s="494"/>
      <c r="AC38" s="494"/>
      <c r="AD38" s="494"/>
      <c r="AE38" s="494"/>
      <c r="AF38" s="494"/>
      <c r="AG38" s="494"/>
      <c r="AH38" s="494"/>
      <c r="AI38" s="494"/>
    </row>
    <row r="39" ht="22.5" customHeight="1">
      <c r="A39" s="566" t="s">
        <v>611</v>
      </c>
      <c r="B39" s="572" t="s">
        <v>1498</v>
      </c>
      <c r="C39" s="492"/>
      <c r="D39" s="573" t="s">
        <v>52</v>
      </c>
      <c r="E39" s="492"/>
      <c r="F39" s="491" t="s">
        <v>1499</v>
      </c>
      <c r="G39" s="492"/>
      <c r="H39" s="491"/>
      <c r="I39" s="492"/>
      <c r="J39" s="570" t="s">
        <v>1500</v>
      </c>
      <c r="K39" s="492"/>
      <c r="L39" s="561" t="s">
        <v>1499</v>
      </c>
      <c r="M39" s="492"/>
      <c r="N39" s="491" t="s">
        <v>221</v>
      </c>
      <c r="O39" s="492"/>
      <c r="P39" s="491" t="s">
        <v>52</v>
      </c>
      <c r="Q39" s="492"/>
      <c r="R39" s="491" t="s">
        <v>52</v>
      </c>
      <c r="S39" s="492"/>
      <c r="T39" s="491" t="s">
        <v>52</v>
      </c>
      <c r="U39" s="492"/>
      <c r="V39" s="491"/>
      <c r="W39" s="492"/>
      <c r="X39" s="491"/>
      <c r="Y39" s="492"/>
      <c r="Z39" s="494"/>
      <c r="AA39" s="494"/>
      <c r="AB39" s="494"/>
      <c r="AC39" s="494"/>
      <c r="AD39" s="494"/>
      <c r="AE39" s="494"/>
      <c r="AF39" s="494"/>
      <c r="AG39" s="494"/>
      <c r="AH39" s="494"/>
      <c r="AI39" s="494"/>
    </row>
    <row r="40" ht="15.75" customHeight="1">
      <c r="A40" s="566" t="s">
        <v>627</v>
      </c>
      <c r="B40" s="574">
        <v>0.7</v>
      </c>
      <c r="C40" s="492"/>
      <c r="D40" s="573" t="s">
        <v>52</v>
      </c>
      <c r="E40" s="492"/>
      <c r="F40" s="491" t="s">
        <v>1501</v>
      </c>
      <c r="G40" s="492"/>
      <c r="H40" s="491"/>
      <c r="I40" s="492"/>
      <c r="J40" s="570" t="s">
        <v>52</v>
      </c>
      <c r="K40" s="492"/>
      <c r="L40" s="561" t="s">
        <v>1501</v>
      </c>
      <c r="M40" s="492"/>
      <c r="N40" s="491" t="s">
        <v>221</v>
      </c>
      <c r="O40" s="492"/>
      <c r="P40" s="491" t="s">
        <v>1502</v>
      </c>
      <c r="Q40" s="492"/>
      <c r="R40" s="491" t="s">
        <v>1503</v>
      </c>
      <c r="S40" s="492"/>
      <c r="T40" s="491" t="s">
        <v>273</v>
      </c>
      <c r="U40" s="492"/>
      <c r="V40" s="491"/>
      <c r="W40" s="492"/>
      <c r="X40" s="491"/>
      <c r="Y40" s="492"/>
      <c r="Z40" s="494"/>
      <c r="AA40" s="494"/>
      <c r="AB40" s="494"/>
      <c r="AC40" s="494"/>
      <c r="AD40" s="494"/>
      <c r="AE40" s="494"/>
      <c r="AF40" s="494"/>
      <c r="AG40" s="494"/>
      <c r="AH40" s="494"/>
      <c r="AI40" s="494"/>
    </row>
    <row r="41" ht="33.75" customHeight="1">
      <c r="A41" s="566" t="s">
        <v>663</v>
      </c>
      <c r="B41" s="572" t="s">
        <v>1504</v>
      </c>
      <c r="C41" s="492"/>
      <c r="D41" s="573" t="s">
        <v>1505</v>
      </c>
      <c r="E41" s="492"/>
      <c r="F41" s="491" t="s">
        <v>1506</v>
      </c>
      <c r="G41" s="492"/>
      <c r="H41" s="491"/>
      <c r="I41" s="492"/>
      <c r="J41" s="570" t="s">
        <v>1507</v>
      </c>
      <c r="K41" s="492"/>
      <c r="L41" s="561" t="s">
        <v>1508</v>
      </c>
      <c r="M41" s="492"/>
      <c r="N41" s="491" t="s">
        <v>1509</v>
      </c>
      <c r="O41" s="492"/>
      <c r="P41" s="491" t="s">
        <v>1510</v>
      </c>
      <c r="Q41" s="492"/>
      <c r="R41" s="491"/>
      <c r="S41" s="492"/>
      <c r="T41" s="491" t="s">
        <v>1511</v>
      </c>
      <c r="U41" s="492"/>
      <c r="V41" s="491"/>
      <c r="W41" s="492"/>
      <c r="X41" s="491"/>
      <c r="Y41" s="492"/>
      <c r="Z41" s="494"/>
      <c r="AA41" s="494"/>
      <c r="AB41" s="494"/>
      <c r="AC41" s="494"/>
      <c r="AD41" s="494"/>
      <c r="AE41" s="494"/>
      <c r="AF41" s="494"/>
      <c r="AG41" s="494"/>
      <c r="AH41" s="494"/>
      <c r="AI41" s="494"/>
    </row>
    <row r="42" ht="98.25" customHeight="1">
      <c r="A42" s="566" t="s">
        <v>678</v>
      </c>
      <c r="B42" s="572" t="s">
        <v>1512</v>
      </c>
      <c r="C42" s="492"/>
      <c r="D42" s="573"/>
      <c r="E42" s="492"/>
      <c r="F42" s="491" t="s">
        <v>1513</v>
      </c>
      <c r="G42" s="492"/>
      <c r="H42" s="491"/>
      <c r="I42" s="492"/>
      <c r="J42" s="246" t="s">
        <v>1514</v>
      </c>
      <c r="K42" s="122"/>
      <c r="L42" s="575" t="s">
        <v>1513</v>
      </c>
      <c r="M42" s="492"/>
      <c r="N42" s="491" t="s">
        <v>221</v>
      </c>
      <c r="O42" s="492"/>
      <c r="P42" s="491" t="s">
        <v>52</v>
      </c>
      <c r="Q42" s="492"/>
      <c r="R42" s="491"/>
      <c r="S42" s="492"/>
      <c r="T42" s="491" t="s">
        <v>52</v>
      </c>
      <c r="U42" s="492"/>
      <c r="V42" s="491"/>
      <c r="W42" s="492"/>
      <c r="X42" s="491"/>
      <c r="Y42" s="492"/>
      <c r="Z42" s="494"/>
      <c r="AA42" s="494"/>
      <c r="AB42" s="494"/>
      <c r="AC42" s="494"/>
      <c r="AD42" s="494"/>
      <c r="AE42" s="494"/>
      <c r="AF42" s="494"/>
      <c r="AG42" s="494"/>
      <c r="AH42" s="494"/>
      <c r="AI42" s="494"/>
    </row>
    <row r="43" ht="15.75" customHeight="1">
      <c r="A43" s="576" t="s">
        <v>693</v>
      </c>
      <c r="B43" s="572" t="s">
        <v>238</v>
      </c>
      <c r="C43" s="492"/>
      <c r="D43" s="573"/>
      <c r="E43" s="492"/>
      <c r="F43" s="491" t="s">
        <v>1515</v>
      </c>
      <c r="G43" s="492"/>
      <c r="H43" s="491"/>
      <c r="I43" s="492"/>
      <c r="J43" s="570" t="s">
        <v>1516</v>
      </c>
      <c r="K43" s="492"/>
      <c r="L43" s="561" t="s">
        <v>1515</v>
      </c>
      <c r="M43" s="492"/>
      <c r="N43" s="491" t="s">
        <v>221</v>
      </c>
      <c r="O43" s="492"/>
      <c r="P43" s="491" t="s">
        <v>221</v>
      </c>
      <c r="Q43" s="492"/>
      <c r="R43" s="491"/>
      <c r="S43" s="492"/>
      <c r="T43" s="491"/>
      <c r="U43" s="492"/>
      <c r="V43" s="491"/>
      <c r="W43" s="492"/>
      <c r="X43" s="491"/>
      <c r="Y43" s="492"/>
      <c r="Z43" s="494"/>
      <c r="AA43" s="494"/>
      <c r="AB43" s="494"/>
      <c r="AC43" s="494"/>
      <c r="AD43" s="494"/>
      <c r="AE43" s="494"/>
      <c r="AF43" s="494"/>
      <c r="AG43" s="494"/>
      <c r="AH43" s="494"/>
      <c r="AI43" s="494"/>
    </row>
    <row r="44" ht="15.75" customHeight="1">
      <c r="A44" s="565" t="s">
        <v>1096</v>
      </c>
      <c r="B44" s="577"/>
      <c r="C44" s="492"/>
      <c r="D44" s="549" t="s">
        <v>1096</v>
      </c>
      <c r="E44" s="492"/>
      <c r="F44" s="549" t="s">
        <v>1096</v>
      </c>
      <c r="G44" s="492"/>
      <c r="H44" s="549"/>
      <c r="I44" s="492"/>
      <c r="J44" s="549" t="s">
        <v>1096</v>
      </c>
      <c r="K44" s="492"/>
      <c r="L44" s="551" t="s">
        <v>1096</v>
      </c>
      <c r="M44" s="492"/>
      <c r="N44" s="549" t="s">
        <v>1096</v>
      </c>
      <c r="O44" s="492"/>
      <c r="P44" s="549" t="s">
        <v>1096</v>
      </c>
      <c r="Q44" s="492"/>
      <c r="R44" s="549"/>
      <c r="S44" s="492"/>
      <c r="T44" s="549"/>
      <c r="U44" s="492"/>
      <c r="V44" s="549"/>
      <c r="W44" s="492"/>
      <c r="X44" s="549"/>
      <c r="Y44" s="492"/>
      <c r="Z44" s="494"/>
      <c r="AA44" s="494"/>
      <c r="AB44" s="494"/>
      <c r="AC44" s="494"/>
      <c r="AD44" s="494"/>
      <c r="AE44" s="494"/>
      <c r="AF44" s="494"/>
      <c r="AG44" s="494"/>
      <c r="AH44" s="494"/>
      <c r="AI44" s="494"/>
    </row>
    <row r="45" ht="24.0" customHeight="1">
      <c r="A45" s="578" t="s">
        <v>1108</v>
      </c>
      <c r="B45" s="567">
        <v>15000.0</v>
      </c>
      <c r="D45" s="579" t="s">
        <v>1517</v>
      </c>
      <c r="E45" s="492"/>
      <c r="F45" s="491" t="s">
        <v>221</v>
      </c>
      <c r="G45" s="492"/>
      <c r="H45" s="491"/>
      <c r="I45" s="492"/>
      <c r="J45" s="491" t="s">
        <v>1518</v>
      </c>
      <c r="K45" s="492"/>
      <c r="L45" s="561" t="s">
        <v>221</v>
      </c>
      <c r="M45" s="492"/>
      <c r="N45" s="491" t="s">
        <v>221</v>
      </c>
      <c r="O45" s="492"/>
      <c r="P45" s="491" t="s">
        <v>1489</v>
      </c>
      <c r="Q45" s="492"/>
      <c r="R45" s="491" t="s">
        <v>1519</v>
      </c>
      <c r="S45" s="492"/>
      <c r="T45" s="491" t="s">
        <v>1520</v>
      </c>
      <c r="U45" s="492"/>
      <c r="V45" s="491"/>
      <c r="W45" s="492"/>
      <c r="X45" s="491"/>
      <c r="Y45" s="492"/>
      <c r="Z45" s="494"/>
      <c r="AA45" s="494"/>
      <c r="AB45" s="494"/>
      <c r="AC45" s="494"/>
      <c r="AD45" s="494"/>
      <c r="AE45" s="494"/>
      <c r="AF45" s="494"/>
      <c r="AG45" s="494"/>
      <c r="AH45" s="494"/>
      <c r="AI45" s="494"/>
    </row>
    <row r="46" ht="15.75" customHeight="1">
      <c r="A46" s="578" t="s">
        <v>1120</v>
      </c>
      <c r="B46" s="580" t="s">
        <v>1521</v>
      </c>
      <c r="C46" s="122"/>
      <c r="D46" s="579" t="s">
        <v>1522</v>
      </c>
      <c r="E46" s="492"/>
      <c r="F46" s="491" t="s">
        <v>221</v>
      </c>
      <c r="G46" s="492"/>
      <c r="H46" s="491"/>
      <c r="I46" s="492"/>
      <c r="J46" s="491" t="s">
        <v>1523</v>
      </c>
      <c r="K46" s="492"/>
      <c r="L46" s="561" t="s">
        <v>221</v>
      </c>
      <c r="M46" s="492"/>
      <c r="P46" s="491" t="s">
        <v>1524</v>
      </c>
      <c r="Q46" s="492"/>
      <c r="R46" s="491"/>
      <c r="S46" s="492"/>
      <c r="T46" s="491" t="s">
        <v>1127</v>
      </c>
      <c r="U46" s="492"/>
      <c r="V46" s="491"/>
      <c r="W46" s="492"/>
      <c r="X46" s="491"/>
      <c r="Y46" s="492"/>
      <c r="Z46" s="494"/>
      <c r="AA46" s="494"/>
      <c r="AB46" s="494"/>
      <c r="AC46" s="494"/>
      <c r="AD46" s="494"/>
      <c r="AE46" s="494"/>
      <c r="AF46" s="494"/>
      <c r="AG46" s="494"/>
      <c r="AH46" s="494"/>
      <c r="AI46" s="494"/>
    </row>
    <row r="47" ht="15.75" customHeight="1">
      <c r="A47" s="578" t="s">
        <v>1525</v>
      </c>
      <c r="B47" s="580" t="s">
        <v>1526</v>
      </c>
      <c r="C47" s="122"/>
      <c r="D47" s="579" t="s">
        <v>238</v>
      </c>
      <c r="E47" s="492"/>
      <c r="F47" s="491" t="s">
        <v>221</v>
      </c>
      <c r="G47" s="492"/>
      <c r="H47" s="491"/>
      <c r="I47" s="492"/>
      <c r="J47" s="491" t="s">
        <v>273</v>
      </c>
      <c r="K47" s="492"/>
      <c r="L47" s="561" t="s">
        <v>221</v>
      </c>
      <c r="M47" s="492"/>
      <c r="N47" s="491" t="s">
        <v>221</v>
      </c>
      <c r="O47" s="492"/>
      <c r="P47" s="491" t="s">
        <v>1527</v>
      </c>
      <c r="Q47" s="492"/>
      <c r="R47" s="491"/>
      <c r="S47" s="492"/>
      <c r="T47" s="491" t="s">
        <v>52</v>
      </c>
      <c r="U47" s="492"/>
      <c r="V47" s="491"/>
      <c r="W47" s="492"/>
      <c r="X47" s="491"/>
      <c r="Y47" s="492"/>
      <c r="Z47" s="494"/>
      <c r="AA47" s="494"/>
      <c r="AB47" s="494"/>
      <c r="AC47" s="494"/>
      <c r="AD47" s="494"/>
      <c r="AE47" s="494"/>
      <c r="AF47" s="494"/>
      <c r="AG47" s="494"/>
      <c r="AH47" s="494"/>
      <c r="AI47" s="494"/>
    </row>
    <row r="48" ht="15.75" customHeight="1">
      <c r="A48" s="566" t="s">
        <v>611</v>
      </c>
      <c r="B48" s="580" t="s">
        <v>238</v>
      </c>
      <c r="C48" s="122"/>
      <c r="D48" s="579" t="s">
        <v>238</v>
      </c>
      <c r="E48" s="492"/>
      <c r="F48" s="491" t="s">
        <v>221</v>
      </c>
      <c r="G48" s="492"/>
      <c r="H48" s="491"/>
      <c r="I48" s="492"/>
      <c r="J48" s="491" t="s">
        <v>52</v>
      </c>
      <c r="K48" s="492"/>
      <c r="L48" s="561" t="s">
        <v>221</v>
      </c>
      <c r="M48" s="492"/>
      <c r="N48" s="491" t="s">
        <v>221</v>
      </c>
      <c r="O48" s="492"/>
      <c r="P48" s="491" t="s">
        <v>52</v>
      </c>
      <c r="Q48" s="492"/>
      <c r="R48" s="491"/>
      <c r="S48" s="492"/>
      <c r="T48" s="491"/>
      <c r="U48" s="492"/>
      <c r="V48" s="491"/>
      <c r="W48" s="492"/>
      <c r="X48" s="491"/>
      <c r="Y48" s="492"/>
      <c r="Z48" s="494"/>
      <c r="AA48" s="494"/>
      <c r="AB48" s="494"/>
      <c r="AC48" s="494"/>
      <c r="AD48" s="494"/>
      <c r="AE48" s="494"/>
      <c r="AF48" s="494"/>
      <c r="AG48" s="494"/>
      <c r="AH48" s="494"/>
      <c r="AI48" s="494"/>
    </row>
    <row r="49" ht="15.75" customHeight="1">
      <c r="A49" s="566" t="s">
        <v>627</v>
      </c>
      <c r="B49" s="580" t="s">
        <v>238</v>
      </c>
      <c r="C49" s="122"/>
      <c r="D49" s="579" t="s">
        <v>238</v>
      </c>
      <c r="E49" s="492"/>
      <c r="F49" s="491" t="s">
        <v>221</v>
      </c>
      <c r="G49" s="492"/>
      <c r="H49" s="491"/>
      <c r="I49" s="492"/>
      <c r="J49" s="491" t="s">
        <v>52</v>
      </c>
      <c r="K49" s="492"/>
      <c r="L49" s="561" t="s">
        <v>221</v>
      </c>
      <c r="M49" s="492"/>
      <c r="N49" s="491" t="s">
        <v>221</v>
      </c>
      <c r="O49" s="492"/>
      <c r="P49" s="491" t="s">
        <v>221</v>
      </c>
      <c r="Q49" s="492"/>
      <c r="R49" s="491"/>
      <c r="S49" s="492"/>
      <c r="T49" s="491"/>
      <c r="U49" s="492"/>
      <c r="V49" s="491"/>
      <c r="W49" s="492"/>
      <c r="X49" s="491"/>
      <c r="Y49" s="492"/>
      <c r="Z49" s="494"/>
      <c r="AA49" s="494"/>
      <c r="AB49" s="494"/>
      <c r="AC49" s="494"/>
      <c r="AD49" s="494"/>
      <c r="AE49" s="494"/>
      <c r="AF49" s="494"/>
      <c r="AG49" s="494"/>
      <c r="AH49" s="494"/>
      <c r="AI49" s="494"/>
    </row>
    <row r="50" ht="15.75" customHeight="1">
      <c r="A50" s="566" t="s">
        <v>663</v>
      </c>
      <c r="B50" s="572" t="s">
        <v>1528</v>
      </c>
      <c r="C50" s="492"/>
      <c r="D50" s="579" t="s">
        <v>238</v>
      </c>
      <c r="E50" s="492"/>
      <c r="F50" s="491" t="s">
        <v>221</v>
      </c>
      <c r="G50" s="492"/>
      <c r="H50" s="491"/>
      <c r="I50" s="492"/>
      <c r="J50" s="491" t="s">
        <v>1529</v>
      </c>
      <c r="K50" s="492"/>
      <c r="L50" s="561" t="s">
        <v>221</v>
      </c>
      <c r="M50" s="492"/>
      <c r="N50" s="491" t="s">
        <v>221</v>
      </c>
      <c r="O50" s="492"/>
      <c r="P50" s="491" t="s">
        <v>1530</v>
      </c>
      <c r="Q50" s="492"/>
      <c r="R50" s="491"/>
      <c r="S50" s="492"/>
      <c r="T50" s="491" t="s">
        <v>1511</v>
      </c>
      <c r="U50" s="492"/>
      <c r="V50" s="491"/>
      <c r="W50" s="492"/>
      <c r="X50" s="491"/>
      <c r="Y50" s="492"/>
      <c r="Z50" s="494"/>
      <c r="AA50" s="494"/>
      <c r="AB50" s="494"/>
      <c r="AC50" s="494"/>
      <c r="AD50" s="494"/>
      <c r="AE50" s="494"/>
      <c r="AF50" s="494"/>
      <c r="AG50" s="494"/>
      <c r="AH50" s="494"/>
      <c r="AI50" s="494"/>
    </row>
    <row r="51" ht="15.75" customHeight="1">
      <c r="A51" s="566" t="s">
        <v>678</v>
      </c>
      <c r="B51" s="572" t="s">
        <v>238</v>
      </c>
      <c r="C51" s="492"/>
      <c r="D51" s="579" t="s">
        <v>238</v>
      </c>
      <c r="E51" s="492"/>
      <c r="F51" s="491" t="s">
        <v>221</v>
      </c>
      <c r="G51" s="492"/>
      <c r="H51" s="491"/>
      <c r="I51" s="492"/>
      <c r="J51" s="491" t="s">
        <v>1531</v>
      </c>
      <c r="K51" s="492"/>
      <c r="L51" s="561" t="s">
        <v>221</v>
      </c>
      <c r="M51" s="492"/>
      <c r="N51" s="491" t="s">
        <v>221</v>
      </c>
      <c r="O51" s="492"/>
      <c r="P51" s="491" t="s">
        <v>221</v>
      </c>
      <c r="Q51" s="492"/>
      <c r="R51" s="491"/>
      <c r="S51" s="492"/>
      <c r="T51" s="491"/>
      <c r="U51" s="492"/>
      <c r="V51" s="491"/>
      <c r="W51" s="492"/>
      <c r="X51" s="491"/>
      <c r="Y51" s="492"/>
      <c r="Z51" s="494"/>
      <c r="AA51" s="494"/>
      <c r="AB51" s="494"/>
      <c r="AC51" s="494"/>
      <c r="AD51" s="494"/>
      <c r="AE51" s="494"/>
      <c r="AF51" s="494"/>
      <c r="AG51" s="494"/>
      <c r="AH51" s="494"/>
      <c r="AI51" s="494"/>
    </row>
    <row r="52" ht="15.75" customHeight="1">
      <c r="A52" s="566" t="s">
        <v>18</v>
      </c>
      <c r="B52" s="581" t="s">
        <v>52</v>
      </c>
      <c r="C52" s="492"/>
      <c r="D52" s="579" t="s">
        <v>238</v>
      </c>
      <c r="E52" s="492"/>
      <c r="F52" s="491" t="s">
        <v>221</v>
      </c>
      <c r="G52" s="492"/>
      <c r="H52" s="491"/>
      <c r="I52" s="492"/>
      <c r="J52" s="491" t="s">
        <v>52</v>
      </c>
      <c r="K52" s="492"/>
      <c r="L52" s="561" t="s">
        <v>221</v>
      </c>
      <c r="M52" s="492"/>
      <c r="N52" s="491" t="s">
        <v>221</v>
      </c>
      <c r="O52" s="492"/>
      <c r="P52" s="491" t="s">
        <v>52</v>
      </c>
      <c r="Q52" s="492"/>
      <c r="R52" s="491"/>
      <c r="S52" s="492"/>
      <c r="T52" s="491" t="s">
        <v>52</v>
      </c>
      <c r="U52" s="492"/>
      <c r="V52" s="491"/>
      <c r="W52" s="492"/>
      <c r="X52" s="491"/>
      <c r="Y52" s="492"/>
      <c r="Z52" s="494"/>
      <c r="AA52" s="494"/>
      <c r="AB52" s="494"/>
      <c r="AC52" s="494"/>
      <c r="AD52" s="494"/>
      <c r="AE52" s="494"/>
      <c r="AF52" s="494"/>
      <c r="AG52" s="494"/>
      <c r="AH52" s="494"/>
      <c r="AI52" s="494"/>
    </row>
    <row r="53" ht="15.75" customHeight="1">
      <c r="A53" s="578" t="s">
        <v>1097</v>
      </c>
      <c r="B53" s="582" t="s">
        <v>1098</v>
      </c>
      <c r="C53" s="492"/>
      <c r="D53" s="579" t="s">
        <v>273</v>
      </c>
      <c r="E53" s="492"/>
      <c r="F53" s="491" t="s">
        <v>221</v>
      </c>
      <c r="G53" s="492"/>
      <c r="H53" s="583" t="s">
        <v>338</v>
      </c>
      <c r="I53" s="492"/>
      <c r="J53" s="583" t="s">
        <v>1098</v>
      </c>
      <c r="K53" s="492"/>
      <c r="L53" s="561" t="s">
        <v>221</v>
      </c>
      <c r="M53" s="492"/>
      <c r="N53" s="491" t="s">
        <v>221</v>
      </c>
      <c r="O53" s="492"/>
      <c r="P53" s="491" t="s">
        <v>273</v>
      </c>
      <c r="Q53" s="492"/>
      <c r="R53" s="491"/>
      <c r="S53" s="492"/>
      <c r="T53" s="491"/>
      <c r="U53" s="492"/>
      <c r="V53" s="491"/>
      <c r="W53" s="492"/>
      <c r="X53" s="491"/>
      <c r="Y53" s="492"/>
      <c r="Z53" s="494"/>
      <c r="AA53" s="494"/>
      <c r="AB53" s="494"/>
      <c r="AC53" s="494"/>
      <c r="AD53" s="494"/>
      <c r="AE53" s="494"/>
      <c r="AF53" s="494"/>
      <c r="AG53" s="494"/>
      <c r="AH53" s="494"/>
      <c r="AI53" s="494"/>
    </row>
    <row r="54" ht="15.75" customHeight="1">
      <c r="A54" s="548" t="s">
        <v>704</v>
      </c>
      <c r="B54" s="584"/>
      <c r="C54" s="492"/>
      <c r="D54" s="584"/>
      <c r="E54" s="492"/>
      <c r="F54" s="584"/>
      <c r="G54" s="492"/>
      <c r="H54" s="585"/>
      <c r="I54" s="585"/>
      <c r="J54" s="585"/>
      <c r="K54" s="585"/>
      <c r="L54" s="586"/>
      <c r="M54" s="492"/>
      <c r="N54" s="584"/>
      <c r="O54" s="492"/>
      <c r="P54" s="584"/>
      <c r="Q54" s="492"/>
      <c r="R54" s="584"/>
      <c r="S54" s="492"/>
      <c r="T54" s="584"/>
      <c r="U54" s="492"/>
      <c r="V54" s="584"/>
      <c r="W54" s="492"/>
      <c r="X54" s="584"/>
      <c r="Y54" s="492"/>
      <c r="Z54" s="494"/>
      <c r="AA54" s="494"/>
      <c r="AB54" s="494"/>
      <c r="AC54" s="494"/>
      <c r="AD54" s="494"/>
      <c r="AE54" s="494"/>
      <c r="AF54" s="494"/>
      <c r="AG54" s="494"/>
      <c r="AH54" s="494"/>
      <c r="AI54" s="494"/>
    </row>
    <row r="55" ht="15.75" customHeight="1">
      <c r="A55" s="566" t="s">
        <v>1532</v>
      </c>
      <c r="B55" s="587" t="s">
        <v>707</v>
      </c>
      <c r="C55" s="492"/>
      <c r="D55" s="587" t="s">
        <v>1533</v>
      </c>
      <c r="E55" s="492"/>
      <c r="F55" s="587" t="s">
        <v>707</v>
      </c>
      <c r="G55" s="492"/>
      <c r="H55" s="587"/>
      <c r="I55" s="492"/>
      <c r="J55" s="587" t="s">
        <v>707</v>
      </c>
      <c r="K55" s="492"/>
      <c r="L55" s="588" t="s">
        <v>707</v>
      </c>
      <c r="M55" s="492"/>
      <c r="N55" s="587" t="s">
        <v>707</v>
      </c>
      <c r="O55" s="492"/>
      <c r="P55" s="587" t="s">
        <v>707</v>
      </c>
      <c r="Q55" s="492"/>
      <c r="R55" s="587"/>
      <c r="S55" s="492"/>
      <c r="T55" s="587"/>
      <c r="U55" s="492"/>
      <c r="V55" s="587"/>
      <c r="W55" s="492"/>
      <c r="X55" s="587"/>
      <c r="Y55" s="492"/>
      <c r="Z55" s="494"/>
      <c r="AA55" s="494"/>
      <c r="AB55" s="494"/>
      <c r="AC55" s="494"/>
      <c r="AD55" s="494"/>
      <c r="AE55" s="494"/>
      <c r="AF55" s="494"/>
      <c r="AG55" s="494"/>
      <c r="AH55" s="494"/>
      <c r="AI55" s="494"/>
    </row>
    <row r="56" ht="15.75" customHeight="1">
      <c r="A56" s="566" t="s">
        <v>711</v>
      </c>
      <c r="B56" s="587" t="s">
        <v>530</v>
      </c>
      <c r="C56" s="492"/>
      <c r="D56" s="587" t="s">
        <v>530</v>
      </c>
      <c r="E56" s="492"/>
      <c r="F56" s="587" t="s">
        <v>530</v>
      </c>
      <c r="G56" s="492"/>
      <c r="H56" s="587"/>
      <c r="I56" s="492"/>
      <c r="J56" s="587" t="s">
        <v>530</v>
      </c>
      <c r="K56" s="492"/>
      <c r="L56" s="588" t="s">
        <v>530</v>
      </c>
      <c r="M56" s="492"/>
      <c r="N56" s="587" t="s">
        <v>530</v>
      </c>
      <c r="O56" s="492"/>
      <c r="P56" s="587" t="s">
        <v>530</v>
      </c>
      <c r="Q56" s="492"/>
      <c r="R56" s="587"/>
      <c r="S56" s="492"/>
      <c r="T56" s="587"/>
      <c r="U56" s="492"/>
      <c r="V56" s="587"/>
      <c r="W56" s="492"/>
      <c r="X56" s="587"/>
      <c r="Y56" s="492"/>
      <c r="Z56" s="494"/>
      <c r="AA56" s="494"/>
      <c r="AB56" s="494"/>
      <c r="AC56" s="494"/>
      <c r="AD56" s="494"/>
      <c r="AE56" s="494"/>
      <c r="AF56" s="494"/>
      <c r="AG56" s="494"/>
      <c r="AH56" s="494"/>
      <c r="AI56" s="494"/>
    </row>
    <row r="57" ht="15.75" customHeight="1">
      <c r="A57" s="566" t="s">
        <v>719</v>
      </c>
      <c r="B57" s="587" t="s">
        <v>530</v>
      </c>
      <c r="C57" s="492"/>
      <c r="D57" s="587" t="s">
        <v>530</v>
      </c>
      <c r="E57" s="492"/>
      <c r="F57" s="587" t="s">
        <v>530</v>
      </c>
      <c r="G57" s="492"/>
      <c r="H57" s="587"/>
      <c r="I57" s="492"/>
      <c r="J57" s="587" t="s">
        <v>530</v>
      </c>
      <c r="K57" s="492"/>
      <c r="L57" s="588" t="s">
        <v>530</v>
      </c>
      <c r="M57" s="492"/>
      <c r="N57" s="587" t="s">
        <v>530</v>
      </c>
      <c r="O57" s="492"/>
      <c r="P57" s="587" t="s">
        <v>530</v>
      </c>
      <c r="Q57" s="492"/>
      <c r="R57" s="587"/>
      <c r="S57" s="492"/>
      <c r="T57" s="587"/>
      <c r="U57" s="492"/>
      <c r="V57" s="587"/>
      <c r="W57" s="492"/>
      <c r="X57" s="587"/>
      <c r="Y57" s="492"/>
      <c r="Z57" s="494"/>
      <c r="AA57" s="494"/>
      <c r="AB57" s="494"/>
      <c r="AC57" s="494"/>
      <c r="AD57" s="494"/>
      <c r="AE57" s="494"/>
      <c r="AF57" s="494"/>
      <c r="AG57" s="494"/>
      <c r="AH57" s="494"/>
      <c r="AI57" s="494"/>
    </row>
    <row r="58" ht="15.75" customHeight="1">
      <c r="A58" s="566" t="s">
        <v>1534</v>
      </c>
      <c r="B58" s="587"/>
      <c r="C58" s="492"/>
      <c r="D58" s="587"/>
      <c r="E58" s="492"/>
      <c r="F58" s="587"/>
      <c r="G58" s="492"/>
      <c r="H58" s="587"/>
      <c r="I58" s="492"/>
      <c r="J58" s="587"/>
      <c r="K58" s="492"/>
      <c r="L58" s="588"/>
      <c r="M58" s="492"/>
      <c r="N58" s="587"/>
      <c r="O58" s="492"/>
      <c r="P58" s="587"/>
      <c r="Q58" s="492"/>
      <c r="R58" s="587"/>
      <c r="S58" s="492"/>
      <c r="T58" s="587"/>
      <c r="U58" s="492"/>
      <c r="V58" s="587"/>
      <c r="W58" s="492"/>
      <c r="X58" s="587"/>
      <c r="Y58" s="492"/>
      <c r="Z58" s="494"/>
      <c r="AA58" s="494"/>
      <c r="AB58" s="494"/>
      <c r="AC58" s="494"/>
      <c r="AD58" s="494"/>
      <c r="AE58" s="494"/>
      <c r="AF58" s="494"/>
      <c r="AG58" s="494"/>
      <c r="AH58" s="494"/>
      <c r="AI58" s="494"/>
    </row>
    <row r="59" ht="15.75" customHeight="1">
      <c r="A59" s="566" t="s">
        <v>729</v>
      </c>
      <c r="B59" s="587" t="s">
        <v>1535</v>
      </c>
      <c r="C59" s="492"/>
      <c r="D59" s="589"/>
      <c r="E59" s="492"/>
      <c r="F59" s="589"/>
      <c r="G59" s="492"/>
      <c r="H59" s="172"/>
      <c r="I59" s="492"/>
      <c r="J59" s="172" t="s">
        <v>1536</v>
      </c>
      <c r="K59" s="492"/>
      <c r="L59" s="590"/>
      <c r="M59" s="492"/>
      <c r="N59" s="587" t="s">
        <v>52</v>
      </c>
      <c r="O59" s="492"/>
      <c r="P59" s="589"/>
      <c r="Q59" s="492"/>
      <c r="R59" s="589"/>
      <c r="S59" s="492"/>
      <c r="T59" s="589"/>
      <c r="U59" s="492"/>
      <c r="V59" s="589"/>
      <c r="W59" s="492"/>
      <c r="X59" s="589"/>
      <c r="Y59" s="492"/>
      <c r="Z59" s="494"/>
      <c r="AA59" s="494"/>
      <c r="AB59" s="494"/>
      <c r="AC59" s="494"/>
      <c r="AD59" s="494"/>
      <c r="AE59" s="494"/>
      <c r="AF59" s="494"/>
      <c r="AG59" s="494"/>
      <c r="AH59" s="494"/>
      <c r="AI59" s="494"/>
    </row>
    <row r="60" ht="15.75" customHeight="1">
      <c r="A60" s="566" t="s">
        <v>741</v>
      </c>
      <c r="B60" s="587" t="s">
        <v>530</v>
      </c>
      <c r="C60" s="492"/>
      <c r="D60" s="587" t="s">
        <v>530</v>
      </c>
      <c r="E60" s="492"/>
      <c r="F60" s="587" t="s">
        <v>530</v>
      </c>
      <c r="G60" s="492"/>
      <c r="H60" s="587"/>
      <c r="I60" s="492"/>
      <c r="J60" s="587" t="s">
        <v>530</v>
      </c>
      <c r="K60" s="492"/>
      <c r="L60" s="588" t="s">
        <v>530</v>
      </c>
      <c r="M60" s="492"/>
      <c r="N60" s="587" t="s">
        <v>1537</v>
      </c>
      <c r="O60" s="492"/>
      <c r="P60" s="587" t="s">
        <v>530</v>
      </c>
      <c r="Q60" s="492"/>
      <c r="R60" s="587"/>
      <c r="S60" s="492"/>
      <c r="T60" s="587"/>
      <c r="U60" s="492"/>
      <c r="V60" s="587"/>
      <c r="W60" s="492"/>
      <c r="X60" s="587"/>
      <c r="Y60" s="492"/>
      <c r="Z60" s="494"/>
      <c r="AA60" s="494"/>
      <c r="AB60" s="494"/>
      <c r="AC60" s="494"/>
      <c r="AD60" s="494"/>
      <c r="AE60" s="494"/>
      <c r="AF60" s="494"/>
      <c r="AG60" s="494"/>
      <c r="AH60" s="494"/>
      <c r="AI60" s="494"/>
    </row>
    <row r="61" ht="15.75" customHeight="1">
      <c r="A61" s="566" t="s">
        <v>753</v>
      </c>
      <c r="B61" s="587" t="s">
        <v>1538</v>
      </c>
      <c r="C61" s="492"/>
      <c r="D61" s="587" t="s">
        <v>1538</v>
      </c>
      <c r="E61" s="492"/>
      <c r="F61" s="587" t="s">
        <v>1539</v>
      </c>
      <c r="G61" s="492"/>
      <c r="H61" s="587"/>
      <c r="I61" s="492"/>
      <c r="J61" s="587" t="s">
        <v>1538</v>
      </c>
      <c r="K61" s="492"/>
      <c r="L61" s="588" t="s">
        <v>1538</v>
      </c>
      <c r="M61" s="492"/>
      <c r="N61" s="587" t="s">
        <v>1540</v>
      </c>
      <c r="O61" s="492"/>
      <c r="P61" s="587" t="s">
        <v>1538</v>
      </c>
      <c r="Q61" s="492"/>
      <c r="R61" s="587"/>
      <c r="S61" s="492"/>
      <c r="T61" s="587"/>
      <c r="U61" s="492"/>
      <c r="V61" s="587"/>
      <c r="W61" s="492"/>
      <c r="X61" s="587"/>
      <c r="Y61" s="492"/>
      <c r="Z61" s="494"/>
      <c r="AA61" s="494"/>
      <c r="AB61" s="494"/>
      <c r="AC61" s="494"/>
      <c r="AD61" s="494"/>
      <c r="AE61" s="494"/>
      <c r="AF61" s="494"/>
      <c r="AG61" s="494"/>
      <c r="AH61" s="494"/>
      <c r="AI61" s="494"/>
    </row>
    <row r="62" ht="15.75" customHeight="1">
      <c r="A62" s="566" t="s">
        <v>761</v>
      </c>
      <c r="B62" s="587" t="s">
        <v>1538</v>
      </c>
      <c r="C62" s="492"/>
      <c r="D62" s="587" t="s">
        <v>1538</v>
      </c>
      <c r="E62" s="492"/>
      <c r="F62" s="587" t="s">
        <v>1539</v>
      </c>
      <c r="G62" s="492"/>
      <c r="H62" s="587"/>
      <c r="I62" s="492"/>
      <c r="J62" s="587" t="s">
        <v>1538</v>
      </c>
      <c r="K62" s="492"/>
      <c r="L62" s="588" t="s">
        <v>1538</v>
      </c>
      <c r="M62" s="492"/>
      <c r="N62" s="587" t="s">
        <v>1540</v>
      </c>
      <c r="O62" s="492"/>
      <c r="P62" s="587" t="s">
        <v>1541</v>
      </c>
      <c r="Q62" s="492"/>
      <c r="R62" s="587"/>
      <c r="S62" s="492"/>
      <c r="T62" s="587"/>
      <c r="U62" s="492"/>
      <c r="V62" s="587"/>
      <c r="W62" s="492"/>
      <c r="X62" s="587"/>
      <c r="Y62" s="492"/>
      <c r="Z62" s="494"/>
      <c r="AA62" s="494"/>
      <c r="AB62" s="494"/>
      <c r="AC62" s="494"/>
      <c r="AD62" s="494"/>
      <c r="AE62" s="494"/>
      <c r="AF62" s="494"/>
      <c r="AG62" s="494"/>
      <c r="AH62" s="494"/>
      <c r="AI62" s="494"/>
    </row>
    <row r="63" ht="15.75" customHeight="1">
      <c r="A63" s="576" t="s">
        <v>1542</v>
      </c>
      <c r="B63" s="587" t="s">
        <v>1543</v>
      </c>
      <c r="C63" s="492"/>
      <c r="D63" s="587" t="s">
        <v>221</v>
      </c>
      <c r="E63" s="492"/>
      <c r="F63" s="587"/>
      <c r="G63" s="492"/>
      <c r="H63" s="587"/>
      <c r="I63" s="492"/>
      <c r="J63" s="587" t="s">
        <v>530</v>
      </c>
      <c r="K63" s="492"/>
      <c r="L63" s="588"/>
      <c r="M63" s="492"/>
      <c r="N63" s="587" t="s">
        <v>52</v>
      </c>
      <c r="O63" s="492"/>
      <c r="P63" s="587" t="s">
        <v>1544</v>
      </c>
      <c r="Q63" s="492"/>
      <c r="R63" s="587"/>
      <c r="S63" s="492"/>
      <c r="T63" s="587"/>
      <c r="U63" s="492"/>
      <c r="V63" s="587"/>
      <c r="W63" s="492"/>
      <c r="X63" s="587"/>
      <c r="Y63" s="492"/>
      <c r="Z63" s="494"/>
      <c r="AA63" s="494"/>
      <c r="AB63" s="494"/>
      <c r="AC63" s="494"/>
      <c r="AD63" s="494"/>
      <c r="AE63" s="494"/>
      <c r="AF63" s="494"/>
      <c r="AG63" s="494"/>
      <c r="AH63" s="494"/>
      <c r="AI63" s="494"/>
    </row>
    <row r="64" ht="15.75" customHeight="1">
      <c r="A64" s="576" t="s">
        <v>1545</v>
      </c>
      <c r="B64" s="587" t="s">
        <v>667</v>
      </c>
      <c r="C64" s="492"/>
      <c r="D64" s="587"/>
      <c r="E64" s="492"/>
      <c r="F64" s="587"/>
      <c r="G64" s="492"/>
      <c r="H64" s="587"/>
      <c r="I64" s="492"/>
      <c r="J64" s="587" t="s">
        <v>1546</v>
      </c>
      <c r="K64" s="492"/>
      <c r="L64" s="588"/>
      <c r="M64" s="492"/>
      <c r="N64" s="587" t="s">
        <v>52</v>
      </c>
      <c r="O64" s="492"/>
      <c r="P64" s="587" t="s">
        <v>1547</v>
      </c>
      <c r="Q64" s="492"/>
      <c r="R64" s="587"/>
      <c r="S64" s="492"/>
      <c r="T64" s="587" t="s">
        <v>1548</v>
      </c>
      <c r="U64" s="492"/>
      <c r="V64" s="587"/>
      <c r="W64" s="492"/>
      <c r="X64" s="587"/>
      <c r="Y64" s="492"/>
      <c r="Z64" s="494"/>
      <c r="AA64" s="494"/>
      <c r="AB64" s="494"/>
      <c r="AC64" s="494"/>
      <c r="AD64" s="494"/>
      <c r="AE64" s="494"/>
      <c r="AF64" s="494"/>
      <c r="AG64" s="494"/>
      <c r="AH64" s="494"/>
      <c r="AI64" s="494"/>
    </row>
    <row r="65" ht="15.75" customHeight="1">
      <c r="A65" s="591" t="s">
        <v>810</v>
      </c>
      <c r="B65" s="592"/>
      <c r="C65" s="492"/>
      <c r="D65" s="592"/>
      <c r="E65" s="492"/>
      <c r="F65" s="592"/>
      <c r="G65" s="492"/>
      <c r="H65" s="593"/>
      <c r="I65" s="593"/>
      <c r="J65" s="593"/>
      <c r="K65" s="593"/>
      <c r="L65" s="594"/>
      <c r="M65" s="492"/>
      <c r="N65" s="592"/>
      <c r="O65" s="492"/>
      <c r="P65" s="592"/>
      <c r="Q65" s="492"/>
      <c r="R65" s="592"/>
      <c r="S65" s="492"/>
      <c r="T65" s="592"/>
      <c r="U65" s="492"/>
      <c r="W65" s="494"/>
      <c r="Y65" s="494"/>
      <c r="Z65" s="494"/>
      <c r="AA65" s="494"/>
      <c r="AB65" s="494"/>
      <c r="AC65" s="494"/>
      <c r="AD65" s="494"/>
      <c r="AE65" s="494"/>
      <c r="AF65" s="494"/>
      <c r="AG65" s="494"/>
      <c r="AH65" s="494"/>
      <c r="AI65" s="494"/>
    </row>
    <row r="66" ht="15.75" customHeight="1">
      <c r="A66" s="595" t="s">
        <v>811</v>
      </c>
      <c r="B66" s="596">
        <v>3.0</v>
      </c>
      <c r="C66" s="597"/>
      <c r="D66" s="598"/>
      <c r="E66" s="599"/>
      <c r="F66" s="598"/>
      <c r="G66" s="600"/>
      <c r="H66" s="601"/>
      <c r="I66" s="602"/>
      <c r="J66" s="601">
        <v>10.0</v>
      </c>
      <c r="K66" s="602" t="s">
        <v>1255</v>
      </c>
      <c r="L66" s="603"/>
      <c r="M66" s="599"/>
      <c r="N66" s="601">
        <v>6.0</v>
      </c>
      <c r="O66" s="604"/>
      <c r="P66" s="598"/>
      <c r="Q66" s="599"/>
      <c r="R66" s="598"/>
      <c r="S66" s="599"/>
      <c r="T66" s="598"/>
      <c r="U66" s="599"/>
      <c r="V66" s="599"/>
      <c r="W66" s="494"/>
      <c r="X66" s="599"/>
      <c r="Y66" s="494"/>
      <c r="Z66" s="494"/>
      <c r="AA66" s="494"/>
      <c r="AB66" s="494"/>
      <c r="AC66" s="494"/>
      <c r="AD66" s="494"/>
      <c r="AE66" s="494"/>
      <c r="AF66" s="494"/>
      <c r="AG66" s="494"/>
      <c r="AH66" s="494"/>
      <c r="AI66" s="494"/>
    </row>
    <row r="67" ht="15.75" customHeight="1">
      <c r="A67" s="595" t="s">
        <v>817</v>
      </c>
      <c r="B67" s="605" t="s">
        <v>782</v>
      </c>
      <c r="C67" s="122"/>
      <c r="D67" s="606" t="s">
        <v>782</v>
      </c>
      <c r="E67" s="492"/>
      <c r="F67" s="579" t="s">
        <v>782</v>
      </c>
      <c r="G67" s="122"/>
      <c r="H67" s="601" t="s">
        <v>784</v>
      </c>
      <c r="I67" s="607"/>
      <c r="J67" s="608" t="s">
        <v>782</v>
      </c>
      <c r="K67" s="492"/>
      <c r="L67" s="609" t="s">
        <v>782</v>
      </c>
      <c r="M67" s="492"/>
      <c r="N67" s="610" t="s">
        <v>781</v>
      </c>
      <c r="O67" s="492"/>
      <c r="P67" s="579" t="s">
        <v>781</v>
      </c>
      <c r="Q67" s="492"/>
      <c r="R67" s="598"/>
      <c r="S67" s="599"/>
      <c r="T67" s="598"/>
      <c r="U67" s="599"/>
      <c r="V67" s="599"/>
      <c r="W67" s="494"/>
      <c r="X67" s="599"/>
      <c r="Y67" s="494"/>
      <c r="Z67" s="494"/>
      <c r="AA67" s="494"/>
      <c r="AB67" s="494"/>
      <c r="AC67" s="494"/>
      <c r="AD67" s="494"/>
      <c r="AE67" s="494"/>
      <c r="AF67" s="494"/>
      <c r="AG67" s="494"/>
      <c r="AH67" s="494"/>
      <c r="AI67" s="494"/>
    </row>
    <row r="68" ht="15.75" customHeight="1">
      <c r="A68" s="595" t="s">
        <v>1257</v>
      </c>
      <c r="B68" s="611">
        <v>4.0</v>
      </c>
      <c r="C68" s="597"/>
      <c r="D68" s="598"/>
      <c r="E68" s="599"/>
      <c r="F68" s="598"/>
      <c r="G68" s="600"/>
      <c r="H68" s="601"/>
      <c r="I68" s="602"/>
      <c r="J68" s="601">
        <v>3.0</v>
      </c>
      <c r="K68" s="602" t="s">
        <v>1258</v>
      </c>
      <c r="L68" s="603"/>
      <c r="M68" s="599"/>
      <c r="N68" s="601">
        <v>3.0</v>
      </c>
      <c r="O68" s="604"/>
      <c r="P68" s="598"/>
      <c r="Q68" s="599"/>
      <c r="R68" s="598"/>
      <c r="S68" s="599"/>
      <c r="T68" s="598"/>
      <c r="U68" s="599"/>
      <c r="V68" s="599"/>
      <c r="W68" s="494"/>
      <c r="X68" s="599"/>
      <c r="Y68" s="494"/>
      <c r="Z68" s="494"/>
      <c r="AA68" s="494"/>
      <c r="AB68" s="494"/>
      <c r="AC68" s="494"/>
      <c r="AD68" s="494"/>
      <c r="AE68" s="494"/>
      <c r="AF68" s="494"/>
      <c r="AG68" s="494"/>
      <c r="AH68" s="494"/>
      <c r="AI68" s="494"/>
    </row>
    <row r="69" ht="15.75" customHeight="1">
      <c r="A69" s="595" t="s">
        <v>824</v>
      </c>
      <c r="B69" s="611">
        <v>5.0</v>
      </c>
      <c r="C69" s="612" t="s">
        <v>1549</v>
      </c>
      <c r="D69" s="598"/>
      <c r="E69" s="599"/>
      <c r="F69" s="598"/>
      <c r="G69" s="600"/>
      <c r="H69" s="601"/>
      <c r="I69" s="613"/>
      <c r="J69" s="601">
        <v>10.0</v>
      </c>
      <c r="K69" s="613" t="s">
        <v>1550</v>
      </c>
      <c r="L69" s="603"/>
      <c r="M69" s="599"/>
      <c r="N69" s="601">
        <v>2.0</v>
      </c>
      <c r="O69" s="614" t="s">
        <v>1551</v>
      </c>
      <c r="P69" s="598"/>
      <c r="Q69" s="599"/>
      <c r="R69" s="598"/>
      <c r="S69" s="599"/>
      <c r="T69" s="598"/>
      <c r="U69" s="599"/>
      <c r="V69" s="599"/>
      <c r="W69" s="494"/>
      <c r="X69" s="599"/>
      <c r="Y69" s="494"/>
      <c r="Z69" s="494"/>
      <c r="AA69" s="494"/>
      <c r="AB69" s="494"/>
      <c r="AC69" s="494"/>
      <c r="AD69" s="494"/>
      <c r="AE69" s="494"/>
      <c r="AF69" s="494"/>
      <c r="AG69" s="494"/>
      <c r="AH69" s="494"/>
      <c r="AI69" s="494"/>
    </row>
    <row r="70" ht="15.75" customHeight="1">
      <c r="A70" s="595" t="s">
        <v>835</v>
      </c>
      <c r="B70" s="611">
        <v>6.0</v>
      </c>
      <c r="C70" s="615" t="s">
        <v>837</v>
      </c>
      <c r="D70" s="598"/>
      <c r="E70" s="599"/>
      <c r="F70" s="598"/>
      <c r="G70" s="600"/>
      <c r="H70" s="601"/>
      <c r="I70" s="602"/>
      <c r="J70" s="601">
        <v>2.0</v>
      </c>
      <c r="K70" s="602"/>
      <c r="L70" s="603"/>
      <c r="M70" s="599"/>
      <c r="N70" s="601">
        <v>4.0</v>
      </c>
      <c r="O70" s="604"/>
      <c r="P70" s="598"/>
      <c r="Q70" s="599"/>
      <c r="R70" s="598"/>
      <c r="S70" s="599"/>
      <c r="T70" s="598"/>
      <c r="U70" s="599"/>
      <c r="V70" s="599"/>
      <c r="W70" s="494"/>
      <c r="X70" s="599"/>
      <c r="Y70" s="494"/>
      <c r="Z70" s="494"/>
      <c r="AA70" s="494"/>
      <c r="AB70" s="494"/>
      <c r="AC70" s="494"/>
      <c r="AD70" s="494"/>
      <c r="AE70" s="494"/>
      <c r="AF70" s="494"/>
      <c r="AG70" s="494"/>
      <c r="AH70" s="494"/>
      <c r="AI70" s="494"/>
    </row>
    <row r="71" ht="15.75" customHeight="1">
      <c r="A71" s="595" t="s">
        <v>1552</v>
      </c>
      <c r="B71" s="597" t="s">
        <v>1553</v>
      </c>
      <c r="C71" s="616" t="s">
        <v>1554</v>
      </c>
      <c r="D71" s="598"/>
      <c r="E71" s="599"/>
      <c r="F71" s="598"/>
      <c r="G71" s="600"/>
      <c r="H71" s="601"/>
      <c r="I71" s="607"/>
      <c r="J71" s="601"/>
      <c r="K71" s="607" t="s">
        <v>782</v>
      </c>
      <c r="L71" s="603"/>
      <c r="M71" s="599"/>
      <c r="N71" s="601"/>
      <c r="O71" s="614">
        <v>60.0</v>
      </c>
      <c r="P71" s="598"/>
      <c r="Q71" s="599"/>
      <c r="R71" s="598"/>
      <c r="S71" s="599"/>
      <c r="T71" s="598"/>
      <c r="U71" s="599"/>
      <c r="V71" s="599"/>
      <c r="W71" s="494"/>
      <c r="X71" s="599"/>
      <c r="Y71" s="494"/>
      <c r="Z71" s="494"/>
      <c r="AA71" s="494"/>
      <c r="AB71" s="494"/>
      <c r="AC71" s="494"/>
      <c r="AD71" s="494"/>
      <c r="AE71" s="494"/>
      <c r="AF71" s="494"/>
      <c r="AG71" s="494"/>
      <c r="AH71" s="494"/>
      <c r="AI71" s="494"/>
    </row>
    <row r="72" ht="15.75" customHeight="1">
      <c r="A72" s="595" t="s">
        <v>839</v>
      </c>
      <c r="B72" s="611">
        <v>5.0</v>
      </c>
      <c r="C72" s="612" t="s">
        <v>1555</v>
      </c>
      <c r="D72" s="598"/>
      <c r="E72" s="599"/>
      <c r="F72" s="598"/>
      <c r="G72" s="600"/>
      <c r="H72" s="601"/>
      <c r="I72" s="613"/>
      <c r="J72" s="601">
        <v>2.0</v>
      </c>
      <c r="K72" s="613" t="s">
        <v>1556</v>
      </c>
      <c r="L72" s="603"/>
      <c r="M72" s="599"/>
      <c r="N72" s="601">
        <v>3.0</v>
      </c>
      <c r="O72" s="604"/>
      <c r="P72" s="598"/>
      <c r="Q72" s="599"/>
      <c r="R72" s="598"/>
      <c r="S72" s="599"/>
      <c r="T72" s="598"/>
      <c r="U72" s="599"/>
      <c r="V72" s="599"/>
      <c r="W72" s="494"/>
      <c r="X72" s="599"/>
      <c r="Y72" s="494"/>
      <c r="Z72" s="494"/>
      <c r="AA72" s="494"/>
      <c r="AB72" s="494"/>
      <c r="AC72" s="494"/>
      <c r="AD72" s="494"/>
      <c r="AE72" s="494"/>
      <c r="AF72" s="494"/>
      <c r="AG72" s="494"/>
      <c r="AH72" s="494"/>
      <c r="AI72" s="494"/>
    </row>
    <row r="73" ht="15.75" customHeight="1">
      <c r="A73" s="595" t="s">
        <v>844</v>
      </c>
      <c r="B73" s="611">
        <v>2.0</v>
      </c>
      <c r="C73" s="597"/>
      <c r="D73" s="598"/>
      <c r="E73" s="599"/>
      <c r="F73" s="598"/>
      <c r="G73" s="600"/>
      <c r="H73" s="601"/>
      <c r="I73" s="602"/>
      <c r="J73" s="601">
        <v>2.0</v>
      </c>
      <c r="K73" s="602"/>
      <c r="L73" s="603"/>
      <c r="M73" s="599"/>
      <c r="N73" s="601">
        <v>2.0</v>
      </c>
      <c r="O73" s="604"/>
      <c r="P73" s="598"/>
      <c r="Q73" s="599"/>
      <c r="R73" s="598"/>
      <c r="S73" s="599"/>
      <c r="T73" s="598"/>
      <c r="U73" s="599"/>
      <c r="V73" s="599"/>
      <c r="W73" s="494"/>
      <c r="X73" s="599"/>
      <c r="Y73" s="494"/>
      <c r="Z73" s="494"/>
      <c r="AA73" s="494"/>
      <c r="AB73" s="494"/>
      <c r="AC73" s="494"/>
      <c r="AD73" s="494"/>
      <c r="AE73" s="494"/>
      <c r="AF73" s="494"/>
      <c r="AG73" s="494"/>
      <c r="AH73" s="494"/>
      <c r="AI73" s="494"/>
    </row>
    <row r="74" ht="15.75" customHeight="1">
      <c r="A74" s="595" t="s">
        <v>848</v>
      </c>
      <c r="B74" s="491">
        <f>SUM(B66:B73)</f>
        <v>25</v>
      </c>
      <c r="C74" s="492"/>
      <c r="D74" s="598"/>
      <c r="E74" s="599"/>
      <c r="F74" s="598"/>
      <c r="G74" s="600"/>
      <c r="H74" s="587"/>
      <c r="I74" s="492"/>
      <c r="J74" s="587">
        <f>SUM(J66:J73)</f>
        <v>29</v>
      </c>
      <c r="K74" s="492"/>
      <c r="L74" s="603"/>
      <c r="M74" s="599"/>
      <c r="N74" s="587">
        <f>SUM(N66:N73)</f>
        <v>20</v>
      </c>
      <c r="O74" s="492"/>
      <c r="P74" s="598"/>
      <c r="Q74" s="599"/>
      <c r="R74" s="598"/>
      <c r="S74" s="599"/>
      <c r="T74" s="598"/>
      <c r="U74" s="599"/>
      <c r="V74" s="599"/>
      <c r="W74" s="494"/>
      <c r="X74" s="599"/>
      <c r="Y74" s="494"/>
      <c r="Z74" s="494"/>
      <c r="AA74" s="494"/>
      <c r="AB74" s="494"/>
      <c r="AC74" s="494"/>
      <c r="AD74" s="494"/>
      <c r="AE74" s="494"/>
      <c r="AF74" s="494"/>
      <c r="AG74" s="494"/>
      <c r="AH74" s="494"/>
      <c r="AI74" s="494"/>
    </row>
    <row r="75" ht="15.75" customHeight="1">
      <c r="A75" s="617" t="s">
        <v>853</v>
      </c>
      <c r="B75" s="618" t="s">
        <v>1262</v>
      </c>
      <c r="C75" s="619"/>
      <c r="D75" s="620" t="s">
        <v>1557</v>
      </c>
      <c r="E75" s="619"/>
      <c r="F75" s="621" t="s">
        <v>1267</v>
      </c>
      <c r="G75" s="619"/>
      <c r="H75" s="618"/>
      <c r="I75" s="619"/>
      <c r="J75" s="618" t="s">
        <v>1558</v>
      </c>
      <c r="K75" s="619"/>
      <c r="L75" s="622" t="s">
        <v>1267</v>
      </c>
      <c r="M75" s="619"/>
      <c r="N75" s="618" t="s">
        <v>1559</v>
      </c>
      <c r="O75" s="619"/>
      <c r="P75" s="621" t="s">
        <v>1267</v>
      </c>
      <c r="Q75" s="619"/>
      <c r="R75" s="621"/>
      <c r="S75" s="619"/>
      <c r="T75" s="621"/>
      <c r="U75" s="619"/>
      <c r="W75" s="494"/>
      <c r="Y75" s="494"/>
      <c r="Z75" s="494"/>
      <c r="AA75" s="494"/>
      <c r="AB75" s="494"/>
      <c r="AC75" s="494"/>
      <c r="AD75" s="494"/>
      <c r="AE75" s="494"/>
      <c r="AF75" s="494"/>
      <c r="AG75" s="494"/>
      <c r="AH75" s="494"/>
      <c r="AI75" s="494"/>
    </row>
    <row r="76" ht="15.75" customHeight="1">
      <c r="A76" s="623" t="s">
        <v>865</v>
      </c>
      <c r="B76" s="624" t="s">
        <v>867</v>
      </c>
      <c r="C76" s="625"/>
      <c r="D76" s="626" t="s">
        <v>866</v>
      </c>
      <c r="E76" s="627"/>
      <c r="F76" s="626" t="s">
        <v>866</v>
      </c>
      <c r="G76" s="627"/>
      <c r="H76" s="626"/>
      <c r="I76" s="627"/>
      <c r="J76" s="626" t="s">
        <v>866</v>
      </c>
      <c r="K76" s="627"/>
      <c r="L76" s="628" t="s">
        <v>866</v>
      </c>
      <c r="M76" s="627"/>
      <c r="N76" s="626" t="s">
        <v>866</v>
      </c>
      <c r="O76" s="627"/>
      <c r="P76" s="626" t="s">
        <v>866</v>
      </c>
      <c r="Q76" s="627"/>
      <c r="R76" s="626"/>
      <c r="S76" s="627"/>
      <c r="T76" s="626"/>
      <c r="U76" s="627"/>
      <c r="W76" s="629"/>
      <c r="Y76" s="629"/>
      <c r="Z76" s="629"/>
      <c r="AA76" s="629"/>
      <c r="AB76" s="629"/>
      <c r="AC76" s="629"/>
      <c r="AD76" s="629"/>
      <c r="AE76" s="629"/>
      <c r="AF76" s="629"/>
      <c r="AG76" s="629"/>
      <c r="AH76" s="630"/>
      <c r="AI76" s="630"/>
    </row>
    <row r="77" ht="159.0" customHeight="1">
      <c r="A77" s="631" t="s">
        <v>1344</v>
      </c>
      <c r="B77" s="632"/>
      <c r="C77" s="632"/>
      <c r="D77" s="632"/>
      <c r="E77" s="632"/>
      <c r="F77" s="632" t="s">
        <v>1560</v>
      </c>
      <c r="G77" s="632"/>
      <c r="H77" s="633"/>
      <c r="I77" s="634"/>
      <c r="J77" s="633" t="s">
        <v>1561</v>
      </c>
      <c r="K77" s="497"/>
      <c r="L77" s="631" t="s">
        <v>1562</v>
      </c>
      <c r="N77" s="632"/>
      <c r="O77" s="632"/>
      <c r="P77" s="632"/>
      <c r="Q77" s="632"/>
      <c r="R77" s="494"/>
      <c r="S77" s="494"/>
      <c r="T77" s="494"/>
      <c r="U77" s="494"/>
      <c r="V77" s="494"/>
      <c r="W77" s="494"/>
      <c r="X77" s="494"/>
      <c r="Y77" s="494"/>
      <c r="Z77" s="494"/>
      <c r="AA77" s="494"/>
      <c r="AB77" s="494"/>
      <c r="AC77" s="494"/>
      <c r="AD77" s="494"/>
      <c r="AE77" s="494"/>
      <c r="AF77" s="494"/>
      <c r="AG77" s="494"/>
      <c r="AH77" s="494"/>
      <c r="AI77" s="494"/>
    </row>
    <row r="78" ht="15.75" customHeight="1">
      <c r="A78" s="632"/>
      <c r="B78" s="632"/>
      <c r="C78" s="632"/>
      <c r="D78" s="632"/>
      <c r="E78" s="632"/>
      <c r="F78" s="632"/>
      <c r="G78" s="632"/>
      <c r="H78" s="633"/>
      <c r="I78" s="634"/>
      <c r="J78" s="633" t="s">
        <v>1563</v>
      </c>
      <c r="K78" s="497"/>
      <c r="L78" s="632"/>
      <c r="M78" s="632"/>
      <c r="N78" s="632"/>
      <c r="O78" s="632"/>
      <c r="P78" s="632"/>
      <c r="Q78" s="632"/>
      <c r="R78" s="494"/>
      <c r="S78" s="494"/>
      <c r="T78" s="494"/>
      <c r="U78" s="494"/>
      <c r="V78" s="494"/>
      <c r="W78" s="494"/>
      <c r="X78" s="494"/>
      <c r="Y78" s="494"/>
      <c r="Z78" s="494"/>
      <c r="AA78" s="494"/>
      <c r="AB78" s="494"/>
      <c r="AC78" s="494"/>
      <c r="AD78" s="494"/>
      <c r="AE78" s="494"/>
      <c r="AF78" s="494"/>
      <c r="AG78" s="494"/>
      <c r="AH78" s="494"/>
      <c r="AI78" s="494"/>
    </row>
    <row r="79" ht="15.75" customHeight="1">
      <c r="A79" s="632"/>
      <c r="B79" s="632"/>
      <c r="C79" s="632"/>
      <c r="D79" s="632"/>
      <c r="E79" s="632"/>
      <c r="F79" s="632"/>
      <c r="G79" s="632"/>
      <c r="H79" s="633"/>
      <c r="I79" s="634"/>
      <c r="J79" s="633" t="s">
        <v>1564</v>
      </c>
      <c r="K79" s="497"/>
      <c r="L79" s="632"/>
      <c r="M79" s="632"/>
      <c r="N79" s="632"/>
      <c r="O79" s="632"/>
      <c r="P79" s="632"/>
      <c r="Q79" s="632"/>
      <c r="R79" s="494"/>
      <c r="S79" s="494"/>
      <c r="T79" s="494"/>
      <c r="U79" s="494"/>
      <c r="V79" s="494"/>
      <c r="W79" s="494"/>
      <c r="X79" s="494"/>
      <c r="Y79" s="494"/>
      <c r="Z79" s="494"/>
      <c r="AA79" s="494"/>
      <c r="AB79" s="494"/>
      <c r="AC79" s="494"/>
      <c r="AD79" s="494"/>
      <c r="AE79" s="494"/>
      <c r="AF79" s="494"/>
      <c r="AG79" s="494"/>
      <c r="AH79" s="494"/>
      <c r="AI79" s="494"/>
    </row>
    <row r="80" ht="15.75" customHeight="1">
      <c r="A80" s="632"/>
      <c r="B80" s="632"/>
      <c r="C80" s="632"/>
      <c r="D80" s="632"/>
      <c r="E80" s="632"/>
      <c r="F80" s="632"/>
      <c r="G80" s="632"/>
      <c r="H80" s="633"/>
      <c r="I80" s="634"/>
      <c r="J80" s="633" t="s">
        <v>1565</v>
      </c>
      <c r="K80" s="497"/>
      <c r="L80" s="632"/>
      <c r="M80" s="632"/>
      <c r="N80" s="632"/>
      <c r="O80" s="632"/>
      <c r="P80" s="632"/>
      <c r="Q80" s="632"/>
      <c r="R80" s="494"/>
      <c r="S80" s="494"/>
      <c r="T80" s="494"/>
      <c r="U80" s="494"/>
      <c r="V80" s="494"/>
      <c r="W80" s="494"/>
      <c r="X80" s="494"/>
      <c r="Y80" s="494"/>
      <c r="Z80" s="494"/>
      <c r="AA80" s="494"/>
      <c r="AB80" s="494"/>
      <c r="AC80" s="494"/>
      <c r="AD80" s="494"/>
      <c r="AE80" s="494"/>
      <c r="AF80" s="494"/>
      <c r="AG80" s="494"/>
      <c r="AH80" s="494"/>
      <c r="AI80" s="494"/>
    </row>
    <row r="81" ht="15.75" customHeight="1">
      <c r="A81" s="632"/>
      <c r="B81" s="632"/>
      <c r="C81" s="632"/>
      <c r="D81" s="632"/>
      <c r="E81" s="632"/>
      <c r="F81" s="632"/>
      <c r="G81" s="632"/>
      <c r="H81" s="633"/>
      <c r="I81" s="634"/>
      <c r="J81" s="633" t="s">
        <v>1566</v>
      </c>
      <c r="K81" s="497"/>
      <c r="L81" s="632"/>
      <c r="M81" s="632"/>
      <c r="N81" s="632"/>
      <c r="O81" s="632"/>
      <c r="P81" s="632"/>
      <c r="Q81" s="632"/>
      <c r="R81" s="494"/>
      <c r="S81" s="494"/>
      <c r="T81" s="494"/>
      <c r="U81" s="494"/>
      <c r="V81" s="494"/>
      <c r="W81" s="494"/>
      <c r="X81" s="494"/>
      <c r="Y81" s="494"/>
      <c r="Z81" s="494"/>
      <c r="AA81" s="494"/>
      <c r="AB81" s="494"/>
      <c r="AC81" s="494"/>
      <c r="AD81" s="494"/>
      <c r="AE81" s="494"/>
      <c r="AF81" s="494"/>
      <c r="AG81" s="494"/>
      <c r="AH81" s="494"/>
      <c r="AI81" s="494"/>
    </row>
    <row r="82" ht="15.75" customHeight="1">
      <c r="A82" s="632"/>
      <c r="B82" s="632"/>
      <c r="C82" s="632"/>
      <c r="D82" s="632"/>
      <c r="E82" s="632"/>
      <c r="F82" s="632"/>
      <c r="G82" s="632"/>
      <c r="H82" s="633"/>
      <c r="I82" s="634"/>
      <c r="J82" s="633" t="s">
        <v>1567</v>
      </c>
      <c r="K82" s="497"/>
      <c r="L82" s="632"/>
      <c r="M82" s="632"/>
      <c r="N82" s="632"/>
      <c r="O82" s="632"/>
      <c r="P82" s="632"/>
      <c r="Q82" s="632"/>
      <c r="R82" s="494"/>
      <c r="S82" s="494"/>
      <c r="T82" s="494"/>
      <c r="U82" s="494"/>
      <c r="V82" s="494"/>
      <c r="W82" s="494"/>
      <c r="X82" s="494"/>
      <c r="Y82" s="494"/>
      <c r="Z82" s="494"/>
      <c r="AA82" s="494"/>
      <c r="AB82" s="494"/>
      <c r="AC82" s="494"/>
      <c r="AD82" s="494"/>
      <c r="AE82" s="494"/>
      <c r="AF82" s="494"/>
      <c r="AG82" s="494"/>
      <c r="AH82" s="494"/>
      <c r="AI82" s="494"/>
    </row>
    <row r="83" ht="15.75" customHeight="1">
      <c r="A83" s="632"/>
      <c r="B83" s="632"/>
      <c r="C83" s="632"/>
      <c r="D83" s="632"/>
      <c r="E83" s="632"/>
      <c r="F83" s="632"/>
      <c r="G83" s="632"/>
      <c r="H83" s="633"/>
      <c r="I83" s="634"/>
      <c r="J83" s="633"/>
      <c r="K83" s="497"/>
      <c r="L83" s="632"/>
      <c r="M83" s="632"/>
      <c r="N83" s="632"/>
      <c r="O83" s="632"/>
      <c r="P83" s="632"/>
      <c r="Q83" s="632"/>
      <c r="R83" s="494"/>
      <c r="S83" s="494"/>
      <c r="T83" s="494"/>
      <c r="U83" s="494"/>
      <c r="V83" s="494"/>
      <c r="W83" s="494"/>
      <c r="X83" s="494"/>
      <c r="Y83" s="494"/>
      <c r="Z83" s="494"/>
      <c r="AA83" s="494"/>
      <c r="AB83" s="494"/>
      <c r="AC83" s="494"/>
      <c r="AD83" s="494"/>
      <c r="AE83" s="494"/>
      <c r="AF83" s="494"/>
      <c r="AG83" s="494"/>
      <c r="AH83" s="494"/>
      <c r="AI83" s="494"/>
    </row>
    <row r="84" ht="15.75" customHeight="1">
      <c r="A84" s="632"/>
      <c r="B84" s="632"/>
      <c r="C84" s="632"/>
      <c r="D84" s="632"/>
      <c r="E84" s="632"/>
      <c r="F84" s="632"/>
      <c r="G84" s="632"/>
      <c r="H84" s="633"/>
      <c r="I84" s="634"/>
      <c r="J84" s="633"/>
      <c r="K84" s="497"/>
      <c r="L84" s="632"/>
      <c r="M84" s="632"/>
      <c r="N84" s="632"/>
      <c r="O84" s="632"/>
      <c r="P84" s="632"/>
      <c r="Q84" s="632"/>
      <c r="R84" s="494"/>
      <c r="S84" s="494"/>
      <c r="T84" s="494"/>
      <c r="U84" s="494"/>
      <c r="V84" s="494"/>
      <c r="W84" s="494"/>
      <c r="X84" s="494"/>
      <c r="Y84" s="494"/>
      <c r="Z84" s="494"/>
      <c r="AA84" s="494"/>
      <c r="AB84" s="494"/>
      <c r="AC84" s="494"/>
      <c r="AD84" s="494"/>
      <c r="AE84" s="494"/>
      <c r="AF84" s="494"/>
      <c r="AG84" s="494"/>
      <c r="AH84" s="494"/>
      <c r="AI84" s="494"/>
    </row>
    <row r="85" ht="15.75" customHeight="1">
      <c r="A85" s="632"/>
      <c r="B85" s="632"/>
      <c r="C85" s="632"/>
      <c r="D85" s="632"/>
      <c r="E85" s="632"/>
      <c r="F85" s="632"/>
      <c r="G85" s="632"/>
      <c r="H85" s="633"/>
      <c r="I85" s="634"/>
      <c r="J85" s="633"/>
      <c r="K85" s="634"/>
      <c r="L85" s="632"/>
      <c r="M85" s="632"/>
      <c r="N85" s="632"/>
      <c r="O85" s="632"/>
      <c r="P85" s="632"/>
      <c r="Q85" s="632"/>
      <c r="R85" s="494"/>
      <c r="S85" s="494"/>
      <c r="T85" s="494"/>
      <c r="U85" s="494"/>
      <c r="V85" s="494"/>
      <c r="W85" s="494"/>
      <c r="X85" s="494"/>
      <c r="Y85" s="494"/>
      <c r="Z85" s="494"/>
      <c r="AA85" s="494"/>
      <c r="AB85" s="494"/>
      <c r="AC85" s="494"/>
      <c r="AD85" s="494"/>
      <c r="AE85" s="494"/>
      <c r="AF85" s="494"/>
      <c r="AG85" s="494"/>
      <c r="AH85" s="494"/>
      <c r="AI85" s="494"/>
    </row>
    <row r="86" ht="15.75" customHeight="1">
      <c r="A86" s="632"/>
      <c r="B86" s="632"/>
      <c r="C86" s="632"/>
      <c r="D86" s="632"/>
      <c r="E86" s="632"/>
      <c r="F86" s="632"/>
      <c r="G86" s="632"/>
      <c r="H86" s="633"/>
      <c r="I86" s="634"/>
      <c r="J86" s="633"/>
      <c r="K86" s="634"/>
      <c r="L86" s="632"/>
      <c r="M86" s="632"/>
      <c r="N86" s="632"/>
      <c r="O86" s="632"/>
      <c r="P86" s="632"/>
      <c r="Q86" s="632"/>
      <c r="R86" s="494"/>
      <c r="S86" s="494"/>
      <c r="T86" s="494"/>
      <c r="U86" s="494"/>
      <c r="V86" s="494"/>
      <c r="W86" s="494"/>
      <c r="X86" s="494"/>
      <c r="Y86" s="494"/>
      <c r="Z86" s="494"/>
      <c r="AA86" s="494"/>
      <c r="AB86" s="494"/>
      <c r="AC86" s="494"/>
      <c r="AD86" s="494"/>
      <c r="AE86" s="494"/>
      <c r="AF86" s="494"/>
      <c r="AG86" s="494"/>
      <c r="AH86" s="494"/>
      <c r="AI86" s="494"/>
    </row>
    <row r="87" ht="15.75" customHeight="1">
      <c r="A87" s="632"/>
      <c r="B87" s="632"/>
      <c r="C87" s="632"/>
      <c r="D87" s="632"/>
      <c r="E87" s="632"/>
      <c r="F87" s="632"/>
      <c r="G87" s="632"/>
      <c r="H87" s="633"/>
      <c r="I87" s="634"/>
      <c r="J87" s="633"/>
      <c r="K87" s="634"/>
      <c r="L87" s="632"/>
      <c r="M87" s="632"/>
      <c r="N87" s="632"/>
      <c r="O87" s="632"/>
      <c r="P87" s="632"/>
      <c r="Q87" s="632"/>
      <c r="R87" s="494"/>
      <c r="S87" s="494"/>
      <c r="T87" s="494"/>
      <c r="U87" s="494"/>
      <c r="V87" s="494"/>
      <c r="W87" s="494"/>
      <c r="X87" s="494"/>
      <c r="Y87" s="494"/>
      <c r="Z87" s="494"/>
      <c r="AA87" s="494"/>
      <c r="AB87" s="494"/>
      <c r="AC87" s="494"/>
      <c r="AD87" s="494"/>
      <c r="AE87" s="494"/>
      <c r="AF87" s="494"/>
      <c r="AG87" s="494"/>
      <c r="AH87" s="494"/>
      <c r="AI87" s="494"/>
    </row>
    <row r="88" ht="15.75" customHeight="1">
      <c r="A88" s="632"/>
      <c r="B88" s="632"/>
      <c r="C88" s="632"/>
      <c r="D88" s="632"/>
      <c r="E88" s="632"/>
      <c r="F88" s="632"/>
      <c r="G88" s="632"/>
      <c r="H88" s="633"/>
      <c r="I88" s="634"/>
      <c r="J88" s="633"/>
      <c r="K88" s="634"/>
      <c r="L88" s="632"/>
      <c r="M88" s="632"/>
      <c r="N88" s="632"/>
      <c r="O88" s="632"/>
      <c r="P88" s="632"/>
      <c r="Q88" s="632"/>
      <c r="R88" s="494"/>
      <c r="S88" s="494"/>
      <c r="T88" s="494"/>
      <c r="U88" s="494"/>
      <c r="V88" s="494"/>
      <c r="W88" s="494"/>
      <c r="X88" s="494"/>
      <c r="Y88" s="494"/>
      <c r="Z88" s="494"/>
      <c r="AA88" s="494"/>
      <c r="AB88" s="494"/>
      <c r="AC88" s="494"/>
      <c r="AD88" s="494"/>
      <c r="AE88" s="494"/>
      <c r="AF88" s="494"/>
      <c r="AG88" s="494"/>
      <c r="AH88" s="494"/>
      <c r="AI88" s="494"/>
    </row>
    <row r="89" ht="15.75" customHeight="1">
      <c r="A89" s="632"/>
      <c r="B89" s="632"/>
      <c r="C89" s="632"/>
      <c r="D89" s="632"/>
      <c r="E89" s="632"/>
      <c r="F89" s="632"/>
      <c r="G89" s="632"/>
      <c r="H89" s="633"/>
      <c r="I89" s="634"/>
      <c r="J89" s="633"/>
      <c r="K89" s="634"/>
      <c r="L89" s="632"/>
      <c r="M89" s="632"/>
      <c r="N89" s="632"/>
      <c r="O89" s="632"/>
      <c r="P89" s="632"/>
      <c r="Q89" s="632"/>
      <c r="R89" s="494"/>
      <c r="S89" s="494"/>
      <c r="T89" s="494"/>
      <c r="U89" s="494"/>
      <c r="V89" s="494"/>
      <c r="W89" s="494"/>
      <c r="X89" s="494"/>
      <c r="Y89" s="494"/>
      <c r="Z89" s="494"/>
      <c r="AA89" s="494"/>
      <c r="AB89" s="494"/>
      <c r="AC89" s="494"/>
      <c r="AD89" s="494"/>
      <c r="AE89" s="494"/>
      <c r="AF89" s="494"/>
      <c r="AG89" s="494"/>
      <c r="AH89" s="494"/>
      <c r="AI89" s="494"/>
    </row>
    <row r="90" ht="15.75" customHeight="1">
      <c r="A90" s="632"/>
      <c r="B90" s="632"/>
      <c r="C90" s="632"/>
      <c r="D90" s="632"/>
      <c r="E90" s="632"/>
      <c r="F90" s="632"/>
      <c r="G90" s="632"/>
      <c r="H90" s="633"/>
      <c r="I90" s="634"/>
      <c r="J90" s="633"/>
      <c r="K90" s="634"/>
      <c r="L90" s="632"/>
      <c r="M90" s="632"/>
      <c r="N90" s="632"/>
      <c r="O90" s="632"/>
      <c r="P90" s="632"/>
      <c r="Q90" s="632"/>
      <c r="R90" s="494"/>
      <c r="S90" s="494"/>
      <c r="T90" s="494"/>
      <c r="U90" s="494"/>
      <c r="V90" s="494"/>
      <c r="W90" s="494"/>
      <c r="X90" s="494"/>
      <c r="Y90" s="494"/>
      <c r="Z90" s="494"/>
      <c r="AA90" s="494"/>
      <c r="AB90" s="494"/>
      <c r="AC90" s="494"/>
      <c r="AD90" s="494"/>
      <c r="AE90" s="494"/>
      <c r="AF90" s="494"/>
      <c r="AG90" s="494"/>
      <c r="AH90" s="494"/>
      <c r="AI90" s="494"/>
    </row>
    <row r="91" ht="15.75" customHeight="1">
      <c r="A91" s="632"/>
      <c r="B91" s="632"/>
      <c r="C91" s="632"/>
      <c r="D91" s="632"/>
      <c r="E91" s="632"/>
      <c r="F91" s="632"/>
      <c r="G91" s="632"/>
      <c r="H91" s="633"/>
      <c r="I91" s="634"/>
      <c r="J91" s="633"/>
      <c r="K91" s="634"/>
      <c r="L91" s="632"/>
      <c r="M91" s="632"/>
      <c r="N91" s="632"/>
      <c r="O91" s="632"/>
      <c r="P91" s="632"/>
      <c r="Q91" s="632"/>
      <c r="R91" s="494"/>
      <c r="S91" s="494"/>
      <c r="T91" s="494"/>
      <c r="U91" s="494"/>
      <c r="V91" s="494"/>
      <c r="W91" s="494"/>
      <c r="X91" s="494"/>
      <c r="Y91" s="494"/>
      <c r="Z91" s="494"/>
      <c r="AA91" s="494"/>
      <c r="AB91" s="494"/>
      <c r="AC91" s="494"/>
      <c r="AD91" s="494"/>
      <c r="AE91" s="494"/>
      <c r="AF91" s="494"/>
      <c r="AG91" s="494"/>
      <c r="AH91" s="494"/>
      <c r="AI91" s="494"/>
    </row>
    <row r="92" ht="15.75" customHeight="1">
      <c r="A92" s="632"/>
      <c r="B92" s="632"/>
      <c r="C92" s="632"/>
      <c r="D92" s="632"/>
      <c r="E92" s="632"/>
      <c r="F92" s="632"/>
      <c r="G92" s="632"/>
      <c r="H92" s="633"/>
      <c r="I92" s="634"/>
      <c r="J92" s="633"/>
      <c r="K92" s="634"/>
      <c r="L92" s="632"/>
      <c r="M92" s="632"/>
      <c r="N92" s="632"/>
      <c r="O92" s="632"/>
      <c r="P92" s="632"/>
      <c r="Q92" s="632"/>
      <c r="R92" s="494"/>
      <c r="S92" s="494"/>
      <c r="T92" s="494"/>
      <c r="U92" s="494"/>
      <c r="V92" s="494"/>
      <c r="W92" s="494"/>
      <c r="X92" s="494"/>
      <c r="Y92" s="494"/>
      <c r="Z92" s="494"/>
      <c r="AA92" s="494"/>
      <c r="AB92" s="494"/>
      <c r="AC92" s="494"/>
      <c r="AD92" s="494"/>
      <c r="AE92" s="494"/>
      <c r="AF92" s="494"/>
      <c r="AG92" s="494"/>
      <c r="AH92" s="494"/>
      <c r="AI92" s="494"/>
    </row>
    <row r="93" ht="15.75" customHeight="1">
      <c r="A93" s="632"/>
      <c r="B93" s="632"/>
      <c r="C93" s="632"/>
      <c r="D93" s="632"/>
      <c r="E93" s="632"/>
      <c r="F93" s="632"/>
      <c r="G93" s="632"/>
      <c r="H93" s="633"/>
      <c r="I93" s="634"/>
      <c r="J93" s="633"/>
      <c r="K93" s="634"/>
      <c r="L93" s="632"/>
      <c r="M93" s="632"/>
      <c r="N93" s="632"/>
      <c r="O93" s="632"/>
      <c r="P93" s="632"/>
      <c r="Q93" s="632"/>
      <c r="R93" s="494"/>
      <c r="S93" s="494"/>
      <c r="T93" s="494"/>
      <c r="U93" s="494"/>
      <c r="V93" s="494"/>
      <c r="W93" s="494"/>
      <c r="X93" s="494"/>
      <c r="Y93" s="494"/>
      <c r="Z93" s="494"/>
      <c r="AA93" s="494"/>
      <c r="AB93" s="494"/>
      <c r="AC93" s="494"/>
      <c r="AD93" s="494"/>
      <c r="AE93" s="494"/>
      <c r="AF93" s="494"/>
      <c r="AG93" s="494"/>
      <c r="AH93" s="494"/>
      <c r="AI93" s="494"/>
    </row>
    <row r="94" ht="15.75" customHeight="1">
      <c r="A94" s="632"/>
      <c r="B94" s="632"/>
      <c r="C94" s="632"/>
      <c r="D94" s="632"/>
      <c r="E94" s="632"/>
      <c r="F94" s="632"/>
      <c r="G94" s="632"/>
      <c r="H94" s="633"/>
      <c r="I94" s="634"/>
      <c r="J94" s="633"/>
      <c r="K94" s="634"/>
      <c r="L94" s="632"/>
      <c r="M94" s="632"/>
      <c r="N94" s="632"/>
      <c r="O94" s="632"/>
      <c r="P94" s="632"/>
      <c r="Q94" s="632"/>
      <c r="R94" s="494"/>
      <c r="S94" s="494"/>
      <c r="T94" s="494"/>
      <c r="U94" s="494"/>
      <c r="V94" s="494"/>
      <c r="W94" s="494"/>
      <c r="X94" s="494"/>
      <c r="Y94" s="494"/>
      <c r="Z94" s="494"/>
      <c r="AA94" s="494"/>
      <c r="AB94" s="494"/>
      <c r="AC94" s="494"/>
      <c r="AD94" s="494"/>
      <c r="AE94" s="494"/>
      <c r="AF94" s="494"/>
      <c r="AG94" s="494"/>
      <c r="AH94" s="494"/>
      <c r="AI94" s="494"/>
    </row>
    <row r="95" ht="15.75" customHeight="1">
      <c r="A95" s="632"/>
      <c r="B95" s="632"/>
      <c r="C95" s="632"/>
      <c r="D95" s="632"/>
      <c r="E95" s="632"/>
      <c r="F95" s="632"/>
      <c r="G95" s="632"/>
      <c r="H95" s="633"/>
      <c r="I95" s="634"/>
      <c r="J95" s="633"/>
      <c r="K95" s="634"/>
      <c r="L95" s="632"/>
      <c r="M95" s="632"/>
      <c r="N95" s="632"/>
      <c r="O95" s="632"/>
      <c r="P95" s="632"/>
      <c r="Q95" s="632"/>
      <c r="R95" s="494"/>
      <c r="S95" s="494"/>
      <c r="T95" s="494"/>
      <c r="U95" s="494"/>
      <c r="V95" s="494"/>
      <c r="W95" s="494"/>
      <c r="X95" s="494"/>
      <c r="Y95" s="494"/>
      <c r="Z95" s="494"/>
      <c r="AA95" s="494"/>
      <c r="AB95" s="494"/>
      <c r="AC95" s="494"/>
      <c r="AD95" s="494"/>
      <c r="AE95" s="494"/>
      <c r="AF95" s="494"/>
      <c r="AG95" s="494"/>
      <c r="AH95" s="494"/>
      <c r="AI95" s="494"/>
    </row>
    <row r="96" ht="15.75" customHeight="1">
      <c r="A96" s="632"/>
      <c r="B96" s="632"/>
      <c r="C96" s="632"/>
      <c r="D96" s="632"/>
      <c r="E96" s="632"/>
      <c r="F96" s="632"/>
      <c r="G96" s="632"/>
      <c r="H96" s="633"/>
      <c r="I96" s="634"/>
      <c r="J96" s="633"/>
      <c r="K96" s="634"/>
      <c r="L96" s="632"/>
      <c r="M96" s="632"/>
      <c r="N96" s="632"/>
      <c r="O96" s="632"/>
      <c r="P96" s="632"/>
      <c r="Q96" s="632"/>
      <c r="R96" s="494"/>
      <c r="S96" s="494"/>
      <c r="T96" s="494"/>
      <c r="U96" s="494"/>
      <c r="V96" s="494"/>
      <c r="W96" s="494"/>
      <c r="X96" s="494"/>
      <c r="Y96" s="494"/>
      <c r="Z96" s="494"/>
      <c r="AA96" s="494"/>
      <c r="AB96" s="494"/>
      <c r="AC96" s="494"/>
      <c r="AD96" s="494"/>
      <c r="AE96" s="494"/>
      <c r="AF96" s="494"/>
      <c r="AG96" s="494"/>
      <c r="AH96" s="494"/>
      <c r="AI96" s="494"/>
    </row>
    <row r="97" ht="15.75" customHeight="1">
      <c r="A97" s="632"/>
      <c r="B97" s="632"/>
      <c r="C97" s="632"/>
      <c r="D97" s="632"/>
      <c r="E97" s="632"/>
      <c r="F97" s="632"/>
      <c r="G97" s="632"/>
      <c r="H97" s="633"/>
      <c r="I97" s="634"/>
      <c r="J97" s="633"/>
      <c r="K97" s="634"/>
      <c r="L97" s="632"/>
      <c r="M97" s="632"/>
      <c r="N97" s="632"/>
      <c r="O97" s="632"/>
      <c r="P97" s="632"/>
      <c r="Q97" s="632"/>
      <c r="R97" s="494"/>
      <c r="S97" s="494"/>
      <c r="T97" s="494"/>
      <c r="U97" s="494"/>
      <c r="V97" s="494"/>
      <c r="W97" s="494"/>
      <c r="X97" s="494"/>
      <c r="Y97" s="494"/>
      <c r="Z97" s="494"/>
      <c r="AA97" s="494"/>
      <c r="AB97" s="494"/>
      <c r="AC97" s="494"/>
      <c r="AD97" s="494"/>
      <c r="AE97" s="494"/>
      <c r="AF97" s="494"/>
      <c r="AG97" s="494"/>
      <c r="AH97" s="494"/>
      <c r="AI97" s="494"/>
    </row>
    <row r="98" ht="15.75" customHeight="1">
      <c r="A98" s="632"/>
      <c r="B98" s="632"/>
      <c r="C98" s="632"/>
      <c r="D98" s="632"/>
      <c r="E98" s="632"/>
      <c r="F98" s="632"/>
      <c r="G98" s="632"/>
      <c r="H98" s="633"/>
      <c r="I98" s="634"/>
      <c r="J98" s="633"/>
      <c r="K98" s="634"/>
      <c r="L98" s="632"/>
      <c r="M98" s="632"/>
      <c r="N98" s="632"/>
      <c r="O98" s="632"/>
      <c r="P98" s="632"/>
      <c r="Q98" s="632"/>
      <c r="R98" s="494"/>
      <c r="S98" s="494"/>
      <c r="T98" s="494"/>
      <c r="U98" s="494"/>
      <c r="V98" s="494"/>
      <c r="W98" s="494"/>
      <c r="X98" s="494"/>
      <c r="Y98" s="494"/>
      <c r="Z98" s="494"/>
      <c r="AA98" s="494"/>
      <c r="AB98" s="494"/>
      <c r="AC98" s="494"/>
      <c r="AD98" s="494"/>
      <c r="AE98" s="494"/>
      <c r="AF98" s="494"/>
      <c r="AG98" s="494"/>
      <c r="AH98" s="494"/>
      <c r="AI98" s="494"/>
    </row>
    <row r="99" ht="15.75" customHeight="1">
      <c r="A99" s="632"/>
      <c r="B99" s="632"/>
      <c r="C99" s="632"/>
      <c r="D99" s="632"/>
      <c r="E99" s="632"/>
      <c r="F99" s="632"/>
      <c r="G99" s="632"/>
      <c r="H99" s="633"/>
      <c r="I99" s="634"/>
      <c r="J99" s="633"/>
      <c r="K99" s="634"/>
      <c r="L99" s="632"/>
      <c r="M99" s="632"/>
      <c r="N99" s="632"/>
      <c r="O99" s="632"/>
      <c r="P99" s="632"/>
      <c r="Q99" s="632"/>
      <c r="R99" s="494"/>
      <c r="S99" s="494"/>
      <c r="T99" s="494"/>
      <c r="U99" s="494"/>
      <c r="V99" s="494"/>
      <c r="W99" s="494"/>
      <c r="X99" s="494"/>
      <c r="Y99" s="494"/>
      <c r="Z99" s="494"/>
      <c r="AA99" s="494"/>
      <c r="AB99" s="494"/>
      <c r="AC99" s="494"/>
      <c r="AD99" s="494"/>
      <c r="AE99" s="494"/>
      <c r="AF99" s="494"/>
      <c r="AG99" s="494"/>
      <c r="AH99" s="494"/>
      <c r="AI99" s="494"/>
    </row>
    <row r="100" ht="15.75" customHeight="1">
      <c r="A100" s="632"/>
      <c r="B100" s="632"/>
      <c r="C100" s="632"/>
      <c r="D100" s="632"/>
      <c r="E100" s="632"/>
      <c r="F100" s="632"/>
      <c r="G100" s="632"/>
      <c r="H100" s="633"/>
      <c r="I100" s="634"/>
      <c r="J100" s="633"/>
      <c r="K100" s="634"/>
      <c r="L100" s="632"/>
      <c r="M100" s="632"/>
      <c r="N100" s="632"/>
      <c r="O100" s="632"/>
      <c r="P100" s="632"/>
      <c r="Q100" s="632"/>
      <c r="R100" s="494"/>
      <c r="S100" s="494"/>
      <c r="T100" s="494"/>
      <c r="U100" s="494"/>
      <c r="V100" s="494"/>
      <c r="W100" s="494"/>
      <c r="X100" s="494"/>
      <c r="Y100" s="494"/>
      <c r="Z100" s="494"/>
      <c r="AA100" s="494"/>
      <c r="AB100" s="494"/>
      <c r="AC100" s="494"/>
      <c r="AD100" s="494"/>
      <c r="AE100" s="494"/>
      <c r="AF100" s="494"/>
      <c r="AG100" s="494"/>
      <c r="AH100" s="494"/>
      <c r="AI100" s="494"/>
    </row>
    <row r="101" ht="15.75" customHeight="1">
      <c r="A101" s="632"/>
      <c r="B101" s="632"/>
      <c r="C101" s="632"/>
      <c r="D101" s="632"/>
      <c r="E101" s="632"/>
      <c r="F101" s="632"/>
      <c r="G101" s="632"/>
      <c r="H101" s="633"/>
      <c r="I101" s="634"/>
      <c r="J101" s="633"/>
      <c r="K101" s="634"/>
      <c r="L101" s="632"/>
      <c r="M101" s="632"/>
      <c r="N101" s="632"/>
      <c r="O101" s="632"/>
      <c r="P101" s="632"/>
      <c r="Q101" s="632"/>
      <c r="R101" s="494"/>
      <c r="S101" s="494"/>
      <c r="T101" s="494"/>
      <c r="U101" s="494"/>
      <c r="V101" s="494"/>
      <c r="W101" s="494"/>
      <c r="X101" s="494"/>
      <c r="Y101" s="494"/>
      <c r="Z101" s="494"/>
      <c r="AA101" s="494"/>
      <c r="AB101" s="494"/>
      <c r="AC101" s="494"/>
      <c r="AD101" s="494"/>
      <c r="AE101" s="494"/>
      <c r="AF101" s="494"/>
      <c r="AG101" s="494"/>
      <c r="AH101" s="494"/>
      <c r="AI101" s="494"/>
    </row>
    <row r="102" ht="15.75" customHeight="1">
      <c r="A102" s="632"/>
      <c r="B102" s="632"/>
      <c r="C102" s="632"/>
      <c r="D102" s="632"/>
      <c r="E102" s="632"/>
      <c r="F102" s="632"/>
      <c r="G102" s="632"/>
      <c r="H102" s="633"/>
      <c r="I102" s="634"/>
      <c r="J102" s="633"/>
      <c r="K102" s="634"/>
      <c r="L102" s="632"/>
      <c r="M102" s="632"/>
      <c r="N102" s="632"/>
      <c r="O102" s="632"/>
      <c r="P102" s="632"/>
      <c r="Q102" s="632"/>
      <c r="R102" s="494"/>
      <c r="S102" s="494"/>
      <c r="T102" s="494"/>
      <c r="U102" s="494"/>
      <c r="V102" s="494"/>
      <c r="W102" s="494"/>
      <c r="X102" s="494"/>
      <c r="Y102" s="494"/>
      <c r="Z102" s="494"/>
      <c r="AA102" s="494"/>
      <c r="AB102" s="494"/>
      <c r="AC102" s="494"/>
      <c r="AD102" s="494"/>
      <c r="AE102" s="494"/>
      <c r="AF102" s="494"/>
      <c r="AG102" s="494"/>
      <c r="AH102" s="494"/>
      <c r="AI102" s="494"/>
    </row>
    <row r="103" ht="15.75" customHeight="1">
      <c r="A103" s="632"/>
      <c r="B103" s="632"/>
      <c r="C103" s="632"/>
      <c r="D103" s="632"/>
      <c r="E103" s="632"/>
      <c r="F103" s="632"/>
      <c r="G103" s="632"/>
      <c r="H103" s="633"/>
      <c r="I103" s="634"/>
      <c r="J103" s="633"/>
      <c r="K103" s="634"/>
      <c r="L103" s="632"/>
      <c r="M103" s="632"/>
      <c r="N103" s="632"/>
      <c r="O103" s="632"/>
      <c r="P103" s="632"/>
      <c r="Q103" s="632"/>
      <c r="R103" s="494"/>
      <c r="S103" s="494"/>
      <c r="T103" s="494"/>
      <c r="U103" s="494"/>
      <c r="V103" s="494"/>
      <c r="W103" s="494"/>
      <c r="X103" s="494"/>
      <c r="Y103" s="494"/>
      <c r="Z103" s="494"/>
      <c r="AA103" s="494"/>
      <c r="AB103" s="494"/>
      <c r="AC103" s="494"/>
      <c r="AD103" s="494"/>
      <c r="AE103" s="494"/>
      <c r="AF103" s="494"/>
      <c r="AG103" s="494"/>
      <c r="AH103" s="494"/>
      <c r="AI103" s="494"/>
    </row>
    <row r="104" ht="15.75" customHeight="1">
      <c r="A104" s="632"/>
      <c r="B104" s="632"/>
      <c r="C104" s="632"/>
      <c r="D104" s="632"/>
      <c r="E104" s="632"/>
      <c r="F104" s="632"/>
      <c r="G104" s="632"/>
      <c r="H104" s="633"/>
      <c r="I104" s="634"/>
      <c r="J104" s="633"/>
      <c r="K104" s="634"/>
      <c r="L104" s="632"/>
      <c r="M104" s="632"/>
      <c r="N104" s="632"/>
      <c r="O104" s="632"/>
      <c r="P104" s="632"/>
      <c r="Q104" s="632"/>
      <c r="R104" s="494"/>
      <c r="S104" s="494"/>
      <c r="T104" s="494"/>
      <c r="U104" s="494"/>
      <c r="V104" s="494"/>
      <c r="W104" s="494"/>
      <c r="X104" s="494"/>
      <c r="Y104" s="494"/>
      <c r="Z104" s="494"/>
      <c r="AA104" s="494"/>
      <c r="AB104" s="494"/>
      <c r="AC104" s="494"/>
      <c r="AD104" s="494"/>
      <c r="AE104" s="494"/>
      <c r="AF104" s="494"/>
      <c r="AG104" s="494"/>
      <c r="AH104" s="494"/>
      <c r="AI104" s="494"/>
    </row>
    <row r="105" ht="15.75" customHeight="1">
      <c r="A105" s="632"/>
      <c r="B105" s="632"/>
      <c r="C105" s="632"/>
      <c r="D105" s="632"/>
      <c r="E105" s="632"/>
      <c r="F105" s="632"/>
      <c r="G105" s="632"/>
      <c r="H105" s="633"/>
      <c r="I105" s="634"/>
      <c r="J105" s="633"/>
      <c r="K105" s="634"/>
      <c r="L105" s="632"/>
      <c r="M105" s="632"/>
      <c r="N105" s="632"/>
      <c r="O105" s="632"/>
      <c r="P105" s="632"/>
      <c r="Q105" s="632"/>
      <c r="R105" s="494"/>
      <c r="S105" s="494"/>
      <c r="T105" s="494"/>
      <c r="U105" s="494"/>
      <c r="V105" s="494"/>
      <c r="W105" s="494"/>
      <c r="X105" s="494"/>
      <c r="Y105" s="494"/>
      <c r="Z105" s="494"/>
      <c r="AA105" s="494"/>
      <c r="AB105" s="494"/>
      <c r="AC105" s="494"/>
      <c r="AD105" s="494"/>
      <c r="AE105" s="494"/>
      <c r="AF105" s="494"/>
      <c r="AG105" s="494"/>
      <c r="AH105" s="494"/>
      <c r="AI105" s="494"/>
    </row>
    <row r="106" ht="15.75" customHeight="1">
      <c r="A106" s="632"/>
      <c r="B106" s="632"/>
      <c r="C106" s="632"/>
      <c r="D106" s="632"/>
      <c r="E106" s="632"/>
      <c r="F106" s="632"/>
      <c r="G106" s="632"/>
      <c r="H106" s="633"/>
      <c r="I106" s="634"/>
      <c r="J106" s="633"/>
      <c r="K106" s="634"/>
      <c r="L106" s="632"/>
      <c r="M106" s="632"/>
      <c r="N106" s="632"/>
      <c r="O106" s="632"/>
      <c r="P106" s="632"/>
      <c r="Q106" s="632"/>
      <c r="R106" s="494"/>
      <c r="S106" s="494"/>
      <c r="T106" s="494"/>
      <c r="U106" s="494"/>
      <c r="V106" s="494"/>
      <c r="W106" s="494"/>
      <c r="X106" s="494"/>
      <c r="Y106" s="494"/>
      <c r="Z106" s="494"/>
      <c r="AA106" s="494"/>
      <c r="AB106" s="494"/>
      <c r="AC106" s="494"/>
      <c r="AD106" s="494"/>
      <c r="AE106" s="494"/>
      <c r="AF106" s="494"/>
      <c r="AG106" s="494"/>
      <c r="AH106" s="494"/>
      <c r="AI106" s="494"/>
    </row>
    <row r="107" ht="15.75" customHeight="1">
      <c r="A107" s="632"/>
      <c r="B107" s="632"/>
      <c r="C107" s="632"/>
      <c r="D107" s="632"/>
      <c r="E107" s="632"/>
      <c r="F107" s="632"/>
      <c r="G107" s="632"/>
      <c r="H107" s="633"/>
      <c r="I107" s="634"/>
      <c r="J107" s="633"/>
      <c r="K107" s="634"/>
      <c r="L107" s="632"/>
      <c r="M107" s="632"/>
      <c r="N107" s="632"/>
      <c r="O107" s="632"/>
      <c r="P107" s="632"/>
      <c r="Q107" s="632"/>
      <c r="R107" s="494"/>
      <c r="S107" s="494"/>
      <c r="T107" s="494"/>
      <c r="U107" s="494"/>
      <c r="V107" s="494"/>
      <c r="W107" s="494"/>
      <c r="X107" s="494"/>
      <c r="Y107" s="494"/>
      <c r="Z107" s="494"/>
      <c r="AA107" s="494"/>
      <c r="AB107" s="494"/>
      <c r="AC107" s="494"/>
      <c r="AD107" s="494"/>
      <c r="AE107" s="494"/>
      <c r="AF107" s="494"/>
      <c r="AG107" s="494"/>
      <c r="AH107" s="494"/>
      <c r="AI107" s="494"/>
    </row>
    <row r="108" ht="15.75" customHeight="1">
      <c r="A108" s="632"/>
      <c r="B108" s="632"/>
      <c r="C108" s="632"/>
      <c r="D108" s="632"/>
      <c r="E108" s="632"/>
      <c r="F108" s="632"/>
      <c r="G108" s="632"/>
      <c r="H108" s="633"/>
      <c r="I108" s="634"/>
      <c r="J108" s="633"/>
      <c r="K108" s="634"/>
      <c r="L108" s="632"/>
      <c r="M108" s="632"/>
      <c r="N108" s="632"/>
      <c r="O108" s="632"/>
      <c r="P108" s="632"/>
      <c r="Q108" s="632"/>
      <c r="R108" s="494"/>
      <c r="S108" s="494"/>
      <c r="T108" s="494"/>
      <c r="U108" s="494"/>
      <c r="V108" s="494"/>
      <c r="W108" s="494"/>
      <c r="X108" s="494"/>
      <c r="Y108" s="494"/>
      <c r="Z108" s="494"/>
      <c r="AA108" s="494"/>
      <c r="AB108" s="494"/>
      <c r="AC108" s="494"/>
      <c r="AD108" s="494"/>
      <c r="AE108" s="494"/>
      <c r="AF108" s="494"/>
      <c r="AG108" s="494"/>
      <c r="AH108" s="494"/>
      <c r="AI108" s="494"/>
    </row>
    <row r="109" ht="15.75" customHeight="1">
      <c r="A109" s="632"/>
      <c r="B109" s="632"/>
      <c r="C109" s="632"/>
      <c r="D109" s="632"/>
      <c r="E109" s="632"/>
      <c r="F109" s="632"/>
      <c r="G109" s="632"/>
      <c r="H109" s="633"/>
      <c r="I109" s="634"/>
      <c r="J109" s="633"/>
      <c r="K109" s="634"/>
      <c r="L109" s="632"/>
      <c r="M109" s="632"/>
      <c r="N109" s="632"/>
      <c r="O109" s="632"/>
      <c r="P109" s="632"/>
      <c r="Q109" s="632"/>
      <c r="R109" s="494"/>
      <c r="S109" s="494"/>
      <c r="T109" s="494"/>
      <c r="U109" s="494"/>
      <c r="V109" s="494"/>
      <c r="W109" s="494"/>
      <c r="X109" s="494"/>
      <c r="Y109" s="494"/>
      <c r="Z109" s="494"/>
      <c r="AA109" s="494"/>
      <c r="AB109" s="494"/>
      <c r="AC109" s="494"/>
      <c r="AD109" s="494"/>
      <c r="AE109" s="494"/>
      <c r="AF109" s="494"/>
      <c r="AG109" s="494"/>
      <c r="AH109" s="494"/>
      <c r="AI109" s="494"/>
    </row>
    <row r="110" ht="15.75" customHeight="1">
      <c r="A110" s="632"/>
      <c r="B110" s="632"/>
      <c r="C110" s="632"/>
      <c r="D110" s="632"/>
      <c r="E110" s="632"/>
      <c r="F110" s="632"/>
      <c r="G110" s="632"/>
      <c r="H110" s="633"/>
      <c r="I110" s="634"/>
      <c r="J110" s="633"/>
      <c r="K110" s="634"/>
      <c r="L110" s="632"/>
      <c r="M110" s="632"/>
      <c r="N110" s="632"/>
      <c r="O110" s="632"/>
      <c r="P110" s="632"/>
      <c r="Q110" s="632"/>
      <c r="R110" s="494"/>
      <c r="S110" s="494"/>
      <c r="T110" s="494"/>
      <c r="U110" s="494"/>
      <c r="V110" s="494"/>
      <c r="W110" s="494"/>
      <c r="X110" s="494"/>
      <c r="Y110" s="494"/>
      <c r="Z110" s="494"/>
      <c r="AA110" s="494"/>
      <c r="AB110" s="494"/>
      <c r="AC110" s="494"/>
      <c r="AD110" s="494"/>
      <c r="AE110" s="494"/>
      <c r="AF110" s="494"/>
      <c r="AG110" s="494"/>
      <c r="AH110" s="494"/>
      <c r="AI110" s="494"/>
    </row>
    <row r="111" ht="15.75" customHeight="1">
      <c r="A111" s="632"/>
      <c r="B111" s="632"/>
      <c r="C111" s="632"/>
      <c r="D111" s="632"/>
      <c r="E111" s="632"/>
      <c r="F111" s="632"/>
      <c r="G111" s="632"/>
      <c r="H111" s="633"/>
      <c r="I111" s="634"/>
      <c r="J111" s="633"/>
      <c r="K111" s="634"/>
      <c r="L111" s="632"/>
      <c r="M111" s="632"/>
      <c r="N111" s="632"/>
      <c r="O111" s="632"/>
      <c r="P111" s="632"/>
      <c r="Q111" s="632"/>
      <c r="R111" s="494"/>
      <c r="S111" s="494"/>
      <c r="T111" s="494"/>
      <c r="U111" s="494"/>
      <c r="V111" s="494"/>
      <c r="W111" s="494"/>
      <c r="X111" s="494"/>
      <c r="Y111" s="494"/>
      <c r="Z111" s="494"/>
      <c r="AA111" s="494"/>
      <c r="AB111" s="494"/>
      <c r="AC111" s="494"/>
      <c r="AD111" s="494"/>
      <c r="AE111" s="494"/>
      <c r="AF111" s="494"/>
      <c r="AG111" s="494"/>
      <c r="AH111" s="494"/>
      <c r="AI111" s="494"/>
    </row>
    <row r="112" ht="15.75" customHeight="1">
      <c r="A112" s="632"/>
      <c r="B112" s="632"/>
      <c r="C112" s="632"/>
      <c r="D112" s="632"/>
      <c r="E112" s="632"/>
      <c r="F112" s="632"/>
      <c r="G112" s="632"/>
      <c r="H112" s="633"/>
      <c r="I112" s="634"/>
      <c r="J112" s="633"/>
      <c r="K112" s="634"/>
      <c r="L112" s="632"/>
      <c r="M112" s="632"/>
      <c r="N112" s="632"/>
      <c r="O112" s="632"/>
      <c r="P112" s="632"/>
      <c r="Q112" s="632"/>
      <c r="R112" s="494"/>
      <c r="S112" s="494"/>
      <c r="T112" s="494"/>
      <c r="U112" s="494"/>
      <c r="V112" s="494"/>
      <c r="W112" s="494"/>
      <c r="X112" s="494"/>
      <c r="Y112" s="494"/>
      <c r="Z112" s="494"/>
      <c r="AA112" s="494"/>
      <c r="AB112" s="494"/>
      <c r="AC112" s="494"/>
      <c r="AD112" s="494"/>
      <c r="AE112" s="494"/>
      <c r="AF112" s="494"/>
      <c r="AG112" s="494"/>
      <c r="AH112" s="494"/>
      <c r="AI112" s="494"/>
    </row>
    <row r="113" ht="15.75" customHeight="1">
      <c r="A113" s="632"/>
      <c r="B113" s="632"/>
      <c r="C113" s="632"/>
      <c r="D113" s="632"/>
      <c r="E113" s="632"/>
      <c r="F113" s="632"/>
      <c r="G113" s="632"/>
      <c r="H113" s="633"/>
      <c r="I113" s="634"/>
      <c r="J113" s="633"/>
      <c r="K113" s="634"/>
      <c r="L113" s="632"/>
      <c r="M113" s="632"/>
      <c r="N113" s="632"/>
      <c r="O113" s="632"/>
      <c r="P113" s="632"/>
      <c r="Q113" s="632"/>
      <c r="R113" s="494"/>
      <c r="S113" s="494"/>
      <c r="T113" s="494"/>
      <c r="U113" s="494"/>
      <c r="V113" s="494"/>
      <c r="W113" s="494"/>
      <c r="X113" s="494"/>
      <c r="Y113" s="494"/>
      <c r="Z113" s="494"/>
      <c r="AA113" s="494"/>
      <c r="AB113" s="494"/>
      <c r="AC113" s="494"/>
      <c r="AD113" s="494"/>
      <c r="AE113" s="494"/>
      <c r="AF113" s="494"/>
      <c r="AG113" s="494"/>
      <c r="AH113" s="494"/>
      <c r="AI113" s="494"/>
    </row>
    <row r="114" ht="15.75" customHeight="1">
      <c r="A114" s="632"/>
      <c r="B114" s="632"/>
      <c r="C114" s="632"/>
      <c r="D114" s="632"/>
      <c r="E114" s="632"/>
      <c r="F114" s="632"/>
      <c r="G114" s="632"/>
      <c r="H114" s="633"/>
      <c r="I114" s="634"/>
      <c r="J114" s="633"/>
      <c r="K114" s="634"/>
      <c r="L114" s="632"/>
      <c r="M114" s="632"/>
      <c r="N114" s="632"/>
      <c r="O114" s="632"/>
      <c r="P114" s="632"/>
      <c r="Q114" s="632"/>
      <c r="R114" s="494"/>
      <c r="S114" s="494"/>
      <c r="T114" s="494"/>
      <c r="U114" s="494"/>
      <c r="V114" s="494"/>
      <c r="W114" s="494"/>
      <c r="X114" s="494"/>
      <c r="Y114" s="494"/>
      <c r="Z114" s="494"/>
      <c r="AA114" s="494"/>
      <c r="AB114" s="494"/>
      <c r="AC114" s="494"/>
      <c r="AD114" s="494"/>
      <c r="AE114" s="494"/>
      <c r="AF114" s="494"/>
      <c r="AG114" s="494"/>
      <c r="AH114" s="494"/>
      <c r="AI114" s="494"/>
    </row>
    <row r="115" ht="15.75" customHeight="1">
      <c r="A115" s="632"/>
      <c r="B115" s="632"/>
      <c r="C115" s="632"/>
      <c r="D115" s="632"/>
      <c r="E115" s="632"/>
      <c r="F115" s="632"/>
      <c r="G115" s="632"/>
      <c r="H115" s="633"/>
      <c r="I115" s="634"/>
      <c r="J115" s="633"/>
      <c r="K115" s="634"/>
      <c r="L115" s="632"/>
      <c r="M115" s="632"/>
      <c r="N115" s="632"/>
      <c r="O115" s="632"/>
      <c r="P115" s="632"/>
      <c r="Q115" s="632"/>
      <c r="R115" s="494"/>
      <c r="S115" s="494"/>
      <c r="T115" s="494"/>
      <c r="U115" s="494"/>
      <c r="V115" s="494"/>
      <c r="W115" s="494"/>
      <c r="X115" s="494"/>
      <c r="Y115" s="494"/>
      <c r="Z115" s="494"/>
      <c r="AA115" s="494"/>
      <c r="AB115" s="494"/>
      <c r="AC115" s="494"/>
      <c r="AD115" s="494"/>
      <c r="AE115" s="494"/>
      <c r="AF115" s="494"/>
      <c r="AG115" s="494"/>
      <c r="AH115" s="494"/>
      <c r="AI115" s="494"/>
    </row>
    <row r="116" ht="15.75" customHeight="1">
      <c r="A116" s="632"/>
      <c r="B116" s="632"/>
      <c r="C116" s="632"/>
      <c r="D116" s="632"/>
      <c r="E116" s="632"/>
      <c r="F116" s="632"/>
      <c r="G116" s="632"/>
      <c r="H116" s="633"/>
      <c r="I116" s="634"/>
      <c r="J116" s="633"/>
      <c r="K116" s="634"/>
      <c r="L116" s="632"/>
      <c r="M116" s="632"/>
      <c r="N116" s="632"/>
      <c r="O116" s="632"/>
      <c r="P116" s="632"/>
      <c r="Q116" s="632"/>
      <c r="R116" s="494"/>
      <c r="S116" s="494"/>
      <c r="T116" s="494"/>
      <c r="U116" s="494"/>
      <c r="V116" s="494"/>
      <c r="W116" s="494"/>
      <c r="X116" s="494"/>
      <c r="Y116" s="494"/>
      <c r="Z116" s="494"/>
      <c r="AA116" s="494"/>
      <c r="AB116" s="494"/>
      <c r="AC116" s="494"/>
      <c r="AD116" s="494"/>
      <c r="AE116" s="494"/>
      <c r="AF116" s="494"/>
      <c r="AG116" s="494"/>
      <c r="AH116" s="494"/>
      <c r="AI116" s="494"/>
    </row>
    <row r="117" ht="15.75" customHeight="1">
      <c r="A117" s="632"/>
      <c r="B117" s="632"/>
      <c r="C117" s="632"/>
      <c r="D117" s="632"/>
      <c r="E117" s="632"/>
      <c r="F117" s="632"/>
      <c r="G117" s="632"/>
      <c r="H117" s="633"/>
      <c r="I117" s="634"/>
      <c r="J117" s="633"/>
      <c r="K117" s="634"/>
      <c r="L117" s="632"/>
      <c r="M117" s="632"/>
      <c r="N117" s="632"/>
      <c r="O117" s="632"/>
      <c r="P117" s="632"/>
      <c r="Q117" s="632"/>
      <c r="R117" s="494"/>
      <c r="S117" s="494"/>
      <c r="T117" s="494"/>
      <c r="U117" s="494"/>
      <c r="V117" s="494"/>
      <c r="W117" s="494"/>
      <c r="X117" s="494"/>
      <c r="Y117" s="494"/>
      <c r="Z117" s="494"/>
      <c r="AA117" s="494"/>
      <c r="AB117" s="494"/>
      <c r="AC117" s="494"/>
      <c r="AD117" s="494"/>
      <c r="AE117" s="494"/>
      <c r="AF117" s="494"/>
      <c r="AG117" s="494"/>
      <c r="AH117" s="494"/>
      <c r="AI117" s="494"/>
    </row>
    <row r="118" ht="15.75" customHeight="1">
      <c r="A118" s="632"/>
      <c r="B118" s="632"/>
      <c r="C118" s="632"/>
      <c r="D118" s="632"/>
      <c r="E118" s="632"/>
      <c r="F118" s="632"/>
      <c r="G118" s="632"/>
      <c r="H118" s="633"/>
      <c r="I118" s="634"/>
      <c r="J118" s="633"/>
      <c r="K118" s="634"/>
      <c r="L118" s="632"/>
      <c r="M118" s="632"/>
      <c r="N118" s="632"/>
      <c r="O118" s="632"/>
      <c r="P118" s="632"/>
      <c r="Q118" s="632"/>
      <c r="R118" s="494"/>
      <c r="S118" s="494"/>
      <c r="T118" s="494"/>
      <c r="U118" s="494"/>
      <c r="V118" s="494"/>
      <c r="W118" s="494"/>
      <c r="X118" s="494"/>
      <c r="Y118" s="494"/>
      <c r="Z118" s="494"/>
      <c r="AA118" s="494"/>
      <c r="AB118" s="494"/>
      <c r="AC118" s="494"/>
      <c r="AD118" s="494"/>
      <c r="AE118" s="494"/>
      <c r="AF118" s="494"/>
      <c r="AG118" s="494"/>
      <c r="AH118" s="494"/>
      <c r="AI118" s="494"/>
    </row>
    <row r="119" ht="15.75" customHeight="1">
      <c r="A119" s="632"/>
      <c r="B119" s="632"/>
      <c r="C119" s="632"/>
      <c r="D119" s="632"/>
      <c r="E119" s="632"/>
      <c r="F119" s="632"/>
      <c r="G119" s="632"/>
      <c r="H119" s="633"/>
      <c r="I119" s="634"/>
      <c r="J119" s="633"/>
      <c r="K119" s="634"/>
      <c r="L119" s="632"/>
      <c r="M119" s="632"/>
      <c r="N119" s="632"/>
      <c r="O119" s="632"/>
      <c r="P119" s="632"/>
      <c r="Q119" s="632"/>
      <c r="R119" s="494"/>
      <c r="S119" s="494"/>
      <c r="T119" s="494"/>
      <c r="U119" s="494"/>
      <c r="V119" s="494"/>
      <c r="W119" s="494"/>
      <c r="X119" s="494"/>
      <c r="Y119" s="494"/>
      <c r="Z119" s="494"/>
      <c r="AA119" s="494"/>
      <c r="AB119" s="494"/>
      <c r="AC119" s="494"/>
      <c r="AD119" s="494"/>
      <c r="AE119" s="494"/>
      <c r="AF119" s="494"/>
      <c r="AG119" s="494"/>
      <c r="AH119" s="494"/>
      <c r="AI119" s="494"/>
    </row>
    <row r="120" ht="15.75" customHeight="1">
      <c r="A120" s="632"/>
      <c r="B120" s="632"/>
      <c r="C120" s="632"/>
      <c r="D120" s="632"/>
      <c r="E120" s="632"/>
      <c r="F120" s="632"/>
      <c r="G120" s="632"/>
      <c r="H120" s="633"/>
      <c r="I120" s="634"/>
      <c r="J120" s="633"/>
      <c r="K120" s="634"/>
      <c r="L120" s="632"/>
      <c r="M120" s="632"/>
      <c r="N120" s="632"/>
      <c r="O120" s="632"/>
      <c r="P120" s="632"/>
      <c r="Q120" s="632"/>
      <c r="R120" s="494"/>
      <c r="S120" s="494"/>
      <c r="T120" s="494"/>
      <c r="U120" s="494"/>
      <c r="V120" s="494"/>
      <c r="W120" s="494"/>
      <c r="X120" s="494"/>
      <c r="Y120" s="494"/>
      <c r="Z120" s="494"/>
      <c r="AA120" s="494"/>
      <c r="AB120" s="494"/>
      <c r="AC120" s="494"/>
      <c r="AD120" s="494"/>
      <c r="AE120" s="494"/>
      <c r="AF120" s="494"/>
      <c r="AG120" s="494"/>
      <c r="AH120" s="494"/>
      <c r="AI120" s="494"/>
    </row>
    <row r="121" ht="15.75" customHeight="1">
      <c r="A121" s="632"/>
      <c r="B121" s="632"/>
      <c r="C121" s="632"/>
      <c r="D121" s="632"/>
      <c r="E121" s="632"/>
      <c r="F121" s="632"/>
      <c r="G121" s="632"/>
      <c r="H121" s="633"/>
      <c r="I121" s="634"/>
      <c r="J121" s="633"/>
      <c r="K121" s="634"/>
      <c r="L121" s="632"/>
      <c r="M121" s="632"/>
      <c r="N121" s="632"/>
      <c r="O121" s="632"/>
      <c r="P121" s="632"/>
      <c r="Q121" s="632"/>
      <c r="R121" s="494"/>
      <c r="S121" s="494"/>
      <c r="T121" s="494"/>
      <c r="U121" s="494"/>
      <c r="V121" s="494"/>
      <c r="W121" s="494"/>
      <c r="X121" s="494"/>
      <c r="Y121" s="494"/>
      <c r="Z121" s="494"/>
      <c r="AA121" s="494"/>
      <c r="AB121" s="494"/>
      <c r="AC121" s="494"/>
      <c r="AD121" s="494"/>
      <c r="AE121" s="494"/>
      <c r="AF121" s="494"/>
      <c r="AG121" s="494"/>
      <c r="AH121" s="494"/>
      <c r="AI121" s="494"/>
    </row>
    <row r="122" ht="15.75" customHeight="1">
      <c r="A122" s="632"/>
      <c r="B122" s="632"/>
      <c r="C122" s="632"/>
      <c r="D122" s="632"/>
      <c r="E122" s="632"/>
      <c r="F122" s="632"/>
      <c r="G122" s="632"/>
      <c r="H122" s="633"/>
      <c r="I122" s="634"/>
      <c r="J122" s="633"/>
      <c r="K122" s="634"/>
      <c r="L122" s="632"/>
      <c r="M122" s="632"/>
      <c r="N122" s="632"/>
      <c r="O122" s="632"/>
      <c r="P122" s="632"/>
      <c r="Q122" s="632"/>
      <c r="R122" s="494"/>
      <c r="S122" s="494"/>
      <c r="T122" s="494"/>
      <c r="U122" s="494"/>
      <c r="V122" s="494"/>
      <c r="W122" s="494"/>
      <c r="X122" s="494"/>
      <c r="Y122" s="494"/>
      <c r="Z122" s="494"/>
      <c r="AA122" s="494"/>
      <c r="AB122" s="494"/>
      <c r="AC122" s="494"/>
      <c r="AD122" s="494"/>
      <c r="AE122" s="494"/>
      <c r="AF122" s="494"/>
      <c r="AG122" s="494"/>
      <c r="AH122" s="494"/>
      <c r="AI122" s="494"/>
    </row>
    <row r="123" ht="15.75" customHeight="1">
      <c r="A123" s="632"/>
      <c r="B123" s="632"/>
      <c r="C123" s="632"/>
      <c r="D123" s="632"/>
      <c r="E123" s="632"/>
      <c r="F123" s="632"/>
      <c r="G123" s="632"/>
      <c r="H123" s="633"/>
      <c r="I123" s="634"/>
      <c r="J123" s="633"/>
      <c r="K123" s="634"/>
      <c r="L123" s="632"/>
      <c r="M123" s="632"/>
      <c r="N123" s="632"/>
      <c r="O123" s="632"/>
      <c r="P123" s="632"/>
      <c r="Q123" s="632"/>
      <c r="R123" s="494"/>
      <c r="S123" s="494"/>
      <c r="T123" s="494"/>
      <c r="U123" s="494"/>
      <c r="V123" s="494"/>
      <c r="W123" s="494"/>
      <c r="X123" s="494"/>
      <c r="Y123" s="494"/>
      <c r="Z123" s="494"/>
      <c r="AA123" s="494"/>
      <c r="AB123" s="494"/>
      <c r="AC123" s="494"/>
      <c r="AD123" s="494"/>
      <c r="AE123" s="494"/>
      <c r="AF123" s="494"/>
      <c r="AG123" s="494"/>
      <c r="AH123" s="494"/>
      <c r="AI123" s="494"/>
    </row>
    <row r="124" ht="15.75" customHeight="1">
      <c r="A124" s="632"/>
      <c r="B124" s="632"/>
      <c r="C124" s="632"/>
      <c r="D124" s="632"/>
      <c r="E124" s="632"/>
      <c r="F124" s="632"/>
      <c r="G124" s="632"/>
      <c r="H124" s="633"/>
      <c r="I124" s="634"/>
      <c r="J124" s="633"/>
      <c r="K124" s="634"/>
      <c r="L124" s="632"/>
      <c r="M124" s="632"/>
      <c r="N124" s="632"/>
      <c r="O124" s="632"/>
      <c r="P124" s="632"/>
      <c r="Q124" s="632"/>
      <c r="R124" s="494"/>
      <c r="S124" s="494"/>
      <c r="T124" s="494"/>
      <c r="U124" s="494"/>
      <c r="V124" s="494"/>
      <c r="W124" s="494"/>
      <c r="X124" s="494"/>
      <c r="Y124" s="494"/>
      <c r="Z124" s="494"/>
      <c r="AA124" s="494"/>
      <c r="AB124" s="494"/>
      <c r="AC124" s="494"/>
      <c r="AD124" s="494"/>
      <c r="AE124" s="494"/>
      <c r="AF124" s="494"/>
      <c r="AG124" s="494"/>
      <c r="AH124" s="494"/>
      <c r="AI124" s="494"/>
    </row>
    <row r="125" ht="15.75" customHeight="1">
      <c r="A125" s="632"/>
      <c r="B125" s="632"/>
      <c r="C125" s="632"/>
      <c r="D125" s="632"/>
      <c r="E125" s="632"/>
      <c r="F125" s="632"/>
      <c r="G125" s="632"/>
      <c r="H125" s="633"/>
      <c r="I125" s="634"/>
      <c r="J125" s="633"/>
      <c r="K125" s="634"/>
      <c r="L125" s="632"/>
      <c r="M125" s="632"/>
      <c r="N125" s="632"/>
      <c r="O125" s="632"/>
      <c r="P125" s="632"/>
      <c r="Q125" s="632"/>
      <c r="R125" s="494"/>
      <c r="S125" s="494"/>
      <c r="T125" s="494"/>
      <c r="U125" s="494"/>
      <c r="V125" s="494"/>
      <c r="W125" s="494"/>
      <c r="X125" s="494"/>
      <c r="Y125" s="494"/>
      <c r="Z125" s="494"/>
      <c r="AA125" s="494"/>
      <c r="AB125" s="494"/>
      <c r="AC125" s="494"/>
      <c r="AD125" s="494"/>
      <c r="AE125" s="494"/>
      <c r="AF125" s="494"/>
      <c r="AG125" s="494"/>
      <c r="AH125" s="494"/>
      <c r="AI125" s="494"/>
    </row>
    <row r="126" ht="15.75" customHeight="1">
      <c r="A126" s="632"/>
      <c r="B126" s="632"/>
      <c r="C126" s="632"/>
      <c r="D126" s="632"/>
      <c r="E126" s="632"/>
      <c r="F126" s="632"/>
      <c r="G126" s="632"/>
      <c r="H126" s="633"/>
      <c r="I126" s="634"/>
      <c r="J126" s="633"/>
      <c r="K126" s="634"/>
      <c r="L126" s="632"/>
      <c r="M126" s="632"/>
      <c r="N126" s="632"/>
      <c r="O126" s="632"/>
      <c r="P126" s="632"/>
      <c r="Q126" s="632"/>
      <c r="R126" s="494"/>
      <c r="S126" s="494"/>
      <c r="T126" s="494"/>
      <c r="U126" s="494"/>
      <c r="V126" s="494"/>
      <c r="W126" s="494"/>
      <c r="X126" s="494"/>
      <c r="Y126" s="494"/>
      <c r="Z126" s="494"/>
      <c r="AA126" s="494"/>
      <c r="AB126" s="494"/>
      <c r="AC126" s="494"/>
      <c r="AD126" s="494"/>
      <c r="AE126" s="494"/>
      <c r="AF126" s="494"/>
      <c r="AG126" s="494"/>
      <c r="AH126" s="494"/>
      <c r="AI126" s="494"/>
    </row>
    <row r="127" ht="15.75" customHeight="1">
      <c r="A127" s="632"/>
      <c r="B127" s="632"/>
      <c r="C127" s="632"/>
      <c r="D127" s="632"/>
      <c r="E127" s="632"/>
      <c r="F127" s="632"/>
      <c r="G127" s="632"/>
      <c r="H127" s="633"/>
      <c r="I127" s="634"/>
      <c r="J127" s="633"/>
      <c r="K127" s="634"/>
      <c r="L127" s="632"/>
      <c r="M127" s="632"/>
      <c r="N127" s="632"/>
      <c r="O127" s="632"/>
      <c r="P127" s="632"/>
      <c r="Q127" s="632"/>
      <c r="R127" s="494"/>
      <c r="S127" s="494"/>
      <c r="T127" s="494"/>
      <c r="U127" s="494"/>
      <c r="V127" s="494"/>
      <c r="W127" s="494"/>
      <c r="X127" s="494"/>
      <c r="Y127" s="494"/>
      <c r="Z127" s="494"/>
      <c r="AA127" s="494"/>
      <c r="AB127" s="494"/>
      <c r="AC127" s="494"/>
      <c r="AD127" s="494"/>
      <c r="AE127" s="494"/>
      <c r="AF127" s="494"/>
      <c r="AG127" s="494"/>
      <c r="AH127" s="494"/>
      <c r="AI127" s="494"/>
    </row>
    <row r="128" ht="15.75" customHeight="1">
      <c r="A128" s="632"/>
      <c r="B128" s="632"/>
      <c r="C128" s="632"/>
      <c r="D128" s="632"/>
      <c r="E128" s="632"/>
      <c r="F128" s="632"/>
      <c r="G128" s="632"/>
      <c r="H128" s="633"/>
      <c r="I128" s="634"/>
      <c r="J128" s="633"/>
      <c r="K128" s="634"/>
      <c r="L128" s="632"/>
      <c r="M128" s="632"/>
      <c r="N128" s="632"/>
      <c r="O128" s="632"/>
      <c r="P128" s="632"/>
      <c r="Q128" s="632"/>
      <c r="R128" s="494"/>
      <c r="S128" s="494"/>
      <c r="T128" s="494"/>
      <c r="U128" s="494"/>
      <c r="V128" s="494"/>
      <c r="W128" s="494"/>
      <c r="X128" s="494"/>
      <c r="Y128" s="494"/>
      <c r="Z128" s="494"/>
      <c r="AA128" s="494"/>
      <c r="AB128" s="494"/>
      <c r="AC128" s="494"/>
      <c r="AD128" s="494"/>
      <c r="AE128" s="494"/>
      <c r="AF128" s="494"/>
      <c r="AG128" s="494"/>
      <c r="AH128" s="494"/>
      <c r="AI128" s="494"/>
    </row>
    <row r="129" ht="15.75" customHeight="1">
      <c r="A129" s="632"/>
      <c r="B129" s="632"/>
      <c r="C129" s="632"/>
      <c r="D129" s="632"/>
      <c r="E129" s="632"/>
      <c r="F129" s="632"/>
      <c r="G129" s="632"/>
      <c r="H129" s="633"/>
      <c r="I129" s="634"/>
      <c r="J129" s="633"/>
      <c r="K129" s="634"/>
      <c r="L129" s="632"/>
      <c r="M129" s="632"/>
      <c r="N129" s="632"/>
      <c r="O129" s="632"/>
      <c r="P129" s="632"/>
      <c r="Q129" s="632"/>
      <c r="R129" s="494"/>
      <c r="S129" s="494"/>
      <c r="T129" s="494"/>
      <c r="U129" s="494"/>
      <c r="V129" s="494"/>
      <c r="W129" s="494"/>
      <c r="X129" s="494"/>
      <c r="Y129" s="494"/>
      <c r="Z129" s="494"/>
      <c r="AA129" s="494"/>
      <c r="AB129" s="494"/>
      <c r="AC129" s="494"/>
      <c r="AD129" s="494"/>
      <c r="AE129" s="494"/>
      <c r="AF129" s="494"/>
      <c r="AG129" s="494"/>
      <c r="AH129" s="494"/>
      <c r="AI129" s="494"/>
    </row>
    <row r="130" ht="15.75" customHeight="1">
      <c r="A130" s="632"/>
      <c r="B130" s="632"/>
      <c r="C130" s="632"/>
      <c r="D130" s="632"/>
      <c r="E130" s="632"/>
      <c r="F130" s="632"/>
      <c r="G130" s="632"/>
      <c r="H130" s="633"/>
      <c r="I130" s="634"/>
      <c r="J130" s="633"/>
      <c r="K130" s="634"/>
      <c r="L130" s="632"/>
      <c r="M130" s="632"/>
      <c r="N130" s="632"/>
      <c r="O130" s="632"/>
      <c r="P130" s="632"/>
      <c r="Q130" s="632"/>
      <c r="R130" s="494"/>
      <c r="S130" s="494"/>
      <c r="T130" s="494"/>
      <c r="U130" s="494"/>
      <c r="V130" s="494"/>
      <c r="W130" s="494"/>
      <c r="X130" s="494"/>
      <c r="Y130" s="494"/>
      <c r="Z130" s="494"/>
      <c r="AA130" s="494"/>
      <c r="AB130" s="494"/>
      <c r="AC130" s="494"/>
      <c r="AD130" s="494"/>
      <c r="AE130" s="494"/>
      <c r="AF130" s="494"/>
      <c r="AG130" s="494"/>
      <c r="AH130" s="494"/>
      <c r="AI130" s="494"/>
    </row>
    <row r="131" ht="15.75" customHeight="1">
      <c r="A131" s="632"/>
      <c r="B131" s="632"/>
      <c r="C131" s="632"/>
      <c r="D131" s="632"/>
      <c r="E131" s="632"/>
      <c r="F131" s="632"/>
      <c r="G131" s="632"/>
      <c r="H131" s="633"/>
      <c r="I131" s="634"/>
      <c r="J131" s="633"/>
      <c r="K131" s="634"/>
      <c r="L131" s="632"/>
      <c r="M131" s="632"/>
      <c r="N131" s="632"/>
      <c r="O131" s="632"/>
      <c r="P131" s="632"/>
      <c r="Q131" s="632"/>
      <c r="R131" s="494"/>
      <c r="S131" s="494"/>
      <c r="T131" s="494"/>
      <c r="U131" s="494"/>
      <c r="V131" s="494"/>
      <c r="W131" s="494"/>
      <c r="X131" s="494"/>
      <c r="Y131" s="494"/>
      <c r="Z131" s="494"/>
      <c r="AA131" s="494"/>
      <c r="AB131" s="494"/>
      <c r="AC131" s="494"/>
      <c r="AD131" s="494"/>
      <c r="AE131" s="494"/>
      <c r="AF131" s="494"/>
      <c r="AG131" s="494"/>
      <c r="AH131" s="494"/>
      <c r="AI131" s="494"/>
    </row>
    <row r="132" ht="15.75" customHeight="1">
      <c r="A132" s="632"/>
      <c r="B132" s="632"/>
      <c r="C132" s="632"/>
      <c r="D132" s="632"/>
      <c r="E132" s="632"/>
      <c r="F132" s="632"/>
      <c r="G132" s="632"/>
      <c r="H132" s="633"/>
      <c r="I132" s="634"/>
      <c r="J132" s="633"/>
      <c r="K132" s="634"/>
      <c r="L132" s="632"/>
      <c r="M132" s="632"/>
      <c r="N132" s="632"/>
      <c r="O132" s="632"/>
      <c r="P132" s="632"/>
      <c r="Q132" s="632"/>
      <c r="R132" s="494"/>
      <c r="S132" s="494"/>
      <c r="T132" s="494"/>
      <c r="U132" s="494"/>
      <c r="V132" s="494"/>
      <c r="W132" s="494"/>
      <c r="X132" s="494"/>
      <c r="Y132" s="494"/>
      <c r="Z132" s="494"/>
      <c r="AA132" s="494"/>
      <c r="AB132" s="494"/>
      <c r="AC132" s="494"/>
      <c r="AD132" s="494"/>
      <c r="AE132" s="494"/>
      <c r="AF132" s="494"/>
      <c r="AG132" s="494"/>
      <c r="AH132" s="494"/>
      <c r="AI132" s="494"/>
    </row>
    <row r="133" ht="15.75" customHeight="1">
      <c r="A133" s="632"/>
      <c r="B133" s="632"/>
      <c r="C133" s="632"/>
      <c r="D133" s="632"/>
      <c r="E133" s="632"/>
      <c r="F133" s="632"/>
      <c r="G133" s="632"/>
      <c r="H133" s="633"/>
      <c r="I133" s="634"/>
      <c r="J133" s="633"/>
      <c r="K133" s="634"/>
      <c r="L133" s="632"/>
      <c r="M133" s="632"/>
      <c r="N133" s="632"/>
      <c r="O133" s="632"/>
      <c r="P133" s="632"/>
      <c r="Q133" s="632"/>
      <c r="R133" s="494"/>
      <c r="S133" s="494"/>
      <c r="T133" s="494"/>
      <c r="U133" s="494"/>
      <c r="V133" s="494"/>
      <c r="W133" s="494"/>
      <c r="X133" s="494"/>
      <c r="Y133" s="494"/>
      <c r="Z133" s="494"/>
      <c r="AA133" s="494"/>
      <c r="AB133" s="494"/>
      <c r="AC133" s="494"/>
      <c r="AD133" s="494"/>
      <c r="AE133" s="494"/>
      <c r="AF133" s="494"/>
      <c r="AG133" s="494"/>
      <c r="AH133" s="494"/>
      <c r="AI133" s="494"/>
    </row>
    <row r="134" ht="15.75" customHeight="1">
      <c r="A134" s="632"/>
      <c r="B134" s="632"/>
      <c r="C134" s="632"/>
      <c r="D134" s="632"/>
      <c r="E134" s="632"/>
      <c r="F134" s="632"/>
      <c r="G134" s="632"/>
      <c r="H134" s="633"/>
      <c r="I134" s="634"/>
      <c r="J134" s="633"/>
      <c r="K134" s="634"/>
      <c r="L134" s="632"/>
      <c r="M134" s="632"/>
      <c r="N134" s="632"/>
      <c r="O134" s="632"/>
      <c r="P134" s="632"/>
      <c r="Q134" s="632"/>
      <c r="R134" s="494"/>
      <c r="S134" s="494"/>
      <c r="T134" s="494"/>
      <c r="U134" s="494"/>
      <c r="V134" s="494"/>
      <c r="W134" s="494"/>
      <c r="X134" s="494"/>
      <c r="Y134" s="494"/>
      <c r="Z134" s="494"/>
      <c r="AA134" s="494"/>
      <c r="AB134" s="494"/>
      <c r="AC134" s="494"/>
      <c r="AD134" s="494"/>
      <c r="AE134" s="494"/>
      <c r="AF134" s="494"/>
      <c r="AG134" s="494"/>
      <c r="AH134" s="494"/>
      <c r="AI134" s="494"/>
    </row>
    <row r="135" ht="15.75" customHeight="1">
      <c r="A135" s="632"/>
      <c r="B135" s="632"/>
      <c r="C135" s="632"/>
      <c r="D135" s="632"/>
      <c r="E135" s="632"/>
      <c r="F135" s="632"/>
      <c r="G135" s="632"/>
      <c r="H135" s="633"/>
      <c r="I135" s="634"/>
      <c r="J135" s="633"/>
      <c r="K135" s="634"/>
      <c r="L135" s="632"/>
      <c r="M135" s="632"/>
      <c r="N135" s="632"/>
      <c r="O135" s="632"/>
      <c r="P135" s="632"/>
      <c r="Q135" s="632"/>
      <c r="R135" s="494"/>
      <c r="S135" s="494"/>
      <c r="T135" s="494"/>
      <c r="U135" s="494"/>
      <c r="V135" s="494"/>
      <c r="W135" s="494"/>
      <c r="X135" s="494"/>
      <c r="Y135" s="494"/>
      <c r="Z135" s="494"/>
      <c r="AA135" s="494"/>
      <c r="AB135" s="494"/>
      <c r="AC135" s="494"/>
      <c r="AD135" s="494"/>
      <c r="AE135" s="494"/>
      <c r="AF135" s="494"/>
      <c r="AG135" s="494"/>
      <c r="AH135" s="494"/>
      <c r="AI135" s="494"/>
    </row>
    <row r="136" ht="15.75" customHeight="1">
      <c r="A136" s="632"/>
      <c r="B136" s="632"/>
      <c r="C136" s="632"/>
      <c r="D136" s="632"/>
      <c r="E136" s="632"/>
      <c r="F136" s="632"/>
      <c r="G136" s="632"/>
      <c r="H136" s="633"/>
      <c r="I136" s="634"/>
      <c r="J136" s="633"/>
      <c r="K136" s="634"/>
      <c r="L136" s="632"/>
      <c r="M136" s="632"/>
      <c r="N136" s="632"/>
      <c r="O136" s="632"/>
      <c r="P136" s="632"/>
      <c r="Q136" s="632"/>
      <c r="R136" s="494"/>
      <c r="S136" s="494"/>
      <c r="T136" s="494"/>
      <c r="U136" s="494"/>
      <c r="V136" s="494"/>
      <c r="W136" s="494"/>
      <c r="X136" s="494"/>
      <c r="Y136" s="494"/>
      <c r="Z136" s="494"/>
      <c r="AA136" s="494"/>
      <c r="AB136" s="494"/>
      <c r="AC136" s="494"/>
      <c r="AD136" s="494"/>
      <c r="AE136" s="494"/>
      <c r="AF136" s="494"/>
      <c r="AG136" s="494"/>
      <c r="AH136" s="494"/>
      <c r="AI136" s="494"/>
    </row>
    <row r="137" ht="15.75" customHeight="1">
      <c r="A137" s="632"/>
      <c r="B137" s="632"/>
      <c r="C137" s="632"/>
      <c r="D137" s="632"/>
      <c r="E137" s="632"/>
      <c r="F137" s="632"/>
      <c r="G137" s="632"/>
      <c r="H137" s="633"/>
      <c r="I137" s="634"/>
      <c r="J137" s="633"/>
      <c r="K137" s="634"/>
      <c r="L137" s="632"/>
      <c r="M137" s="632"/>
      <c r="N137" s="632"/>
      <c r="O137" s="632"/>
      <c r="P137" s="632"/>
      <c r="Q137" s="632"/>
      <c r="R137" s="494"/>
      <c r="S137" s="494"/>
      <c r="T137" s="494"/>
      <c r="U137" s="494"/>
      <c r="V137" s="494"/>
      <c r="W137" s="494"/>
      <c r="X137" s="494"/>
      <c r="Y137" s="494"/>
      <c r="Z137" s="494"/>
      <c r="AA137" s="494"/>
      <c r="AB137" s="494"/>
      <c r="AC137" s="494"/>
      <c r="AD137" s="494"/>
      <c r="AE137" s="494"/>
      <c r="AF137" s="494"/>
      <c r="AG137" s="494"/>
      <c r="AH137" s="494"/>
      <c r="AI137" s="494"/>
    </row>
    <row r="138" ht="15.75" customHeight="1">
      <c r="A138" s="632"/>
      <c r="B138" s="632"/>
      <c r="C138" s="632"/>
      <c r="D138" s="632"/>
      <c r="E138" s="632"/>
      <c r="F138" s="632"/>
      <c r="G138" s="632"/>
      <c r="H138" s="633"/>
      <c r="I138" s="634"/>
      <c r="J138" s="633"/>
      <c r="K138" s="634"/>
      <c r="L138" s="632"/>
      <c r="M138" s="632"/>
      <c r="N138" s="632"/>
      <c r="O138" s="632"/>
      <c r="P138" s="632"/>
      <c r="Q138" s="632"/>
      <c r="R138" s="494"/>
      <c r="S138" s="494"/>
      <c r="T138" s="494"/>
      <c r="U138" s="494"/>
      <c r="V138" s="494"/>
      <c r="W138" s="494"/>
      <c r="X138" s="494"/>
      <c r="Y138" s="494"/>
      <c r="Z138" s="494"/>
      <c r="AA138" s="494"/>
      <c r="AB138" s="494"/>
      <c r="AC138" s="494"/>
      <c r="AD138" s="494"/>
      <c r="AE138" s="494"/>
      <c r="AF138" s="494"/>
      <c r="AG138" s="494"/>
      <c r="AH138" s="494"/>
      <c r="AI138" s="494"/>
    </row>
    <row r="139" ht="15.75" customHeight="1">
      <c r="A139" s="632"/>
      <c r="B139" s="632"/>
      <c r="C139" s="632"/>
      <c r="D139" s="632"/>
      <c r="E139" s="632"/>
      <c r="F139" s="632"/>
      <c r="G139" s="632"/>
      <c r="H139" s="633"/>
      <c r="I139" s="634"/>
      <c r="J139" s="633"/>
      <c r="K139" s="634"/>
      <c r="L139" s="632"/>
      <c r="M139" s="632"/>
      <c r="N139" s="632"/>
      <c r="O139" s="632"/>
      <c r="P139" s="632"/>
      <c r="Q139" s="632"/>
      <c r="R139" s="494"/>
      <c r="S139" s="494"/>
      <c r="T139" s="494"/>
      <c r="U139" s="494"/>
      <c r="V139" s="494"/>
      <c r="W139" s="494"/>
      <c r="X139" s="494"/>
      <c r="Y139" s="494"/>
      <c r="Z139" s="494"/>
      <c r="AA139" s="494"/>
      <c r="AB139" s="494"/>
      <c r="AC139" s="494"/>
      <c r="AD139" s="494"/>
      <c r="AE139" s="494"/>
      <c r="AF139" s="494"/>
      <c r="AG139" s="494"/>
      <c r="AH139" s="494"/>
      <c r="AI139" s="494"/>
    </row>
    <row r="140" ht="15.75" customHeight="1">
      <c r="A140" s="632"/>
      <c r="B140" s="632"/>
      <c r="C140" s="632"/>
      <c r="D140" s="632"/>
      <c r="E140" s="632"/>
      <c r="F140" s="632"/>
      <c r="G140" s="632"/>
      <c r="H140" s="633"/>
      <c r="I140" s="634"/>
      <c r="J140" s="633"/>
      <c r="K140" s="634"/>
      <c r="L140" s="632"/>
      <c r="M140" s="632"/>
      <c r="N140" s="632"/>
      <c r="O140" s="632"/>
      <c r="P140" s="632"/>
      <c r="Q140" s="632"/>
      <c r="R140" s="494"/>
      <c r="S140" s="494"/>
      <c r="T140" s="494"/>
      <c r="U140" s="494"/>
      <c r="V140" s="494"/>
      <c r="W140" s="494"/>
      <c r="X140" s="494"/>
      <c r="Y140" s="494"/>
      <c r="Z140" s="494"/>
      <c r="AA140" s="494"/>
      <c r="AB140" s="494"/>
      <c r="AC140" s="494"/>
      <c r="AD140" s="494"/>
      <c r="AE140" s="494"/>
      <c r="AF140" s="494"/>
      <c r="AG140" s="494"/>
      <c r="AH140" s="494"/>
      <c r="AI140" s="494"/>
    </row>
    <row r="141" ht="15.75" customHeight="1">
      <c r="A141" s="632"/>
      <c r="B141" s="632"/>
      <c r="C141" s="632"/>
      <c r="D141" s="632"/>
      <c r="E141" s="632"/>
      <c r="F141" s="632"/>
      <c r="G141" s="632"/>
      <c r="H141" s="633"/>
      <c r="I141" s="634"/>
      <c r="J141" s="633"/>
      <c r="K141" s="634"/>
      <c r="L141" s="632"/>
      <c r="M141" s="632"/>
      <c r="N141" s="632"/>
      <c r="O141" s="632"/>
      <c r="P141" s="632"/>
      <c r="Q141" s="632"/>
      <c r="R141" s="494"/>
      <c r="S141" s="494"/>
      <c r="T141" s="494"/>
      <c r="U141" s="494"/>
      <c r="V141" s="494"/>
      <c r="W141" s="494"/>
      <c r="X141" s="494"/>
      <c r="Y141" s="494"/>
      <c r="Z141" s="494"/>
      <c r="AA141" s="494"/>
      <c r="AB141" s="494"/>
      <c r="AC141" s="494"/>
      <c r="AD141" s="494"/>
      <c r="AE141" s="494"/>
      <c r="AF141" s="494"/>
      <c r="AG141" s="494"/>
      <c r="AH141" s="494"/>
      <c r="AI141" s="494"/>
    </row>
    <row r="142" ht="15.75" customHeight="1">
      <c r="A142" s="632"/>
      <c r="B142" s="632"/>
      <c r="C142" s="632"/>
      <c r="D142" s="632"/>
      <c r="E142" s="632"/>
      <c r="F142" s="632"/>
      <c r="G142" s="632"/>
      <c r="H142" s="633"/>
      <c r="I142" s="634"/>
      <c r="J142" s="633"/>
      <c r="K142" s="634"/>
      <c r="L142" s="632"/>
      <c r="M142" s="632"/>
      <c r="N142" s="632"/>
      <c r="O142" s="632"/>
      <c r="P142" s="632"/>
      <c r="Q142" s="632"/>
      <c r="R142" s="494"/>
      <c r="S142" s="494"/>
      <c r="T142" s="494"/>
      <c r="U142" s="494"/>
      <c r="V142" s="494"/>
      <c r="W142" s="494"/>
      <c r="X142" s="494"/>
      <c r="Y142" s="494"/>
      <c r="Z142" s="494"/>
      <c r="AA142" s="494"/>
      <c r="AB142" s="494"/>
      <c r="AC142" s="494"/>
      <c r="AD142" s="494"/>
      <c r="AE142" s="494"/>
      <c r="AF142" s="494"/>
      <c r="AG142" s="494"/>
      <c r="AH142" s="494"/>
      <c r="AI142" s="494"/>
    </row>
    <row r="143" ht="15.75" customHeight="1">
      <c r="A143" s="632"/>
      <c r="B143" s="632"/>
      <c r="C143" s="632"/>
      <c r="D143" s="632"/>
      <c r="E143" s="632"/>
      <c r="F143" s="632"/>
      <c r="G143" s="632"/>
      <c r="H143" s="633"/>
      <c r="I143" s="634"/>
      <c r="J143" s="633"/>
      <c r="K143" s="634"/>
      <c r="L143" s="632"/>
      <c r="M143" s="632"/>
      <c r="N143" s="632"/>
      <c r="O143" s="632"/>
      <c r="P143" s="632"/>
      <c r="Q143" s="632"/>
      <c r="R143" s="494"/>
      <c r="S143" s="494"/>
      <c r="T143" s="494"/>
      <c r="U143" s="494"/>
      <c r="V143" s="494"/>
      <c r="W143" s="494"/>
      <c r="X143" s="494"/>
      <c r="Y143" s="494"/>
      <c r="Z143" s="494"/>
      <c r="AA143" s="494"/>
      <c r="AB143" s="494"/>
      <c r="AC143" s="494"/>
      <c r="AD143" s="494"/>
      <c r="AE143" s="494"/>
      <c r="AF143" s="494"/>
      <c r="AG143" s="494"/>
      <c r="AH143" s="494"/>
      <c r="AI143" s="494"/>
    </row>
    <row r="144" ht="15.75" customHeight="1">
      <c r="A144" s="632"/>
      <c r="B144" s="632"/>
      <c r="C144" s="632"/>
      <c r="D144" s="632"/>
      <c r="E144" s="632"/>
      <c r="F144" s="632"/>
      <c r="G144" s="632"/>
      <c r="H144" s="633"/>
      <c r="I144" s="634"/>
      <c r="J144" s="633"/>
      <c r="K144" s="634"/>
      <c r="L144" s="632"/>
      <c r="M144" s="632"/>
      <c r="N144" s="632"/>
      <c r="O144" s="632"/>
      <c r="P144" s="632"/>
      <c r="Q144" s="632"/>
      <c r="R144" s="494"/>
      <c r="S144" s="494"/>
      <c r="T144" s="494"/>
      <c r="U144" s="494"/>
      <c r="V144" s="494"/>
      <c r="W144" s="494"/>
      <c r="X144" s="494"/>
      <c r="Y144" s="494"/>
      <c r="Z144" s="494"/>
      <c r="AA144" s="494"/>
      <c r="AB144" s="494"/>
      <c r="AC144" s="494"/>
      <c r="AD144" s="494"/>
      <c r="AE144" s="494"/>
      <c r="AF144" s="494"/>
      <c r="AG144" s="494"/>
      <c r="AH144" s="494"/>
      <c r="AI144" s="494"/>
    </row>
    <row r="145" ht="15.75" customHeight="1">
      <c r="A145" s="632"/>
      <c r="B145" s="632"/>
      <c r="C145" s="632"/>
      <c r="D145" s="632"/>
      <c r="E145" s="632"/>
      <c r="F145" s="632"/>
      <c r="G145" s="632"/>
      <c r="H145" s="633"/>
      <c r="I145" s="634"/>
      <c r="J145" s="633"/>
      <c r="K145" s="634"/>
      <c r="L145" s="632"/>
      <c r="M145" s="632"/>
      <c r="N145" s="632"/>
      <c r="O145" s="632"/>
      <c r="P145" s="632"/>
      <c r="Q145" s="632"/>
      <c r="R145" s="494"/>
      <c r="S145" s="494"/>
      <c r="T145" s="494"/>
      <c r="U145" s="494"/>
      <c r="V145" s="494"/>
      <c r="W145" s="494"/>
      <c r="X145" s="494"/>
      <c r="Y145" s="494"/>
      <c r="Z145" s="494"/>
      <c r="AA145" s="494"/>
      <c r="AB145" s="494"/>
      <c r="AC145" s="494"/>
      <c r="AD145" s="494"/>
      <c r="AE145" s="494"/>
      <c r="AF145" s="494"/>
      <c r="AG145" s="494"/>
      <c r="AH145" s="494"/>
      <c r="AI145" s="494"/>
    </row>
    <row r="146" ht="15.75" customHeight="1">
      <c r="A146" s="632"/>
      <c r="B146" s="632"/>
      <c r="C146" s="632"/>
      <c r="D146" s="632"/>
      <c r="E146" s="632"/>
      <c r="F146" s="632"/>
      <c r="G146" s="632"/>
      <c r="H146" s="633"/>
      <c r="I146" s="634"/>
      <c r="J146" s="633"/>
      <c r="K146" s="634"/>
      <c r="L146" s="632"/>
      <c r="M146" s="632"/>
      <c r="N146" s="632"/>
      <c r="O146" s="632"/>
      <c r="P146" s="632"/>
      <c r="Q146" s="632"/>
      <c r="R146" s="494"/>
      <c r="S146" s="494"/>
      <c r="T146" s="494"/>
      <c r="U146" s="494"/>
      <c r="V146" s="494"/>
      <c r="W146" s="494"/>
      <c r="X146" s="494"/>
      <c r="Y146" s="494"/>
      <c r="Z146" s="494"/>
      <c r="AA146" s="494"/>
      <c r="AB146" s="494"/>
      <c r="AC146" s="494"/>
      <c r="AD146" s="494"/>
      <c r="AE146" s="494"/>
      <c r="AF146" s="494"/>
      <c r="AG146" s="494"/>
      <c r="AH146" s="494"/>
      <c r="AI146" s="494"/>
    </row>
    <row r="147" ht="15.75" customHeight="1">
      <c r="A147" s="632"/>
      <c r="B147" s="632"/>
      <c r="C147" s="632"/>
      <c r="D147" s="632"/>
      <c r="E147" s="632"/>
      <c r="F147" s="632"/>
      <c r="G147" s="632"/>
      <c r="H147" s="633"/>
      <c r="I147" s="634"/>
      <c r="J147" s="633"/>
      <c r="K147" s="634"/>
      <c r="L147" s="632"/>
      <c r="M147" s="632"/>
      <c r="N147" s="632"/>
      <c r="O147" s="632"/>
      <c r="P147" s="632"/>
      <c r="Q147" s="632"/>
      <c r="R147" s="494"/>
      <c r="S147" s="494"/>
      <c r="T147" s="494"/>
      <c r="U147" s="494"/>
      <c r="V147" s="494"/>
      <c r="W147" s="494"/>
      <c r="X147" s="494"/>
      <c r="Y147" s="494"/>
      <c r="Z147" s="494"/>
      <c r="AA147" s="494"/>
      <c r="AB147" s="494"/>
      <c r="AC147" s="494"/>
      <c r="AD147" s="494"/>
      <c r="AE147" s="494"/>
      <c r="AF147" s="494"/>
      <c r="AG147" s="494"/>
      <c r="AH147" s="494"/>
      <c r="AI147" s="494"/>
    </row>
    <row r="148" ht="15.75" customHeight="1">
      <c r="A148" s="632"/>
      <c r="B148" s="632"/>
      <c r="C148" s="632"/>
      <c r="D148" s="632"/>
      <c r="E148" s="632"/>
      <c r="F148" s="632"/>
      <c r="G148" s="632"/>
      <c r="H148" s="633"/>
      <c r="I148" s="634"/>
      <c r="J148" s="633"/>
      <c r="K148" s="634"/>
      <c r="L148" s="632"/>
      <c r="M148" s="632"/>
      <c r="N148" s="632"/>
      <c r="O148" s="632"/>
      <c r="P148" s="632"/>
      <c r="Q148" s="632"/>
      <c r="R148" s="494"/>
      <c r="S148" s="494"/>
      <c r="T148" s="494"/>
      <c r="U148" s="494"/>
      <c r="V148" s="494"/>
      <c r="W148" s="494"/>
      <c r="X148" s="494"/>
      <c r="Y148" s="494"/>
      <c r="Z148" s="494"/>
      <c r="AA148" s="494"/>
      <c r="AB148" s="494"/>
      <c r="AC148" s="494"/>
      <c r="AD148" s="494"/>
      <c r="AE148" s="494"/>
      <c r="AF148" s="494"/>
      <c r="AG148" s="494"/>
      <c r="AH148" s="494"/>
      <c r="AI148" s="494"/>
    </row>
    <row r="149" ht="15.75" customHeight="1">
      <c r="A149" s="632"/>
      <c r="B149" s="632"/>
      <c r="C149" s="632"/>
      <c r="D149" s="632"/>
      <c r="E149" s="632"/>
      <c r="F149" s="632"/>
      <c r="G149" s="632"/>
      <c r="H149" s="633"/>
      <c r="I149" s="634"/>
      <c r="J149" s="633"/>
      <c r="K149" s="634"/>
      <c r="L149" s="632"/>
      <c r="M149" s="632"/>
      <c r="N149" s="632"/>
      <c r="O149" s="632"/>
      <c r="P149" s="632"/>
      <c r="Q149" s="632"/>
      <c r="R149" s="494"/>
      <c r="S149" s="494"/>
      <c r="T149" s="494"/>
      <c r="U149" s="494"/>
      <c r="V149" s="494"/>
      <c r="W149" s="494"/>
      <c r="X149" s="494"/>
      <c r="Y149" s="494"/>
      <c r="Z149" s="494"/>
      <c r="AA149" s="494"/>
      <c r="AB149" s="494"/>
      <c r="AC149" s="494"/>
      <c r="AD149" s="494"/>
      <c r="AE149" s="494"/>
      <c r="AF149" s="494"/>
      <c r="AG149" s="494"/>
      <c r="AH149" s="494"/>
      <c r="AI149" s="494"/>
    </row>
    <row r="150" ht="15.75" customHeight="1">
      <c r="A150" s="632"/>
      <c r="B150" s="632"/>
      <c r="C150" s="632"/>
      <c r="D150" s="632"/>
      <c r="E150" s="632"/>
      <c r="F150" s="632"/>
      <c r="G150" s="632"/>
      <c r="H150" s="633"/>
      <c r="I150" s="634"/>
      <c r="J150" s="633"/>
      <c r="K150" s="634"/>
      <c r="L150" s="632"/>
      <c r="M150" s="632"/>
      <c r="N150" s="632"/>
      <c r="O150" s="632"/>
      <c r="P150" s="632"/>
      <c r="Q150" s="632"/>
      <c r="R150" s="494"/>
      <c r="S150" s="494"/>
      <c r="T150" s="494"/>
      <c r="U150" s="494"/>
      <c r="V150" s="494"/>
      <c r="W150" s="494"/>
      <c r="X150" s="494"/>
      <c r="Y150" s="494"/>
      <c r="Z150" s="494"/>
      <c r="AA150" s="494"/>
      <c r="AB150" s="494"/>
      <c r="AC150" s="494"/>
      <c r="AD150" s="494"/>
      <c r="AE150" s="494"/>
      <c r="AF150" s="494"/>
      <c r="AG150" s="494"/>
      <c r="AH150" s="494"/>
      <c r="AI150" s="494"/>
    </row>
    <row r="151" ht="15.75" customHeight="1">
      <c r="A151" s="632"/>
      <c r="B151" s="632"/>
      <c r="C151" s="632"/>
      <c r="D151" s="632"/>
      <c r="E151" s="632"/>
      <c r="F151" s="632"/>
      <c r="G151" s="632"/>
      <c r="H151" s="633"/>
      <c r="I151" s="634"/>
      <c r="J151" s="633"/>
      <c r="K151" s="634"/>
      <c r="L151" s="632"/>
      <c r="M151" s="632"/>
      <c r="N151" s="632"/>
      <c r="O151" s="632"/>
      <c r="P151" s="632"/>
      <c r="Q151" s="632"/>
      <c r="R151" s="494"/>
      <c r="S151" s="494"/>
      <c r="T151" s="494"/>
      <c r="U151" s="494"/>
      <c r="V151" s="494"/>
      <c r="W151" s="494"/>
      <c r="X151" s="494"/>
      <c r="Y151" s="494"/>
      <c r="Z151" s="494"/>
      <c r="AA151" s="494"/>
      <c r="AB151" s="494"/>
      <c r="AC151" s="494"/>
      <c r="AD151" s="494"/>
      <c r="AE151" s="494"/>
      <c r="AF151" s="494"/>
      <c r="AG151" s="494"/>
      <c r="AH151" s="494"/>
      <c r="AI151" s="494"/>
    </row>
    <row r="152" ht="15.75" customHeight="1">
      <c r="A152" s="632"/>
      <c r="B152" s="632"/>
      <c r="C152" s="632"/>
      <c r="D152" s="632"/>
      <c r="E152" s="632"/>
      <c r="F152" s="632"/>
      <c r="G152" s="632"/>
      <c r="H152" s="633"/>
      <c r="I152" s="634"/>
      <c r="J152" s="633"/>
      <c r="K152" s="634"/>
      <c r="L152" s="632"/>
      <c r="M152" s="632"/>
      <c r="N152" s="632"/>
      <c r="O152" s="632"/>
      <c r="P152" s="632"/>
      <c r="Q152" s="632"/>
      <c r="R152" s="494"/>
      <c r="S152" s="494"/>
      <c r="T152" s="494"/>
      <c r="U152" s="494"/>
      <c r="V152" s="494"/>
      <c r="W152" s="494"/>
      <c r="X152" s="494"/>
      <c r="Y152" s="494"/>
      <c r="Z152" s="494"/>
      <c r="AA152" s="494"/>
      <c r="AB152" s="494"/>
      <c r="AC152" s="494"/>
      <c r="AD152" s="494"/>
      <c r="AE152" s="494"/>
      <c r="AF152" s="494"/>
      <c r="AG152" s="494"/>
      <c r="AH152" s="494"/>
      <c r="AI152" s="494"/>
    </row>
    <row r="153" ht="15.75" customHeight="1">
      <c r="A153" s="632"/>
      <c r="B153" s="632"/>
      <c r="C153" s="632"/>
      <c r="D153" s="632"/>
      <c r="E153" s="632"/>
      <c r="F153" s="632"/>
      <c r="G153" s="632"/>
      <c r="H153" s="633"/>
      <c r="I153" s="634"/>
      <c r="J153" s="633"/>
      <c r="K153" s="634"/>
      <c r="L153" s="632"/>
      <c r="M153" s="632"/>
      <c r="N153" s="632"/>
      <c r="O153" s="632"/>
      <c r="P153" s="632"/>
      <c r="Q153" s="632"/>
      <c r="R153" s="494"/>
      <c r="S153" s="494"/>
      <c r="T153" s="494"/>
      <c r="U153" s="494"/>
      <c r="V153" s="494"/>
      <c r="W153" s="494"/>
      <c r="X153" s="494"/>
      <c r="Y153" s="494"/>
      <c r="Z153" s="494"/>
      <c r="AA153" s="494"/>
      <c r="AB153" s="494"/>
      <c r="AC153" s="494"/>
      <c r="AD153" s="494"/>
      <c r="AE153" s="494"/>
      <c r="AF153" s="494"/>
      <c r="AG153" s="494"/>
      <c r="AH153" s="494"/>
      <c r="AI153" s="494"/>
    </row>
    <row r="154" ht="15.75" customHeight="1">
      <c r="A154" s="632"/>
      <c r="B154" s="632"/>
      <c r="C154" s="632"/>
      <c r="D154" s="632"/>
      <c r="E154" s="632"/>
      <c r="F154" s="632"/>
      <c r="G154" s="632"/>
      <c r="H154" s="633"/>
      <c r="I154" s="634"/>
      <c r="J154" s="633"/>
      <c r="K154" s="634"/>
      <c r="L154" s="632"/>
      <c r="M154" s="632"/>
      <c r="N154" s="632"/>
      <c r="O154" s="632"/>
      <c r="P154" s="632"/>
      <c r="Q154" s="632"/>
      <c r="R154" s="494"/>
      <c r="S154" s="494"/>
      <c r="T154" s="494"/>
      <c r="U154" s="494"/>
      <c r="V154" s="494"/>
      <c r="W154" s="494"/>
      <c r="X154" s="494"/>
      <c r="Y154" s="494"/>
      <c r="Z154" s="494"/>
      <c r="AA154" s="494"/>
      <c r="AB154" s="494"/>
      <c r="AC154" s="494"/>
      <c r="AD154" s="494"/>
      <c r="AE154" s="494"/>
      <c r="AF154" s="494"/>
      <c r="AG154" s="494"/>
      <c r="AH154" s="494"/>
      <c r="AI154" s="494"/>
    </row>
    <row r="155" ht="15.75" customHeight="1">
      <c r="A155" s="632"/>
      <c r="B155" s="632"/>
      <c r="C155" s="632"/>
      <c r="D155" s="632"/>
      <c r="E155" s="632"/>
      <c r="F155" s="632"/>
      <c r="G155" s="632"/>
      <c r="H155" s="633"/>
      <c r="I155" s="634"/>
      <c r="J155" s="633"/>
      <c r="K155" s="634"/>
      <c r="L155" s="632"/>
      <c r="M155" s="632"/>
      <c r="N155" s="632"/>
      <c r="O155" s="632"/>
      <c r="P155" s="632"/>
      <c r="Q155" s="632"/>
      <c r="R155" s="494"/>
      <c r="S155" s="494"/>
      <c r="T155" s="494"/>
      <c r="U155" s="494"/>
      <c r="V155" s="494"/>
      <c r="W155" s="494"/>
      <c r="X155" s="494"/>
      <c r="Y155" s="494"/>
      <c r="Z155" s="494"/>
      <c r="AA155" s="494"/>
      <c r="AB155" s="494"/>
      <c r="AC155" s="494"/>
      <c r="AD155" s="494"/>
      <c r="AE155" s="494"/>
      <c r="AF155" s="494"/>
      <c r="AG155" s="494"/>
      <c r="AH155" s="494"/>
      <c r="AI155" s="494"/>
    </row>
    <row r="156" ht="15.75" customHeight="1">
      <c r="A156" s="632"/>
      <c r="B156" s="632"/>
      <c r="C156" s="632"/>
      <c r="D156" s="632"/>
      <c r="E156" s="632"/>
      <c r="F156" s="632"/>
      <c r="G156" s="632"/>
      <c r="H156" s="633"/>
      <c r="I156" s="634"/>
      <c r="J156" s="633"/>
      <c r="K156" s="634"/>
      <c r="L156" s="632"/>
      <c r="M156" s="632"/>
      <c r="N156" s="632"/>
      <c r="O156" s="632"/>
      <c r="P156" s="632"/>
      <c r="Q156" s="632"/>
      <c r="R156" s="494"/>
      <c r="S156" s="494"/>
      <c r="T156" s="494"/>
      <c r="U156" s="494"/>
      <c r="V156" s="494"/>
      <c r="W156" s="494"/>
      <c r="X156" s="494"/>
      <c r="Y156" s="494"/>
      <c r="Z156" s="494"/>
      <c r="AA156" s="494"/>
      <c r="AB156" s="494"/>
      <c r="AC156" s="494"/>
      <c r="AD156" s="494"/>
      <c r="AE156" s="494"/>
      <c r="AF156" s="494"/>
      <c r="AG156" s="494"/>
      <c r="AH156" s="494"/>
      <c r="AI156" s="494"/>
    </row>
    <row r="157" ht="15.75" customHeight="1">
      <c r="A157" s="632"/>
      <c r="B157" s="632"/>
      <c r="C157" s="632"/>
      <c r="D157" s="632"/>
      <c r="E157" s="632"/>
      <c r="F157" s="632"/>
      <c r="G157" s="632"/>
      <c r="H157" s="633"/>
      <c r="I157" s="634"/>
      <c r="J157" s="633"/>
      <c r="K157" s="634"/>
      <c r="L157" s="632"/>
      <c r="M157" s="632"/>
      <c r="N157" s="632"/>
      <c r="O157" s="632"/>
      <c r="P157" s="632"/>
      <c r="Q157" s="632"/>
      <c r="R157" s="494"/>
      <c r="S157" s="494"/>
      <c r="T157" s="494"/>
      <c r="U157" s="494"/>
      <c r="V157" s="494"/>
      <c r="W157" s="494"/>
      <c r="X157" s="494"/>
      <c r="Y157" s="494"/>
      <c r="Z157" s="494"/>
      <c r="AA157" s="494"/>
      <c r="AB157" s="494"/>
      <c r="AC157" s="494"/>
      <c r="AD157" s="494"/>
      <c r="AE157" s="494"/>
      <c r="AF157" s="494"/>
      <c r="AG157" s="494"/>
      <c r="AH157" s="494"/>
      <c r="AI157" s="494"/>
    </row>
    <row r="158" ht="15.75" customHeight="1">
      <c r="A158" s="632"/>
      <c r="B158" s="632"/>
      <c r="C158" s="632"/>
      <c r="D158" s="632"/>
      <c r="E158" s="632"/>
      <c r="F158" s="632"/>
      <c r="G158" s="632"/>
      <c r="H158" s="633"/>
      <c r="I158" s="634"/>
      <c r="J158" s="633"/>
      <c r="K158" s="634"/>
      <c r="L158" s="632"/>
      <c r="M158" s="632"/>
      <c r="N158" s="632"/>
      <c r="O158" s="632"/>
      <c r="P158" s="632"/>
      <c r="Q158" s="632"/>
      <c r="R158" s="494"/>
      <c r="S158" s="494"/>
      <c r="T158" s="494"/>
      <c r="U158" s="494"/>
      <c r="V158" s="494"/>
      <c r="W158" s="494"/>
      <c r="X158" s="494"/>
      <c r="Y158" s="494"/>
      <c r="Z158" s="494"/>
      <c r="AA158" s="494"/>
      <c r="AB158" s="494"/>
      <c r="AC158" s="494"/>
      <c r="AD158" s="494"/>
      <c r="AE158" s="494"/>
      <c r="AF158" s="494"/>
      <c r="AG158" s="494"/>
      <c r="AH158" s="494"/>
      <c r="AI158" s="494"/>
    </row>
    <row r="159" ht="15.75" customHeight="1">
      <c r="A159" s="632"/>
      <c r="B159" s="632"/>
      <c r="C159" s="632"/>
      <c r="D159" s="632"/>
      <c r="E159" s="632"/>
      <c r="F159" s="632"/>
      <c r="G159" s="632"/>
      <c r="H159" s="633"/>
      <c r="I159" s="634"/>
      <c r="J159" s="633"/>
      <c r="K159" s="634"/>
      <c r="L159" s="632"/>
      <c r="M159" s="632"/>
      <c r="N159" s="632"/>
      <c r="O159" s="632"/>
      <c r="P159" s="632"/>
      <c r="Q159" s="632"/>
      <c r="R159" s="494"/>
      <c r="S159" s="494"/>
      <c r="T159" s="494"/>
      <c r="U159" s="494"/>
      <c r="V159" s="494"/>
      <c r="W159" s="494"/>
      <c r="X159" s="494"/>
      <c r="Y159" s="494"/>
      <c r="Z159" s="494"/>
      <c r="AA159" s="494"/>
      <c r="AB159" s="494"/>
      <c r="AC159" s="494"/>
      <c r="AD159" s="494"/>
      <c r="AE159" s="494"/>
      <c r="AF159" s="494"/>
      <c r="AG159" s="494"/>
      <c r="AH159" s="494"/>
      <c r="AI159" s="494"/>
    </row>
    <row r="160" ht="15.75" customHeight="1">
      <c r="A160" s="632"/>
      <c r="B160" s="632"/>
      <c r="C160" s="632"/>
      <c r="D160" s="632"/>
      <c r="E160" s="632"/>
      <c r="F160" s="632"/>
      <c r="G160" s="632"/>
      <c r="H160" s="633"/>
      <c r="I160" s="634"/>
      <c r="J160" s="633"/>
      <c r="K160" s="634"/>
      <c r="L160" s="632"/>
      <c r="M160" s="632"/>
      <c r="N160" s="632"/>
      <c r="O160" s="632"/>
      <c r="P160" s="632"/>
      <c r="Q160" s="632"/>
      <c r="R160" s="494"/>
      <c r="S160" s="494"/>
      <c r="T160" s="494"/>
      <c r="U160" s="494"/>
      <c r="V160" s="494"/>
      <c r="W160" s="494"/>
      <c r="X160" s="494"/>
      <c r="Y160" s="494"/>
      <c r="Z160" s="494"/>
      <c r="AA160" s="494"/>
      <c r="AB160" s="494"/>
      <c r="AC160" s="494"/>
      <c r="AD160" s="494"/>
      <c r="AE160" s="494"/>
      <c r="AF160" s="494"/>
      <c r="AG160" s="494"/>
      <c r="AH160" s="494"/>
      <c r="AI160" s="494"/>
    </row>
    <row r="161" ht="15.75" customHeight="1">
      <c r="A161" s="632"/>
      <c r="B161" s="632"/>
      <c r="C161" s="632"/>
      <c r="D161" s="632"/>
      <c r="E161" s="632"/>
      <c r="F161" s="632"/>
      <c r="G161" s="632"/>
      <c r="H161" s="633"/>
      <c r="I161" s="634"/>
      <c r="J161" s="633"/>
      <c r="K161" s="634"/>
      <c r="L161" s="632"/>
      <c r="M161" s="632"/>
      <c r="N161" s="632"/>
      <c r="O161" s="632"/>
      <c r="P161" s="632"/>
      <c r="Q161" s="632"/>
      <c r="R161" s="494"/>
      <c r="S161" s="494"/>
      <c r="T161" s="494"/>
      <c r="U161" s="494"/>
      <c r="V161" s="494"/>
      <c r="W161" s="494"/>
      <c r="X161" s="494"/>
      <c r="Y161" s="494"/>
      <c r="Z161" s="494"/>
      <c r="AA161" s="494"/>
      <c r="AB161" s="494"/>
      <c r="AC161" s="494"/>
      <c r="AD161" s="494"/>
      <c r="AE161" s="494"/>
      <c r="AF161" s="494"/>
      <c r="AG161" s="494"/>
      <c r="AH161" s="494"/>
      <c r="AI161" s="494"/>
    </row>
    <row r="162" ht="15.75" customHeight="1">
      <c r="A162" s="632"/>
      <c r="B162" s="632"/>
      <c r="C162" s="632"/>
      <c r="D162" s="632"/>
      <c r="E162" s="632"/>
      <c r="F162" s="632"/>
      <c r="G162" s="632"/>
      <c r="H162" s="633"/>
      <c r="I162" s="634"/>
      <c r="J162" s="633"/>
      <c r="K162" s="634"/>
      <c r="L162" s="632"/>
      <c r="M162" s="632"/>
      <c r="N162" s="632"/>
      <c r="O162" s="632"/>
      <c r="P162" s="632"/>
      <c r="Q162" s="632"/>
      <c r="R162" s="494"/>
      <c r="S162" s="494"/>
      <c r="T162" s="494"/>
      <c r="U162" s="494"/>
      <c r="V162" s="494"/>
      <c r="W162" s="494"/>
      <c r="X162" s="494"/>
      <c r="Y162" s="494"/>
      <c r="Z162" s="494"/>
      <c r="AA162" s="494"/>
      <c r="AB162" s="494"/>
      <c r="AC162" s="494"/>
      <c r="AD162" s="494"/>
      <c r="AE162" s="494"/>
      <c r="AF162" s="494"/>
      <c r="AG162" s="494"/>
      <c r="AH162" s="494"/>
      <c r="AI162" s="494"/>
    </row>
    <row r="163" ht="15.75" customHeight="1">
      <c r="A163" s="632"/>
      <c r="B163" s="632"/>
      <c r="C163" s="632"/>
      <c r="D163" s="632"/>
      <c r="E163" s="632"/>
      <c r="F163" s="632"/>
      <c r="G163" s="632"/>
      <c r="H163" s="633"/>
      <c r="I163" s="634"/>
      <c r="J163" s="633"/>
      <c r="K163" s="634"/>
      <c r="L163" s="632"/>
      <c r="M163" s="632"/>
      <c r="N163" s="632"/>
      <c r="O163" s="632"/>
      <c r="P163" s="632"/>
      <c r="Q163" s="632"/>
      <c r="R163" s="494"/>
      <c r="S163" s="494"/>
      <c r="T163" s="494"/>
      <c r="U163" s="494"/>
      <c r="V163" s="494"/>
      <c r="W163" s="494"/>
      <c r="X163" s="494"/>
      <c r="Y163" s="494"/>
      <c r="Z163" s="494"/>
      <c r="AA163" s="494"/>
      <c r="AB163" s="494"/>
      <c r="AC163" s="494"/>
      <c r="AD163" s="494"/>
      <c r="AE163" s="494"/>
      <c r="AF163" s="494"/>
      <c r="AG163" s="494"/>
      <c r="AH163" s="494"/>
      <c r="AI163" s="494"/>
    </row>
    <row r="164" ht="15.75" customHeight="1">
      <c r="A164" s="632"/>
      <c r="B164" s="632"/>
      <c r="C164" s="632"/>
      <c r="D164" s="632"/>
      <c r="E164" s="632"/>
      <c r="F164" s="632"/>
      <c r="G164" s="632"/>
      <c r="H164" s="633"/>
      <c r="I164" s="634"/>
      <c r="J164" s="633"/>
      <c r="K164" s="634"/>
      <c r="L164" s="632"/>
      <c r="M164" s="632"/>
      <c r="N164" s="632"/>
      <c r="O164" s="632"/>
      <c r="P164" s="632"/>
      <c r="Q164" s="632"/>
      <c r="R164" s="494"/>
      <c r="S164" s="494"/>
      <c r="T164" s="494"/>
      <c r="U164" s="494"/>
      <c r="V164" s="494"/>
      <c r="W164" s="494"/>
      <c r="X164" s="494"/>
      <c r="Y164" s="494"/>
      <c r="Z164" s="494"/>
      <c r="AA164" s="494"/>
      <c r="AB164" s="494"/>
      <c r="AC164" s="494"/>
      <c r="AD164" s="494"/>
      <c r="AE164" s="494"/>
      <c r="AF164" s="494"/>
      <c r="AG164" s="494"/>
      <c r="AH164" s="494"/>
      <c r="AI164" s="494"/>
    </row>
    <row r="165" ht="15.75" customHeight="1">
      <c r="A165" s="632"/>
      <c r="B165" s="632"/>
      <c r="C165" s="632"/>
      <c r="D165" s="632"/>
      <c r="E165" s="632"/>
      <c r="F165" s="632"/>
      <c r="G165" s="632"/>
      <c r="H165" s="633"/>
      <c r="I165" s="634"/>
      <c r="J165" s="633"/>
      <c r="K165" s="634"/>
      <c r="L165" s="632"/>
      <c r="M165" s="632"/>
      <c r="N165" s="632"/>
      <c r="O165" s="632"/>
      <c r="P165" s="632"/>
      <c r="Q165" s="632"/>
      <c r="R165" s="494"/>
      <c r="S165" s="494"/>
      <c r="T165" s="494"/>
      <c r="U165" s="494"/>
      <c r="V165" s="494"/>
      <c r="W165" s="494"/>
      <c r="X165" s="494"/>
      <c r="Y165" s="494"/>
      <c r="Z165" s="494"/>
      <c r="AA165" s="494"/>
      <c r="AB165" s="494"/>
      <c r="AC165" s="494"/>
      <c r="AD165" s="494"/>
      <c r="AE165" s="494"/>
      <c r="AF165" s="494"/>
      <c r="AG165" s="494"/>
      <c r="AH165" s="494"/>
      <c r="AI165" s="494"/>
    </row>
    <row r="166" ht="15.75" customHeight="1">
      <c r="A166" s="632"/>
      <c r="B166" s="632"/>
      <c r="C166" s="632"/>
      <c r="D166" s="632"/>
      <c r="E166" s="632"/>
      <c r="F166" s="632"/>
      <c r="G166" s="632"/>
      <c r="H166" s="633"/>
      <c r="I166" s="634"/>
      <c r="J166" s="633"/>
      <c r="K166" s="634"/>
      <c r="L166" s="632"/>
      <c r="M166" s="632"/>
      <c r="N166" s="632"/>
      <c r="O166" s="632"/>
      <c r="P166" s="632"/>
      <c r="Q166" s="632"/>
      <c r="R166" s="494"/>
      <c r="S166" s="494"/>
      <c r="T166" s="494"/>
      <c r="U166" s="494"/>
      <c r="V166" s="494"/>
      <c r="W166" s="494"/>
      <c r="X166" s="494"/>
      <c r="Y166" s="494"/>
      <c r="Z166" s="494"/>
      <c r="AA166" s="494"/>
      <c r="AB166" s="494"/>
      <c r="AC166" s="494"/>
      <c r="AD166" s="494"/>
      <c r="AE166" s="494"/>
      <c r="AF166" s="494"/>
      <c r="AG166" s="494"/>
      <c r="AH166" s="494"/>
      <c r="AI166" s="494"/>
    </row>
    <row r="167" ht="15.75" customHeight="1">
      <c r="A167" s="632"/>
      <c r="B167" s="632"/>
      <c r="C167" s="632"/>
      <c r="D167" s="632"/>
      <c r="E167" s="632"/>
      <c r="F167" s="632"/>
      <c r="G167" s="632"/>
      <c r="H167" s="633"/>
      <c r="I167" s="634"/>
      <c r="J167" s="633"/>
      <c r="K167" s="634"/>
      <c r="L167" s="632"/>
      <c r="M167" s="632"/>
      <c r="N167" s="632"/>
      <c r="O167" s="632"/>
      <c r="P167" s="632"/>
      <c r="Q167" s="632"/>
      <c r="R167" s="494"/>
      <c r="S167" s="494"/>
      <c r="T167" s="494"/>
      <c r="U167" s="494"/>
      <c r="V167" s="494"/>
      <c r="W167" s="494"/>
      <c r="X167" s="494"/>
      <c r="Y167" s="494"/>
      <c r="Z167" s="494"/>
      <c r="AA167" s="494"/>
      <c r="AB167" s="494"/>
      <c r="AC167" s="494"/>
      <c r="AD167" s="494"/>
      <c r="AE167" s="494"/>
      <c r="AF167" s="494"/>
      <c r="AG167" s="494"/>
      <c r="AH167" s="494"/>
      <c r="AI167" s="494"/>
    </row>
    <row r="168" ht="15.75" customHeight="1">
      <c r="A168" s="632"/>
      <c r="B168" s="632"/>
      <c r="C168" s="632"/>
      <c r="D168" s="632"/>
      <c r="E168" s="632"/>
      <c r="F168" s="632"/>
      <c r="G168" s="632"/>
      <c r="H168" s="633"/>
      <c r="I168" s="634"/>
      <c r="J168" s="633"/>
      <c r="K168" s="634"/>
      <c r="L168" s="632"/>
      <c r="M168" s="632"/>
      <c r="N168" s="632"/>
      <c r="O168" s="632"/>
      <c r="P168" s="632"/>
      <c r="Q168" s="632"/>
      <c r="R168" s="494"/>
      <c r="S168" s="494"/>
      <c r="T168" s="494"/>
      <c r="U168" s="494"/>
      <c r="V168" s="494"/>
      <c r="W168" s="494"/>
      <c r="X168" s="494"/>
      <c r="Y168" s="494"/>
      <c r="Z168" s="494"/>
      <c r="AA168" s="494"/>
      <c r="AB168" s="494"/>
      <c r="AC168" s="494"/>
      <c r="AD168" s="494"/>
      <c r="AE168" s="494"/>
      <c r="AF168" s="494"/>
      <c r="AG168" s="494"/>
      <c r="AH168" s="494"/>
      <c r="AI168" s="494"/>
    </row>
    <row r="169" ht="15.75" customHeight="1">
      <c r="A169" s="632"/>
      <c r="B169" s="632"/>
      <c r="C169" s="632"/>
      <c r="D169" s="632"/>
      <c r="E169" s="632"/>
      <c r="F169" s="632"/>
      <c r="G169" s="632"/>
      <c r="H169" s="633"/>
      <c r="I169" s="634"/>
      <c r="J169" s="633"/>
      <c r="K169" s="634"/>
      <c r="L169" s="632"/>
      <c r="M169" s="632"/>
      <c r="N169" s="632"/>
      <c r="O169" s="632"/>
      <c r="P169" s="632"/>
      <c r="Q169" s="632"/>
      <c r="R169" s="494"/>
      <c r="S169" s="494"/>
      <c r="T169" s="494"/>
      <c r="U169" s="494"/>
      <c r="V169" s="494"/>
      <c r="W169" s="494"/>
      <c r="X169" s="494"/>
      <c r="Y169" s="494"/>
      <c r="Z169" s="494"/>
      <c r="AA169" s="494"/>
      <c r="AB169" s="494"/>
      <c r="AC169" s="494"/>
      <c r="AD169" s="494"/>
      <c r="AE169" s="494"/>
      <c r="AF169" s="494"/>
      <c r="AG169" s="494"/>
      <c r="AH169" s="494"/>
      <c r="AI169" s="494"/>
    </row>
    <row r="170" ht="15.75" customHeight="1">
      <c r="A170" s="632"/>
      <c r="B170" s="632"/>
      <c r="C170" s="632"/>
      <c r="D170" s="632"/>
      <c r="E170" s="632"/>
      <c r="F170" s="632"/>
      <c r="G170" s="632"/>
      <c r="H170" s="633"/>
      <c r="I170" s="634"/>
      <c r="J170" s="633"/>
      <c r="K170" s="634"/>
      <c r="L170" s="632"/>
      <c r="M170" s="632"/>
      <c r="N170" s="632"/>
      <c r="O170" s="632"/>
      <c r="P170" s="632"/>
      <c r="Q170" s="632"/>
      <c r="R170" s="494"/>
      <c r="S170" s="494"/>
      <c r="T170" s="494"/>
      <c r="U170" s="494"/>
      <c r="V170" s="494"/>
      <c r="W170" s="494"/>
      <c r="X170" s="494"/>
      <c r="Y170" s="494"/>
      <c r="Z170" s="494"/>
      <c r="AA170" s="494"/>
      <c r="AB170" s="494"/>
      <c r="AC170" s="494"/>
      <c r="AD170" s="494"/>
      <c r="AE170" s="494"/>
      <c r="AF170" s="494"/>
      <c r="AG170" s="494"/>
      <c r="AH170" s="494"/>
      <c r="AI170" s="494"/>
    </row>
    <row r="171" ht="15.75" customHeight="1">
      <c r="A171" s="632"/>
      <c r="B171" s="632"/>
      <c r="C171" s="632"/>
      <c r="D171" s="632"/>
      <c r="E171" s="632"/>
      <c r="F171" s="632"/>
      <c r="G171" s="632"/>
      <c r="H171" s="633"/>
      <c r="I171" s="634"/>
      <c r="J171" s="633"/>
      <c r="K171" s="634"/>
      <c r="L171" s="632"/>
      <c r="M171" s="632"/>
      <c r="N171" s="632"/>
      <c r="O171" s="632"/>
      <c r="P171" s="632"/>
      <c r="Q171" s="632"/>
      <c r="R171" s="494"/>
      <c r="S171" s="494"/>
      <c r="T171" s="494"/>
      <c r="U171" s="494"/>
      <c r="V171" s="494"/>
      <c r="W171" s="494"/>
      <c r="X171" s="494"/>
      <c r="Y171" s="494"/>
      <c r="Z171" s="494"/>
      <c r="AA171" s="494"/>
      <c r="AB171" s="494"/>
      <c r="AC171" s="494"/>
      <c r="AD171" s="494"/>
      <c r="AE171" s="494"/>
      <c r="AF171" s="494"/>
      <c r="AG171" s="494"/>
      <c r="AH171" s="494"/>
      <c r="AI171" s="494"/>
    </row>
    <row r="172" ht="15.75" customHeight="1">
      <c r="A172" s="632"/>
      <c r="B172" s="632"/>
      <c r="C172" s="632"/>
      <c r="D172" s="632"/>
      <c r="E172" s="632"/>
      <c r="F172" s="632"/>
      <c r="G172" s="632"/>
      <c r="H172" s="633"/>
      <c r="I172" s="634"/>
      <c r="J172" s="633"/>
      <c r="K172" s="634"/>
      <c r="L172" s="632"/>
      <c r="M172" s="632"/>
      <c r="N172" s="632"/>
      <c r="O172" s="632"/>
      <c r="P172" s="632"/>
      <c r="Q172" s="632"/>
      <c r="R172" s="494"/>
      <c r="S172" s="494"/>
      <c r="T172" s="494"/>
      <c r="U172" s="494"/>
      <c r="V172" s="494"/>
      <c r="W172" s="494"/>
      <c r="X172" s="494"/>
      <c r="Y172" s="494"/>
      <c r="Z172" s="494"/>
      <c r="AA172" s="494"/>
      <c r="AB172" s="494"/>
      <c r="AC172" s="494"/>
      <c r="AD172" s="494"/>
      <c r="AE172" s="494"/>
      <c r="AF172" s="494"/>
      <c r="AG172" s="494"/>
      <c r="AH172" s="494"/>
      <c r="AI172" s="494"/>
    </row>
    <row r="173" ht="15.75" customHeight="1">
      <c r="A173" s="632"/>
      <c r="B173" s="632"/>
      <c r="C173" s="632"/>
      <c r="D173" s="632"/>
      <c r="E173" s="632"/>
      <c r="F173" s="632"/>
      <c r="G173" s="632"/>
      <c r="H173" s="633"/>
      <c r="I173" s="634"/>
      <c r="J173" s="633"/>
      <c r="K173" s="634"/>
      <c r="L173" s="632"/>
      <c r="M173" s="632"/>
      <c r="N173" s="632"/>
      <c r="O173" s="632"/>
      <c r="P173" s="632"/>
      <c r="Q173" s="632"/>
      <c r="R173" s="494"/>
      <c r="S173" s="494"/>
      <c r="T173" s="494"/>
      <c r="U173" s="494"/>
      <c r="V173" s="494"/>
      <c r="W173" s="494"/>
      <c r="X173" s="494"/>
      <c r="Y173" s="494"/>
      <c r="Z173" s="494"/>
      <c r="AA173" s="494"/>
      <c r="AB173" s="494"/>
      <c r="AC173" s="494"/>
      <c r="AD173" s="494"/>
      <c r="AE173" s="494"/>
      <c r="AF173" s="494"/>
      <c r="AG173" s="494"/>
      <c r="AH173" s="494"/>
      <c r="AI173" s="494"/>
    </row>
    <row r="174" ht="15.75" customHeight="1">
      <c r="A174" s="632"/>
      <c r="B174" s="632"/>
      <c r="C174" s="632"/>
      <c r="D174" s="632"/>
      <c r="E174" s="632"/>
      <c r="F174" s="632"/>
      <c r="G174" s="632"/>
      <c r="H174" s="633"/>
      <c r="I174" s="634"/>
      <c r="J174" s="633"/>
      <c r="K174" s="634"/>
      <c r="L174" s="632"/>
      <c r="M174" s="632"/>
      <c r="N174" s="632"/>
      <c r="O174" s="632"/>
      <c r="P174" s="632"/>
      <c r="Q174" s="632"/>
      <c r="R174" s="494"/>
      <c r="S174" s="494"/>
      <c r="T174" s="494"/>
      <c r="U174" s="494"/>
      <c r="V174" s="494"/>
      <c r="W174" s="494"/>
      <c r="X174" s="494"/>
      <c r="Y174" s="494"/>
      <c r="Z174" s="494"/>
      <c r="AA174" s="494"/>
      <c r="AB174" s="494"/>
      <c r="AC174" s="494"/>
      <c r="AD174" s="494"/>
      <c r="AE174" s="494"/>
      <c r="AF174" s="494"/>
      <c r="AG174" s="494"/>
      <c r="AH174" s="494"/>
      <c r="AI174" s="494"/>
    </row>
    <row r="175" ht="15.75" customHeight="1">
      <c r="A175" s="632"/>
      <c r="B175" s="632"/>
      <c r="C175" s="632"/>
      <c r="D175" s="632"/>
      <c r="E175" s="632"/>
      <c r="F175" s="632"/>
      <c r="G175" s="632"/>
      <c r="H175" s="633"/>
      <c r="I175" s="634"/>
      <c r="J175" s="633"/>
      <c r="K175" s="634"/>
      <c r="L175" s="632"/>
      <c r="M175" s="632"/>
      <c r="N175" s="632"/>
      <c r="O175" s="632"/>
      <c r="P175" s="632"/>
      <c r="Q175" s="632"/>
      <c r="R175" s="494"/>
      <c r="S175" s="494"/>
      <c r="T175" s="494"/>
      <c r="U175" s="494"/>
      <c r="V175" s="494"/>
      <c r="W175" s="494"/>
      <c r="X175" s="494"/>
      <c r="Y175" s="494"/>
      <c r="Z175" s="494"/>
      <c r="AA175" s="494"/>
      <c r="AB175" s="494"/>
      <c r="AC175" s="494"/>
      <c r="AD175" s="494"/>
      <c r="AE175" s="494"/>
      <c r="AF175" s="494"/>
      <c r="AG175" s="494"/>
      <c r="AH175" s="494"/>
      <c r="AI175" s="494"/>
    </row>
    <row r="176" ht="15.75" customHeight="1">
      <c r="A176" s="632"/>
      <c r="B176" s="632"/>
      <c r="C176" s="632"/>
      <c r="D176" s="632"/>
      <c r="E176" s="632"/>
      <c r="F176" s="632"/>
      <c r="G176" s="632"/>
      <c r="H176" s="633"/>
      <c r="I176" s="634"/>
      <c r="J176" s="633"/>
      <c r="K176" s="634"/>
      <c r="L176" s="632"/>
      <c r="M176" s="632"/>
      <c r="N176" s="632"/>
      <c r="O176" s="632"/>
      <c r="P176" s="632"/>
      <c r="Q176" s="632"/>
      <c r="R176" s="494"/>
      <c r="S176" s="494"/>
      <c r="T176" s="494"/>
      <c r="U176" s="494"/>
      <c r="V176" s="494"/>
      <c r="W176" s="494"/>
      <c r="X176" s="494"/>
      <c r="Y176" s="494"/>
      <c r="Z176" s="494"/>
      <c r="AA176" s="494"/>
      <c r="AB176" s="494"/>
      <c r="AC176" s="494"/>
      <c r="AD176" s="494"/>
      <c r="AE176" s="494"/>
      <c r="AF176" s="494"/>
      <c r="AG176" s="494"/>
      <c r="AH176" s="494"/>
      <c r="AI176" s="494"/>
    </row>
    <row r="177" ht="15.75" customHeight="1">
      <c r="A177" s="632"/>
      <c r="B177" s="632"/>
      <c r="C177" s="632"/>
      <c r="D177" s="632"/>
      <c r="E177" s="632"/>
      <c r="F177" s="632"/>
      <c r="G177" s="632"/>
      <c r="H177" s="633"/>
      <c r="I177" s="634"/>
      <c r="J177" s="633"/>
      <c r="K177" s="634"/>
      <c r="L177" s="632"/>
      <c r="M177" s="632"/>
      <c r="N177" s="632"/>
      <c r="O177" s="632"/>
      <c r="P177" s="632"/>
      <c r="Q177" s="632"/>
      <c r="R177" s="494"/>
      <c r="S177" s="494"/>
      <c r="T177" s="494"/>
      <c r="U177" s="494"/>
      <c r="V177" s="494"/>
      <c r="W177" s="494"/>
      <c r="X177" s="494"/>
      <c r="Y177" s="494"/>
      <c r="Z177" s="494"/>
      <c r="AA177" s="494"/>
      <c r="AB177" s="494"/>
      <c r="AC177" s="494"/>
      <c r="AD177" s="494"/>
      <c r="AE177" s="494"/>
      <c r="AF177" s="494"/>
      <c r="AG177" s="494"/>
      <c r="AH177" s="494"/>
      <c r="AI177" s="494"/>
    </row>
    <row r="178" ht="15.75" customHeight="1">
      <c r="A178" s="632"/>
      <c r="B178" s="632"/>
      <c r="C178" s="632"/>
      <c r="D178" s="632"/>
      <c r="E178" s="632"/>
      <c r="F178" s="632"/>
      <c r="G178" s="632"/>
      <c r="H178" s="633"/>
      <c r="I178" s="634"/>
      <c r="J178" s="633"/>
      <c r="K178" s="634"/>
      <c r="L178" s="632"/>
      <c r="M178" s="632"/>
      <c r="N178" s="632"/>
      <c r="O178" s="632"/>
      <c r="P178" s="632"/>
      <c r="Q178" s="632"/>
      <c r="R178" s="494"/>
      <c r="S178" s="494"/>
      <c r="T178" s="494"/>
      <c r="U178" s="494"/>
      <c r="V178" s="494"/>
      <c r="W178" s="494"/>
      <c r="X178" s="494"/>
      <c r="Y178" s="494"/>
      <c r="Z178" s="494"/>
      <c r="AA178" s="494"/>
      <c r="AB178" s="494"/>
      <c r="AC178" s="494"/>
      <c r="AD178" s="494"/>
      <c r="AE178" s="494"/>
      <c r="AF178" s="494"/>
      <c r="AG178" s="494"/>
      <c r="AH178" s="494"/>
      <c r="AI178" s="494"/>
    </row>
    <row r="179" ht="15.75" customHeight="1">
      <c r="A179" s="632"/>
      <c r="B179" s="632"/>
      <c r="C179" s="632"/>
      <c r="D179" s="632"/>
      <c r="E179" s="632"/>
      <c r="F179" s="632"/>
      <c r="G179" s="632"/>
      <c r="H179" s="633"/>
      <c r="I179" s="634"/>
      <c r="J179" s="633"/>
      <c r="K179" s="634"/>
      <c r="L179" s="632"/>
      <c r="M179" s="632"/>
      <c r="N179" s="632"/>
      <c r="O179" s="632"/>
      <c r="P179" s="632"/>
      <c r="Q179" s="632"/>
      <c r="R179" s="494"/>
      <c r="S179" s="494"/>
      <c r="T179" s="494"/>
      <c r="U179" s="494"/>
      <c r="V179" s="494"/>
      <c r="W179" s="494"/>
      <c r="X179" s="494"/>
      <c r="Y179" s="494"/>
      <c r="Z179" s="494"/>
      <c r="AA179" s="494"/>
      <c r="AB179" s="494"/>
      <c r="AC179" s="494"/>
      <c r="AD179" s="494"/>
      <c r="AE179" s="494"/>
      <c r="AF179" s="494"/>
      <c r="AG179" s="494"/>
      <c r="AH179" s="494"/>
      <c r="AI179" s="494"/>
    </row>
    <row r="180" ht="15.75" customHeight="1">
      <c r="A180" s="632"/>
      <c r="B180" s="632"/>
      <c r="C180" s="632"/>
      <c r="D180" s="632"/>
      <c r="E180" s="632"/>
      <c r="F180" s="632"/>
      <c r="G180" s="632"/>
      <c r="H180" s="633"/>
      <c r="I180" s="634"/>
      <c r="J180" s="633"/>
      <c r="K180" s="634"/>
      <c r="L180" s="632"/>
      <c r="M180" s="632"/>
      <c r="N180" s="632"/>
      <c r="O180" s="632"/>
      <c r="P180" s="632"/>
      <c r="Q180" s="632"/>
      <c r="R180" s="494"/>
      <c r="S180" s="494"/>
      <c r="T180" s="494"/>
      <c r="U180" s="494"/>
      <c r="V180" s="494"/>
      <c r="W180" s="494"/>
      <c r="X180" s="494"/>
      <c r="Y180" s="494"/>
      <c r="Z180" s="494"/>
      <c r="AA180" s="494"/>
      <c r="AB180" s="494"/>
      <c r="AC180" s="494"/>
      <c r="AD180" s="494"/>
      <c r="AE180" s="494"/>
      <c r="AF180" s="494"/>
      <c r="AG180" s="494"/>
      <c r="AH180" s="494"/>
      <c r="AI180" s="494"/>
    </row>
    <row r="181" ht="15.75" customHeight="1">
      <c r="A181" s="632"/>
      <c r="B181" s="632"/>
      <c r="C181" s="632"/>
      <c r="D181" s="632"/>
      <c r="E181" s="632"/>
      <c r="F181" s="632"/>
      <c r="G181" s="632"/>
      <c r="H181" s="633"/>
      <c r="I181" s="634"/>
      <c r="J181" s="633"/>
      <c r="K181" s="634"/>
      <c r="L181" s="632"/>
      <c r="M181" s="632"/>
      <c r="N181" s="632"/>
      <c r="O181" s="632"/>
      <c r="P181" s="632"/>
      <c r="Q181" s="632"/>
      <c r="R181" s="494"/>
      <c r="S181" s="494"/>
      <c r="T181" s="494"/>
      <c r="U181" s="494"/>
      <c r="V181" s="494"/>
      <c r="W181" s="494"/>
      <c r="X181" s="494"/>
      <c r="Y181" s="494"/>
      <c r="Z181" s="494"/>
      <c r="AA181" s="494"/>
      <c r="AB181" s="494"/>
      <c r="AC181" s="494"/>
      <c r="AD181" s="494"/>
      <c r="AE181" s="494"/>
      <c r="AF181" s="494"/>
      <c r="AG181" s="494"/>
      <c r="AH181" s="494"/>
      <c r="AI181" s="494"/>
    </row>
    <row r="182" ht="15.75" customHeight="1">
      <c r="A182" s="632"/>
      <c r="B182" s="632"/>
      <c r="C182" s="632"/>
      <c r="D182" s="632"/>
      <c r="E182" s="632"/>
      <c r="F182" s="632"/>
      <c r="G182" s="632"/>
      <c r="H182" s="633"/>
      <c r="I182" s="634"/>
      <c r="J182" s="633"/>
      <c r="K182" s="634"/>
      <c r="L182" s="632"/>
      <c r="M182" s="632"/>
      <c r="N182" s="632"/>
      <c r="O182" s="632"/>
      <c r="P182" s="632"/>
      <c r="Q182" s="632"/>
      <c r="R182" s="494"/>
      <c r="S182" s="494"/>
      <c r="T182" s="494"/>
      <c r="U182" s="494"/>
      <c r="V182" s="494"/>
      <c r="W182" s="494"/>
      <c r="X182" s="494"/>
      <c r="Y182" s="494"/>
      <c r="Z182" s="494"/>
      <c r="AA182" s="494"/>
      <c r="AB182" s="494"/>
      <c r="AC182" s="494"/>
      <c r="AD182" s="494"/>
      <c r="AE182" s="494"/>
      <c r="AF182" s="494"/>
      <c r="AG182" s="494"/>
      <c r="AH182" s="494"/>
      <c r="AI182" s="494"/>
    </row>
    <row r="183" ht="15.75" customHeight="1">
      <c r="A183" s="632"/>
      <c r="B183" s="632"/>
      <c r="C183" s="632"/>
      <c r="D183" s="632"/>
      <c r="E183" s="632"/>
      <c r="F183" s="632"/>
      <c r="G183" s="632"/>
      <c r="H183" s="633"/>
      <c r="I183" s="634"/>
      <c r="J183" s="633"/>
      <c r="K183" s="634"/>
      <c r="L183" s="632"/>
      <c r="M183" s="632"/>
      <c r="N183" s="632"/>
      <c r="O183" s="632"/>
      <c r="P183" s="632"/>
      <c r="Q183" s="632"/>
      <c r="R183" s="494"/>
      <c r="S183" s="494"/>
      <c r="T183" s="494"/>
      <c r="U183" s="494"/>
      <c r="V183" s="494"/>
      <c r="W183" s="494"/>
      <c r="X183" s="494"/>
      <c r="Y183" s="494"/>
      <c r="Z183" s="494"/>
      <c r="AA183" s="494"/>
      <c r="AB183" s="494"/>
      <c r="AC183" s="494"/>
      <c r="AD183" s="494"/>
      <c r="AE183" s="494"/>
      <c r="AF183" s="494"/>
      <c r="AG183" s="494"/>
      <c r="AH183" s="494"/>
      <c r="AI183" s="494"/>
    </row>
    <row r="184" ht="15.75" customHeight="1">
      <c r="A184" s="632"/>
      <c r="B184" s="632"/>
      <c r="C184" s="632"/>
      <c r="D184" s="632"/>
      <c r="E184" s="632"/>
      <c r="F184" s="632"/>
      <c r="G184" s="632"/>
      <c r="H184" s="633"/>
      <c r="I184" s="634"/>
      <c r="J184" s="633"/>
      <c r="K184" s="634"/>
      <c r="L184" s="632"/>
      <c r="M184" s="632"/>
      <c r="N184" s="632"/>
      <c r="O184" s="632"/>
      <c r="P184" s="632"/>
      <c r="Q184" s="632"/>
      <c r="R184" s="494"/>
      <c r="S184" s="494"/>
      <c r="T184" s="494"/>
      <c r="U184" s="494"/>
      <c r="V184" s="494"/>
      <c r="W184" s="494"/>
      <c r="X184" s="494"/>
      <c r="Y184" s="494"/>
      <c r="Z184" s="494"/>
      <c r="AA184" s="494"/>
      <c r="AB184" s="494"/>
      <c r="AC184" s="494"/>
      <c r="AD184" s="494"/>
      <c r="AE184" s="494"/>
      <c r="AF184" s="494"/>
      <c r="AG184" s="494"/>
      <c r="AH184" s="494"/>
      <c r="AI184" s="494"/>
    </row>
    <row r="185" ht="15.75" customHeight="1">
      <c r="A185" s="632"/>
      <c r="B185" s="632"/>
      <c r="C185" s="632"/>
      <c r="D185" s="632"/>
      <c r="E185" s="632"/>
      <c r="F185" s="632"/>
      <c r="G185" s="632"/>
      <c r="H185" s="633"/>
      <c r="I185" s="634"/>
      <c r="J185" s="633"/>
      <c r="K185" s="634"/>
      <c r="L185" s="632"/>
      <c r="M185" s="632"/>
      <c r="N185" s="632"/>
      <c r="O185" s="632"/>
      <c r="P185" s="632"/>
      <c r="Q185" s="632"/>
      <c r="R185" s="494"/>
      <c r="S185" s="494"/>
      <c r="T185" s="494"/>
      <c r="U185" s="494"/>
      <c r="V185" s="494"/>
      <c r="W185" s="494"/>
      <c r="X185" s="494"/>
      <c r="Y185" s="494"/>
      <c r="Z185" s="494"/>
      <c r="AA185" s="494"/>
      <c r="AB185" s="494"/>
      <c r="AC185" s="494"/>
      <c r="AD185" s="494"/>
      <c r="AE185" s="494"/>
      <c r="AF185" s="494"/>
      <c r="AG185" s="494"/>
      <c r="AH185" s="494"/>
      <c r="AI185" s="494"/>
    </row>
    <row r="186" ht="15.75" customHeight="1">
      <c r="A186" s="632"/>
      <c r="B186" s="632"/>
      <c r="C186" s="632"/>
      <c r="D186" s="632"/>
      <c r="E186" s="632"/>
      <c r="F186" s="632"/>
      <c r="G186" s="632"/>
      <c r="H186" s="633"/>
      <c r="I186" s="634"/>
      <c r="J186" s="633"/>
      <c r="K186" s="634"/>
      <c r="L186" s="632"/>
      <c r="M186" s="632"/>
      <c r="N186" s="632"/>
      <c r="O186" s="632"/>
      <c r="P186" s="632"/>
      <c r="Q186" s="632"/>
      <c r="R186" s="494"/>
      <c r="S186" s="494"/>
      <c r="T186" s="494"/>
      <c r="U186" s="494"/>
      <c r="V186" s="494"/>
      <c r="W186" s="494"/>
      <c r="X186" s="494"/>
      <c r="Y186" s="494"/>
      <c r="Z186" s="494"/>
      <c r="AA186" s="494"/>
      <c r="AB186" s="494"/>
      <c r="AC186" s="494"/>
      <c r="AD186" s="494"/>
      <c r="AE186" s="494"/>
      <c r="AF186" s="494"/>
      <c r="AG186" s="494"/>
      <c r="AH186" s="494"/>
      <c r="AI186" s="494"/>
    </row>
    <row r="187" ht="15.75" customHeight="1">
      <c r="A187" s="632"/>
      <c r="B187" s="632"/>
      <c r="C187" s="632"/>
      <c r="D187" s="632"/>
      <c r="E187" s="632"/>
      <c r="F187" s="632"/>
      <c r="G187" s="632"/>
      <c r="H187" s="633"/>
      <c r="I187" s="634"/>
      <c r="J187" s="633"/>
      <c r="K187" s="634"/>
      <c r="L187" s="632"/>
      <c r="M187" s="632"/>
      <c r="N187" s="632"/>
      <c r="O187" s="632"/>
      <c r="P187" s="632"/>
      <c r="Q187" s="632"/>
      <c r="R187" s="494"/>
      <c r="S187" s="494"/>
      <c r="T187" s="494"/>
      <c r="U187" s="494"/>
      <c r="V187" s="494"/>
      <c r="W187" s="494"/>
      <c r="X187" s="494"/>
      <c r="Y187" s="494"/>
      <c r="Z187" s="494"/>
      <c r="AA187" s="494"/>
      <c r="AB187" s="494"/>
      <c r="AC187" s="494"/>
      <c r="AD187" s="494"/>
      <c r="AE187" s="494"/>
      <c r="AF187" s="494"/>
      <c r="AG187" s="494"/>
      <c r="AH187" s="494"/>
      <c r="AI187" s="494"/>
    </row>
    <row r="188" ht="15.75" customHeight="1">
      <c r="A188" s="632"/>
      <c r="B188" s="632"/>
      <c r="C188" s="632"/>
      <c r="D188" s="632"/>
      <c r="E188" s="632"/>
      <c r="F188" s="632"/>
      <c r="G188" s="632"/>
      <c r="H188" s="633"/>
      <c r="I188" s="634"/>
      <c r="J188" s="633"/>
      <c r="K188" s="634"/>
      <c r="L188" s="632"/>
      <c r="M188" s="632"/>
      <c r="N188" s="632"/>
      <c r="O188" s="632"/>
      <c r="P188" s="632"/>
      <c r="Q188" s="632"/>
      <c r="R188" s="494"/>
      <c r="S188" s="494"/>
      <c r="T188" s="494"/>
      <c r="U188" s="494"/>
      <c r="V188" s="494"/>
      <c r="W188" s="494"/>
      <c r="X188" s="494"/>
      <c r="Y188" s="494"/>
      <c r="Z188" s="494"/>
      <c r="AA188" s="494"/>
      <c r="AB188" s="494"/>
      <c r="AC188" s="494"/>
      <c r="AD188" s="494"/>
      <c r="AE188" s="494"/>
      <c r="AF188" s="494"/>
      <c r="AG188" s="494"/>
      <c r="AH188" s="494"/>
      <c r="AI188" s="494"/>
    </row>
    <row r="189" ht="15.75" customHeight="1">
      <c r="A189" s="632"/>
      <c r="B189" s="632"/>
      <c r="C189" s="632"/>
      <c r="D189" s="632"/>
      <c r="E189" s="632"/>
      <c r="F189" s="632"/>
      <c r="G189" s="632"/>
      <c r="H189" s="633"/>
      <c r="I189" s="634"/>
      <c r="J189" s="633"/>
      <c r="K189" s="634"/>
      <c r="L189" s="632"/>
      <c r="M189" s="632"/>
      <c r="N189" s="632"/>
      <c r="O189" s="632"/>
      <c r="P189" s="632"/>
      <c r="Q189" s="632"/>
      <c r="R189" s="494"/>
      <c r="S189" s="494"/>
      <c r="T189" s="494"/>
      <c r="U189" s="494"/>
      <c r="V189" s="494"/>
      <c r="W189" s="494"/>
      <c r="X189" s="494"/>
      <c r="Y189" s="494"/>
      <c r="Z189" s="494"/>
      <c r="AA189" s="494"/>
      <c r="AB189" s="494"/>
      <c r="AC189" s="494"/>
      <c r="AD189" s="494"/>
      <c r="AE189" s="494"/>
      <c r="AF189" s="494"/>
      <c r="AG189" s="494"/>
      <c r="AH189" s="494"/>
      <c r="AI189" s="494"/>
    </row>
    <row r="190" ht="15.75" customHeight="1">
      <c r="A190" s="632"/>
      <c r="B190" s="632"/>
      <c r="C190" s="632"/>
      <c r="D190" s="632"/>
      <c r="E190" s="632"/>
      <c r="F190" s="632"/>
      <c r="G190" s="632"/>
      <c r="H190" s="633"/>
      <c r="I190" s="634"/>
      <c r="J190" s="633"/>
      <c r="K190" s="634"/>
      <c r="L190" s="632"/>
      <c r="M190" s="632"/>
      <c r="N190" s="632"/>
      <c r="O190" s="632"/>
      <c r="P190" s="632"/>
      <c r="Q190" s="632"/>
      <c r="R190" s="494"/>
      <c r="S190" s="494"/>
      <c r="T190" s="494"/>
      <c r="U190" s="494"/>
      <c r="V190" s="494"/>
      <c r="W190" s="494"/>
      <c r="X190" s="494"/>
      <c r="Y190" s="494"/>
      <c r="Z190" s="494"/>
      <c r="AA190" s="494"/>
      <c r="AB190" s="494"/>
      <c r="AC190" s="494"/>
      <c r="AD190" s="494"/>
      <c r="AE190" s="494"/>
      <c r="AF190" s="494"/>
      <c r="AG190" s="494"/>
      <c r="AH190" s="494"/>
      <c r="AI190" s="494"/>
    </row>
    <row r="191" ht="15.75" customHeight="1">
      <c r="A191" s="632"/>
      <c r="B191" s="632"/>
      <c r="C191" s="632"/>
      <c r="D191" s="632"/>
      <c r="E191" s="632"/>
      <c r="F191" s="632"/>
      <c r="G191" s="632"/>
      <c r="H191" s="633"/>
      <c r="I191" s="634"/>
      <c r="J191" s="633"/>
      <c r="K191" s="634"/>
      <c r="L191" s="632"/>
      <c r="M191" s="632"/>
      <c r="N191" s="632"/>
      <c r="O191" s="632"/>
      <c r="P191" s="632"/>
      <c r="Q191" s="632"/>
      <c r="R191" s="494"/>
      <c r="S191" s="494"/>
      <c r="T191" s="494"/>
      <c r="U191" s="494"/>
      <c r="V191" s="494"/>
      <c r="W191" s="494"/>
      <c r="X191" s="494"/>
      <c r="Y191" s="494"/>
      <c r="Z191" s="494"/>
      <c r="AA191" s="494"/>
      <c r="AB191" s="494"/>
      <c r="AC191" s="494"/>
      <c r="AD191" s="494"/>
      <c r="AE191" s="494"/>
      <c r="AF191" s="494"/>
      <c r="AG191" s="494"/>
      <c r="AH191" s="494"/>
      <c r="AI191" s="494"/>
    </row>
    <row r="192" ht="15.75" customHeight="1">
      <c r="A192" s="632"/>
      <c r="B192" s="632"/>
      <c r="C192" s="632"/>
      <c r="D192" s="632"/>
      <c r="E192" s="632"/>
      <c r="F192" s="632"/>
      <c r="G192" s="632"/>
      <c r="H192" s="633"/>
      <c r="I192" s="634"/>
      <c r="J192" s="633"/>
      <c r="K192" s="634"/>
      <c r="L192" s="632"/>
      <c r="M192" s="632"/>
      <c r="N192" s="632"/>
      <c r="O192" s="632"/>
      <c r="P192" s="632"/>
      <c r="Q192" s="632"/>
      <c r="R192" s="494"/>
      <c r="S192" s="494"/>
      <c r="T192" s="494"/>
      <c r="U192" s="494"/>
      <c r="V192" s="494"/>
      <c r="W192" s="494"/>
      <c r="X192" s="494"/>
      <c r="Y192" s="494"/>
      <c r="Z192" s="494"/>
      <c r="AA192" s="494"/>
      <c r="AB192" s="494"/>
      <c r="AC192" s="494"/>
      <c r="AD192" s="494"/>
      <c r="AE192" s="494"/>
      <c r="AF192" s="494"/>
      <c r="AG192" s="494"/>
      <c r="AH192" s="494"/>
      <c r="AI192" s="494"/>
    </row>
    <row r="193" ht="15.75" customHeight="1">
      <c r="A193" s="632"/>
      <c r="B193" s="632"/>
      <c r="C193" s="632"/>
      <c r="D193" s="632"/>
      <c r="E193" s="632"/>
      <c r="F193" s="632"/>
      <c r="G193" s="632"/>
      <c r="H193" s="633"/>
      <c r="I193" s="634"/>
      <c r="J193" s="633"/>
      <c r="K193" s="634"/>
      <c r="L193" s="632"/>
      <c r="M193" s="632"/>
      <c r="N193" s="632"/>
      <c r="O193" s="632"/>
      <c r="P193" s="632"/>
      <c r="Q193" s="632"/>
      <c r="R193" s="494"/>
      <c r="S193" s="494"/>
      <c r="T193" s="494"/>
      <c r="U193" s="494"/>
      <c r="V193" s="494"/>
      <c r="W193" s="494"/>
      <c r="X193" s="494"/>
      <c r="Y193" s="494"/>
      <c r="Z193" s="494"/>
      <c r="AA193" s="494"/>
      <c r="AB193" s="494"/>
      <c r="AC193" s="494"/>
      <c r="AD193" s="494"/>
      <c r="AE193" s="494"/>
      <c r="AF193" s="494"/>
      <c r="AG193" s="494"/>
      <c r="AH193" s="494"/>
      <c r="AI193" s="494"/>
    </row>
    <row r="194" ht="15.75" customHeight="1">
      <c r="A194" s="632"/>
      <c r="B194" s="632"/>
      <c r="C194" s="632"/>
      <c r="D194" s="632"/>
      <c r="E194" s="632"/>
      <c r="F194" s="632"/>
      <c r="G194" s="632"/>
      <c r="H194" s="633"/>
      <c r="I194" s="634"/>
      <c r="J194" s="633"/>
      <c r="K194" s="634"/>
      <c r="L194" s="632"/>
      <c r="M194" s="632"/>
      <c r="N194" s="632"/>
      <c r="O194" s="632"/>
      <c r="P194" s="632"/>
      <c r="Q194" s="632"/>
      <c r="R194" s="494"/>
      <c r="S194" s="494"/>
      <c r="T194" s="494"/>
      <c r="U194" s="494"/>
      <c r="V194" s="494"/>
      <c r="W194" s="494"/>
      <c r="X194" s="494"/>
      <c r="Y194" s="494"/>
      <c r="Z194" s="494"/>
      <c r="AA194" s="494"/>
      <c r="AB194" s="494"/>
      <c r="AC194" s="494"/>
      <c r="AD194" s="494"/>
      <c r="AE194" s="494"/>
      <c r="AF194" s="494"/>
      <c r="AG194" s="494"/>
      <c r="AH194" s="494"/>
      <c r="AI194" s="494"/>
    </row>
    <row r="195" ht="15.75" customHeight="1">
      <c r="A195" s="632"/>
      <c r="B195" s="632"/>
      <c r="C195" s="632"/>
      <c r="D195" s="632"/>
      <c r="E195" s="632"/>
      <c r="F195" s="632"/>
      <c r="G195" s="632"/>
      <c r="H195" s="633"/>
      <c r="I195" s="634"/>
      <c r="J195" s="633"/>
      <c r="K195" s="634"/>
      <c r="L195" s="632"/>
      <c r="M195" s="632"/>
      <c r="N195" s="632"/>
      <c r="O195" s="632"/>
      <c r="P195" s="632"/>
      <c r="Q195" s="632"/>
      <c r="R195" s="494"/>
      <c r="S195" s="494"/>
      <c r="T195" s="494"/>
      <c r="U195" s="494"/>
      <c r="V195" s="494"/>
      <c r="W195" s="494"/>
      <c r="X195" s="494"/>
      <c r="Y195" s="494"/>
      <c r="Z195" s="494"/>
      <c r="AA195" s="494"/>
      <c r="AB195" s="494"/>
      <c r="AC195" s="494"/>
      <c r="AD195" s="494"/>
      <c r="AE195" s="494"/>
      <c r="AF195" s="494"/>
      <c r="AG195" s="494"/>
      <c r="AH195" s="494"/>
      <c r="AI195" s="494"/>
    </row>
    <row r="196" ht="15.75" customHeight="1">
      <c r="A196" s="632"/>
      <c r="B196" s="632"/>
      <c r="C196" s="632"/>
      <c r="D196" s="632"/>
      <c r="E196" s="632"/>
      <c r="F196" s="632"/>
      <c r="G196" s="632"/>
      <c r="H196" s="633"/>
      <c r="I196" s="634"/>
      <c r="J196" s="633"/>
      <c r="K196" s="634"/>
      <c r="L196" s="632"/>
      <c r="M196" s="632"/>
      <c r="N196" s="632"/>
      <c r="O196" s="632"/>
      <c r="P196" s="632"/>
      <c r="Q196" s="632"/>
      <c r="R196" s="494"/>
      <c r="S196" s="494"/>
      <c r="T196" s="494"/>
      <c r="U196" s="494"/>
      <c r="V196" s="494"/>
      <c r="W196" s="494"/>
      <c r="X196" s="494"/>
      <c r="Y196" s="494"/>
      <c r="Z196" s="494"/>
      <c r="AA196" s="494"/>
      <c r="AB196" s="494"/>
      <c r="AC196" s="494"/>
      <c r="AD196" s="494"/>
      <c r="AE196" s="494"/>
      <c r="AF196" s="494"/>
      <c r="AG196" s="494"/>
      <c r="AH196" s="494"/>
      <c r="AI196" s="494"/>
    </row>
    <row r="197" ht="15.75" customHeight="1">
      <c r="A197" s="632"/>
      <c r="B197" s="632"/>
      <c r="C197" s="632"/>
      <c r="D197" s="632"/>
      <c r="E197" s="632"/>
      <c r="F197" s="632"/>
      <c r="G197" s="632"/>
      <c r="H197" s="633"/>
      <c r="I197" s="634"/>
      <c r="J197" s="633"/>
      <c r="K197" s="634"/>
      <c r="L197" s="632"/>
      <c r="M197" s="632"/>
      <c r="N197" s="632"/>
      <c r="O197" s="632"/>
      <c r="P197" s="632"/>
      <c r="Q197" s="632"/>
      <c r="R197" s="494"/>
      <c r="S197" s="494"/>
      <c r="T197" s="494"/>
      <c r="U197" s="494"/>
      <c r="V197" s="494"/>
      <c r="W197" s="494"/>
      <c r="X197" s="494"/>
      <c r="Y197" s="494"/>
      <c r="Z197" s="494"/>
      <c r="AA197" s="494"/>
      <c r="AB197" s="494"/>
      <c r="AC197" s="494"/>
      <c r="AD197" s="494"/>
      <c r="AE197" s="494"/>
      <c r="AF197" s="494"/>
      <c r="AG197" s="494"/>
      <c r="AH197" s="494"/>
      <c r="AI197" s="494"/>
    </row>
    <row r="198" ht="15.75" customHeight="1">
      <c r="A198" s="632"/>
      <c r="B198" s="632"/>
      <c r="C198" s="632"/>
      <c r="D198" s="632"/>
      <c r="E198" s="632"/>
      <c r="F198" s="632"/>
      <c r="G198" s="632"/>
      <c r="H198" s="633"/>
      <c r="I198" s="634"/>
      <c r="J198" s="633"/>
      <c r="K198" s="634"/>
      <c r="L198" s="632"/>
      <c r="M198" s="632"/>
      <c r="N198" s="632"/>
      <c r="O198" s="632"/>
      <c r="P198" s="632"/>
      <c r="Q198" s="632"/>
      <c r="R198" s="494"/>
      <c r="S198" s="494"/>
      <c r="T198" s="494"/>
      <c r="U198" s="494"/>
      <c r="V198" s="494"/>
      <c r="W198" s="494"/>
      <c r="X198" s="494"/>
      <c r="Y198" s="494"/>
      <c r="Z198" s="494"/>
      <c r="AA198" s="494"/>
      <c r="AB198" s="494"/>
      <c r="AC198" s="494"/>
      <c r="AD198" s="494"/>
      <c r="AE198" s="494"/>
      <c r="AF198" s="494"/>
      <c r="AG198" s="494"/>
      <c r="AH198" s="494"/>
      <c r="AI198" s="494"/>
    </row>
    <row r="199" ht="15.75" customHeight="1">
      <c r="A199" s="632"/>
      <c r="B199" s="632"/>
      <c r="C199" s="632"/>
      <c r="D199" s="632"/>
      <c r="E199" s="632"/>
      <c r="F199" s="632"/>
      <c r="G199" s="632"/>
      <c r="H199" s="633"/>
      <c r="I199" s="634"/>
      <c r="J199" s="633"/>
      <c r="K199" s="634"/>
      <c r="L199" s="632"/>
      <c r="M199" s="632"/>
      <c r="N199" s="632"/>
      <c r="O199" s="632"/>
      <c r="P199" s="632"/>
      <c r="Q199" s="632"/>
      <c r="R199" s="494"/>
      <c r="S199" s="494"/>
      <c r="T199" s="494"/>
      <c r="U199" s="494"/>
      <c r="V199" s="494"/>
      <c r="W199" s="494"/>
      <c r="X199" s="494"/>
      <c r="Y199" s="494"/>
      <c r="Z199" s="494"/>
      <c r="AA199" s="494"/>
      <c r="AB199" s="494"/>
      <c r="AC199" s="494"/>
      <c r="AD199" s="494"/>
      <c r="AE199" s="494"/>
      <c r="AF199" s="494"/>
      <c r="AG199" s="494"/>
      <c r="AH199" s="494"/>
      <c r="AI199" s="494"/>
    </row>
    <row r="200" ht="15.75" customHeight="1">
      <c r="A200" s="632"/>
      <c r="B200" s="632"/>
      <c r="C200" s="632"/>
      <c r="D200" s="632"/>
      <c r="E200" s="632"/>
      <c r="F200" s="632"/>
      <c r="G200" s="632"/>
      <c r="H200" s="633"/>
      <c r="I200" s="634"/>
      <c r="J200" s="633"/>
      <c r="K200" s="634"/>
      <c r="L200" s="632"/>
      <c r="M200" s="632"/>
      <c r="N200" s="632"/>
      <c r="O200" s="632"/>
      <c r="P200" s="632"/>
      <c r="Q200" s="632"/>
      <c r="R200" s="494"/>
      <c r="S200" s="494"/>
      <c r="T200" s="494"/>
      <c r="U200" s="494"/>
      <c r="V200" s="494"/>
      <c r="W200" s="494"/>
      <c r="X200" s="494"/>
      <c r="Y200" s="494"/>
      <c r="Z200" s="494"/>
      <c r="AA200" s="494"/>
      <c r="AB200" s="494"/>
      <c r="AC200" s="494"/>
      <c r="AD200" s="494"/>
      <c r="AE200" s="494"/>
      <c r="AF200" s="494"/>
      <c r="AG200" s="494"/>
      <c r="AH200" s="494"/>
      <c r="AI200" s="494"/>
    </row>
    <row r="201" ht="15.75" customHeight="1">
      <c r="A201" s="632"/>
      <c r="B201" s="632"/>
      <c r="C201" s="632"/>
      <c r="D201" s="632"/>
      <c r="E201" s="632"/>
      <c r="F201" s="632"/>
      <c r="G201" s="632"/>
      <c r="H201" s="633"/>
      <c r="I201" s="634"/>
      <c r="J201" s="633"/>
      <c r="K201" s="634"/>
      <c r="L201" s="632"/>
      <c r="M201" s="632"/>
      <c r="N201" s="632"/>
      <c r="O201" s="632"/>
      <c r="P201" s="632"/>
      <c r="Q201" s="632"/>
      <c r="R201" s="494"/>
      <c r="S201" s="494"/>
      <c r="T201" s="494"/>
      <c r="U201" s="494"/>
      <c r="V201" s="494"/>
      <c r="W201" s="494"/>
      <c r="X201" s="494"/>
      <c r="Y201" s="494"/>
      <c r="Z201" s="494"/>
      <c r="AA201" s="494"/>
      <c r="AB201" s="494"/>
      <c r="AC201" s="494"/>
      <c r="AD201" s="494"/>
      <c r="AE201" s="494"/>
      <c r="AF201" s="494"/>
      <c r="AG201" s="494"/>
      <c r="AH201" s="494"/>
      <c r="AI201" s="494"/>
    </row>
    <row r="202" ht="15.75" customHeight="1">
      <c r="A202" s="632"/>
      <c r="B202" s="632"/>
      <c r="C202" s="632"/>
      <c r="D202" s="632"/>
      <c r="E202" s="632"/>
      <c r="F202" s="632"/>
      <c r="G202" s="632"/>
      <c r="H202" s="633"/>
      <c r="I202" s="634"/>
      <c r="J202" s="633"/>
      <c r="K202" s="634"/>
      <c r="L202" s="632"/>
      <c r="M202" s="632"/>
      <c r="N202" s="632"/>
      <c r="O202" s="632"/>
      <c r="P202" s="632"/>
      <c r="Q202" s="632"/>
      <c r="R202" s="494"/>
      <c r="S202" s="494"/>
      <c r="T202" s="494"/>
      <c r="U202" s="494"/>
      <c r="V202" s="494"/>
      <c r="W202" s="494"/>
      <c r="X202" s="494"/>
      <c r="Y202" s="494"/>
      <c r="Z202" s="494"/>
      <c r="AA202" s="494"/>
      <c r="AB202" s="494"/>
      <c r="AC202" s="494"/>
      <c r="AD202" s="494"/>
      <c r="AE202" s="494"/>
      <c r="AF202" s="494"/>
      <c r="AG202" s="494"/>
      <c r="AH202" s="494"/>
      <c r="AI202" s="494"/>
    </row>
    <row r="203" ht="15.75" customHeight="1">
      <c r="A203" s="632"/>
      <c r="B203" s="632"/>
      <c r="C203" s="632"/>
      <c r="D203" s="632"/>
      <c r="E203" s="632"/>
      <c r="F203" s="632"/>
      <c r="G203" s="632"/>
      <c r="H203" s="633"/>
      <c r="I203" s="634"/>
      <c r="J203" s="633"/>
      <c r="K203" s="634"/>
      <c r="L203" s="632"/>
      <c r="M203" s="632"/>
      <c r="N203" s="632"/>
      <c r="O203" s="632"/>
      <c r="P203" s="632"/>
      <c r="Q203" s="632"/>
      <c r="R203" s="494"/>
      <c r="S203" s="494"/>
      <c r="T203" s="494"/>
      <c r="U203" s="494"/>
      <c r="V203" s="494"/>
      <c r="W203" s="494"/>
      <c r="X203" s="494"/>
      <c r="Y203" s="494"/>
      <c r="Z203" s="494"/>
      <c r="AA203" s="494"/>
      <c r="AB203" s="494"/>
      <c r="AC203" s="494"/>
      <c r="AD203" s="494"/>
      <c r="AE203" s="494"/>
      <c r="AF203" s="494"/>
      <c r="AG203" s="494"/>
      <c r="AH203" s="494"/>
      <c r="AI203" s="494"/>
    </row>
    <row r="204" ht="15.75" customHeight="1">
      <c r="A204" s="632"/>
      <c r="B204" s="632"/>
      <c r="C204" s="632"/>
      <c r="D204" s="632"/>
      <c r="E204" s="632"/>
      <c r="F204" s="632"/>
      <c r="G204" s="632"/>
      <c r="H204" s="633"/>
      <c r="I204" s="634"/>
      <c r="J204" s="633"/>
      <c r="K204" s="634"/>
      <c r="L204" s="632"/>
      <c r="M204" s="632"/>
      <c r="N204" s="632"/>
      <c r="O204" s="632"/>
      <c r="P204" s="632"/>
      <c r="Q204" s="632"/>
      <c r="R204" s="494"/>
      <c r="S204" s="494"/>
      <c r="T204" s="494"/>
      <c r="U204" s="494"/>
      <c r="V204" s="494"/>
      <c r="W204" s="494"/>
      <c r="X204" s="494"/>
      <c r="Y204" s="494"/>
      <c r="Z204" s="494"/>
      <c r="AA204" s="494"/>
      <c r="AB204" s="494"/>
      <c r="AC204" s="494"/>
      <c r="AD204" s="494"/>
      <c r="AE204" s="494"/>
      <c r="AF204" s="494"/>
      <c r="AG204" s="494"/>
      <c r="AH204" s="494"/>
      <c r="AI204" s="494"/>
    </row>
    <row r="205" ht="15.75" customHeight="1">
      <c r="A205" s="632"/>
      <c r="B205" s="632"/>
      <c r="C205" s="632"/>
      <c r="D205" s="632"/>
      <c r="E205" s="632"/>
      <c r="F205" s="632"/>
      <c r="G205" s="632"/>
      <c r="H205" s="633"/>
      <c r="I205" s="634"/>
      <c r="J205" s="633"/>
      <c r="K205" s="634"/>
      <c r="L205" s="632"/>
      <c r="M205" s="632"/>
      <c r="N205" s="632"/>
      <c r="O205" s="632"/>
      <c r="P205" s="632"/>
      <c r="Q205" s="632"/>
      <c r="R205" s="494"/>
      <c r="S205" s="494"/>
      <c r="T205" s="494"/>
      <c r="U205" s="494"/>
      <c r="V205" s="494"/>
      <c r="W205" s="494"/>
      <c r="X205" s="494"/>
      <c r="Y205" s="494"/>
      <c r="Z205" s="494"/>
      <c r="AA205" s="494"/>
      <c r="AB205" s="494"/>
      <c r="AC205" s="494"/>
      <c r="AD205" s="494"/>
      <c r="AE205" s="494"/>
      <c r="AF205" s="494"/>
      <c r="AG205" s="494"/>
      <c r="AH205" s="494"/>
      <c r="AI205" s="494"/>
    </row>
    <row r="206" ht="15.75" customHeight="1">
      <c r="A206" s="632"/>
      <c r="B206" s="632"/>
      <c r="C206" s="632"/>
      <c r="D206" s="632"/>
      <c r="E206" s="632"/>
      <c r="F206" s="632"/>
      <c r="G206" s="632"/>
      <c r="H206" s="633"/>
      <c r="I206" s="634"/>
      <c r="J206" s="633"/>
      <c r="K206" s="634"/>
      <c r="L206" s="632"/>
      <c r="M206" s="632"/>
      <c r="N206" s="632"/>
      <c r="O206" s="632"/>
      <c r="P206" s="632"/>
      <c r="Q206" s="632"/>
      <c r="R206" s="494"/>
      <c r="S206" s="494"/>
      <c r="T206" s="494"/>
      <c r="U206" s="494"/>
      <c r="V206" s="494"/>
      <c r="W206" s="494"/>
      <c r="X206" s="494"/>
      <c r="Y206" s="494"/>
      <c r="Z206" s="494"/>
      <c r="AA206" s="494"/>
      <c r="AB206" s="494"/>
      <c r="AC206" s="494"/>
      <c r="AD206" s="494"/>
      <c r="AE206" s="494"/>
      <c r="AF206" s="494"/>
      <c r="AG206" s="494"/>
      <c r="AH206" s="494"/>
      <c r="AI206" s="494"/>
    </row>
    <row r="207" ht="15.75" customHeight="1">
      <c r="A207" s="632"/>
      <c r="B207" s="632"/>
      <c r="C207" s="632"/>
      <c r="D207" s="632"/>
      <c r="E207" s="632"/>
      <c r="F207" s="632"/>
      <c r="G207" s="632"/>
      <c r="H207" s="633"/>
      <c r="I207" s="634"/>
      <c r="J207" s="633"/>
      <c r="K207" s="634"/>
      <c r="L207" s="632"/>
      <c r="M207" s="632"/>
      <c r="N207" s="632"/>
      <c r="O207" s="632"/>
      <c r="P207" s="632"/>
      <c r="Q207" s="632"/>
      <c r="R207" s="494"/>
      <c r="S207" s="494"/>
      <c r="T207" s="494"/>
      <c r="U207" s="494"/>
      <c r="V207" s="494"/>
      <c r="W207" s="494"/>
      <c r="X207" s="494"/>
      <c r="Y207" s="494"/>
      <c r="Z207" s="494"/>
      <c r="AA207" s="494"/>
      <c r="AB207" s="494"/>
      <c r="AC207" s="494"/>
      <c r="AD207" s="494"/>
      <c r="AE207" s="494"/>
      <c r="AF207" s="494"/>
      <c r="AG207" s="494"/>
      <c r="AH207" s="494"/>
      <c r="AI207" s="494"/>
    </row>
    <row r="208" ht="15.75" customHeight="1">
      <c r="A208" s="632"/>
      <c r="B208" s="632"/>
      <c r="C208" s="632"/>
      <c r="D208" s="632"/>
      <c r="E208" s="632"/>
      <c r="F208" s="632"/>
      <c r="G208" s="632"/>
      <c r="H208" s="633"/>
      <c r="I208" s="634"/>
      <c r="J208" s="633"/>
      <c r="K208" s="634"/>
      <c r="L208" s="632"/>
      <c r="M208" s="632"/>
      <c r="N208" s="632"/>
      <c r="O208" s="632"/>
      <c r="P208" s="632"/>
      <c r="Q208" s="632"/>
      <c r="R208" s="494"/>
      <c r="S208" s="494"/>
      <c r="T208" s="494"/>
      <c r="U208" s="494"/>
      <c r="V208" s="494"/>
      <c r="W208" s="494"/>
      <c r="X208" s="494"/>
      <c r="Y208" s="494"/>
      <c r="Z208" s="494"/>
      <c r="AA208" s="494"/>
      <c r="AB208" s="494"/>
      <c r="AC208" s="494"/>
      <c r="AD208" s="494"/>
      <c r="AE208" s="494"/>
      <c r="AF208" s="494"/>
      <c r="AG208" s="494"/>
      <c r="AH208" s="494"/>
      <c r="AI208" s="494"/>
    </row>
    <row r="209" ht="15.75" customHeight="1">
      <c r="A209" s="632"/>
      <c r="B209" s="632"/>
      <c r="C209" s="632"/>
      <c r="D209" s="632"/>
      <c r="E209" s="632"/>
      <c r="F209" s="632"/>
      <c r="G209" s="632"/>
      <c r="H209" s="633"/>
      <c r="I209" s="634"/>
      <c r="J209" s="633"/>
      <c r="K209" s="634"/>
      <c r="L209" s="632"/>
      <c r="M209" s="632"/>
      <c r="N209" s="632"/>
      <c r="O209" s="632"/>
      <c r="P209" s="632"/>
      <c r="Q209" s="632"/>
      <c r="R209" s="494"/>
      <c r="S209" s="494"/>
      <c r="T209" s="494"/>
      <c r="U209" s="494"/>
      <c r="V209" s="494"/>
      <c r="W209" s="494"/>
      <c r="X209" s="494"/>
      <c r="Y209" s="494"/>
      <c r="Z209" s="494"/>
      <c r="AA209" s="494"/>
      <c r="AB209" s="494"/>
      <c r="AC209" s="494"/>
      <c r="AD209" s="494"/>
      <c r="AE209" s="494"/>
      <c r="AF209" s="494"/>
      <c r="AG209" s="494"/>
      <c r="AH209" s="494"/>
      <c r="AI209" s="494"/>
    </row>
    <row r="210" ht="15.75" customHeight="1">
      <c r="A210" s="632"/>
      <c r="B210" s="632"/>
      <c r="C210" s="632"/>
      <c r="D210" s="632"/>
      <c r="E210" s="632"/>
      <c r="F210" s="632"/>
      <c r="G210" s="632"/>
      <c r="H210" s="633"/>
      <c r="I210" s="634"/>
      <c r="J210" s="633"/>
      <c r="K210" s="634"/>
      <c r="L210" s="632"/>
      <c r="M210" s="632"/>
      <c r="N210" s="632"/>
      <c r="O210" s="632"/>
      <c r="P210" s="632"/>
      <c r="Q210" s="632"/>
      <c r="R210" s="494"/>
      <c r="S210" s="494"/>
      <c r="T210" s="494"/>
      <c r="U210" s="494"/>
      <c r="V210" s="494"/>
      <c r="W210" s="494"/>
      <c r="X210" s="494"/>
      <c r="Y210" s="494"/>
      <c r="Z210" s="494"/>
      <c r="AA210" s="494"/>
      <c r="AB210" s="494"/>
      <c r="AC210" s="494"/>
      <c r="AD210" s="494"/>
      <c r="AE210" s="494"/>
      <c r="AF210" s="494"/>
      <c r="AG210" s="494"/>
      <c r="AH210" s="494"/>
      <c r="AI210" s="494"/>
    </row>
    <row r="211" ht="15.75" customHeight="1">
      <c r="A211" s="632"/>
      <c r="B211" s="632"/>
      <c r="C211" s="632"/>
      <c r="D211" s="632"/>
      <c r="E211" s="632"/>
      <c r="F211" s="632"/>
      <c r="G211" s="632"/>
      <c r="H211" s="633"/>
      <c r="I211" s="634"/>
      <c r="J211" s="633"/>
      <c r="K211" s="634"/>
      <c r="L211" s="632"/>
      <c r="M211" s="632"/>
      <c r="N211" s="632"/>
      <c r="O211" s="632"/>
      <c r="P211" s="632"/>
      <c r="Q211" s="632"/>
      <c r="R211" s="494"/>
      <c r="S211" s="494"/>
      <c r="T211" s="494"/>
      <c r="U211" s="494"/>
      <c r="V211" s="494"/>
      <c r="W211" s="494"/>
      <c r="X211" s="494"/>
      <c r="Y211" s="494"/>
      <c r="Z211" s="494"/>
      <c r="AA211" s="494"/>
      <c r="AB211" s="494"/>
      <c r="AC211" s="494"/>
      <c r="AD211" s="494"/>
      <c r="AE211" s="494"/>
      <c r="AF211" s="494"/>
      <c r="AG211" s="494"/>
      <c r="AH211" s="494"/>
      <c r="AI211" s="494"/>
    </row>
    <row r="212" ht="15.75" customHeight="1">
      <c r="A212" s="632"/>
      <c r="B212" s="632"/>
      <c r="C212" s="632"/>
      <c r="D212" s="632"/>
      <c r="E212" s="632"/>
      <c r="F212" s="632"/>
      <c r="G212" s="632"/>
      <c r="H212" s="633"/>
      <c r="I212" s="634"/>
      <c r="J212" s="633"/>
      <c r="K212" s="634"/>
      <c r="L212" s="632"/>
      <c r="M212" s="632"/>
      <c r="N212" s="632"/>
      <c r="O212" s="632"/>
      <c r="P212" s="632"/>
      <c r="Q212" s="632"/>
      <c r="R212" s="494"/>
      <c r="S212" s="494"/>
      <c r="T212" s="494"/>
      <c r="U212" s="494"/>
      <c r="V212" s="494"/>
      <c r="W212" s="494"/>
      <c r="X212" s="494"/>
      <c r="Y212" s="494"/>
      <c r="Z212" s="494"/>
      <c r="AA212" s="494"/>
      <c r="AB212" s="494"/>
      <c r="AC212" s="494"/>
      <c r="AD212" s="494"/>
      <c r="AE212" s="494"/>
      <c r="AF212" s="494"/>
      <c r="AG212" s="494"/>
      <c r="AH212" s="494"/>
      <c r="AI212" s="494"/>
    </row>
    <row r="213" ht="15.75" customHeight="1">
      <c r="A213" s="632"/>
      <c r="B213" s="632"/>
      <c r="C213" s="632"/>
      <c r="D213" s="632"/>
      <c r="E213" s="632"/>
      <c r="F213" s="632"/>
      <c r="G213" s="632"/>
      <c r="H213" s="633"/>
      <c r="I213" s="634"/>
      <c r="J213" s="633"/>
      <c r="K213" s="634"/>
      <c r="L213" s="632"/>
      <c r="M213" s="632"/>
      <c r="N213" s="632"/>
      <c r="O213" s="632"/>
      <c r="P213" s="632"/>
      <c r="Q213" s="632"/>
      <c r="R213" s="494"/>
      <c r="S213" s="494"/>
      <c r="T213" s="494"/>
      <c r="U213" s="494"/>
      <c r="V213" s="494"/>
      <c r="W213" s="494"/>
      <c r="X213" s="494"/>
      <c r="Y213" s="494"/>
      <c r="Z213" s="494"/>
      <c r="AA213" s="494"/>
      <c r="AB213" s="494"/>
      <c r="AC213" s="494"/>
      <c r="AD213" s="494"/>
      <c r="AE213" s="494"/>
      <c r="AF213" s="494"/>
      <c r="AG213" s="494"/>
      <c r="AH213" s="494"/>
      <c r="AI213" s="494"/>
    </row>
    <row r="214" ht="15.75" customHeight="1">
      <c r="A214" s="632"/>
      <c r="B214" s="632"/>
      <c r="C214" s="632"/>
      <c r="D214" s="632"/>
      <c r="E214" s="632"/>
      <c r="F214" s="632"/>
      <c r="G214" s="632"/>
      <c r="H214" s="633"/>
      <c r="I214" s="634"/>
      <c r="J214" s="633"/>
      <c r="K214" s="634"/>
      <c r="L214" s="632"/>
      <c r="M214" s="632"/>
      <c r="N214" s="632"/>
      <c r="O214" s="632"/>
      <c r="P214" s="632"/>
      <c r="Q214" s="632"/>
      <c r="R214" s="494"/>
      <c r="S214" s="494"/>
      <c r="T214" s="494"/>
      <c r="U214" s="494"/>
      <c r="V214" s="494"/>
      <c r="W214" s="494"/>
      <c r="X214" s="494"/>
      <c r="Y214" s="494"/>
      <c r="Z214" s="494"/>
      <c r="AA214" s="494"/>
      <c r="AB214" s="494"/>
      <c r="AC214" s="494"/>
      <c r="AD214" s="494"/>
      <c r="AE214" s="494"/>
      <c r="AF214" s="494"/>
      <c r="AG214" s="494"/>
      <c r="AH214" s="494"/>
      <c r="AI214" s="494"/>
    </row>
    <row r="215" ht="15.75" customHeight="1">
      <c r="A215" s="632"/>
      <c r="B215" s="632"/>
      <c r="C215" s="632"/>
      <c r="D215" s="632"/>
      <c r="E215" s="632"/>
      <c r="F215" s="632"/>
      <c r="G215" s="632"/>
      <c r="H215" s="633"/>
      <c r="I215" s="634"/>
      <c r="J215" s="633"/>
      <c r="K215" s="634"/>
      <c r="L215" s="632"/>
      <c r="M215" s="632"/>
      <c r="N215" s="632"/>
      <c r="O215" s="632"/>
      <c r="P215" s="632"/>
      <c r="Q215" s="632"/>
      <c r="R215" s="494"/>
      <c r="S215" s="494"/>
      <c r="T215" s="494"/>
      <c r="U215" s="494"/>
      <c r="V215" s="494"/>
      <c r="W215" s="494"/>
      <c r="X215" s="494"/>
      <c r="Y215" s="494"/>
      <c r="Z215" s="494"/>
      <c r="AA215" s="494"/>
      <c r="AB215" s="494"/>
      <c r="AC215" s="494"/>
      <c r="AD215" s="494"/>
      <c r="AE215" s="494"/>
      <c r="AF215" s="494"/>
      <c r="AG215" s="494"/>
      <c r="AH215" s="494"/>
      <c r="AI215" s="494"/>
    </row>
    <row r="216" ht="15.75" customHeight="1">
      <c r="A216" s="632"/>
      <c r="B216" s="632"/>
      <c r="C216" s="632"/>
      <c r="D216" s="632"/>
      <c r="E216" s="632"/>
      <c r="F216" s="632"/>
      <c r="G216" s="632"/>
      <c r="H216" s="633"/>
      <c r="I216" s="634"/>
      <c r="J216" s="633"/>
      <c r="K216" s="634"/>
      <c r="L216" s="632"/>
      <c r="M216" s="632"/>
      <c r="N216" s="632"/>
      <c r="O216" s="632"/>
      <c r="P216" s="632"/>
      <c r="Q216" s="632"/>
      <c r="R216" s="494"/>
      <c r="S216" s="494"/>
      <c r="T216" s="494"/>
      <c r="U216" s="494"/>
      <c r="V216" s="494"/>
      <c r="W216" s="494"/>
      <c r="X216" s="494"/>
      <c r="Y216" s="494"/>
      <c r="Z216" s="494"/>
      <c r="AA216" s="494"/>
      <c r="AB216" s="494"/>
      <c r="AC216" s="494"/>
      <c r="AD216" s="494"/>
      <c r="AE216" s="494"/>
      <c r="AF216" s="494"/>
      <c r="AG216" s="494"/>
      <c r="AH216" s="494"/>
      <c r="AI216" s="494"/>
    </row>
    <row r="217" ht="15.75" customHeight="1">
      <c r="A217" s="632"/>
      <c r="B217" s="632"/>
      <c r="C217" s="632"/>
      <c r="D217" s="632"/>
      <c r="E217" s="632"/>
      <c r="F217" s="632"/>
      <c r="G217" s="632"/>
      <c r="H217" s="633"/>
      <c r="I217" s="634"/>
      <c r="J217" s="633"/>
      <c r="K217" s="634"/>
      <c r="L217" s="632"/>
      <c r="M217" s="632"/>
      <c r="N217" s="632"/>
      <c r="O217" s="632"/>
      <c r="P217" s="632"/>
      <c r="Q217" s="632"/>
      <c r="R217" s="494"/>
      <c r="S217" s="494"/>
      <c r="T217" s="494"/>
      <c r="U217" s="494"/>
      <c r="V217" s="494"/>
      <c r="W217" s="494"/>
      <c r="X217" s="494"/>
      <c r="Y217" s="494"/>
      <c r="Z217" s="494"/>
      <c r="AA217" s="494"/>
      <c r="AB217" s="494"/>
      <c r="AC217" s="494"/>
      <c r="AD217" s="494"/>
      <c r="AE217" s="494"/>
      <c r="AF217" s="494"/>
      <c r="AG217" s="494"/>
      <c r="AH217" s="494"/>
      <c r="AI217" s="494"/>
    </row>
    <row r="218" ht="15.75" customHeight="1">
      <c r="A218" s="632"/>
      <c r="B218" s="632"/>
      <c r="C218" s="632"/>
      <c r="D218" s="632"/>
      <c r="E218" s="632"/>
      <c r="F218" s="632"/>
      <c r="G218" s="632"/>
      <c r="H218" s="633"/>
      <c r="I218" s="634"/>
      <c r="J218" s="633"/>
      <c r="K218" s="634"/>
      <c r="L218" s="632"/>
      <c r="M218" s="632"/>
      <c r="N218" s="632"/>
      <c r="O218" s="632"/>
      <c r="P218" s="632"/>
      <c r="Q218" s="632"/>
      <c r="R218" s="494"/>
      <c r="S218" s="494"/>
      <c r="T218" s="494"/>
      <c r="U218" s="494"/>
      <c r="V218" s="494"/>
      <c r="W218" s="494"/>
      <c r="X218" s="494"/>
      <c r="Y218" s="494"/>
      <c r="Z218" s="494"/>
      <c r="AA218" s="494"/>
      <c r="AB218" s="494"/>
      <c r="AC218" s="494"/>
      <c r="AD218" s="494"/>
      <c r="AE218" s="494"/>
      <c r="AF218" s="494"/>
      <c r="AG218" s="494"/>
      <c r="AH218" s="494"/>
      <c r="AI218" s="494"/>
    </row>
    <row r="219" ht="15.75" customHeight="1">
      <c r="A219" s="632"/>
      <c r="B219" s="632"/>
      <c r="C219" s="632"/>
      <c r="D219" s="632"/>
      <c r="E219" s="632"/>
      <c r="F219" s="632"/>
      <c r="G219" s="632"/>
      <c r="H219" s="633"/>
      <c r="I219" s="634"/>
      <c r="J219" s="633"/>
      <c r="K219" s="634"/>
      <c r="L219" s="632"/>
      <c r="M219" s="632"/>
      <c r="N219" s="632"/>
      <c r="O219" s="632"/>
      <c r="P219" s="632"/>
      <c r="Q219" s="632"/>
      <c r="R219" s="494"/>
      <c r="S219" s="494"/>
      <c r="T219" s="494"/>
      <c r="U219" s="494"/>
      <c r="V219" s="494"/>
      <c r="W219" s="494"/>
      <c r="X219" s="494"/>
      <c r="Y219" s="494"/>
      <c r="Z219" s="494"/>
      <c r="AA219" s="494"/>
      <c r="AB219" s="494"/>
      <c r="AC219" s="494"/>
      <c r="AD219" s="494"/>
      <c r="AE219" s="494"/>
      <c r="AF219" s="494"/>
      <c r="AG219" s="494"/>
      <c r="AH219" s="494"/>
      <c r="AI219" s="494"/>
    </row>
    <row r="220" ht="15.75" customHeight="1">
      <c r="A220" s="632"/>
      <c r="B220" s="632"/>
      <c r="C220" s="632"/>
      <c r="D220" s="632"/>
      <c r="E220" s="632"/>
      <c r="F220" s="632"/>
      <c r="G220" s="632"/>
      <c r="H220" s="633"/>
      <c r="I220" s="634"/>
      <c r="J220" s="633"/>
      <c r="K220" s="634"/>
      <c r="L220" s="632"/>
      <c r="M220" s="632"/>
      <c r="N220" s="632"/>
      <c r="O220" s="632"/>
      <c r="P220" s="632"/>
      <c r="Q220" s="632"/>
      <c r="R220" s="494"/>
      <c r="S220" s="494"/>
      <c r="T220" s="494"/>
      <c r="U220" s="494"/>
      <c r="V220" s="494"/>
      <c r="W220" s="494"/>
      <c r="X220" s="494"/>
      <c r="Y220" s="494"/>
      <c r="Z220" s="494"/>
      <c r="AA220" s="494"/>
      <c r="AB220" s="494"/>
      <c r="AC220" s="494"/>
      <c r="AD220" s="494"/>
      <c r="AE220" s="494"/>
      <c r="AF220" s="494"/>
      <c r="AG220" s="494"/>
      <c r="AH220" s="494"/>
      <c r="AI220" s="494"/>
    </row>
    <row r="221" ht="15.75" customHeight="1">
      <c r="A221" s="632"/>
      <c r="B221" s="632"/>
      <c r="C221" s="632"/>
      <c r="D221" s="632"/>
      <c r="E221" s="632"/>
      <c r="F221" s="632"/>
      <c r="G221" s="632"/>
      <c r="H221" s="633"/>
      <c r="I221" s="634"/>
      <c r="J221" s="633"/>
      <c r="K221" s="634"/>
      <c r="L221" s="632"/>
      <c r="M221" s="632"/>
      <c r="N221" s="632"/>
      <c r="O221" s="632"/>
      <c r="P221" s="632"/>
      <c r="Q221" s="632"/>
      <c r="R221" s="494"/>
      <c r="S221" s="494"/>
      <c r="T221" s="494"/>
      <c r="U221" s="494"/>
      <c r="V221" s="494"/>
      <c r="W221" s="494"/>
      <c r="X221" s="494"/>
      <c r="Y221" s="494"/>
      <c r="Z221" s="494"/>
      <c r="AA221" s="494"/>
      <c r="AB221" s="494"/>
      <c r="AC221" s="494"/>
      <c r="AD221" s="494"/>
      <c r="AE221" s="494"/>
      <c r="AF221" s="494"/>
      <c r="AG221" s="494"/>
      <c r="AH221" s="494"/>
      <c r="AI221" s="494"/>
    </row>
    <row r="222" ht="15.75" customHeight="1">
      <c r="A222" s="632"/>
      <c r="B222" s="632"/>
      <c r="C222" s="632"/>
      <c r="D222" s="632"/>
      <c r="E222" s="632"/>
      <c r="F222" s="632"/>
      <c r="G222" s="632"/>
      <c r="H222" s="633"/>
      <c r="I222" s="634"/>
      <c r="J222" s="633"/>
      <c r="K222" s="634"/>
      <c r="L222" s="632"/>
      <c r="M222" s="632"/>
      <c r="N222" s="632"/>
      <c r="O222" s="632"/>
      <c r="P222" s="632"/>
      <c r="Q222" s="632"/>
      <c r="R222" s="494"/>
      <c r="S222" s="494"/>
      <c r="T222" s="494"/>
      <c r="U222" s="494"/>
      <c r="V222" s="494"/>
      <c r="W222" s="494"/>
      <c r="X222" s="494"/>
      <c r="Y222" s="494"/>
      <c r="Z222" s="494"/>
      <c r="AA222" s="494"/>
      <c r="AB222" s="494"/>
      <c r="AC222" s="494"/>
      <c r="AD222" s="494"/>
      <c r="AE222" s="494"/>
      <c r="AF222" s="494"/>
      <c r="AG222" s="494"/>
      <c r="AH222" s="494"/>
      <c r="AI222" s="494"/>
    </row>
    <row r="223" ht="15.75" customHeight="1">
      <c r="A223" s="632"/>
      <c r="B223" s="632"/>
      <c r="C223" s="632"/>
      <c r="D223" s="632"/>
      <c r="E223" s="632"/>
      <c r="F223" s="632"/>
      <c r="G223" s="632"/>
      <c r="H223" s="633"/>
      <c r="I223" s="634"/>
      <c r="J223" s="633"/>
      <c r="K223" s="634"/>
      <c r="L223" s="632"/>
      <c r="M223" s="632"/>
      <c r="N223" s="632"/>
      <c r="O223" s="632"/>
      <c r="P223" s="632"/>
      <c r="Q223" s="632"/>
      <c r="R223" s="494"/>
      <c r="S223" s="494"/>
      <c r="T223" s="494"/>
      <c r="U223" s="494"/>
      <c r="V223" s="494"/>
      <c r="W223" s="494"/>
      <c r="X223" s="494"/>
      <c r="Y223" s="494"/>
      <c r="Z223" s="494"/>
      <c r="AA223" s="494"/>
      <c r="AB223" s="494"/>
      <c r="AC223" s="494"/>
      <c r="AD223" s="494"/>
      <c r="AE223" s="494"/>
      <c r="AF223" s="494"/>
      <c r="AG223" s="494"/>
      <c r="AH223" s="494"/>
      <c r="AI223" s="494"/>
    </row>
    <row r="224" ht="15.75" customHeight="1">
      <c r="A224" s="632"/>
      <c r="B224" s="632"/>
      <c r="C224" s="632"/>
      <c r="D224" s="632"/>
      <c r="E224" s="632"/>
      <c r="F224" s="632"/>
      <c r="G224" s="632"/>
      <c r="H224" s="633"/>
      <c r="I224" s="634"/>
      <c r="J224" s="633"/>
      <c r="K224" s="634"/>
      <c r="L224" s="632"/>
      <c r="M224" s="632"/>
      <c r="N224" s="632"/>
      <c r="O224" s="632"/>
      <c r="P224" s="632"/>
      <c r="Q224" s="632"/>
      <c r="R224" s="494"/>
      <c r="S224" s="494"/>
      <c r="T224" s="494"/>
      <c r="U224" s="494"/>
      <c r="V224" s="494"/>
      <c r="W224" s="494"/>
      <c r="X224" s="494"/>
      <c r="Y224" s="494"/>
      <c r="Z224" s="494"/>
      <c r="AA224" s="494"/>
      <c r="AB224" s="494"/>
      <c r="AC224" s="494"/>
      <c r="AD224" s="494"/>
      <c r="AE224" s="494"/>
      <c r="AF224" s="494"/>
      <c r="AG224" s="494"/>
      <c r="AH224" s="494"/>
      <c r="AI224" s="494"/>
    </row>
    <row r="225" ht="15.75" customHeight="1">
      <c r="A225" s="632"/>
      <c r="B225" s="632"/>
      <c r="C225" s="632"/>
      <c r="D225" s="632"/>
      <c r="E225" s="632"/>
      <c r="F225" s="632"/>
      <c r="G225" s="632"/>
      <c r="H225" s="633"/>
      <c r="I225" s="634"/>
      <c r="J225" s="633"/>
      <c r="K225" s="634"/>
      <c r="L225" s="632"/>
      <c r="M225" s="632"/>
      <c r="N225" s="632"/>
      <c r="O225" s="632"/>
      <c r="P225" s="632"/>
      <c r="Q225" s="632"/>
      <c r="R225" s="494"/>
      <c r="S225" s="494"/>
      <c r="T225" s="494"/>
      <c r="U225" s="494"/>
      <c r="V225" s="494"/>
      <c r="W225" s="494"/>
      <c r="X225" s="494"/>
      <c r="Y225" s="494"/>
      <c r="Z225" s="494"/>
      <c r="AA225" s="494"/>
      <c r="AB225" s="494"/>
      <c r="AC225" s="494"/>
      <c r="AD225" s="494"/>
      <c r="AE225" s="494"/>
      <c r="AF225" s="494"/>
      <c r="AG225" s="494"/>
      <c r="AH225" s="494"/>
      <c r="AI225" s="494"/>
    </row>
    <row r="226" ht="15.75" customHeight="1">
      <c r="A226" s="632"/>
      <c r="B226" s="632"/>
      <c r="C226" s="632"/>
      <c r="D226" s="632"/>
      <c r="E226" s="632"/>
      <c r="F226" s="632"/>
      <c r="G226" s="632"/>
      <c r="H226" s="633"/>
      <c r="I226" s="634"/>
      <c r="J226" s="633"/>
      <c r="K226" s="634"/>
      <c r="L226" s="632"/>
      <c r="M226" s="632"/>
      <c r="N226" s="632"/>
      <c r="O226" s="632"/>
      <c r="P226" s="632"/>
      <c r="Q226" s="632"/>
      <c r="R226" s="494"/>
      <c r="S226" s="494"/>
      <c r="T226" s="494"/>
      <c r="U226" s="494"/>
      <c r="V226" s="494"/>
      <c r="W226" s="494"/>
      <c r="X226" s="494"/>
      <c r="Y226" s="494"/>
      <c r="Z226" s="494"/>
      <c r="AA226" s="494"/>
      <c r="AB226" s="494"/>
      <c r="AC226" s="494"/>
      <c r="AD226" s="494"/>
      <c r="AE226" s="494"/>
      <c r="AF226" s="494"/>
      <c r="AG226" s="494"/>
      <c r="AH226" s="494"/>
      <c r="AI226" s="494"/>
    </row>
    <row r="227" ht="15.75" customHeight="1">
      <c r="A227" s="632"/>
      <c r="B227" s="632"/>
      <c r="C227" s="632"/>
      <c r="D227" s="632"/>
      <c r="E227" s="632"/>
      <c r="F227" s="632"/>
      <c r="G227" s="632"/>
      <c r="H227" s="633"/>
      <c r="I227" s="634"/>
      <c r="J227" s="633"/>
      <c r="K227" s="634"/>
      <c r="L227" s="632"/>
      <c r="M227" s="632"/>
      <c r="N227" s="632"/>
      <c r="O227" s="632"/>
      <c r="P227" s="632"/>
      <c r="Q227" s="632"/>
      <c r="R227" s="494"/>
      <c r="S227" s="494"/>
      <c r="T227" s="494"/>
      <c r="U227" s="494"/>
      <c r="V227" s="494"/>
      <c r="W227" s="494"/>
      <c r="X227" s="494"/>
      <c r="Y227" s="494"/>
      <c r="Z227" s="494"/>
      <c r="AA227" s="494"/>
      <c r="AB227" s="494"/>
      <c r="AC227" s="494"/>
      <c r="AD227" s="494"/>
      <c r="AE227" s="494"/>
      <c r="AF227" s="494"/>
      <c r="AG227" s="494"/>
      <c r="AH227" s="494"/>
      <c r="AI227" s="494"/>
    </row>
    <row r="228" ht="15.75" customHeight="1">
      <c r="A228" s="632"/>
      <c r="B228" s="632"/>
      <c r="C228" s="632"/>
      <c r="D228" s="632"/>
      <c r="E228" s="632"/>
      <c r="F228" s="632"/>
      <c r="G228" s="632"/>
      <c r="H228" s="633"/>
      <c r="I228" s="634"/>
      <c r="J228" s="633"/>
      <c r="K228" s="634"/>
      <c r="L228" s="632"/>
      <c r="M228" s="632"/>
      <c r="N228" s="632"/>
      <c r="O228" s="632"/>
      <c r="P228" s="632"/>
      <c r="Q228" s="632"/>
      <c r="R228" s="494"/>
      <c r="S228" s="494"/>
      <c r="T228" s="494"/>
      <c r="U228" s="494"/>
      <c r="V228" s="494"/>
      <c r="W228" s="494"/>
      <c r="X228" s="494"/>
      <c r="Y228" s="494"/>
      <c r="Z228" s="494"/>
      <c r="AA228" s="494"/>
      <c r="AB228" s="494"/>
      <c r="AC228" s="494"/>
      <c r="AD228" s="494"/>
      <c r="AE228" s="494"/>
      <c r="AF228" s="494"/>
      <c r="AG228" s="494"/>
      <c r="AH228" s="494"/>
      <c r="AI228" s="494"/>
    </row>
    <row r="229" ht="15.75" customHeight="1">
      <c r="A229" s="632"/>
      <c r="B229" s="632"/>
      <c r="C229" s="632"/>
      <c r="D229" s="632"/>
      <c r="E229" s="632"/>
      <c r="F229" s="632"/>
      <c r="G229" s="632"/>
      <c r="H229" s="633"/>
      <c r="I229" s="634"/>
      <c r="J229" s="633"/>
      <c r="K229" s="634"/>
      <c r="L229" s="632"/>
      <c r="M229" s="632"/>
      <c r="N229" s="632"/>
      <c r="O229" s="632"/>
      <c r="P229" s="632"/>
      <c r="Q229" s="632"/>
      <c r="R229" s="494"/>
      <c r="S229" s="494"/>
      <c r="T229" s="494"/>
      <c r="U229" s="494"/>
      <c r="V229" s="494"/>
      <c r="W229" s="494"/>
      <c r="X229" s="494"/>
      <c r="Y229" s="494"/>
      <c r="Z229" s="494"/>
      <c r="AA229" s="494"/>
      <c r="AB229" s="494"/>
      <c r="AC229" s="494"/>
      <c r="AD229" s="494"/>
      <c r="AE229" s="494"/>
      <c r="AF229" s="494"/>
      <c r="AG229" s="494"/>
      <c r="AH229" s="494"/>
      <c r="AI229" s="494"/>
    </row>
    <row r="230" ht="15.75" customHeight="1">
      <c r="A230" s="632"/>
      <c r="B230" s="632"/>
      <c r="C230" s="632"/>
      <c r="D230" s="632"/>
      <c r="E230" s="632"/>
      <c r="F230" s="632"/>
      <c r="G230" s="632"/>
      <c r="H230" s="633"/>
      <c r="I230" s="634"/>
      <c r="J230" s="633"/>
      <c r="K230" s="634"/>
      <c r="L230" s="632"/>
      <c r="M230" s="632"/>
      <c r="N230" s="632"/>
      <c r="O230" s="632"/>
      <c r="P230" s="632"/>
      <c r="Q230" s="632"/>
      <c r="R230" s="494"/>
      <c r="S230" s="494"/>
      <c r="T230" s="494"/>
      <c r="U230" s="494"/>
      <c r="V230" s="494"/>
      <c r="W230" s="494"/>
      <c r="X230" s="494"/>
      <c r="Y230" s="494"/>
      <c r="Z230" s="494"/>
      <c r="AA230" s="494"/>
      <c r="AB230" s="494"/>
      <c r="AC230" s="494"/>
      <c r="AD230" s="494"/>
      <c r="AE230" s="494"/>
      <c r="AF230" s="494"/>
      <c r="AG230" s="494"/>
      <c r="AH230" s="494"/>
      <c r="AI230" s="494"/>
    </row>
    <row r="231" ht="15.75" customHeight="1">
      <c r="A231" s="632"/>
      <c r="B231" s="632"/>
      <c r="C231" s="632"/>
      <c r="D231" s="632"/>
      <c r="E231" s="632"/>
      <c r="F231" s="632"/>
      <c r="G231" s="632"/>
      <c r="H231" s="633"/>
      <c r="I231" s="634"/>
      <c r="J231" s="633"/>
      <c r="K231" s="634"/>
      <c r="L231" s="632"/>
      <c r="M231" s="632"/>
      <c r="N231" s="632"/>
      <c r="O231" s="632"/>
      <c r="P231" s="632"/>
      <c r="Q231" s="632"/>
      <c r="R231" s="494"/>
      <c r="S231" s="494"/>
      <c r="T231" s="494"/>
      <c r="U231" s="494"/>
      <c r="V231" s="494"/>
      <c r="W231" s="494"/>
      <c r="X231" s="494"/>
      <c r="Y231" s="494"/>
      <c r="Z231" s="494"/>
      <c r="AA231" s="494"/>
      <c r="AB231" s="494"/>
      <c r="AC231" s="494"/>
      <c r="AD231" s="494"/>
      <c r="AE231" s="494"/>
      <c r="AF231" s="494"/>
      <c r="AG231" s="494"/>
      <c r="AH231" s="494"/>
      <c r="AI231" s="494"/>
    </row>
    <row r="232" ht="15.75" customHeight="1">
      <c r="A232" s="632"/>
      <c r="B232" s="632"/>
      <c r="C232" s="632"/>
      <c r="D232" s="632"/>
      <c r="E232" s="632"/>
      <c r="F232" s="632"/>
      <c r="G232" s="632"/>
      <c r="H232" s="633"/>
      <c r="I232" s="634"/>
      <c r="J232" s="633"/>
      <c r="K232" s="634"/>
      <c r="L232" s="632"/>
      <c r="M232" s="632"/>
      <c r="N232" s="632"/>
      <c r="O232" s="632"/>
      <c r="P232" s="632"/>
      <c r="Q232" s="632"/>
      <c r="R232" s="494"/>
      <c r="S232" s="494"/>
      <c r="T232" s="494"/>
      <c r="U232" s="494"/>
      <c r="V232" s="494"/>
      <c r="W232" s="494"/>
      <c r="X232" s="494"/>
      <c r="Y232" s="494"/>
      <c r="Z232" s="494"/>
      <c r="AA232" s="494"/>
      <c r="AB232" s="494"/>
      <c r="AC232" s="494"/>
      <c r="AD232" s="494"/>
      <c r="AE232" s="494"/>
      <c r="AF232" s="494"/>
      <c r="AG232" s="494"/>
      <c r="AH232" s="494"/>
      <c r="AI232" s="494"/>
    </row>
    <row r="233" ht="15.75" customHeight="1">
      <c r="A233" s="632"/>
      <c r="B233" s="632"/>
      <c r="C233" s="632"/>
      <c r="D233" s="632"/>
      <c r="E233" s="632"/>
      <c r="F233" s="632"/>
      <c r="G233" s="632"/>
      <c r="H233" s="633"/>
      <c r="I233" s="634"/>
      <c r="J233" s="633"/>
      <c r="K233" s="634"/>
      <c r="L233" s="632"/>
      <c r="M233" s="632"/>
      <c r="N233" s="632"/>
      <c r="O233" s="632"/>
      <c r="P233" s="632"/>
      <c r="Q233" s="632"/>
      <c r="R233" s="494"/>
      <c r="S233" s="494"/>
      <c r="T233" s="494"/>
      <c r="U233" s="494"/>
      <c r="V233" s="494"/>
      <c r="W233" s="494"/>
      <c r="X233" s="494"/>
      <c r="Y233" s="494"/>
      <c r="Z233" s="494"/>
      <c r="AA233" s="494"/>
      <c r="AB233" s="494"/>
      <c r="AC233" s="494"/>
      <c r="AD233" s="494"/>
      <c r="AE233" s="494"/>
      <c r="AF233" s="494"/>
      <c r="AG233" s="494"/>
      <c r="AH233" s="494"/>
      <c r="AI233" s="494"/>
    </row>
    <row r="234" ht="15.75" customHeight="1">
      <c r="A234" s="632"/>
      <c r="B234" s="632"/>
      <c r="C234" s="632"/>
      <c r="D234" s="632"/>
      <c r="E234" s="632"/>
      <c r="F234" s="632"/>
      <c r="G234" s="632"/>
      <c r="H234" s="633"/>
      <c r="I234" s="634"/>
      <c r="J234" s="633"/>
      <c r="K234" s="634"/>
      <c r="L234" s="632"/>
      <c r="M234" s="632"/>
      <c r="N234" s="632"/>
      <c r="O234" s="632"/>
      <c r="P234" s="632"/>
      <c r="Q234" s="632"/>
      <c r="R234" s="494"/>
      <c r="S234" s="494"/>
      <c r="T234" s="494"/>
      <c r="U234" s="494"/>
      <c r="V234" s="494"/>
      <c r="W234" s="494"/>
      <c r="X234" s="494"/>
      <c r="Y234" s="494"/>
      <c r="Z234" s="494"/>
      <c r="AA234" s="494"/>
      <c r="AB234" s="494"/>
      <c r="AC234" s="494"/>
      <c r="AD234" s="494"/>
      <c r="AE234" s="494"/>
      <c r="AF234" s="494"/>
      <c r="AG234" s="494"/>
      <c r="AH234" s="494"/>
      <c r="AI234" s="494"/>
    </row>
    <row r="235" ht="15.75" customHeight="1">
      <c r="A235" s="632"/>
      <c r="B235" s="632"/>
      <c r="C235" s="632"/>
      <c r="D235" s="632"/>
      <c r="E235" s="632"/>
      <c r="F235" s="632"/>
      <c r="G235" s="632"/>
      <c r="H235" s="633"/>
      <c r="I235" s="634"/>
      <c r="J235" s="633"/>
      <c r="K235" s="634"/>
      <c r="L235" s="632"/>
      <c r="M235" s="632"/>
      <c r="N235" s="632"/>
      <c r="O235" s="632"/>
      <c r="P235" s="632"/>
      <c r="Q235" s="632"/>
      <c r="R235" s="494"/>
      <c r="S235" s="494"/>
      <c r="T235" s="494"/>
      <c r="U235" s="494"/>
      <c r="V235" s="494"/>
      <c r="W235" s="494"/>
      <c r="X235" s="494"/>
      <c r="Y235" s="494"/>
      <c r="Z235" s="494"/>
      <c r="AA235" s="494"/>
      <c r="AB235" s="494"/>
      <c r="AC235" s="494"/>
      <c r="AD235" s="494"/>
      <c r="AE235" s="494"/>
      <c r="AF235" s="494"/>
      <c r="AG235" s="494"/>
      <c r="AH235" s="494"/>
      <c r="AI235" s="494"/>
    </row>
    <row r="236" ht="15.75" customHeight="1">
      <c r="A236" s="632"/>
      <c r="B236" s="632"/>
      <c r="C236" s="632"/>
      <c r="D236" s="632"/>
      <c r="E236" s="632"/>
      <c r="F236" s="632"/>
      <c r="G236" s="632"/>
      <c r="H236" s="633"/>
      <c r="I236" s="634"/>
      <c r="J236" s="633"/>
      <c r="K236" s="634"/>
      <c r="L236" s="632"/>
      <c r="M236" s="632"/>
      <c r="N236" s="632"/>
      <c r="O236" s="632"/>
      <c r="P236" s="632"/>
      <c r="Q236" s="632"/>
      <c r="R236" s="494"/>
      <c r="S236" s="494"/>
      <c r="T236" s="494"/>
      <c r="U236" s="494"/>
      <c r="V236" s="494"/>
      <c r="W236" s="494"/>
      <c r="X236" s="494"/>
      <c r="Y236" s="494"/>
      <c r="Z236" s="494"/>
      <c r="AA236" s="494"/>
      <c r="AB236" s="494"/>
      <c r="AC236" s="494"/>
      <c r="AD236" s="494"/>
      <c r="AE236" s="494"/>
      <c r="AF236" s="494"/>
      <c r="AG236" s="494"/>
      <c r="AH236" s="494"/>
      <c r="AI236" s="494"/>
    </row>
    <row r="237" ht="15.75" customHeight="1">
      <c r="A237" s="632"/>
      <c r="B237" s="632"/>
      <c r="C237" s="632"/>
      <c r="D237" s="632"/>
      <c r="E237" s="632"/>
      <c r="F237" s="632"/>
      <c r="G237" s="632"/>
      <c r="H237" s="633"/>
      <c r="I237" s="634"/>
      <c r="J237" s="633"/>
      <c r="K237" s="634"/>
      <c r="L237" s="632"/>
      <c r="M237" s="632"/>
      <c r="N237" s="632"/>
      <c r="O237" s="632"/>
      <c r="P237" s="632"/>
      <c r="Q237" s="632"/>
      <c r="R237" s="494"/>
      <c r="S237" s="494"/>
      <c r="T237" s="494"/>
      <c r="U237" s="494"/>
      <c r="V237" s="494"/>
      <c r="W237" s="494"/>
      <c r="X237" s="494"/>
      <c r="Y237" s="494"/>
      <c r="Z237" s="494"/>
      <c r="AA237" s="494"/>
      <c r="AB237" s="494"/>
      <c r="AC237" s="494"/>
      <c r="AD237" s="494"/>
      <c r="AE237" s="494"/>
      <c r="AF237" s="494"/>
      <c r="AG237" s="494"/>
      <c r="AH237" s="494"/>
      <c r="AI237" s="494"/>
    </row>
    <row r="238" ht="15.75" customHeight="1">
      <c r="A238" s="632"/>
      <c r="B238" s="632"/>
      <c r="C238" s="632"/>
      <c r="D238" s="632"/>
      <c r="E238" s="632"/>
      <c r="F238" s="632"/>
      <c r="G238" s="632"/>
      <c r="H238" s="633"/>
      <c r="I238" s="634"/>
      <c r="J238" s="633"/>
      <c r="K238" s="634"/>
      <c r="L238" s="632"/>
      <c r="M238" s="632"/>
      <c r="N238" s="632"/>
      <c r="O238" s="632"/>
      <c r="P238" s="632"/>
      <c r="Q238" s="632"/>
      <c r="R238" s="494"/>
      <c r="S238" s="494"/>
      <c r="T238" s="494"/>
      <c r="U238" s="494"/>
      <c r="V238" s="494"/>
      <c r="W238" s="494"/>
      <c r="X238" s="494"/>
      <c r="Y238" s="494"/>
      <c r="Z238" s="494"/>
      <c r="AA238" s="494"/>
      <c r="AB238" s="494"/>
      <c r="AC238" s="494"/>
      <c r="AD238" s="494"/>
      <c r="AE238" s="494"/>
      <c r="AF238" s="494"/>
      <c r="AG238" s="494"/>
      <c r="AH238" s="494"/>
      <c r="AI238" s="494"/>
    </row>
    <row r="239" ht="15.75" customHeight="1">
      <c r="A239" s="632"/>
      <c r="B239" s="632"/>
      <c r="C239" s="632"/>
      <c r="D239" s="632"/>
      <c r="E239" s="632"/>
      <c r="F239" s="632"/>
      <c r="G239" s="632"/>
      <c r="H239" s="633"/>
      <c r="I239" s="634"/>
      <c r="J239" s="633"/>
      <c r="K239" s="634"/>
      <c r="L239" s="632"/>
      <c r="M239" s="632"/>
      <c r="N239" s="632"/>
      <c r="O239" s="632"/>
      <c r="P239" s="632"/>
      <c r="Q239" s="632"/>
      <c r="R239" s="494"/>
      <c r="S239" s="494"/>
      <c r="T239" s="494"/>
      <c r="U239" s="494"/>
      <c r="V239" s="494"/>
      <c r="W239" s="494"/>
      <c r="X239" s="494"/>
      <c r="Y239" s="494"/>
      <c r="Z239" s="494"/>
      <c r="AA239" s="494"/>
      <c r="AB239" s="494"/>
      <c r="AC239" s="494"/>
      <c r="AD239" s="494"/>
      <c r="AE239" s="494"/>
      <c r="AF239" s="494"/>
      <c r="AG239" s="494"/>
      <c r="AH239" s="494"/>
      <c r="AI239" s="494"/>
    </row>
    <row r="240" ht="15.75" customHeight="1">
      <c r="A240" s="632"/>
      <c r="B240" s="632"/>
      <c r="C240" s="632"/>
      <c r="D240" s="632"/>
      <c r="E240" s="632"/>
      <c r="F240" s="632"/>
      <c r="G240" s="632"/>
      <c r="H240" s="633"/>
      <c r="I240" s="634"/>
      <c r="J240" s="633"/>
      <c r="K240" s="634"/>
      <c r="L240" s="632"/>
      <c r="M240" s="632"/>
      <c r="N240" s="632"/>
      <c r="O240" s="632"/>
      <c r="P240" s="632"/>
      <c r="Q240" s="632"/>
      <c r="R240" s="494"/>
      <c r="S240" s="494"/>
      <c r="T240" s="494"/>
      <c r="U240" s="494"/>
      <c r="V240" s="494"/>
      <c r="W240" s="494"/>
      <c r="X240" s="494"/>
      <c r="Y240" s="494"/>
      <c r="Z240" s="494"/>
      <c r="AA240" s="494"/>
      <c r="AB240" s="494"/>
      <c r="AC240" s="494"/>
      <c r="AD240" s="494"/>
      <c r="AE240" s="494"/>
      <c r="AF240" s="494"/>
      <c r="AG240" s="494"/>
      <c r="AH240" s="494"/>
      <c r="AI240" s="494"/>
    </row>
    <row r="241" ht="15.75" customHeight="1">
      <c r="A241" s="632"/>
      <c r="B241" s="632"/>
      <c r="C241" s="632"/>
      <c r="D241" s="632"/>
      <c r="E241" s="632"/>
      <c r="F241" s="632"/>
      <c r="G241" s="632"/>
      <c r="H241" s="633"/>
      <c r="I241" s="634"/>
      <c r="J241" s="633"/>
      <c r="K241" s="634"/>
      <c r="L241" s="632"/>
      <c r="M241" s="632"/>
      <c r="N241" s="632"/>
      <c r="O241" s="632"/>
      <c r="P241" s="632"/>
      <c r="Q241" s="632"/>
      <c r="R241" s="494"/>
      <c r="S241" s="494"/>
      <c r="T241" s="494"/>
      <c r="U241" s="494"/>
      <c r="V241" s="494"/>
      <c r="W241" s="494"/>
      <c r="X241" s="494"/>
      <c r="Y241" s="494"/>
      <c r="Z241" s="494"/>
      <c r="AA241" s="494"/>
      <c r="AB241" s="494"/>
      <c r="AC241" s="494"/>
      <c r="AD241" s="494"/>
      <c r="AE241" s="494"/>
      <c r="AF241" s="494"/>
      <c r="AG241" s="494"/>
      <c r="AH241" s="494"/>
      <c r="AI241" s="494"/>
    </row>
    <row r="242" ht="15.75" customHeight="1">
      <c r="A242" s="632"/>
      <c r="B242" s="632"/>
      <c r="C242" s="632"/>
      <c r="D242" s="632"/>
      <c r="E242" s="632"/>
      <c r="F242" s="632"/>
      <c r="G242" s="632"/>
      <c r="H242" s="633"/>
      <c r="I242" s="634"/>
      <c r="J242" s="633"/>
      <c r="K242" s="634"/>
      <c r="L242" s="632"/>
      <c r="M242" s="632"/>
      <c r="N242" s="632"/>
      <c r="O242" s="632"/>
      <c r="P242" s="632"/>
      <c r="Q242" s="632"/>
      <c r="R242" s="494"/>
      <c r="S242" s="494"/>
      <c r="T242" s="494"/>
      <c r="U242" s="494"/>
      <c r="V242" s="494"/>
      <c r="W242" s="494"/>
      <c r="X242" s="494"/>
      <c r="Y242" s="494"/>
      <c r="Z242" s="494"/>
      <c r="AA242" s="494"/>
      <c r="AB242" s="494"/>
      <c r="AC242" s="494"/>
      <c r="AD242" s="494"/>
      <c r="AE242" s="494"/>
      <c r="AF242" s="494"/>
      <c r="AG242" s="494"/>
      <c r="AH242" s="494"/>
      <c r="AI242" s="494"/>
    </row>
    <row r="243" ht="15.75" customHeight="1">
      <c r="A243" s="632"/>
      <c r="B243" s="632"/>
      <c r="C243" s="632"/>
      <c r="D243" s="632"/>
      <c r="E243" s="632"/>
      <c r="F243" s="632"/>
      <c r="G243" s="632"/>
      <c r="H243" s="633"/>
      <c r="I243" s="634"/>
      <c r="J243" s="633"/>
      <c r="K243" s="634"/>
      <c r="L243" s="632"/>
      <c r="M243" s="632"/>
      <c r="N243" s="632"/>
      <c r="O243" s="632"/>
      <c r="P243" s="632"/>
      <c r="Q243" s="632"/>
      <c r="R243" s="494"/>
      <c r="S243" s="494"/>
      <c r="T243" s="494"/>
      <c r="U243" s="494"/>
      <c r="V243" s="494"/>
      <c r="W243" s="494"/>
      <c r="X243" s="494"/>
      <c r="Y243" s="494"/>
      <c r="Z243" s="494"/>
      <c r="AA243" s="494"/>
      <c r="AB243" s="494"/>
      <c r="AC243" s="494"/>
      <c r="AD243" s="494"/>
      <c r="AE243" s="494"/>
      <c r="AF243" s="494"/>
      <c r="AG243" s="494"/>
      <c r="AH243" s="494"/>
      <c r="AI243" s="494"/>
    </row>
    <row r="244" ht="15.75" customHeight="1">
      <c r="A244" s="632"/>
      <c r="B244" s="632"/>
      <c r="C244" s="632"/>
      <c r="D244" s="632"/>
      <c r="E244" s="632"/>
      <c r="F244" s="632"/>
      <c r="G244" s="632"/>
      <c r="H244" s="633"/>
      <c r="I244" s="634"/>
      <c r="J244" s="633"/>
      <c r="K244" s="634"/>
      <c r="L244" s="632"/>
      <c r="M244" s="632"/>
      <c r="N244" s="632"/>
      <c r="O244" s="632"/>
      <c r="P244" s="632"/>
      <c r="Q244" s="632"/>
      <c r="R244" s="494"/>
      <c r="S244" s="494"/>
      <c r="T244" s="494"/>
      <c r="U244" s="494"/>
      <c r="V244" s="494"/>
      <c r="W244" s="494"/>
      <c r="X244" s="494"/>
      <c r="Y244" s="494"/>
      <c r="Z244" s="494"/>
      <c r="AA244" s="494"/>
      <c r="AB244" s="494"/>
      <c r="AC244" s="494"/>
      <c r="AD244" s="494"/>
      <c r="AE244" s="494"/>
      <c r="AF244" s="494"/>
      <c r="AG244" s="494"/>
      <c r="AH244" s="494"/>
      <c r="AI244" s="494"/>
    </row>
    <row r="245" ht="15.75" customHeight="1">
      <c r="A245" s="632"/>
      <c r="B245" s="632"/>
      <c r="C245" s="632"/>
      <c r="D245" s="632"/>
      <c r="E245" s="632"/>
      <c r="F245" s="632"/>
      <c r="G245" s="632"/>
      <c r="H245" s="633"/>
      <c r="I245" s="634"/>
      <c r="J245" s="633"/>
      <c r="K245" s="634"/>
      <c r="L245" s="632"/>
      <c r="M245" s="632"/>
      <c r="N245" s="632"/>
      <c r="O245" s="632"/>
      <c r="P245" s="632"/>
      <c r="Q245" s="632"/>
      <c r="R245" s="494"/>
      <c r="S245" s="494"/>
      <c r="T245" s="494"/>
      <c r="U245" s="494"/>
      <c r="V245" s="494"/>
      <c r="W245" s="494"/>
      <c r="X245" s="494"/>
      <c r="Y245" s="494"/>
      <c r="Z245" s="494"/>
      <c r="AA245" s="494"/>
      <c r="AB245" s="494"/>
      <c r="AC245" s="494"/>
      <c r="AD245" s="494"/>
      <c r="AE245" s="494"/>
      <c r="AF245" s="494"/>
      <c r="AG245" s="494"/>
      <c r="AH245" s="494"/>
      <c r="AI245" s="494"/>
    </row>
    <row r="246" ht="15.75" customHeight="1">
      <c r="A246" s="632"/>
      <c r="B246" s="632"/>
      <c r="C246" s="632"/>
      <c r="D246" s="632"/>
      <c r="E246" s="632"/>
      <c r="F246" s="632"/>
      <c r="G246" s="632"/>
      <c r="H246" s="633"/>
      <c r="I246" s="634"/>
      <c r="J246" s="633"/>
      <c r="K246" s="634"/>
      <c r="L246" s="632"/>
      <c r="M246" s="632"/>
      <c r="N246" s="632"/>
      <c r="O246" s="632"/>
      <c r="P246" s="632"/>
      <c r="Q246" s="632"/>
      <c r="R246" s="494"/>
      <c r="S246" s="494"/>
      <c r="T246" s="494"/>
      <c r="U246" s="494"/>
      <c r="V246" s="494"/>
      <c r="W246" s="494"/>
      <c r="X246" s="494"/>
      <c r="Y246" s="494"/>
      <c r="Z246" s="494"/>
      <c r="AA246" s="494"/>
      <c r="AB246" s="494"/>
      <c r="AC246" s="494"/>
      <c r="AD246" s="494"/>
      <c r="AE246" s="494"/>
      <c r="AF246" s="494"/>
      <c r="AG246" s="494"/>
      <c r="AH246" s="494"/>
      <c r="AI246" s="494"/>
    </row>
    <row r="247" ht="15.75" customHeight="1">
      <c r="A247" s="632"/>
      <c r="B247" s="632"/>
      <c r="C247" s="632"/>
      <c r="D247" s="632"/>
      <c r="E247" s="632"/>
      <c r="F247" s="632"/>
      <c r="G247" s="632"/>
      <c r="H247" s="633"/>
      <c r="I247" s="634"/>
      <c r="J247" s="633"/>
      <c r="K247" s="634"/>
      <c r="L247" s="632"/>
      <c r="M247" s="632"/>
      <c r="N247" s="632"/>
      <c r="O247" s="632"/>
      <c r="P247" s="632"/>
      <c r="Q247" s="632"/>
      <c r="R247" s="494"/>
      <c r="S247" s="494"/>
      <c r="T247" s="494"/>
      <c r="U247" s="494"/>
      <c r="V247" s="494"/>
      <c r="W247" s="494"/>
      <c r="X247" s="494"/>
      <c r="Y247" s="494"/>
      <c r="Z247" s="494"/>
      <c r="AA247" s="494"/>
      <c r="AB247" s="494"/>
      <c r="AC247" s="494"/>
      <c r="AD247" s="494"/>
      <c r="AE247" s="494"/>
      <c r="AF247" s="494"/>
      <c r="AG247" s="494"/>
      <c r="AH247" s="494"/>
      <c r="AI247" s="494"/>
    </row>
    <row r="248" ht="15.75" customHeight="1">
      <c r="A248" s="632"/>
      <c r="B248" s="632"/>
      <c r="C248" s="632"/>
      <c r="D248" s="632"/>
      <c r="E248" s="632"/>
      <c r="F248" s="632"/>
      <c r="G248" s="632"/>
      <c r="H248" s="633"/>
      <c r="I248" s="634"/>
      <c r="J248" s="633"/>
      <c r="K248" s="634"/>
      <c r="L248" s="632"/>
      <c r="M248" s="632"/>
      <c r="N248" s="632"/>
      <c r="O248" s="632"/>
      <c r="P248" s="632"/>
      <c r="Q248" s="632"/>
      <c r="R248" s="494"/>
      <c r="S248" s="494"/>
      <c r="T248" s="494"/>
      <c r="U248" s="494"/>
      <c r="V248" s="494"/>
      <c r="W248" s="494"/>
      <c r="X248" s="494"/>
      <c r="Y248" s="494"/>
      <c r="Z248" s="494"/>
      <c r="AA248" s="494"/>
      <c r="AB248" s="494"/>
      <c r="AC248" s="494"/>
      <c r="AD248" s="494"/>
      <c r="AE248" s="494"/>
      <c r="AF248" s="494"/>
      <c r="AG248" s="494"/>
      <c r="AH248" s="494"/>
      <c r="AI248" s="494"/>
    </row>
    <row r="249" ht="15.75" customHeight="1">
      <c r="A249" s="632"/>
      <c r="B249" s="632"/>
      <c r="C249" s="632"/>
      <c r="D249" s="632"/>
      <c r="E249" s="632"/>
      <c r="F249" s="632"/>
      <c r="G249" s="632"/>
      <c r="H249" s="633"/>
      <c r="I249" s="634"/>
      <c r="J249" s="633"/>
      <c r="K249" s="634"/>
      <c r="L249" s="632"/>
      <c r="M249" s="632"/>
      <c r="N249" s="632"/>
      <c r="O249" s="632"/>
      <c r="P249" s="632"/>
      <c r="Q249" s="632"/>
      <c r="R249" s="494"/>
      <c r="S249" s="494"/>
      <c r="T249" s="494"/>
      <c r="U249" s="494"/>
      <c r="V249" s="494"/>
      <c r="W249" s="494"/>
      <c r="X249" s="494"/>
      <c r="Y249" s="494"/>
      <c r="Z249" s="494"/>
      <c r="AA249" s="494"/>
      <c r="AB249" s="494"/>
      <c r="AC249" s="494"/>
      <c r="AD249" s="494"/>
      <c r="AE249" s="494"/>
      <c r="AF249" s="494"/>
      <c r="AG249" s="494"/>
      <c r="AH249" s="494"/>
      <c r="AI249" s="494"/>
    </row>
    <row r="250" ht="15.75" customHeight="1">
      <c r="A250" s="632"/>
      <c r="B250" s="632"/>
      <c r="C250" s="632"/>
      <c r="D250" s="632"/>
      <c r="E250" s="632"/>
      <c r="F250" s="632"/>
      <c r="G250" s="632"/>
      <c r="H250" s="633"/>
      <c r="I250" s="634"/>
      <c r="J250" s="633"/>
      <c r="K250" s="634"/>
      <c r="L250" s="632"/>
      <c r="M250" s="632"/>
      <c r="N250" s="632"/>
      <c r="O250" s="632"/>
      <c r="P250" s="632"/>
      <c r="Q250" s="632"/>
      <c r="R250" s="494"/>
      <c r="S250" s="494"/>
      <c r="T250" s="494"/>
      <c r="U250" s="494"/>
      <c r="V250" s="494"/>
      <c r="W250" s="494"/>
      <c r="X250" s="494"/>
      <c r="Y250" s="494"/>
      <c r="Z250" s="494"/>
      <c r="AA250" s="494"/>
      <c r="AB250" s="494"/>
      <c r="AC250" s="494"/>
      <c r="AD250" s="494"/>
      <c r="AE250" s="494"/>
      <c r="AF250" s="494"/>
      <c r="AG250" s="494"/>
      <c r="AH250" s="494"/>
      <c r="AI250" s="494"/>
    </row>
    <row r="251" ht="15.75" customHeight="1">
      <c r="A251" s="632"/>
      <c r="B251" s="632"/>
      <c r="C251" s="632"/>
      <c r="D251" s="632"/>
      <c r="E251" s="632"/>
      <c r="F251" s="632"/>
      <c r="G251" s="632"/>
      <c r="H251" s="633"/>
      <c r="I251" s="634"/>
      <c r="J251" s="633"/>
      <c r="K251" s="634"/>
      <c r="L251" s="632"/>
      <c r="M251" s="632"/>
      <c r="N251" s="632"/>
      <c r="O251" s="632"/>
      <c r="P251" s="632"/>
      <c r="Q251" s="632"/>
      <c r="R251" s="494"/>
      <c r="S251" s="494"/>
      <c r="T251" s="494"/>
      <c r="U251" s="494"/>
      <c r="V251" s="494"/>
      <c r="W251" s="494"/>
      <c r="X251" s="494"/>
      <c r="Y251" s="494"/>
      <c r="Z251" s="494"/>
      <c r="AA251" s="494"/>
      <c r="AB251" s="494"/>
      <c r="AC251" s="494"/>
      <c r="AD251" s="494"/>
      <c r="AE251" s="494"/>
      <c r="AF251" s="494"/>
      <c r="AG251" s="494"/>
      <c r="AH251" s="494"/>
      <c r="AI251" s="494"/>
    </row>
    <row r="252" ht="15.75" customHeight="1">
      <c r="A252" s="632"/>
      <c r="B252" s="632"/>
      <c r="C252" s="632"/>
      <c r="D252" s="632"/>
      <c r="E252" s="632"/>
      <c r="F252" s="632"/>
      <c r="G252" s="632"/>
      <c r="H252" s="633"/>
      <c r="I252" s="634"/>
      <c r="J252" s="633"/>
      <c r="K252" s="634"/>
      <c r="L252" s="632"/>
      <c r="M252" s="632"/>
      <c r="N252" s="632"/>
      <c r="O252" s="632"/>
      <c r="P252" s="632"/>
      <c r="Q252" s="632"/>
      <c r="R252" s="494"/>
      <c r="S252" s="494"/>
      <c r="T252" s="494"/>
      <c r="U252" s="494"/>
      <c r="V252" s="494"/>
      <c r="W252" s="494"/>
      <c r="X252" s="494"/>
      <c r="Y252" s="494"/>
      <c r="Z252" s="494"/>
      <c r="AA252" s="494"/>
      <c r="AB252" s="494"/>
      <c r="AC252" s="494"/>
      <c r="AD252" s="494"/>
      <c r="AE252" s="494"/>
      <c r="AF252" s="494"/>
      <c r="AG252" s="494"/>
      <c r="AH252" s="494"/>
      <c r="AI252" s="494"/>
    </row>
    <row r="253" ht="15.75" customHeight="1">
      <c r="A253" s="632"/>
      <c r="B253" s="632"/>
      <c r="C253" s="632"/>
      <c r="D253" s="632"/>
      <c r="E253" s="632"/>
      <c r="F253" s="632"/>
      <c r="G253" s="632"/>
      <c r="H253" s="633"/>
      <c r="I253" s="634"/>
      <c r="J253" s="633"/>
      <c r="K253" s="634"/>
      <c r="L253" s="632"/>
      <c r="M253" s="632"/>
      <c r="N253" s="632"/>
      <c r="O253" s="632"/>
      <c r="P253" s="632"/>
      <c r="Q253" s="632"/>
      <c r="R253" s="494"/>
      <c r="S253" s="494"/>
      <c r="T253" s="494"/>
      <c r="U253" s="494"/>
      <c r="V253" s="494"/>
      <c r="W253" s="494"/>
      <c r="X253" s="494"/>
      <c r="Y253" s="494"/>
      <c r="Z253" s="494"/>
      <c r="AA253" s="494"/>
      <c r="AB253" s="494"/>
      <c r="AC253" s="494"/>
      <c r="AD253" s="494"/>
      <c r="AE253" s="494"/>
      <c r="AF253" s="494"/>
      <c r="AG253" s="494"/>
      <c r="AH253" s="494"/>
      <c r="AI253" s="494"/>
    </row>
    <row r="254" ht="15.75" customHeight="1">
      <c r="A254" s="632"/>
      <c r="B254" s="632"/>
      <c r="C254" s="632"/>
      <c r="D254" s="632"/>
      <c r="E254" s="632"/>
      <c r="F254" s="632"/>
      <c r="G254" s="632"/>
      <c r="H254" s="633"/>
      <c r="I254" s="634"/>
      <c r="J254" s="633"/>
      <c r="K254" s="634"/>
      <c r="L254" s="632"/>
      <c r="M254" s="632"/>
      <c r="N254" s="632"/>
      <c r="O254" s="632"/>
      <c r="P254" s="632"/>
      <c r="Q254" s="632"/>
      <c r="R254" s="494"/>
      <c r="S254" s="494"/>
      <c r="T254" s="494"/>
      <c r="U254" s="494"/>
      <c r="V254" s="494"/>
      <c r="W254" s="494"/>
      <c r="X254" s="494"/>
      <c r="Y254" s="494"/>
      <c r="Z254" s="494"/>
      <c r="AA254" s="494"/>
      <c r="AB254" s="494"/>
      <c r="AC254" s="494"/>
      <c r="AD254" s="494"/>
      <c r="AE254" s="494"/>
      <c r="AF254" s="494"/>
      <c r="AG254" s="494"/>
      <c r="AH254" s="494"/>
      <c r="AI254" s="494"/>
    </row>
    <row r="255" ht="15.75" customHeight="1">
      <c r="A255" s="632"/>
      <c r="B255" s="632"/>
      <c r="C255" s="632"/>
      <c r="D255" s="632"/>
      <c r="E255" s="632"/>
      <c r="F255" s="632"/>
      <c r="G255" s="632"/>
      <c r="H255" s="633"/>
      <c r="I255" s="634"/>
      <c r="J255" s="633"/>
      <c r="K255" s="634"/>
      <c r="L255" s="632"/>
      <c r="M255" s="632"/>
      <c r="N255" s="632"/>
      <c r="O255" s="632"/>
      <c r="P255" s="632"/>
      <c r="Q255" s="632"/>
      <c r="R255" s="494"/>
      <c r="S255" s="494"/>
      <c r="T255" s="494"/>
      <c r="U255" s="494"/>
      <c r="V255" s="494"/>
      <c r="W255" s="494"/>
      <c r="X255" s="494"/>
      <c r="Y255" s="494"/>
      <c r="Z255" s="494"/>
      <c r="AA255" s="494"/>
      <c r="AB255" s="494"/>
      <c r="AC255" s="494"/>
      <c r="AD255" s="494"/>
      <c r="AE255" s="494"/>
      <c r="AF255" s="494"/>
      <c r="AG255" s="494"/>
      <c r="AH255" s="494"/>
      <c r="AI255" s="494"/>
    </row>
    <row r="256" ht="15.75" customHeight="1">
      <c r="A256" s="632"/>
      <c r="B256" s="632"/>
      <c r="C256" s="632"/>
      <c r="D256" s="632"/>
      <c r="E256" s="632"/>
      <c r="F256" s="632"/>
      <c r="G256" s="632"/>
      <c r="H256" s="633"/>
      <c r="I256" s="634"/>
      <c r="J256" s="633"/>
      <c r="K256" s="634"/>
      <c r="L256" s="632"/>
      <c r="M256" s="632"/>
      <c r="N256" s="632"/>
      <c r="O256" s="632"/>
      <c r="P256" s="632"/>
      <c r="Q256" s="632"/>
      <c r="R256" s="494"/>
      <c r="S256" s="494"/>
      <c r="T256" s="494"/>
      <c r="U256" s="494"/>
      <c r="V256" s="494"/>
      <c r="W256" s="494"/>
      <c r="X256" s="494"/>
      <c r="Y256" s="494"/>
      <c r="Z256" s="494"/>
      <c r="AA256" s="494"/>
      <c r="AB256" s="494"/>
      <c r="AC256" s="494"/>
      <c r="AD256" s="494"/>
      <c r="AE256" s="494"/>
      <c r="AF256" s="494"/>
      <c r="AG256" s="494"/>
      <c r="AH256" s="494"/>
      <c r="AI256" s="494"/>
    </row>
    <row r="257" ht="15.75" customHeight="1">
      <c r="A257" s="632"/>
      <c r="B257" s="632"/>
      <c r="C257" s="632"/>
      <c r="D257" s="632"/>
      <c r="E257" s="632"/>
      <c r="F257" s="632"/>
      <c r="G257" s="632"/>
      <c r="H257" s="633"/>
      <c r="I257" s="634"/>
      <c r="J257" s="633"/>
      <c r="K257" s="634"/>
      <c r="L257" s="632"/>
      <c r="M257" s="632"/>
      <c r="N257" s="632"/>
      <c r="O257" s="632"/>
      <c r="P257" s="632"/>
      <c r="Q257" s="632"/>
      <c r="R257" s="494"/>
      <c r="S257" s="494"/>
      <c r="T257" s="494"/>
      <c r="U257" s="494"/>
      <c r="V257" s="494"/>
      <c r="W257" s="494"/>
      <c r="X257" s="494"/>
      <c r="Y257" s="494"/>
      <c r="Z257" s="494"/>
      <c r="AA257" s="494"/>
      <c r="AB257" s="494"/>
      <c r="AC257" s="494"/>
      <c r="AD257" s="494"/>
      <c r="AE257" s="494"/>
      <c r="AF257" s="494"/>
      <c r="AG257" s="494"/>
      <c r="AH257" s="494"/>
      <c r="AI257" s="494"/>
    </row>
    <row r="258" ht="15.75" customHeight="1">
      <c r="A258" s="632"/>
      <c r="B258" s="632"/>
      <c r="C258" s="632"/>
      <c r="D258" s="632"/>
      <c r="E258" s="632"/>
      <c r="F258" s="632"/>
      <c r="G258" s="632"/>
      <c r="H258" s="633"/>
      <c r="I258" s="634"/>
      <c r="J258" s="633"/>
      <c r="K258" s="634"/>
      <c r="L258" s="632"/>
      <c r="M258" s="632"/>
      <c r="N258" s="632"/>
      <c r="O258" s="632"/>
      <c r="P258" s="632"/>
      <c r="Q258" s="632"/>
      <c r="R258" s="494"/>
      <c r="S258" s="494"/>
      <c r="T258" s="494"/>
      <c r="U258" s="494"/>
      <c r="V258" s="494"/>
      <c r="W258" s="494"/>
      <c r="X258" s="494"/>
      <c r="Y258" s="494"/>
      <c r="Z258" s="494"/>
      <c r="AA258" s="494"/>
      <c r="AB258" s="494"/>
      <c r="AC258" s="494"/>
      <c r="AD258" s="494"/>
      <c r="AE258" s="494"/>
      <c r="AF258" s="494"/>
      <c r="AG258" s="494"/>
      <c r="AH258" s="494"/>
      <c r="AI258" s="494"/>
    </row>
    <row r="259" ht="15.75" customHeight="1">
      <c r="A259" s="632"/>
      <c r="B259" s="632"/>
      <c r="C259" s="632"/>
      <c r="D259" s="632"/>
      <c r="E259" s="632"/>
      <c r="F259" s="632"/>
      <c r="G259" s="632"/>
      <c r="H259" s="633"/>
      <c r="I259" s="634"/>
      <c r="J259" s="633"/>
      <c r="K259" s="634"/>
      <c r="L259" s="632"/>
      <c r="M259" s="632"/>
      <c r="N259" s="632"/>
      <c r="O259" s="632"/>
      <c r="P259" s="632"/>
      <c r="Q259" s="632"/>
      <c r="R259" s="494"/>
      <c r="S259" s="494"/>
      <c r="T259" s="494"/>
      <c r="U259" s="494"/>
      <c r="V259" s="494"/>
      <c r="W259" s="494"/>
      <c r="X259" s="494"/>
      <c r="Y259" s="494"/>
      <c r="Z259" s="494"/>
      <c r="AA259" s="494"/>
      <c r="AB259" s="494"/>
      <c r="AC259" s="494"/>
      <c r="AD259" s="494"/>
      <c r="AE259" s="494"/>
      <c r="AF259" s="494"/>
      <c r="AG259" s="494"/>
      <c r="AH259" s="494"/>
      <c r="AI259" s="494"/>
    </row>
    <row r="260" ht="15.75" customHeight="1">
      <c r="A260" s="632"/>
      <c r="B260" s="632"/>
      <c r="C260" s="632"/>
      <c r="D260" s="632"/>
      <c r="E260" s="632"/>
      <c r="F260" s="632"/>
      <c r="G260" s="632"/>
      <c r="H260" s="633"/>
      <c r="I260" s="634"/>
      <c r="J260" s="633"/>
      <c r="K260" s="634"/>
      <c r="L260" s="632"/>
      <c r="M260" s="632"/>
      <c r="N260" s="632"/>
      <c r="O260" s="632"/>
      <c r="P260" s="632"/>
      <c r="Q260" s="632"/>
      <c r="R260" s="494"/>
      <c r="S260" s="494"/>
      <c r="T260" s="494"/>
      <c r="U260" s="494"/>
      <c r="V260" s="494"/>
      <c r="W260" s="494"/>
      <c r="X260" s="494"/>
      <c r="Y260" s="494"/>
      <c r="Z260" s="494"/>
      <c r="AA260" s="494"/>
      <c r="AB260" s="494"/>
      <c r="AC260" s="494"/>
      <c r="AD260" s="494"/>
      <c r="AE260" s="494"/>
      <c r="AF260" s="494"/>
      <c r="AG260" s="494"/>
      <c r="AH260" s="494"/>
      <c r="AI260" s="494"/>
    </row>
    <row r="261" ht="15.75" customHeight="1">
      <c r="A261" s="632"/>
      <c r="B261" s="632"/>
      <c r="C261" s="632"/>
      <c r="D261" s="632"/>
      <c r="E261" s="632"/>
      <c r="F261" s="632"/>
      <c r="G261" s="632"/>
      <c r="H261" s="633"/>
      <c r="I261" s="634"/>
      <c r="J261" s="633"/>
      <c r="K261" s="634"/>
      <c r="L261" s="632"/>
      <c r="M261" s="632"/>
      <c r="N261" s="632"/>
      <c r="O261" s="632"/>
      <c r="P261" s="632"/>
      <c r="Q261" s="632"/>
      <c r="R261" s="494"/>
      <c r="S261" s="494"/>
      <c r="T261" s="494"/>
      <c r="U261" s="494"/>
      <c r="V261" s="494"/>
      <c r="W261" s="494"/>
      <c r="X261" s="494"/>
      <c r="Y261" s="494"/>
      <c r="Z261" s="494"/>
      <c r="AA261" s="494"/>
      <c r="AB261" s="494"/>
      <c r="AC261" s="494"/>
      <c r="AD261" s="494"/>
      <c r="AE261" s="494"/>
      <c r="AF261" s="494"/>
      <c r="AG261" s="494"/>
      <c r="AH261" s="494"/>
      <c r="AI261" s="494"/>
    </row>
    <row r="262" ht="15.75" customHeight="1">
      <c r="A262" s="632"/>
      <c r="B262" s="632"/>
      <c r="C262" s="632"/>
      <c r="D262" s="632"/>
      <c r="E262" s="632"/>
      <c r="F262" s="632"/>
      <c r="G262" s="632"/>
      <c r="H262" s="633"/>
      <c r="I262" s="634"/>
      <c r="J262" s="633"/>
      <c r="K262" s="634"/>
      <c r="L262" s="632"/>
      <c r="M262" s="632"/>
      <c r="N262" s="632"/>
      <c r="O262" s="632"/>
      <c r="P262" s="632"/>
      <c r="Q262" s="632"/>
      <c r="R262" s="494"/>
      <c r="S262" s="494"/>
      <c r="T262" s="494"/>
      <c r="U262" s="494"/>
      <c r="V262" s="494"/>
      <c r="W262" s="494"/>
      <c r="X262" s="494"/>
      <c r="Y262" s="494"/>
      <c r="Z262" s="494"/>
      <c r="AA262" s="494"/>
      <c r="AB262" s="494"/>
      <c r="AC262" s="494"/>
      <c r="AD262" s="494"/>
      <c r="AE262" s="494"/>
      <c r="AF262" s="494"/>
      <c r="AG262" s="494"/>
      <c r="AH262" s="494"/>
      <c r="AI262" s="494"/>
    </row>
    <row r="263" ht="15.75" customHeight="1">
      <c r="A263" s="632"/>
      <c r="B263" s="632"/>
      <c r="C263" s="632"/>
      <c r="D263" s="632"/>
      <c r="E263" s="632"/>
      <c r="F263" s="632"/>
      <c r="G263" s="632"/>
      <c r="H263" s="633"/>
      <c r="I263" s="634"/>
      <c r="J263" s="633"/>
      <c r="K263" s="634"/>
      <c r="L263" s="632"/>
      <c r="M263" s="632"/>
      <c r="N263" s="632"/>
      <c r="O263" s="632"/>
      <c r="P263" s="632"/>
      <c r="Q263" s="632"/>
      <c r="R263" s="494"/>
      <c r="S263" s="494"/>
      <c r="T263" s="494"/>
      <c r="U263" s="494"/>
      <c r="V263" s="494"/>
      <c r="W263" s="494"/>
      <c r="X263" s="494"/>
      <c r="Y263" s="494"/>
      <c r="Z263" s="494"/>
      <c r="AA263" s="494"/>
      <c r="AB263" s="494"/>
      <c r="AC263" s="494"/>
      <c r="AD263" s="494"/>
      <c r="AE263" s="494"/>
      <c r="AF263" s="494"/>
      <c r="AG263" s="494"/>
      <c r="AH263" s="494"/>
      <c r="AI263" s="494"/>
    </row>
    <row r="264" ht="15.75" customHeight="1">
      <c r="A264" s="632"/>
      <c r="B264" s="632"/>
      <c r="C264" s="632"/>
      <c r="D264" s="632"/>
      <c r="E264" s="632"/>
      <c r="F264" s="632"/>
      <c r="G264" s="632"/>
      <c r="H264" s="633"/>
      <c r="I264" s="634"/>
      <c r="J264" s="633"/>
      <c r="K264" s="634"/>
      <c r="L264" s="632"/>
      <c r="M264" s="632"/>
      <c r="N264" s="632"/>
      <c r="O264" s="632"/>
      <c r="P264" s="632"/>
      <c r="Q264" s="632"/>
      <c r="R264" s="494"/>
      <c r="S264" s="494"/>
      <c r="T264" s="494"/>
      <c r="U264" s="494"/>
      <c r="V264" s="494"/>
      <c r="W264" s="494"/>
      <c r="X264" s="494"/>
      <c r="Y264" s="494"/>
      <c r="Z264" s="494"/>
      <c r="AA264" s="494"/>
      <c r="AB264" s="494"/>
      <c r="AC264" s="494"/>
      <c r="AD264" s="494"/>
      <c r="AE264" s="494"/>
      <c r="AF264" s="494"/>
      <c r="AG264" s="494"/>
      <c r="AH264" s="494"/>
      <c r="AI264" s="494"/>
    </row>
    <row r="265" ht="15.75" customHeight="1">
      <c r="A265" s="632"/>
      <c r="B265" s="632"/>
      <c r="C265" s="632"/>
      <c r="D265" s="632"/>
      <c r="E265" s="632"/>
      <c r="F265" s="632"/>
      <c r="G265" s="632"/>
      <c r="H265" s="633"/>
      <c r="I265" s="634"/>
      <c r="J265" s="633"/>
      <c r="K265" s="634"/>
      <c r="L265" s="632"/>
      <c r="M265" s="632"/>
      <c r="N265" s="632"/>
      <c r="O265" s="632"/>
      <c r="P265" s="632"/>
      <c r="Q265" s="632"/>
      <c r="R265" s="494"/>
      <c r="S265" s="494"/>
      <c r="T265" s="494"/>
      <c r="U265" s="494"/>
      <c r="V265" s="494"/>
      <c r="W265" s="494"/>
      <c r="X265" s="494"/>
      <c r="Y265" s="494"/>
      <c r="Z265" s="494"/>
      <c r="AA265" s="494"/>
      <c r="AB265" s="494"/>
      <c r="AC265" s="494"/>
      <c r="AD265" s="494"/>
      <c r="AE265" s="494"/>
      <c r="AF265" s="494"/>
      <c r="AG265" s="494"/>
      <c r="AH265" s="494"/>
      <c r="AI265" s="494"/>
    </row>
    <row r="266" ht="15.75" customHeight="1">
      <c r="A266" s="632"/>
      <c r="B266" s="632"/>
      <c r="C266" s="632"/>
      <c r="D266" s="632"/>
      <c r="E266" s="632"/>
      <c r="F266" s="632"/>
      <c r="G266" s="632"/>
      <c r="H266" s="633"/>
      <c r="I266" s="634"/>
      <c r="J266" s="633"/>
      <c r="K266" s="634"/>
      <c r="L266" s="632"/>
      <c r="M266" s="632"/>
      <c r="N266" s="632"/>
      <c r="O266" s="632"/>
      <c r="P266" s="632"/>
      <c r="Q266" s="632"/>
      <c r="R266" s="494"/>
      <c r="S266" s="494"/>
      <c r="T266" s="494"/>
      <c r="U266" s="494"/>
      <c r="V266" s="494"/>
      <c r="W266" s="494"/>
      <c r="X266" s="494"/>
      <c r="Y266" s="494"/>
      <c r="Z266" s="494"/>
      <c r="AA266" s="494"/>
      <c r="AB266" s="494"/>
      <c r="AC266" s="494"/>
      <c r="AD266" s="494"/>
      <c r="AE266" s="494"/>
      <c r="AF266" s="494"/>
      <c r="AG266" s="494"/>
      <c r="AH266" s="494"/>
      <c r="AI266" s="494"/>
    </row>
    <row r="267" ht="15.75" customHeight="1">
      <c r="A267" s="632"/>
      <c r="B267" s="632"/>
      <c r="C267" s="632"/>
      <c r="D267" s="632"/>
      <c r="E267" s="632"/>
      <c r="F267" s="632"/>
      <c r="G267" s="632"/>
      <c r="H267" s="633"/>
      <c r="I267" s="634"/>
      <c r="J267" s="633"/>
      <c r="K267" s="634"/>
      <c r="L267" s="632"/>
      <c r="M267" s="632"/>
      <c r="N267" s="632"/>
      <c r="O267" s="632"/>
      <c r="P267" s="632"/>
      <c r="Q267" s="632"/>
      <c r="R267" s="494"/>
      <c r="S267" s="494"/>
      <c r="T267" s="494"/>
      <c r="U267" s="494"/>
      <c r="V267" s="494"/>
      <c r="W267" s="494"/>
      <c r="X267" s="494"/>
      <c r="Y267" s="494"/>
      <c r="Z267" s="494"/>
      <c r="AA267" s="494"/>
      <c r="AB267" s="494"/>
      <c r="AC267" s="494"/>
      <c r="AD267" s="494"/>
      <c r="AE267" s="494"/>
      <c r="AF267" s="494"/>
      <c r="AG267" s="494"/>
      <c r="AH267" s="494"/>
      <c r="AI267" s="494"/>
    </row>
    <row r="268" ht="15.75" customHeight="1">
      <c r="A268" s="632"/>
      <c r="B268" s="632"/>
      <c r="C268" s="632"/>
      <c r="D268" s="632"/>
      <c r="E268" s="632"/>
      <c r="F268" s="632"/>
      <c r="G268" s="632"/>
      <c r="H268" s="633"/>
      <c r="I268" s="634"/>
      <c r="J268" s="633"/>
      <c r="K268" s="634"/>
      <c r="L268" s="632"/>
      <c r="M268" s="632"/>
      <c r="N268" s="632"/>
      <c r="O268" s="632"/>
      <c r="P268" s="632"/>
      <c r="Q268" s="632"/>
      <c r="R268" s="494"/>
      <c r="S268" s="494"/>
      <c r="T268" s="494"/>
      <c r="U268" s="494"/>
      <c r="V268" s="494"/>
      <c r="W268" s="494"/>
      <c r="X268" s="494"/>
      <c r="Y268" s="494"/>
      <c r="Z268" s="494"/>
      <c r="AA268" s="494"/>
      <c r="AB268" s="494"/>
      <c r="AC268" s="494"/>
      <c r="AD268" s="494"/>
      <c r="AE268" s="494"/>
      <c r="AF268" s="494"/>
      <c r="AG268" s="494"/>
      <c r="AH268" s="494"/>
      <c r="AI268" s="494"/>
    </row>
    <row r="269" ht="15.75" customHeight="1">
      <c r="A269" s="632"/>
      <c r="B269" s="632"/>
      <c r="C269" s="632"/>
      <c r="D269" s="632"/>
      <c r="E269" s="632"/>
      <c r="F269" s="632"/>
      <c r="G269" s="632"/>
      <c r="H269" s="633"/>
      <c r="I269" s="634"/>
      <c r="J269" s="633"/>
      <c r="K269" s="634"/>
      <c r="L269" s="632"/>
      <c r="M269" s="632"/>
      <c r="N269" s="632"/>
      <c r="O269" s="632"/>
      <c r="P269" s="632"/>
      <c r="Q269" s="632"/>
      <c r="R269" s="494"/>
      <c r="S269" s="494"/>
      <c r="T269" s="494"/>
      <c r="U269" s="494"/>
      <c r="V269" s="494"/>
      <c r="W269" s="494"/>
      <c r="X269" s="494"/>
      <c r="Y269" s="494"/>
      <c r="Z269" s="494"/>
      <c r="AA269" s="494"/>
      <c r="AB269" s="494"/>
      <c r="AC269" s="494"/>
      <c r="AD269" s="494"/>
      <c r="AE269" s="494"/>
      <c r="AF269" s="494"/>
      <c r="AG269" s="494"/>
      <c r="AH269" s="494"/>
      <c r="AI269" s="494"/>
    </row>
    <row r="270" ht="15.75" customHeight="1">
      <c r="A270" s="632"/>
      <c r="B270" s="632"/>
      <c r="C270" s="632"/>
      <c r="D270" s="632"/>
      <c r="E270" s="632"/>
      <c r="F270" s="632"/>
      <c r="G270" s="632"/>
      <c r="H270" s="633"/>
      <c r="I270" s="634"/>
      <c r="J270" s="633"/>
      <c r="K270" s="634"/>
      <c r="L270" s="632"/>
      <c r="M270" s="632"/>
      <c r="N270" s="632"/>
      <c r="O270" s="632"/>
      <c r="P270" s="632"/>
      <c r="Q270" s="632"/>
      <c r="R270" s="494"/>
      <c r="S270" s="494"/>
      <c r="T270" s="494"/>
      <c r="U270" s="494"/>
      <c r="V270" s="494"/>
      <c r="W270" s="494"/>
      <c r="X270" s="494"/>
      <c r="Y270" s="494"/>
      <c r="Z270" s="494"/>
      <c r="AA270" s="494"/>
      <c r="AB270" s="494"/>
      <c r="AC270" s="494"/>
      <c r="AD270" s="494"/>
      <c r="AE270" s="494"/>
      <c r="AF270" s="494"/>
      <c r="AG270" s="494"/>
      <c r="AH270" s="494"/>
      <c r="AI270" s="494"/>
    </row>
    <row r="271" ht="15.75" customHeight="1">
      <c r="A271" s="632"/>
      <c r="B271" s="632"/>
      <c r="C271" s="632"/>
      <c r="D271" s="632"/>
      <c r="E271" s="632"/>
      <c r="F271" s="632"/>
      <c r="G271" s="632"/>
      <c r="H271" s="633"/>
      <c r="I271" s="634"/>
      <c r="J271" s="633"/>
      <c r="K271" s="634"/>
      <c r="L271" s="632"/>
      <c r="M271" s="632"/>
      <c r="N271" s="632"/>
      <c r="O271" s="632"/>
      <c r="P271" s="632"/>
      <c r="Q271" s="632"/>
      <c r="R271" s="494"/>
      <c r="S271" s="494"/>
      <c r="T271" s="494"/>
      <c r="U271" s="494"/>
      <c r="V271" s="494"/>
      <c r="W271" s="494"/>
      <c r="X271" s="494"/>
      <c r="Y271" s="494"/>
      <c r="Z271" s="494"/>
      <c r="AA271" s="494"/>
      <c r="AB271" s="494"/>
      <c r="AC271" s="494"/>
      <c r="AD271" s="494"/>
      <c r="AE271" s="494"/>
      <c r="AF271" s="494"/>
      <c r="AG271" s="494"/>
      <c r="AH271" s="494"/>
      <c r="AI271" s="494"/>
    </row>
    <row r="272" ht="15.75" customHeight="1">
      <c r="A272" s="632"/>
      <c r="B272" s="632"/>
      <c r="C272" s="632"/>
      <c r="D272" s="632"/>
      <c r="E272" s="632"/>
      <c r="F272" s="632"/>
      <c r="G272" s="632"/>
      <c r="H272" s="633"/>
      <c r="I272" s="634"/>
      <c r="J272" s="633"/>
      <c r="K272" s="634"/>
      <c r="L272" s="632"/>
      <c r="M272" s="632"/>
      <c r="N272" s="632"/>
      <c r="O272" s="632"/>
      <c r="P272" s="632"/>
      <c r="Q272" s="632"/>
      <c r="R272" s="494"/>
      <c r="S272" s="494"/>
      <c r="T272" s="494"/>
      <c r="U272" s="494"/>
      <c r="V272" s="494"/>
      <c r="W272" s="494"/>
      <c r="X272" s="494"/>
      <c r="Y272" s="494"/>
      <c r="Z272" s="494"/>
      <c r="AA272" s="494"/>
      <c r="AB272" s="494"/>
      <c r="AC272" s="494"/>
      <c r="AD272" s="494"/>
      <c r="AE272" s="494"/>
      <c r="AF272" s="494"/>
      <c r="AG272" s="494"/>
      <c r="AH272" s="494"/>
      <c r="AI272" s="494"/>
    </row>
    <row r="273" ht="15.75" customHeight="1">
      <c r="A273" s="632"/>
      <c r="B273" s="632"/>
      <c r="C273" s="632"/>
      <c r="D273" s="632"/>
      <c r="E273" s="632"/>
      <c r="F273" s="632"/>
      <c r="G273" s="632"/>
      <c r="H273" s="633"/>
      <c r="I273" s="634"/>
      <c r="J273" s="633"/>
      <c r="K273" s="634"/>
      <c r="L273" s="632"/>
      <c r="M273" s="632"/>
      <c r="N273" s="632"/>
      <c r="O273" s="632"/>
      <c r="P273" s="632"/>
      <c r="Q273" s="632"/>
      <c r="R273" s="494"/>
      <c r="S273" s="494"/>
      <c r="T273" s="494"/>
      <c r="U273" s="494"/>
      <c r="V273" s="494"/>
      <c r="W273" s="494"/>
      <c r="X273" s="494"/>
      <c r="Y273" s="494"/>
      <c r="Z273" s="494"/>
      <c r="AA273" s="494"/>
      <c r="AB273" s="494"/>
      <c r="AC273" s="494"/>
      <c r="AD273" s="494"/>
      <c r="AE273" s="494"/>
      <c r="AF273" s="494"/>
      <c r="AG273" s="494"/>
      <c r="AH273" s="494"/>
      <c r="AI273" s="494"/>
    </row>
    <row r="274" ht="15.75" customHeight="1">
      <c r="A274" s="632"/>
      <c r="B274" s="632"/>
      <c r="C274" s="632"/>
      <c r="D274" s="632"/>
      <c r="E274" s="632"/>
      <c r="F274" s="632"/>
      <c r="G274" s="632"/>
      <c r="H274" s="633"/>
      <c r="I274" s="634"/>
      <c r="J274" s="633"/>
      <c r="K274" s="634"/>
      <c r="L274" s="632"/>
      <c r="M274" s="632"/>
      <c r="N274" s="632"/>
      <c r="O274" s="632"/>
      <c r="P274" s="632"/>
      <c r="Q274" s="632"/>
      <c r="R274" s="494"/>
      <c r="S274" s="494"/>
      <c r="T274" s="494"/>
      <c r="U274" s="494"/>
      <c r="V274" s="494"/>
      <c r="W274" s="494"/>
      <c r="X274" s="494"/>
      <c r="Y274" s="494"/>
      <c r="Z274" s="494"/>
      <c r="AA274" s="494"/>
      <c r="AB274" s="494"/>
      <c r="AC274" s="494"/>
      <c r="AD274" s="494"/>
      <c r="AE274" s="494"/>
      <c r="AF274" s="494"/>
      <c r="AG274" s="494"/>
      <c r="AH274" s="494"/>
      <c r="AI274" s="494"/>
    </row>
    <row r="275" ht="15.75" customHeight="1">
      <c r="A275" s="632"/>
      <c r="B275" s="632"/>
      <c r="C275" s="632"/>
      <c r="D275" s="632"/>
      <c r="E275" s="632"/>
      <c r="F275" s="632"/>
      <c r="G275" s="632"/>
      <c r="H275" s="633"/>
      <c r="I275" s="634"/>
      <c r="J275" s="633"/>
      <c r="K275" s="634"/>
      <c r="L275" s="632"/>
      <c r="M275" s="632"/>
      <c r="N275" s="632"/>
      <c r="O275" s="632"/>
      <c r="P275" s="632"/>
      <c r="Q275" s="632"/>
      <c r="R275" s="494"/>
      <c r="S275" s="494"/>
      <c r="T275" s="494"/>
      <c r="U275" s="494"/>
      <c r="V275" s="494"/>
      <c r="W275" s="494"/>
      <c r="X275" s="494"/>
      <c r="Y275" s="494"/>
      <c r="Z275" s="494"/>
      <c r="AA275" s="494"/>
      <c r="AB275" s="494"/>
      <c r="AC275" s="494"/>
      <c r="AD275" s="494"/>
      <c r="AE275" s="494"/>
      <c r="AF275" s="494"/>
      <c r="AG275" s="494"/>
      <c r="AH275" s="494"/>
      <c r="AI275" s="494"/>
    </row>
    <row r="276" ht="15.75" customHeight="1">
      <c r="A276" s="632"/>
      <c r="B276" s="632"/>
      <c r="C276" s="632"/>
      <c r="D276" s="632"/>
      <c r="E276" s="632"/>
      <c r="F276" s="632"/>
      <c r="G276" s="632"/>
      <c r="H276" s="633"/>
      <c r="I276" s="634"/>
      <c r="J276" s="633"/>
      <c r="K276" s="634"/>
      <c r="L276" s="632"/>
      <c r="M276" s="632"/>
      <c r="N276" s="632"/>
      <c r="O276" s="632"/>
      <c r="P276" s="632"/>
      <c r="Q276" s="632"/>
      <c r="R276" s="494"/>
      <c r="S276" s="494"/>
      <c r="T276" s="494"/>
      <c r="U276" s="494"/>
      <c r="V276" s="494"/>
      <c r="W276" s="494"/>
      <c r="X276" s="494"/>
      <c r="Y276" s="494"/>
      <c r="Z276" s="494"/>
      <c r="AA276" s="494"/>
      <c r="AB276" s="494"/>
      <c r="AC276" s="494"/>
      <c r="AD276" s="494"/>
      <c r="AE276" s="494"/>
      <c r="AF276" s="494"/>
      <c r="AG276" s="494"/>
      <c r="AH276" s="494"/>
      <c r="AI276" s="494"/>
    </row>
    <row r="277" ht="15.75" customHeight="1">
      <c r="A277" s="632"/>
      <c r="B277" s="632"/>
      <c r="C277" s="632"/>
      <c r="D277" s="632"/>
      <c r="E277" s="632"/>
      <c r="F277" s="632"/>
      <c r="G277" s="632"/>
      <c r="H277" s="633"/>
      <c r="I277" s="634"/>
      <c r="J277" s="633"/>
      <c r="K277" s="634"/>
      <c r="L277" s="632"/>
      <c r="M277" s="632"/>
      <c r="N277" s="632"/>
      <c r="O277" s="632"/>
      <c r="P277" s="632"/>
      <c r="Q277" s="632"/>
      <c r="R277" s="494"/>
      <c r="S277" s="494"/>
      <c r="T277" s="494"/>
      <c r="U277" s="494"/>
      <c r="V277" s="494"/>
      <c r="W277" s="494"/>
      <c r="X277" s="494"/>
      <c r="Y277" s="494"/>
      <c r="Z277" s="494"/>
      <c r="AA277" s="494"/>
      <c r="AB277" s="494"/>
      <c r="AC277" s="494"/>
      <c r="AD277" s="494"/>
      <c r="AE277" s="494"/>
      <c r="AF277" s="494"/>
      <c r="AG277" s="494"/>
      <c r="AH277" s="494"/>
      <c r="AI277" s="494"/>
    </row>
    <row r="278" ht="15.75" customHeight="1">
      <c r="A278" s="632"/>
      <c r="B278" s="632"/>
      <c r="C278" s="632"/>
      <c r="D278" s="632"/>
      <c r="E278" s="632"/>
      <c r="F278" s="632"/>
      <c r="G278" s="632"/>
      <c r="H278" s="633"/>
      <c r="I278" s="634"/>
      <c r="J278" s="633"/>
      <c r="K278" s="634"/>
      <c r="L278" s="632"/>
      <c r="M278" s="632"/>
      <c r="N278" s="632"/>
      <c r="O278" s="632"/>
      <c r="P278" s="632"/>
      <c r="Q278" s="632"/>
      <c r="R278" s="494"/>
      <c r="S278" s="494"/>
      <c r="T278" s="494"/>
      <c r="U278" s="494"/>
      <c r="V278" s="494"/>
      <c r="W278" s="494"/>
      <c r="X278" s="494"/>
      <c r="Y278" s="494"/>
      <c r="Z278" s="494"/>
      <c r="AA278" s="494"/>
      <c r="AB278" s="494"/>
      <c r="AC278" s="494"/>
      <c r="AD278" s="494"/>
      <c r="AE278" s="494"/>
      <c r="AF278" s="494"/>
      <c r="AG278" s="494"/>
      <c r="AH278" s="494"/>
      <c r="AI278" s="494"/>
    </row>
    <row r="279" ht="15.75" customHeight="1">
      <c r="A279" s="632"/>
      <c r="B279" s="632"/>
      <c r="C279" s="632"/>
      <c r="D279" s="632"/>
      <c r="E279" s="632"/>
      <c r="F279" s="632"/>
      <c r="G279" s="632"/>
      <c r="H279" s="633"/>
      <c r="I279" s="634"/>
      <c r="J279" s="633"/>
      <c r="K279" s="634"/>
      <c r="L279" s="632"/>
      <c r="M279" s="632"/>
      <c r="N279" s="632"/>
      <c r="O279" s="632"/>
      <c r="P279" s="632"/>
      <c r="Q279" s="632"/>
      <c r="R279" s="494"/>
      <c r="S279" s="494"/>
      <c r="T279" s="494"/>
      <c r="U279" s="494"/>
      <c r="V279" s="494"/>
      <c r="W279" s="494"/>
      <c r="X279" s="494"/>
      <c r="Y279" s="494"/>
      <c r="Z279" s="494"/>
      <c r="AA279" s="494"/>
      <c r="AB279" s="494"/>
      <c r="AC279" s="494"/>
      <c r="AD279" s="494"/>
      <c r="AE279" s="494"/>
      <c r="AF279" s="494"/>
      <c r="AG279" s="494"/>
      <c r="AH279" s="494"/>
      <c r="AI279" s="494"/>
    </row>
    <row r="280" ht="15.75" customHeight="1">
      <c r="A280" s="632"/>
      <c r="B280" s="632"/>
      <c r="C280" s="632"/>
      <c r="D280" s="632"/>
      <c r="E280" s="632"/>
      <c r="F280" s="632"/>
      <c r="G280" s="632"/>
      <c r="H280" s="633"/>
      <c r="I280" s="634"/>
      <c r="J280" s="633"/>
      <c r="K280" s="634"/>
      <c r="L280" s="632"/>
      <c r="M280" s="632"/>
      <c r="N280" s="632"/>
      <c r="O280" s="632"/>
      <c r="P280" s="632"/>
      <c r="Q280" s="632"/>
      <c r="R280" s="494"/>
      <c r="S280" s="494"/>
      <c r="T280" s="494"/>
      <c r="U280" s="494"/>
      <c r="V280" s="494"/>
      <c r="W280" s="494"/>
      <c r="X280" s="494"/>
      <c r="Y280" s="494"/>
      <c r="Z280" s="494"/>
      <c r="AA280" s="494"/>
      <c r="AB280" s="494"/>
      <c r="AC280" s="494"/>
      <c r="AD280" s="494"/>
      <c r="AE280" s="494"/>
      <c r="AF280" s="494"/>
      <c r="AG280" s="494"/>
      <c r="AH280" s="494"/>
      <c r="AI280" s="494"/>
    </row>
    <row r="281" ht="15.75" customHeight="1">
      <c r="A281" s="632"/>
      <c r="B281" s="632"/>
      <c r="C281" s="632"/>
      <c r="D281" s="632"/>
      <c r="E281" s="632"/>
      <c r="F281" s="632"/>
      <c r="G281" s="632"/>
      <c r="H281" s="633"/>
      <c r="I281" s="634"/>
      <c r="J281" s="633"/>
      <c r="K281" s="634"/>
      <c r="L281" s="632"/>
      <c r="M281" s="632"/>
      <c r="N281" s="632"/>
      <c r="O281" s="632"/>
      <c r="P281" s="632"/>
      <c r="Q281" s="632"/>
      <c r="R281" s="494"/>
      <c r="S281" s="494"/>
      <c r="T281" s="494"/>
      <c r="U281" s="494"/>
      <c r="V281" s="494"/>
      <c r="W281" s="494"/>
      <c r="X281" s="494"/>
      <c r="Y281" s="494"/>
      <c r="Z281" s="494"/>
      <c r="AA281" s="494"/>
      <c r="AB281" s="494"/>
      <c r="AC281" s="494"/>
      <c r="AD281" s="494"/>
      <c r="AE281" s="494"/>
      <c r="AF281" s="494"/>
      <c r="AG281" s="494"/>
      <c r="AH281" s="494"/>
      <c r="AI281" s="494"/>
    </row>
    <row r="282" ht="15.75" customHeight="1">
      <c r="A282" s="632"/>
      <c r="B282" s="632"/>
      <c r="C282" s="632"/>
      <c r="D282" s="632"/>
      <c r="E282" s="632"/>
      <c r="F282" s="632"/>
      <c r="G282" s="632"/>
      <c r="H282" s="633"/>
      <c r="I282" s="634"/>
      <c r="J282" s="633"/>
      <c r="K282" s="634"/>
      <c r="L282" s="632"/>
      <c r="M282" s="632"/>
      <c r="N282" s="632"/>
      <c r="O282" s="632"/>
      <c r="P282" s="632"/>
      <c r="Q282" s="632"/>
      <c r="R282" s="494"/>
      <c r="S282" s="494"/>
      <c r="T282" s="494"/>
      <c r="U282" s="494"/>
      <c r="V282" s="494"/>
      <c r="W282" s="494"/>
      <c r="X282" s="494"/>
      <c r="Y282" s="494"/>
      <c r="Z282" s="494"/>
      <c r="AA282" s="494"/>
      <c r="AB282" s="494"/>
      <c r="AC282" s="494"/>
      <c r="AD282" s="494"/>
      <c r="AE282" s="494"/>
      <c r="AF282" s="494"/>
      <c r="AG282" s="494"/>
      <c r="AH282" s="494"/>
      <c r="AI282" s="494"/>
    </row>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0">
    <mergeCell ref="N26:O28"/>
    <mergeCell ref="P26:Q28"/>
    <mergeCell ref="R26:S28"/>
    <mergeCell ref="T26:U28"/>
    <mergeCell ref="V26:W28"/>
    <mergeCell ref="X26:Y28"/>
    <mergeCell ref="A26:A28"/>
    <mergeCell ref="B26:C28"/>
    <mergeCell ref="D26:E28"/>
    <mergeCell ref="F26:G28"/>
    <mergeCell ref="H26:I28"/>
    <mergeCell ref="J26:K28"/>
    <mergeCell ref="L26:M28"/>
    <mergeCell ref="D65:E65"/>
    <mergeCell ref="F65:G65"/>
    <mergeCell ref="L65:M65"/>
    <mergeCell ref="N65:O65"/>
    <mergeCell ref="P65:Q65"/>
    <mergeCell ref="R65:S65"/>
    <mergeCell ref="T65:U65"/>
    <mergeCell ref="B65:C65"/>
    <mergeCell ref="D67:E67"/>
    <mergeCell ref="F67:G67"/>
    <mergeCell ref="J67:K67"/>
    <mergeCell ref="L67:M67"/>
    <mergeCell ref="N67:O67"/>
    <mergeCell ref="P67:Q67"/>
    <mergeCell ref="B67:C67"/>
    <mergeCell ref="B74:C74"/>
    <mergeCell ref="H74:I74"/>
    <mergeCell ref="J74:K74"/>
    <mergeCell ref="N74:O74"/>
    <mergeCell ref="D75:E75"/>
    <mergeCell ref="N75:O75"/>
    <mergeCell ref="N76:O76"/>
    <mergeCell ref="P76:Q76"/>
    <mergeCell ref="R76:S76"/>
    <mergeCell ref="T76:U76"/>
    <mergeCell ref="B75:C75"/>
    <mergeCell ref="B76:C76"/>
    <mergeCell ref="D76:E76"/>
    <mergeCell ref="F76:G76"/>
    <mergeCell ref="H76:I76"/>
    <mergeCell ref="J76:K76"/>
    <mergeCell ref="L76:M76"/>
    <mergeCell ref="J81:K81"/>
    <mergeCell ref="J82:K82"/>
    <mergeCell ref="J83:K83"/>
    <mergeCell ref="J84:K84"/>
    <mergeCell ref="J75:K75"/>
    <mergeCell ref="L75:M75"/>
    <mergeCell ref="J77:K77"/>
    <mergeCell ref="L77:M77"/>
    <mergeCell ref="J78:K78"/>
    <mergeCell ref="J79:K79"/>
    <mergeCell ref="J80:K80"/>
    <mergeCell ref="P1:Q1"/>
    <mergeCell ref="R1:S1"/>
    <mergeCell ref="T1:U1"/>
    <mergeCell ref="V1:W1"/>
    <mergeCell ref="X1:Y1"/>
    <mergeCell ref="H2:I2"/>
    <mergeCell ref="J2:K2"/>
    <mergeCell ref="L2:M2"/>
    <mergeCell ref="P2:Q2"/>
    <mergeCell ref="R2:S2"/>
    <mergeCell ref="T2:U2"/>
    <mergeCell ref="V2:W2"/>
    <mergeCell ref="X2:Y2"/>
    <mergeCell ref="B1:C1"/>
    <mergeCell ref="D1:E1"/>
    <mergeCell ref="H1:I1"/>
    <mergeCell ref="J1:K1"/>
    <mergeCell ref="L1:M1"/>
    <mergeCell ref="N1:O1"/>
    <mergeCell ref="B2:C2"/>
    <mergeCell ref="J3:K5"/>
    <mergeCell ref="L3:M5"/>
    <mergeCell ref="N3:O5"/>
    <mergeCell ref="P3:Q5"/>
    <mergeCell ref="R3:S5"/>
    <mergeCell ref="T3:U5"/>
    <mergeCell ref="V3:W5"/>
    <mergeCell ref="X3:Y5"/>
    <mergeCell ref="F1:G1"/>
    <mergeCell ref="F2:G2"/>
    <mergeCell ref="A3:A5"/>
    <mergeCell ref="B3:C5"/>
    <mergeCell ref="D3:E5"/>
    <mergeCell ref="F3:G5"/>
    <mergeCell ref="H3:I5"/>
    <mergeCell ref="F75:G75"/>
    <mergeCell ref="H75:I75"/>
    <mergeCell ref="P75:Q75"/>
    <mergeCell ref="R75:S75"/>
    <mergeCell ref="T75:U75"/>
    <mergeCell ref="P58:Q58"/>
    <mergeCell ref="R58:S58"/>
    <mergeCell ref="T58:U58"/>
    <mergeCell ref="V58:W58"/>
    <mergeCell ref="X58:Y58"/>
    <mergeCell ref="B58:C58"/>
    <mergeCell ref="D58:E58"/>
    <mergeCell ref="F58:G58"/>
    <mergeCell ref="H58:I58"/>
    <mergeCell ref="J58:K58"/>
    <mergeCell ref="L58:M58"/>
    <mergeCell ref="N58:O58"/>
    <mergeCell ref="P59:Q59"/>
    <mergeCell ref="R59:S59"/>
    <mergeCell ref="T59:U59"/>
    <mergeCell ref="V59:W59"/>
    <mergeCell ref="X59:Y59"/>
    <mergeCell ref="B59:C59"/>
    <mergeCell ref="D59:E59"/>
    <mergeCell ref="F59:G59"/>
    <mergeCell ref="H59:I59"/>
    <mergeCell ref="J59:K59"/>
    <mergeCell ref="L59:M59"/>
    <mergeCell ref="N59:O59"/>
    <mergeCell ref="P60:Q60"/>
    <mergeCell ref="R60:S60"/>
    <mergeCell ref="T60:U60"/>
    <mergeCell ref="V60:W60"/>
    <mergeCell ref="X60:Y60"/>
    <mergeCell ref="B60:C60"/>
    <mergeCell ref="D60:E60"/>
    <mergeCell ref="F60:G60"/>
    <mergeCell ref="H60:I60"/>
    <mergeCell ref="J60:K60"/>
    <mergeCell ref="L60:M60"/>
    <mergeCell ref="N60:O60"/>
    <mergeCell ref="P61:Q61"/>
    <mergeCell ref="R61:S61"/>
    <mergeCell ref="T61:U61"/>
    <mergeCell ref="V61:W61"/>
    <mergeCell ref="X61:Y61"/>
    <mergeCell ref="B61:C61"/>
    <mergeCell ref="D61:E61"/>
    <mergeCell ref="F61:G61"/>
    <mergeCell ref="H61:I61"/>
    <mergeCell ref="J61:K61"/>
    <mergeCell ref="L61:M61"/>
    <mergeCell ref="N61:O61"/>
    <mergeCell ref="P62:Q62"/>
    <mergeCell ref="R62:S62"/>
    <mergeCell ref="T62:U62"/>
    <mergeCell ref="V62:W62"/>
    <mergeCell ref="X62:Y62"/>
    <mergeCell ref="B62:C62"/>
    <mergeCell ref="D62:E62"/>
    <mergeCell ref="F62:G62"/>
    <mergeCell ref="H62:I62"/>
    <mergeCell ref="J62:K62"/>
    <mergeCell ref="L62:M62"/>
    <mergeCell ref="N62:O62"/>
    <mergeCell ref="P63:Q63"/>
    <mergeCell ref="R63:S63"/>
    <mergeCell ref="T63:U63"/>
    <mergeCell ref="V63:W63"/>
    <mergeCell ref="X63:Y63"/>
    <mergeCell ref="B63:C63"/>
    <mergeCell ref="D63:E63"/>
    <mergeCell ref="F63:G63"/>
    <mergeCell ref="H63:I63"/>
    <mergeCell ref="J63:K63"/>
    <mergeCell ref="L63:M63"/>
    <mergeCell ref="N63:O63"/>
    <mergeCell ref="P64:Q64"/>
    <mergeCell ref="R64:S64"/>
    <mergeCell ref="T64:U64"/>
    <mergeCell ref="V64:W64"/>
    <mergeCell ref="X64:Y64"/>
    <mergeCell ref="B64:C64"/>
    <mergeCell ref="D64:E64"/>
    <mergeCell ref="F64:G64"/>
    <mergeCell ref="H64:I64"/>
    <mergeCell ref="J64:K64"/>
    <mergeCell ref="L64:M64"/>
    <mergeCell ref="N64:O64"/>
    <mergeCell ref="P6:Q6"/>
    <mergeCell ref="R6:S6"/>
    <mergeCell ref="T6:U6"/>
    <mergeCell ref="V6:W6"/>
    <mergeCell ref="X6:Y6"/>
    <mergeCell ref="B6:C6"/>
    <mergeCell ref="D6:E6"/>
    <mergeCell ref="F6:G6"/>
    <mergeCell ref="H6:I6"/>
    <mergeCell ref="J6:K6"/>
    <mergeCell ref="L6:M6"/>
    <mergeCell ref="N6:O6"/>
    <mergeCell ref="P7:Q7"/>
    <mergeCell ref="R7:S7"/>
    <mergeCell ref="T7:U7"/>
    <mergeCell ref="V7:W7"/>
    <mergeCell ref="X7:Y7"/>
    <mergeCell ref="B7:C7"/>
    <mergeCell ref="D7:E7"/>
    <mergeCell ref="F7:G7"/>
    <mergeCell ref="H7:I7"/>
    <mergeCell ref="J7:K7"/>
    <mergeCell ref="L7:M7"/>
    <mergeCell ref="N7:O7"/>
    <mergeCell ref="P8:Q8"/>
    <mergeCell ref="R8:S8"/>
    <mergeCell ref="T8:U8"/>
    <mergeCell ref="V8:W8"/>
    <mergeCell ref="X8:Y8"/>
    <mergeCell ref="B8:C8"/>
    <mergeCell ref="D8:E8"/>
    <mergeCell ref="F8:G8"/>
    <mergeCell ref="H8:I8"/>
    <mergeCell ref="J8:K8"/>
    <mergeCell ref="L8:M8"/>
    <mergeCell ref="N8:O8"/>
    <mergeCell ref="P9:Q9"/>
    <mergeCell ref="R9:S9"/>
    <mergeCell ref="T9:U9"/>
    <mergeCell ref="V9:W9"/>
    <mergeCell ref="X9:Y9"/>
    <mergeCell ref="B9:C9"/>
    <mergeCell ref="D9:E9"/>
    <mergeCell ref="F9:G9"/>
    <mergeCell ref="H9:I9"/>
    <mergeCell ref="J9:K9"/>
    <mergeCell ref="L9:M9"/>
    <mergeCell ref="N9:O9"/>
    <mergeCell ref="P10:Q10"/>
    <mergeCell ref="R10:S10"/>
    <mergeCell ref="T10:U10"/>
    <mergeCell ref="V10:W10"/>
    <mergeCell ref="X10:Y10"/>
    <mergeCell ref="B10:C10"/>
    <mergeCell ref="D10:E10"/>
    <mergeCell ref="F10:G10"/>
    <mergeCell ref="H10:I10"/>
    <mergeCell ref="J10:K10"/>
    <mergeCell ref="L10:M10"/>
    <mergeCell ref="N10:O10"/>
    <mergeCell ref="P11:Q11"/>
    <mergeCell ref="R11:S11"/>
    <mergeCell ref="T11:U11"/>
    <mergeCell ref="V11:W11"/>
    <mergeCell ref="X11:Y11"/>
    <mergeCell ref="B11:C11"/>
    <mergeCell ref="D11:E11"/>
    <mergeCell ref="F11:G11"/>
    <mergeCell ref="H11:I11"/>
    <mergeCell ref="J11:K11"/>
    <mergeCell ref="L11:M11"/>
    <mergeCell ref="N11:O11"/>
    <mergeCell ref="P12:Q12"/>
    <mergeCell ref="R12:S12"/>
    <mergeCell ref="T12:U12"/>
    <mergeCell ref="V12:W12"/>
    <mergeCell ref="X12:Y12"/>
    <mergeCell ref="B12:C12"/>
    <mergeCell ref="D12:E12"/>
    <mergeCell ref="F12:G12"/>
    <mergeCell ref="H12:I12"/>
    <mergeCell ref="J12:K12"/>
    <mergeCell ref="L12:M12"/>
    <mergeCell ref="N12:O12"/>
    <mergeCell ref="P13:Q13"/>
    <mergeCell ref="R13:S13"/>
    <mergeCell ref="T13:U13"/>
    <mergeCell ref="V13:W13"/>
    <mergeCell ref="X13:Y13"/>
    <mergeCell ref="B13:C13"/>
    <mergeCell ref="D13:E13"/>
    <mergeCell ref="F13:G13"/>
    <mergeCell ref="H13:I13"/>
    <mergeCell ref="J13:K13"/>
    <mergeCell ref="L13:M13"/>
    <mergeCell ref="N13:O13"/>
    <mergeCell ref="P14:Q14"/>
    <mergeCell ref="R14:S14"/>
    <mergeCell ref="T14:U14"/>
    <mergeCell ref="V14:W14"/>
    <mergeCell ref="X14:Y14"/>
    <mergeCell ref="B14:C14"/>
    <mergeCell ref="D14:E14"/>
    <mergeCell ref="F14:G14"/>
    <mergeCell ref="H14:I14"/>
    <mergeCell ref="J14:K14"/>
    <mergeCell ref="L14:M14"/>
    <mergeCell ref="N14:O14"/>
    <mergeCell ref="P15:Q15"/>
    <mergeCell ref="R15:S15"/>
    <mergeCell ref="T15:U15"/>
    <mergeCell ref="V15:W15"/>
    <mergeCell ref="X15:Y15"/>
    <mergeCell ref="B15:C15"/>
    <mergeCell ref="D15:E15"/>
    <mergeCell ref="F15:G15"/>
    <mergeCell ref="H15:I15"/>
    <mergeCell ref="J15:K15"/>
    <mergeCell ref="L15:M15"/>
    <mergeCell ref="N15:O15"/>
    <mergeCell ref="P16:Q16"/>
    <mergeCell ref="R16:S16"/>
    <mergeCell ref="T16:U16"/>
    <mergeCell ref="V16:W16"/>
    <mergeCell ref="X16:Y16"/>
    <mergeCell ref="B16:C16"/>
    <mergeCell ref="D16:E16"/>
    <mergeCell ref="F16:G16"/>
    <mergeCell ref="H16:I16"/>
    <mergeCell ref="J16:K16"/>
    <mergeCell ref="L16:M16"/>
    <mergeCell ref="N16:O16"/>
    <mergeCell ref="P17:Q17"/>
    <mergeCell ref="R17:S17"/>
    <mergeCell ref="T17:U17"/>
    <mergeCell ref="V17:W17"/>
    <mergeCell ref="X17:Y17"/>
    <mergeCell ref="B17:C17"/>
    <mergeCell ref="D17:E17"/>
    <mergeCell ref="F17:G17"/>
    <mergeCell ref="H17:I17"/>
    <mergeCell ref="J17:K17"/>
    <mergeCell ref="L17:M17"/>
    <mergeCell ref="N17:O17"/>
    <mergeCell ref="P18:Q18"/>
    <mergeCell ref="R18:S18"/>
    <mergeCell ref="T18:U18"/>
    <mergeCell ref="V18:W18"/>
    <mergeCell ref="X18:Y18"/>
    <mergeCell ref="B18:C18"/>
    <mergeCell ref="D18:E18"/>
    <mergeCell ref="F18:G18"/>
    <mergeCell ref="H18:I18"/>
    <mergeCell ref="J18:K18"/>
    <mergeCell ref="L18:M18"/>
    <mergeCell ref="N18:O18"/>
    <mergeCell ref="P19:Q19"/>
    <mergeCell ref="R19:S19"/>
    <mergeCell ref="T19:U19"/>
    <mergeCell ref="V19:W19"/>
    <mergeCell ref="X19:Y19"/>
    <mergeCell ref="B19:C19"/>
    <mergeCell ref="D19:E19"/>
    <mergeCell ref="F19:G19"/>
    <mergeCell ref="H19:I19"/>
    <mergeCell ref="J19:K19"/>
    <mergeCell ref="L19:M19"/>
    <mergeCell ref="N19:O19"/>
    <mergeCell ref="P20:Q20"/>
    <mergeCell ref="R20:S20"/>
    <mergeCell ref="T20:U20"/>
    <mergeCell ref="V20:W20"/>
    <mergeCell ref="X20:Y20"/>
    <mergeCell ref="B20:C20"/>
    <mergeCell ref="D20:E20"/>
    <mergeCell ref="F20:G20"/>
    <mergeCell ref="H20:I20"/>
    <mergeCell ref="J20:K20"/>
    <mergeCell ref="L20:M20"/>
    <mergeCell ref="N20:O20"/>
    <mergeCell ref="P21:Q21"/>
    <mergeCell ref="R21:S21"/>
    <mergeCell ref="T21:U21"/>
    <mergeCell ref="V21:W21"/>
    <mergeCell ref="X21:Y21"/>
    <mergeCell ref="B21:C21"/>
    <mergeCell ref="D21:E21"/>
    <mergeCell ref="F21:G21"/>
    <mergeCell ref="H21:I21"/>
    <mergeCell ref="J21:K21"/>
    <mergeCell ref="L21:M21"/>
    <mergeCell ref="N21:O21"/>
    <mergeCell ref="P22:Q22"/>
    <mergeCell ref="R22:S22"/>
    <mergeCell ref="T22:U22"/>
    <mergeCell ref="V22:W22"/>
    <mergeCell ref="X22:Y22"/>
    <mergeCell ref="B22:C22"/>
    <mergeCell ref="D22:E22"/>
    <mergeCell ref="F22:G22"/>
    <mergeCell ref="H22:I22"/>
    <mergeCell ref="J22:K22"/>
    <mergeCell ref="L22:M22"/>
    <mergeCell ref="N22:O22"/>
    <mergeCell ref="R23:S23"/>
    <mergeCell ref="T23:U23"/>
    <mergeCell ref="V23:W23"/>
    <mergeCell ref="X23:Y23"/>
    <mergeCell ref="B23:C23"/>
    <mergeCell ref="D23:E23"/>
    <mergeCell ref="F23:G23"/>
    <mergeCell ref="J23:K23"/>
    <mergeCell ref="L23:M23"/>
    <mergeCell ref="N23:O23"/>
    <mergeCell ref="P23:Q23"/>
    <mergeCell ref="T24:U24"/>
    <mergeCell ref="V24:W24"/>
    <mergeCell ref="X24:Y24"/>
    <mergeCell ref="B24:C24"/>
    <mergeCell ref="D24:E24"/>
    <mergeCell ref="F24:G24"/>
    <mergeCell ref="L24:M24"/>
    <mergeCell ref="N24:O24"/>
    <mergeCell ref="P24:Q24"/>
    <mergeCell ref="R24:S24"/>
    <mergeCell ref="P25:Q25"/>
    <mergeCell ref="R25:S25"/>
    <mergeCell ref="T25:U25"/>
    <mergeCell ref="V25:W25"/>
    <mergeCell ref="X25:Y25"/>
    <mergeCell ref="B25:C25"/>
    <mergeCell ref="D25:E25"/>
    <mergeCell ref="F25:G25"/>
    <mergeCell ref="H25:I25"/>
    <mergeCell ref="J25:K25"/>
    <mergeCell ref="L25:M25"/>
    <mergeCell ref="N25:O25"/>
    <mergeCell ref="P29:Q29"/>
    <mergeCell ref="R29:S29"/>
    <mergeCell ref="T29:U29"/>
    <mergeCell ref="V29:W29"/>
    <mergeCell ref="X29:Y29"/>
    <mergeCell ref="B29:C29"/>
    <mergeCell ref="D29:E29"/>
    <mergeCell ref="F29:G29"/>
    <mergeCell ref="H29:I29"/>
    <mergeCell ref="J29:K29"/>
    <mergeCell ref="L29:M29"/>
    <mergeCell ref="N29:O29"/>
    <mergeCell ref="P30:Q30"/>
    <mergeCell ref="R30:S30"/>
    <mergeCell ref="T30:U30"/>
    <mergeCell ref="V30:W30"/>
    <mergeCell ref="X30:Y30"/>
    <mergeCell ref="B30:C30"/>
    <mergeCell ref="D30:E30"/>
    <mergeCell ref="F30:G30"/>
    <mergeCell ref="H30:I30"/>
    <mergeCell ref="J30:K30"/>
    <mergeCell ref="L30:M30"/>
    <mergeCell ref="N30:O30"/>
    <mergeCell ref="T31:U31"/>
    <mergeCell ref="V31:W31"/>
    <mergeCell ref="X31:Y31"/>
    <mergeCell ref="B31:C31"/>
    <mergeCell ref="D31:E31"/>
    <mergeCell ref="F31:G31"/>
    <mergeCell ref="L31:M31"/>
    <mergeCell ref="N31:O31"/>
    <mergeCell ref="P31:Q31"/>
    <mergeCell ref="R31:S31"/>
    <mergeCell ref="P32:Q32"/>
    <mergeCell ref="R32:S32"/>
    <mergeCell ref="T32:U32"/>
    <mergeCell ref="V32:W32"/>
    <mergeCell ref="X32:Y32"/>
    <mergeCell ref="B32:C32"/>
    <mergeCell ref="D32:E32"/>
    <mergeCell ref="F32:G32"/>
    <mergeCell ref="H32:I32"/>
    <mergeCell ref="J32:K32"/>
    <mergeCell ref="L32:M32"/>
    <mergeCell ref="N32:O32"/>
    <mergeCell ref="P33:Q33"/>
    <mergeCell ref="R33:S33"/>
    <mergeCell ref="T33:U33"/>
    <mergeCell ref="V33:W33"/>
    <mergeCell ref="X33:Y33"/>
    <mergeCell ref="B33:C33"/>
    <mergeCell ref="D33:E33"/>
    <mergeCell ref="F33:G33"/>
    <mergeCell ref="H33:I33"/>
    <mergeCell ref="J33:K33"/>
    <mergeCell ref="L33:M33"/>
    <mergeCell ref="N33:O33"/>
    <mergeCell ref="P34:Q34"/>
    <mergeCell ref="R34:S34"/>
    <mergeCell ref="T34:U34"/>
    <mergeCell ref="V34:W34"/>
    <mergeCell ref="X34:Y34"/>
    <mergeCell ref="B34:C34"/>
    <mergeCell ref="D34:E34"/>
    <mergeCell ref="F34:G34"/>
    <mergeCell ref="H34:I34"/>
    <mergeCell ref="J34:K34"/>
    <mergeCell ref="L34:M34"/>
    <mergeCell ref="N34:O34"/>
    <mergeCell ref="P35:Q35"/>
    <mergeCell ref="R35:S35"/>
    <mergeCell ref="T35:U35"/>
    <mergeCell ref="V35:W35"/>
    <mergeCell ref="X35:Y35"/>
    <mergeCell ref="B35:C35"/>
    <mergeCell ref="D35:E35"/>
    <mergeCell ref="F35:G35"/>
    <mergeCell ref="H35:I35"/>
    <mergeCell ref="J35:K35"/>
    <mergeCell ref="L35:M35"/>
    <mergeCell ref="N35:O35"/>
    <mergeCell ref="P36:Q36"/>
    <mergeCell ref="R36:S36"/>
    <mergeCell ref="T36:U36"/>
    <mergeCell ref="V36:W36"/>
    <mergeCell ref="X36:Y36"/>
    <mergeCell ref="B36:C36"/>
    <mergeCell ref="D36:E36"/>
    <mergeCell ref="F36:G36"/>
    <mergeCell ref="H36:I36"/>
    <mergeCell ref="J36:K36"/>
    <mergeCell ref="L36:M36"/>
    <mergeCell ref="N36:O36"/>
    <mergeCell ref="P37:Q37"/>
    <mergeCell ref="R37:S37"/>
    <mergeCell ref="T37:U37"/>
    <mergeCell ref="V37:W37"/>
    <mergeCell ref="X37:Y37"/>
    <mergeCell ref="B37:C37"/>
    <mergeCell ref="D37:E37"/>
    <mergeCell ref="F37:G37"/>
    <mergeCell ref="H37:I37"/>
    <mergeCell ref="J37:K37"/>
    <mergeCell ref="L37:M37"/>
    <mergeCell ref="N37:O37"/>
    <mergeCell ref="P38:Q38"/>
    <mergeCell ref="R38:S38"/>
    <mergeCell ref="T38:U38"/>
    <mergeCell ref="V38:W38"/>
    <mergeCell ref="X38:Y38"/>
    <mergeCell ref="B38:C38"/>
    <mergeCell ref="D38:E38"/>
    <mergeCell ref="F38:G38"/>
    <mergeCell ref="H38:I38"/>
    <mergeCell ref="J38:K38"/>
    <mergeCell ref="L38:M38"/>
    <mergeCell ref="N38:O38"/>
    <mergeCell ref="P39:Q39"/>
    <mergeCell ref="R39:S39"/>
    <mergeCell ref="T39:U39"/>
    <mergeCell ref="V39:W39"/>
    <mergeCell ref="X39:Y39"/>
    <mergeCell ref="B39:C39"/>
    <mergeCell ref="D39:E39"/>
    <mergeCell ref="F39:G39"/>
    <mergeCell ref="H39:I39"/>
    <mergeCell ref="J39:K39"/>
    <mergeCell ref="L39:M39"/>
    <mergeCell ref="N39:O39"/>
    <mergeCell ref="P40:Q40"/>
    <mergeCell ref="R40:S40"/>
    <mergeCell ref="T40:U40"/>
    <mergeCell ref="V40:W40"/>
    <mergeCell ref="X40:Y40"/>
    <mergeCell ref="B40:C40"/>
    <mergeCell ref="D40:E40"/>
    <mergeCell ref="F40:G40"/>
    <mergeCell ref="H40:I40"/>
    <mergeCell ref="J40:K40"/>
    <mergeCell ref="L40:M40"/>
    <mergeCell ref="N40:O40"/>
    <mergeCell ref="P41:Q41"/>
    <mergeCell ref="R41:S41"/>
    <mergeCell ref="T41:U41"/>
    <mergeCell ref="V41:W41"/>
    <mergeCell ref="X41:Y41"/>
    <mergeCell ref="B41:C41"/>
    <mergeCell ref="D41:E41"/>
    <mergeCell ref="F41:G41"/>
    <mergeCell ref="H41:I41"/>
    <mergeCell ref="J41:K41"/>
    <mergeCell ref="L41:M41"/>
    <mergeCell ref="N41:O41"/>
    <mergeCell ref="P42:Q42"/>
    <mergeCell ref="R42:S42"/>
    <mergeCell ref="T42:U42"/>
    <mergeCell ref="V42:W42"/>
    <mergeCell ref="X42:Y42"/>
    <mergeCell ref="B42:C42"/>
    <mergeCell ref="D42:E42"/>
    <mergeCell ref="F42:G42"/>
    <mergeCell ref="H42:I42"/>
    <mergeCell ref="J42:K42"/>
    <mergeCell ref="L42:M42"/>
    <mergeCell ref="N42:O42"/>
    <mergeCell ref="P43:Q43"/>
    <mergeCell ref="R43:S43"/>
    <mergeCell ref="T43:U43"/>
    <mergeCell ref="V43:W43"/>
    <mergeCell ref="X43:Y43"/>
    <mergeCell ref="B43:C43"/>
    <mergeCell ref="D43:E43"/>
    <mergeCell ref="F43:G43"/>
    <mergeCell ref="H43:I43"/>
    <mergeCell ref="J43:K43"/>
    <mergeCell ref="L43:M43"/>
    <mergeCell ref="N43:O43"/>
    <mergeCell ref="P44:Q44"/>
    <mergeCell ref="R44:S44"/>
    <mergeCell ref="T44:U44"/>
    <mergeCell ref="V44:W44"/>
    <mergeCell ref="X44:Y44"/>
    <mergeCell ref="B44:C44"/>
    <mergeCell ref="D44:E44"/>
    <mergeCell ref="F44:G44"/>
    <mergeCell ref="H44:I44"/>
    <mergeCell ref="J44:K44"/>
    <mergeCell ref="L44:M44"/>
    <mergeCell ref="N44:O44"/>
    <mergeCell ref="P45:Q45"/>
    <mergeCell ref="R45:S45"/>
    <mergeCell ref="T45:U45"/>
    <mergeCell ref="V45:W45"/>
    <mergeCell ref="X45:Y45"/>
    <mergeCell ref="B45:C45"/>
    <mergeCell ref="D45:E45"/>
    <mergeCell ref="F45:G45"/>
    <mergeCell ref="H45:I45"/>
    <mergeCell ref="J45:K45"/>
    <mergeCell ref="L45:M45"/>
    <mergeCell ref="N45:O45"/>
    <mergeCell ref="R46:S46"/>
    <mergeCell ref="T46:U46"/>
    <mergeCell ref="V46:W46"/>
    <mergeCell ref="X46:Y46"/>
    <mergeCell ref="B46:C46"/>
    <mergeCell ref="D46:E46"/>
    <mergeCell ref="F46:G46"/>
    <mergeCell ref="H46:I46"/>
    <mergeCell ref="J46:K46"/>
    <mergeCell ref="L46:M46"/>
    <mergeCell ref="P46:Q46"/>
    <mergeCell ref="P47:Q47"/>
    <mergeCell ref="R47:S47"/>
    <mergeCell ref="T47:U47"/>
    <mergeCell ref="V47:W47"/>
    <mergeCell ref="X47:Y47"/>
    <mergeCell ref="B47:C47"/>
    <mergeCell ref="D47:E47"/>
    <mergeCell ref="F47:G47"/>
    <mergeCell ref="H47:I47"/>
    <mergeCell ref="J47:K47"/>
    <mergeCell ref="L47:M47"/>
    <mergeCell ref="N47:O47"/>
    <mergeCell ref="P48:Q48"/>
    <mergeCell ref="R48:S48"/>
    <mergeCell ref="T48:U48"/>
    <mergeCell ref="V48:W48"/>
    <mergeCell ref="X48:Y48"/>
    <mergeCell ref="B48:C48"/>
    <mergeCell ref="D48:E48"/>
    <mergeCell ref="F48:G48"/>
    <mergeCell ref="H48:I48"/>
    <mergeCell ref="J48:K48"/>
    <mergeCell ref="L48:M48"/>
    <mergeCell ref="N48:O48"/>
    <mergeCell ref="P49:Q49"/>
    <mergeCell ref="R49:S49"/>
    <mergeCell ref="T49:U49"/>
    <mergeCell ref="V49:W49"/>
    <mergeCell ref="X49:Y49"/>
    <mergeCell ref="B49:C49"/>
    <mergeCell ref="D49:E49"/>
    <mergeCell ref="F49:G49"/>
    <mergeCell ref="H49:I49"/>
    <mergeCell ref="J49:K49"/>
    <mergeCell ref="L49:M49"/>
    <mergeCell ref="N49:O49"/>
    <mergeCell ref="P50:Q50"/>
    <mergeCell ref="R50:S50"/>
    <mergeCell ref="T50:U50"/>
    <mergeCell ref="V50:W50"/>
    <mergeCell ref="X50:Y50"/>
    <mergeCell ref="B50:C50"/>
    <mergeCell ref="D50:E50"/>
    <mergeCell ref="F50:G50"/>
    <mergeCell ref="H50:I50"/>
    <mergeCell ref="J50:K50"/>
    <mergeCell ref="L50:M50"/>
    <mergeCell ref="N50:O50"/>
    <mergeCell ref="P51:Q51"/>
    <mergeCell ref="R51:S51"/>
    <mergeCell ref="T51:U51"/>
    <mergeCell ref="V51:W51"/>
    <mergeCell ref="X51:Y51"/>
    <mergeCell ref="B51:C51"/>
    <mergeCell ref="D51:E51"/>
    <mergeCell ref="F51:G51"/>
    <mergeCell ref="H51:I51"/>
    <mergeCell ref="J51:K51"/>
    <mergeCell ref="L51:M51"/>
    <mergeCell ref="N51:O51"/>
    <mergeCell ref="P52:Q52"/>
    <mergeCell ref="R52:S52"/>
    <mergeCell ref="T52:U52"/>
    <mergeCell ref="V52:W52"/>
    <mergeCell ref="X52:Y52"/>
    <mergeCell ref="B52:C52"/>
    <mergeCell ref="D52:E52"/>
    <mergeCell ref="F52:G52"/>
    <mergeCell ref="H52:I52"/>
    <mergeCell ref="J52:K52"/>
    <mergeCell ref="L52:M52"/>
    <mergeCell ref="N52:O52"/>
    <mergeCell ref="P53:Q53"/>
    <mergeCell ref="R53:S53"/>
    <mergeCell ref="T53:U53"/>
    <mergeCell ref="V53:W53"/>
    <mergeCell ref="X53:Y53"/>
    <mergeCell ref="B53:C53"/>
    <mergeCell ref="D53:E53"/>
    <mergeCell ref="F53:G53"/>
    <mergeCell ref="H53:I53"/>
    <mergeCell ref="J53:K53"/>
    <mergeCell ref="L53:M53"/>
    <mergeCell ref="N53:O53"/>
    <mergeCell ref="T54:U54"/>
    <mergeCell ref="V54:W54"/>
    <mergeCell ref="X54:Y54"/>
    <mergeCell ref="B54:C54"/>
    <mergeCell ref="D54:E54"/>
    <mergeCell ref="F54:G54"/>
    <mergeCell ref="L54:M54"/>
    <mergeCell ref="N54:O54"/>
    <mergeCell ref="P54:Q54"/>
    <mergeCell ref="R54:S54"/>
    <mergeCell ref="P55:Q55"/>
    <mergeCell ref="R55:S55"/>
    <mergeCell ref="T55:U55"/>
    <mergeCell ref="V55:W55"/>
    <mergeCell ref="X55:Y55"/>
    <mergeCell ref="B55:C55"/>
    <mergeCell ref="D55:E55"/>
    <mergeCell ref="F55:G55"/>
    <mergeCell ref="H55:I55"/>
    <mergeCell ref="J55:K55"/>
    <mergeCell ref="L55:M55"/>
    <mergeCell ref="N55:O55"/>
    <mergeCell ref="P56:Q56"/>
    <mergeCell ref="R56:S56"/>
    <mergeCell ref="T56:U56"/>
    <mergeCell ref="V56:W56"/>
    <mergeCell ref="X56:Y56"/>
    <mergeCell ref="B56:C56"/>
    <mergeCell ref="D56:E56"/>
    <mergeCell ref="F56:G56"/>
    <mergeCell ref="H56:I56"/>
    <mergeCell ref="J56:K56"/>
    <mergeCell ref="L56:M56"/>
    <mergeCell ref="N56:O56"/>
    <mergeCell ref="P57:Q57"/>
    <mergeCell ref="R57:S57"/>
    <mergeCell ref="T57:U57"/>
    <mergeCell ref="V57:W57"/>
    <mergeCell ref="X57:Y57"/>
    <mergeCell ref="B57:C57"/>
    <mergeCell ref="D57:E57"/>
    <mergeCell ref="F57:G57"/>
    <mergeCell ref="H57:I57"/>
    <mergeCell ref="J57:K57"/>
    <mergeCell ref="L57:M57"/>
    <mergeCell ref="N57:O57"/>
  </mergeCells>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88"/>
    <col customWidth="1" min="2" max="2" width="28.25"/>
    <col customWidth="1" min="3" max="3" width="45.0"/>
    <col customWidth="1" min="4" max="4" width="19.5"/>
    <col customWidth="1" min="5" max="5" width="43.13"/>
    <col customWidth="1" min="6" max="6" width="41.0"/>
    <col customWidth="1" min="7" max="7" width="15.25"/>
    <col customWidth="1" min="8" max="8" width="32.88"/>
  </cols>
  <sheetData>
    <row r="1">
      <c r="A1" s="635"/>
      <c r="B1" s="635"/>
      <c r="C1" s="635"/>
      <c r="D1" s="635"/>
      <c r="E1" s="635"/>
      <c r="F1" s="635"/>
      <c r="G1" s="635"/>
      <c r="H1" s="635"/>
      <c r="I1" s="635"/>
      <c r="J1" s="636"/>
      <c r="K1" s="636"/>
      <c r="L1" s="636"/>
      <c r="M1" s="636"/>
      <c r="N1" s="636"/>
      <c r="O1" s="636"/>
      <c r="P1" s="636"/>
      <c r="Q1" s="636"/>
      <c r="R1" s="636"/>
      <c r="S1" s="636"/>
      <c r="T1" s="636"/>
      <c r="U1" s="636"/>
      <c r="V1" s="636"/>
      <c r="W1" s="636"/>
      <c r="X1" s="636"/>
      <c r="Y1" s="636"/>
      <c r="Z1" s="636"/>
      <c r="AA1" s="636"/>
    </row>
    <row r="2">
      <c r="A2" s="635"/>
      <c r="B2" s="637" t="s">
        <v>1568</v>
      </c>
      <c r="C2" s="637" t="s">
        <v>1569</v>
      </c>
      <c r="D2" s="637" t="s">
        <v>1570</v>
      </c>
      <c r="E2" s="637" t="s">
        <v>1571</v>
      </c>
      <c r="F2" s="637" t="s">
        <v>1572</v>
      </c>
      <c r="G2" s="637" t="s">
        <v>1570</v>
      </c>
      <c r="H2" s="637" t="s">
        <v>1571</v>
      </c>
      <c r="I2" s="637" t="s">
        <v>1573</v>
      </c>
      <c r="J2" s="637" t="s">
        <v>1574</v>
      </c>
      <c r="K2" s="636" t="s">
        <v>1575</v>
      </c>
      <c r="L2" s="636"/>
      <c r="M2" s="636"/>
      <c r="N2" s="636"/>
      <c r="O2" s="636"/>
      <c r="P2" s="636"/>
      <c r="Q2" s="636"/>
      <c r="R2" s="636"/>
      <c r="S2" s="636"/>
      <c r="T2" s="636"/>
      <c r="U2" s="636"/>
      <c r="V2" s="636"/>
      <c r="W2" s="636"/>
      <c r="X2" s="636"/>
      <c r="Y2" s="636"/>
      <c r="Z2" s="636"/>
      <c r="AA2" s="636"/>
    </row>
    <row r="3">
      <c r="A3" s="635"/>
      <c r="B3" s="638" t="s">
        <v>1576</v>
      </c>
      <c r="C3" s="639" t="s">
        <v>1577</v>
      </c>
      <c r="D3" s="639"/>
      <c r="E3" s="639" t="s">
        <v>1578</v>
      </c>
      <c r="F3" s="639"/>
      <c r="G3" s="639"/>
      <c r="H3" s="640"/>
      <c r="I3" s="636"/>
      <c r="J3" s="636"/>
      <c r="K3" s="636"/>
      <c r="L3" s="636"/>
      <c r="M3" s="636"/>
      <c r="N3" s="636"/>
      <c r="O3" s="636"/>
      <c r="P3" s="636"/>
      <c r="Q3" s="636"/>
      <c r="R3" s="636"/>
      <c r="S3" s="636"/>
      <c r="T3" s="636"/>
      <c r="U3" s="636"/>
      <c r="V3" s="636"/>
      <c r="W3" s="636"/>
      <c r="X3" s="636"/>
      <c r="Y3" s="636"/>
      <c r="Z3" s="636"/>
      <c r="AA3" s="636"/>
    </row>
    <row r="4">
      <c r="A4" s="635"/>
      <c r="B4" s="641" t="s">
        <v>1579</v>
      </c>
      <c r="C4" s="641" t="s">
        <v>1579</v>
      </c>
      <c r="D4" s="642"/>
      <c r="E4" s="642"/>
      <c r="F4" s="642"/>
      <c r="G4" s="642"/>
      <c r="H4" s="642"/>
      <c r="I4" s="636"/>
      <c r="J4" s="636"/>
      <c r="K4" s="636"/>
      <c r="L4" s="636"/>
      <c r="M4" s="636"/>
      <c r="N4" s="636"/>
      <c r="O4" s="636"/>
      <c r="P4" s="636"/>
      <c r="Q4" s="636"/>
      <c r="R4" s="636"/>
      <c r="S4" s="636"/>
      <c r="T4" s="636"/>
      <c r="U4" s="636"/>
      <c r="V4" s="636"/>
      <c r="W4" s="636"/>
      <c r="X4" s="636"/>
      <c r="Y4" s="636"/>
      <c r="Z4" s="636"/>
      <c r="AA4" s="636"/>
    </row>
    <row r="5">
      <c r="A5" s="635"/>
      <c r="B5" s="643" t="s">
        <v>123</v>
      </c>
      <c r="C5" s="639" t="s">
        <v>1580</v>
      </c>
      <c r="D5" s="639" t="s">
        <v>1581</v>
      </c>
      <c r="E5" s="639" t="s">
        <v>1582</v>
      </c>
      <c r="F5" s="639" t="s">
        <v>1583</v>
      </c>
      <c r="G5" s="644" t="s">
        <v>1584</v>
      </c>
      <c r="H5" s="640" t="s">
        <v>1585</v>
      </c>
      <c r="I5" s="636"/>
      <c r="J5" s="636"/>
      <c r="K5" s="636"/>
      <c r="L5" s="636"/>
      <c r="M5" s="636"/>
      <c r="N5" s="636"/>
      <c r="O5" s="636"/>
      <c r="P5" s="636"/>
      <c r="Q5" s="636"/>
      <c r="R5" s="636"/>
      <c r="S5" s="636"/>
      <c r="T5" s="636"/>
      <c r="U5" s="636"/>
      <c r="V5" s="636"/>
      <c r="W5" s="636"/>
      <c r="X5" s="636"/>
      <c r="Y5" s="636"/>
      <c r="Z5" s="636"/>
      <c r="AA5" s="636"/>
    </row>
    <row r="6">
      <c r="A6" s="635"/>
      <c r="B6" s="643" t="s">
        <v>123</v>
      </c>
      <c r="C6" s="639" t="s">
        <v>1586</v>
      </c>
      <c r="D6" s="639" t="s">
        <v>1587</v>
      </c>
      <c r="E6" s="639" t="s">
        <v>1588</v>
      </c>
      <c r="F6" s="639"/>
      <c r="G6" s="639"/>
      <c r="H6" s="640"/>
      <c r="I6" s="636"/>
      <c r="J6" s="636"/>
      <c r="K6" s="636"/>
      <c r="L6" s="636"/>
      <c r="M6" s="636"/>
      <c r="N6" s="636"/>
      <c r="O6" s="636"/>
      <c r="P6" s="636"/>
      <c r="Q6" s="636"/>
      <c r="R6" s="636"/>
      <c r="S6" s="636"/>
      <c r="T6" s="636"/>
      <c r="U6" s="636"/>
      <c r="V6" s="636"/>
      <c r="W6" s="636"/>
      <c r="X6" s="636"/>
      <c r="Y6" s="636"/>
      <c r="Z6" s="636"/>
      <c r="AA6" s="636"/>
    </row>
    <row r="7">
      <c r="A7" s="635"/>
      <c r="B7" s="643" t="s">
        <v>123</v>
      </c>
      <c r="C7" s="639" t="s">
        <v>1589</v>
      </c>
      <c r="D7" s="639" t="s">
        <v>1590</v>
      </c>
      <c r="E7" s="639" t="s">
        <v>1591</v>
      </c>
      <c r="F7" s="639"/>
      <c r="G7" s="639"/>
      <c r="H7" s="640"/>
      <c r="I7" s="636"/>
      <c r="J7" s="636"/>
      <c r="K7" s="636"/>
      <c r="L7" s="636"/>
      <c r="M7" s="636"/>
      <c r="N7" s="636"/>
      <c r="O7" s="636"/>
      <c r="P7" s="636"/>
      <c r="Q7" s="636"/>
      <c r="R7" s="636"/>
      <c r="S7" s="636"/>
      <c r="T7" s="636"/>
      <c r="U7" s="636"/>
      <c r="V7" s="636"/>
      <c r="W7" s="636"/>
      <c r="X7" s="636"/>
      <c r="Y7" s="636"/>
      <c r="Z7" s="636"/>
      <c r="AA7" s="636"/>
    </row>
    <row r="8">
      <c r="A8" s="635"/>
      <c r="B8" s="643" t="s">
        <v>123</v>
      </c>
      <c r="C8" s="639" t="s">
        <v>1592</v>
      </c>
      <c r="D8" s="644" t="s">
        <v>1593</v>
      </c>
      <c r="E8" s="639" t="s">
        <v>1594</v>
      </c>
      <c r="F8" s="639"/>
      <c r="G8" s="639"/>
      <c r="H8" s="640"/>
      <c r="I8" s="636"/>
      <c r="J8" s="636"/>
      <c r="K8" s="636"/>
      <c r="L8" s="636"/>
      <c r="M8" s="636"/>
      <c r="N8" s="636"/>
      <c r="O8" s="636"/>
      <c r="P8" s="636"/>
      <c r="Q8" s="636"/>
      <c r="R8" s="636"/>
      <c r="S8" s="636"/>
      <c r="T8" s="636"/>
      <c r="U8" s="636"/>
      <c r="V8" s="636"/>
      <c r="W8" s="636"/>
      <c r="X8" s="636"/>
      <c r="Y8" s="636"/>
      <c r="Z8" s="636"/>
      <c r="AA8" s="636"/>
    </row>
    <row r="9">
      <c r="A9" s="635"/>
      <c r="B9" s="643" t="s">
        <v>123</v>
      </c>
      <c r="C9" s="639" t="s">
        <v>1595</v>
      </c>
      <c r="D9" s="644" t="s">
        <v>1596</v>
      </c>
      <c r="E9" s="639" t="s">
        <v>1597</v>
      </c>
      <c r="F9" s="639"/>
      <c r="G9" s="639"/>
      <c r="H9" s="640"/>
      <c r="I9" s="636"/>
      <c r="J9" s="636"/>
      <c r="K9" s="636"/>
      <c r="L9" s="636"/>
      <c r="M9" s="636"/>
      <c r="N9" s="636"/>
      <c r="O9" s="636"/>
      <c r="P9" s="636"/>
      <c r="Q9" s="636"/>
      <c r="R9" s="636"/>
      <c r="S9" s="636"/>
      <c r="T9" s="636"/>
      <c r="U9" s="636"/>
      <c r="V9" s="636"/>
      <c r="W9" s="636"/>
      <c r="X9" s="636"/>
      <c r="Y9" s="636"/>
      <c r="Z9" s="636"/>
      <c r="AA9" s="636"/>
    </row>
    <row r="10">
      <c r="A10" s="635"/>
      <c r="B10" s="643" t="s">
        <v>123</v>
      </c>
      <c r="C10" s="639" t="s">
        <v>1598</v>
      </c>
      <c r="D10" s="639" t="s">
        <v>1599</v>
      </c>
      <c r="E10" s="639" t="s">
        <v>1600</v>
      </c>
      <c r="F10" s="639"/>
      <c r="G10" s="639"/>
      <c r="H10" s="640"/>
      <c r="I10" s="636"/>
      <c r="J10" s="636"/>
      <c r="K10" s="636"/>
      <c r="L10" s="636"/>
      <c r="M10" s="636"/>
      <c r="N10" s="636"/>
      <c r="O10" s="636"/>
      <c r="P10" s="636"/>
      <c r="Q10" s="636"/>
      <c r="R10" s="636"/>
      <c r="S10" s="636"/>
      <c r="T10" s="636"/>
      <c r="U10" s="636"/>
      <c r="V10" s="636"/>
      <c r="W10" s="636"/>
      <c r="X10" s="636"/>
      <c r="Y10" s="636"/>
      <c r="Z10" s="636"/>
      <c r="AA10" s="636"/>
    </row>
    <row r="11">
      <c r="A11" s="635"/>
      <c r="B11" s="643" t="s">
        <v>123</v>
      </c>
      <c r="C11" s="639" t="s">
        <v>1601</v>
      </c>
      <c r="D11" s="644" t="s">
        <v>1602</v>
      </c>
      <c r="E11" s="639" t="s">
        <v>1603</v>
      </c>
      <c r="F11" s="639"/>
      <c r="G11" s="639"/>
      <c r="H11" s="640"/>
      <c r="I11" s="636"/>
      <c r="J11" s="636"/>
      <c r="K11" s="636"/>
      <c r="L11" s="636"/>
      <c r="M11" s="636"/>
      <c r="N11" s="636"/>
      <c r="O11" s="636"/>
      <c r="P11" s="636"/>
      <c r="Q11" s="636"/>
      <c r="R11" s="636"/>
      <c r="S11" s="636"/>
      <c r="T11" s="636"/>
      <c r="U11" s="636"/>
      <c r="V11" s="636"/>
      <c r="W11" s="636"/>
      <c r="X11" s="636"/>
      <c r="Y11" s="636"/>
      <c r="Z11" s="636"/>
      <c r="AA11" s="636"/>
    </row>
    <row r="12">
      <c r="A12" s="635"/>
      <c r="B12" s="643" t="s">
        <v>123</v>
      </c>
      <c r="C12" s="639" t="s">
        <v>1604</v>
      </c>
      <c r="D12" s="639"/>
      <c r="E12" s="639" t="s">
        <v>1605</v>
      </c>
      <c r="F12" s="639"/>
      <c r="G12" s="639"/>
      <c r="H12" s="640"/>
      <c r="I12" s="636"/>
      <c r="J12" s="636"/>
      <c r="K12" s="636"/>
      <c r="L12" s="636"/>
      <c r="M12" s="636"/>
      <c r="N12" s="636"/>
      <c r="O12" s="636"/>
      <c r="P12" s="636"/>
      <c r="Q12" s="636"/>
      <c r="R12" s="636"/>
      <c r="S12" s="636"/>
      <c r="T12" s="636"/>
      <c r="U12" s="636"/>
      <c r="V12" s="636"/>
      <c r="W12" s="636"/>
      <c r="X12" s="636"/>
      <c r="Y12" s="636"/>
      <c r="Z12" s="636"/>
      <c r="AA12" s="636"/>
    </row>
    <row r="13">
      <c r="A13" s="635"/>
      <c r="B13" s="645" t="s">
        <v>1606</v>
      </c>
      <c r="C13" s="646"/>
      <c r="D13" s="646"/>
      <c r="E13" s="646"/>
      <c r="F13" s="646"/>
      <c r="G13" s="646"/>
      <c r="H13" s="642"/>
      <c r="I13" s="636"/>
      <c r="J13" s="636"/>
      <c r="K13" s="636"/>
      <c r="L13" s="636"/>
      <c r="M13" s="636"/>
      <c r="N13" s="636"/>
      <c r="O13" s="636"/>
      <c r="P13" s="636"/>
      <c r="Q13" s="636"/>
      <c r="R13" s="636"/>
      <c r="S13" s="636"/>
      <c r="T13" s="636"/>
      <c r="U13" s="636"/>
      <c r="V13" s="636"/>
      <c r="W13" s="636"/>
      <c r="X13" s="636"/>
      <c r="Y13" s="636"/>
      <c r="Z13" s="636"/>
      <c r="AA13" s="636"/>
    </row>
    <row r="14">
      <c r="A14" s="635"/>
      <c r="B14" s="643" t="s">
        <v>123</v>
      </c>
      <c r="C14" s="639" t="s">
        <v>1607</v>
      </c>
      <c r="D14" s="644" t="s">
        <v>1608</v>
      </c>
      <c r="E14" s="639" t="s">
        <v>1609</v>
      </c>
      <c r="F14" s="639" t="s">
        <v>1610</v>
      </c>
      <c r="G14" s="639" t="s">
        <v>1611</v>
      </c>
      <c r="H14" s="640" t="s">
        <v>1612</v>
      </c>
      <c r="I14" s="636"/>
      <c r="J14" s="636"/>
      <c r="K14" s="636"/>
      <c r="L14" s="636"/>
      <c r="M14" s="636"/>
      <c r="N14" s="636"/>
      <c r="O14" s="636"/>
      <c r="P14" s="636"/>
      <c r="Q14" s="636"/>
      <c r="R14" s="636"/>
      <c r="S14" s="636"/>
      <c r="T14" s="636"/>
      <c r="U14" s="636"/>
      <c r="V14" s="636"/>
      <c r="W14" s="636"/>
      <c r="X14" s="636"/>
      <c r="Y14" s="636"/>
      <c r="Z14" s="636"/>
      <c r="AA14" s="636"/>
    </row>
    <row r="15">
      <c r="A15" s="635"/>
      <c r="B15" s="643" t="s">
        <v>123</v>
      </c>
      <c r="C15" s="639" t="s">
        <v>1613</v>
      </c>
      <c r="D15" s="644" t="s">
        <v>1614</v>
      </c>
      <c r="E15" s="639" t="s">
        <v>1615</v>
      </c>
      <c r="F15" s="639"/>
      <c r="G15" s="639"/>
      <c r="H15" s="640"/>
      <c r="I15" s="636"/>
      <c r="J15" s="636"/>
      <c r="K15" s="636"/>
      <c r="L15" s="636"/>
      <c r="M15" s="636"/>
      <c r="N15" s="636"/>
      <c r="O15" s="636"/>
      <c r="P15" s="636"/>
      <c r="Q15" s="636"/>
      <c r="R15" s="636"/>
      <c r="S15" s="636"/>
      <c r="T15" s="636"/>
      <c r="U15" s="636"/>
      <c r="V15" s="636"/>
      <c r="W15" s="636"/>
      <c r="X15" s="636"/>
      <c r="Y15" s="636"/>
      <c r="Z15" s="636"/>
      <c r="AA15" s="636"/>
    </row>
    <row r="16">
      <c r="A16" s="635"/>
      <c r="B16" s="643" t="s">
        <v>123</v>
      </c>
      <c r="C16" s="639" t="s">
        <v>1616</v>
      </c>
      <c r="D16" s="644" t="s">
        <v>1617</v>
      </c>
      <c r="E16" s="639" t="s">
        <v>1618</v>
      </c>
      <c r="F16" s="639"/>
      <c r="G16" s="639"/>
      <c r="H16" s="640"/>
      <c r="I16" s="636"/>
      <c r="J16" s="636"/>
      <c r="K16" s="636"/>
      <c r="L16" s="636"/>
      <c r="M16" s="636"/>
      <c r="N16" s="636"/>
      <c r="O16" s="636"/>
      <c r="P16" s="636"/>
      <c r="Q16" s="636"/>
      <c r="R16" s="636"/>
      <c r="S16" s="636"/>
      <c r="T16" s="636"/>
      <c r="U16" s="636"/>
      <c r="V16" s="636"/>
      <c r="W16" s="636"/>
      <c r="X16" s="636"/>
      <c r="Y16" s="636"/>
      <c r="Z16" s="636"/>
      <c r="AA16" s="636"/>
    </row>
    <row r="17">
      <c r="A17" s="635"/>
      <c r="B17" s="643" t="s">
        <v>123</v>
      </c>
      <c r="C17" s="639" t="s">
        <v>1619</v>
      </c>
      <c r="D17" s="644" t="s">
        <v>1620</v>
      </c>
      <c r="E17" s="639" t="s">
        <v>1621</v>
      </c>
      <c r="F17" s="639"/>
      <c r="G17" s="639"/>
      <c r="H17" s="640"/>
      <c r="I17" s="636"/>
      <c r="J17" s="636"/>
      <c r="K17" s="636"/>
      <c r="L17" s="636"/>
      <c r="M17" s="636"/>
      <c r="N17" s="636"/>
      <c r="O17" s="636"/>
      <c r="P17" s="636"/>
      <c r="Q17" s="636"/>
      <c r="R17" s="636"/>
      <c r="S17" s="636"/>
      <c r="T17" s="636"/>
      <c r="U17" s="636"/>
      <c r="V17" s="636"/>
      <c r="W17" s="636"/>
      <c r="X17" s="636"/>
      <c r="Y17" s="636"/>
      <c r="Z17" s="636"/>
      <c r="AA17" s="636"/>
    </row>
    <row r="18">
      <c r="A18" s="635"/>
      <c r="B18" s="643" t="s">
        <v>123</v>
      </c>
      <c r="C18" s="639" t="s">
        <v>1622</v>
      </c>
      <c r="D18" s="644" t="s">
        <v>1623</v>
      </c>
      <c r="E18" s="639" t="s">
        <v>1624</v>
      </c>
      <c r="F18" s="639"/>
      <c r="G18" s="639"/>
      <c r="H18" s="640"/>
      <c r="I18" s="636"/>
      <c r="J18" s="636"/>
      <c r="K18" s="636"/>
      <c r="L18" s="636"/>
      <c r="M18" s="636"/>
      <c r="N18" s="636"/>
      <c r="O18" s="636"/>
      <c r="P18" s="636"/>
      <c r="Q18" s="636"/>
      <c r="R18" s="636"/>
      <c r="S18" s="636"/>
      <c r="T18" s="636"/>
      <c r="U18" s="636"/>
      <c r="V18" s="636"/>
      <c r="W18" s="636"/>
      <c r="X18" s="636"/>
      <c r="Y18" s="636"/>
      <c r="Z18" s="636"/>
      <c r="AA18" s="636"/>
    </row>
    <row r="19">
      <c r="A19" s="635"/>
      <c r="B19" s="643" t="s">
        <v>123</v>
      </c>
      <c r="C19" s="639" t="s">
        <v>1625</v>
      </c>
      <c r="D19" s="644" t="s">
        <v>1626</v>
      </c>
      <c r="E19" s="639" t="s">
        <v>1627</v>
      </c>
      <c r="F19" s="639"/>
      <c r="G19" s="639"/>
      <c r="H19" s="640"/>
      <c r="I19" s="636"/>
      <c r="J19" s="636"/>
      <c r="K19" s="636"/>
      <c r="L19" s="636"/>
      <c r="M19" s="636"/>
      <c r="N19" s="636"/>
      <c r="O19" s="636"/>
      <c r="P19" s="636"/>
      <c r="Q19" s="636"/>
      <c r="R19" s="636"/>
      <c r="S19" s="636"/>
      <c r="T19" s="636"/>
      <c r="U19" s="636"/>
      <c r="V19" s="636"/>
      <c r="W19" s="636"/>
      <c r="X19" s="636"/>
      <c r="Y19" s="636"/>
      <c r="Z19" s="636"/>
      <c r="AA19" s="636"/>
    </row>
    <row r="20">
      <c r="A20" s="635"/>
      <c r="B20" s="643" t="s">
        <v>123</v>
      </c>
      <c r="C20" s="639" t="s">
        <v>1628</v>
      </c>
      <c r="D20" s="644" t="s">
        <v>1629</v>
      </c>
      <c r="E20" s="639" t="s">
        <v>1630</v>
      </c>
      <c r="F20" s="639"/>
      <c r="G20" s="639"/>
      <c r="H20" s="640"/>
      <c r="I20" s="636"/>
      <c r="J20" s="636"/>
      <c r="K20" s="636"/>
      <c r="L20" s="636"/>
      <c r="M20" s="636"/>
      <c r="N20" s="636"/>
      <c r="O20" s="636"/>
      <c r="P20" s="636"/>
      <c r="Q20" s="636"/>
      <c r="R20" s="636"/>
      <c r="S20" s="636"/>
      <c r="T20" s="636"/>
      <c r="U20" s="636"/>
      <c r="V20" s="636"/>
      <c r="W20" s="636"/>
      <c r="X20" s="636"/>
      <c r="Y20" s="636"/>
      <c r="Z20" s="636"/>
      <c r="AA20" s="636"/>
    </row>
    <row r="21">
      <c r="A21" s="635"/>
      <c r="B21" s="643" t="s">
        <v>123</v>
      </c>
      <c r="C21" s="639" t="s">
        <v>1631</v>
      </c>
      <c r="D21" s="639" t="s">
        <v>1632</v>
      </c>
      <c r="E21" s="639" t="s">
        <v>1633</v>
      </c>
      <c r="F21" s="639"/>
      <c r="G21" s="639"/>
      <c r="H21" s="640"/>
      <c r="I21" s="636"/>
      <c r="J21" s="636"/>
      <c r="K21" s="636"/>
      <c r="L21" s="636"/>
      <c r="M21" s="636"/>
      <c r="N21" s="636"/>
      <c r="O21" s="636"/>
      <c r="P21" s="636"/>
      <c r="Q21" s="636"/>
      <c r="R21" s="636"/>
      <c r="S21" s="636"/>
      <c r="T21" s="636"/>
      <c r="U21" s="636"/>
      <c r="V21" s="636"/>
      <c r="W21" s="636"/>
      <c r="X21" s="636"/>
      <c r="Y21" s="636"/>
      <c r="Z21" s="636"/>
      <c r="AA21" s="636"/>
    </row>
    <row r="22">
      <c r="A22" s="635"/>
      <c r="B22" s="643" t="s">
        <v>123</v>
      </c>
      <c r="C22" s="639" t="s">
        <v>1634</v>
      </c>
      <c r="D22" s="644" t="s">
        <v>1635</v>
      </c>
      <c r="E22" s="639" t="s">
        <v>1636</v>
      </c>
      <c r="F22" s="639"/>
      <c r="G22" s="639"/>
      <c r="H22" s="640"/>
      <c r="I22" s="636"/>
      <c r="J22" s="636"/>
      <c r="K22" s="636"/>
      <c r="L22" s="636"/>
      <c r="M22" s="636"/>
      <c r="N22" s="636"/>
      <c r="O22" s="636"/>
      <c r="P22" s="636"/>
      <c r="Q22" s="636"/>
      <c r="R22" s="636"/>
      <c r="S22" s="636"/>
      <c r="T22" s="636"/>
      <c r="U22" s="636"/>
      <c r="V22" s="636"/>
      <c r="W22" s="636"/>
      <c r="X22" s="636"/>
      <c r="Y22" s="636"/>
      <c r="Z22" s="636"/>
      <c r="AA22" s="636"/>
    </row>
    <row r="23">
      <c r="A23" s="635"/>
      <c r="B23" s="643" t="s">
        <v>123</v>
      </c>
      <c r="C23" s="639" t="s">
        <v>1637</v>
      </c>
      <c r="D23" s="644" t="s">
        <v>1638</v>
      </c>
      <c r="E23" s="639" t="s">
        <v>1639</v>
      </c>
      <c r="F23" s="639"/>
      <c r="G23" s="639"/>
      <c r="H23" s="640"/>
      <c r="I23" s="636"/>
      <c r="J23" s="636"/>
      <c r="K23" s="636"/>
      <c r="L23" s="636"/>
      <c r="M23" s="636"/>
      <c r="N23" s="636"/>
      <c r="O23" s="636"/>
      <c r="P23" s="636"/>
      <c r="Q23" s="636"/>
      <c r="R23" s="636"/>
      <c r="S23" s="636"/>
      <c r="T23" s="636"/>
      <c r="U23" s="636"/>
      <c r="V23" s="636"/>
      <c r="W23" s="636"/>
      <c r="X23" s="636"/>
      <c r="Y23" s="636"/>
      <c r="Z23" s="636"/>
      <c r="AA23" s="636"/>
    </row>
    <row r="24">
      <c r="A24" s="635"/>
      <c r="B24" s="643" t="s">
        <v>123</v>
      </c>
      <c r="C24" s="639" t="s">
        <v>1640</v>
      </c>
      <c r="D24" s="639">
        <v>5.06974595E8</v>
      </c>
      <c r="E24" s="639" t="s">
        <v>1641</v>
      </c>
      <c r="F24" s="646"/>
      <c r="G24" s="646"/>
      <c r="H24" s="642"/>
      <c r="I24" s="636"/>
      <c r="J24" s="636"/>
      <c r="K24" s="636"/>
      <c r="L24" s="636"/>
      <c r="M24" s="636"/>
      <c r="N24" s="636"/>
      <c r="O24" s="636"/>
      <c r="P24" s="636"/>
      <c r="Q24" s="636"/>
      <c r="R24" s="636"/>
      <c r="S24" s="636"/>
      <c r="T24" s="636"/>
      <c r="U24" s="636"/>
      <c r="V24" s="636"/>
      <c r="W24" s="636"/>
      <c r="X24" s="636"/>
      <c r="Y24" s="636"/>
      <c r="Z24" s="636"/>
      <c r="AA24" s="636"/>
    </row>
    <row r="25">
      <c r="A25" s="635"/>
      <c r="B25" s="647"/>
      <c r="C25" s="646"/>
      <c r="D25" s="646"/>
      <c r="E25" s="646"/>
      <c r="F25" s="646"/>
      <c r="G25" s="646"/>
      <c r="H25" s="642"/>
      <c r="I25" s="636"/>
      <c r="J25" s="636"/>
      <c r="K25" s="636"/>
      <c r="L25" s="636"/>
      <c r="M25" s="636"/>
      <c r="N25" s="636"/>
      <c r="O25" s="636"/>
      <c r="P25" s="636"/>
      <c r="Q25" s="636"/>
      <c r="R25" s="636"/>
      <c r="S25" s="636"/>
      <c r="T25" s="636"/>
      <c r="U25" s="636"/>
      <c r="V25" s="636"/>
      <c r="W25" s="636"/>
      <c r="X25" s="636"/>
      <c r="Y25" s="636"/>
      <c r="Z25" s="636"/>
      <c r="AA25" s="636"/>
    </row>
    <row r="26">
      <c r="A26" s="635"/>
      <c r="B26" s="643" t="s">
        <v>1642</v>
      </c>
      <c r="C26" s="639" t="s">
        <v>1643</v>
      </c>
      <c r="D26" s="644" t="s">
        <v>1644</v>
      </c>
      <c r="E26" s="639" t="s">
        <v>1645</v>
      </c>
      <c r="F26" s="639" t="s">
        <v>1646</v>
      </c>
      <c r="G26" s="644" t="s">
        <v>1647</v>
      </c>
      <c r="H26" s="640" t="s">
        <v>1648</v>
      </c>
      <c r="I26" s="636"/>
      <c r="J26" s="636"/>
      <c r="K26" s="636"/>
      <c r="L26" s="636"/>
      <c r="M26" s="636"/>
      <c r="N26" s="636"/>
      <c r="O26" s="636"/>
      <c r="P26" s="636"/>
      <c r="Q26" s="636"/>
      <c r="R26" s="636"/>
      <c r="S26" s="636"/>
      <c r="T26" s="636"/>
      <c r="U26" s="636"/>
      <c r="V26" s="636"/>
      <c r="W26" s="636"/>
      <c r="X26" s="636"/>
      <c r="Y26" s="636"/>
      <c r="Z26" s="636"/>
      <c r="AA26" s="636"/>
    </row>
    <row r="27">
      <c r="A27" s="635"/>
      <c r="B27" s="647"/>
      <c r="C27" s="648"/>
      <c r="D27" s="646"/>
      <c r="E27" s="646"/>
      <c r="F27" s="646"/>
      <c r="G27" s="646"/>
      <c r="H27" s="642"/>
      <c r="I27" s="636"/>
      <c r="J27" s="636"/>
      <c r="K27" s="636"/>
      <c r="L27" s="636"/>
      <c r="M27" s="636"/>
      <c r="N27" s="636"/>
      <c r="O27" s="636"/>
      <c r="P27" s="636"/>
      <c r="Q27" s="636"/>
      <c r="R27" s="636"/>
      <c r="S27" s="636"/>
      <c r="T27" s="636"/>
      <c r="U27" s="636"/>
      <c r="V27" s="636"/>
      <c r="W27" s="636"/>
      <c r="X27" s="636"/>
      <c r="Y27" s="636"/>
      <c r="Z27" s="636"/>
      <c r="AA27" s="636"/>
    </row>
    <row r="28">
      <c r="A28" s="635"/>
      <c r="B28" s="649" t="s">
        <v>1649</v>
      </c>
      <c r="C28" s="650" t="s">
        <v>1650</v>
      </c>
      <c r="D28" s="646"/>
      <c r="E28" s="646"/>
      <c r="F28" s="646"/>
      <c r="G28" s="646"/>
      <c r="H28" s="642"/>
      <c r="I28" s="636"/>
      <c r="J28" s="636"/>
      <c r="K28" s="636"/>
      <c r="L28" s="636"/>
      <c r="M28" s="636"/>
      <c r="N28" s="636"/>
      <c r="O28" s="636"/>
      <c r="P28" s="636"/>
      <c r="Q28" s="636"/>
      <c r="R28" s="636"/>
      <c r="S28" s="636"/>
      <c r="T28" s="636"/>
      <c r="U28" s="636"/>
      <c r="V28" s="636"/>
      <c r="W28" s="636"/>
      <c r="X28" s="636"/>
      <c r="Y28" s="636"/>
      <c r="Z28" s="636"/>
      <c r="AA28" s="636"/>
    </row>
    <row r="29">
      <c r="A29" s="635"/>
      <c r="B29" s="649" t="s">
        <v>1651</v>
      </c>
      <c r="C29" s="650" t="s">
        <v>1652</v>
      </c>
      <c r="D29" s="650" t="s">
        <v>1653</v>
      </c>
      <c r="E29" s="650" t="s">
        <v>1654</v>
      </c>
      <c r="F29" s="650" t="s">
        <v>1655</v>
      </c>
      <c r="G29" s="650" t="s">
        <v>1656</v>
      </c>
      <c r="H29" s="651" t="s">
        <v>1657</v>
      </c>
      <c r="I29" s="636"/>
      <c r="J29" s="636"/>
      <c r="K29" s="636"/>
      <c r="L29" s="636"/>
      <c r="M29" s="636"/>
      <c r="N29" s="636"/>
      <c r="O29" s="636"/>
      <c r="P29" s="636"/>
      <c r="Q29" s="636"/>
      <c r="R29" s="636"/>
      <c r="S29" s="636"/>
      <c r="T29" s="636"/>
      <c r="U29" s="636"/>
      <c r="V29" s="636"/>
      <c r="W29" s="636"/>
      <c r="X29" s="636"/>
      <c r="Y29" s="636"/>
      <c r="Z29" s="636"/>
      <c r="AA29" s="636"/>
    </row>
    <row r="30">
      <c r="A30" s="635"/>
      <c r="B30" s="649" t="s">
        <v>1651</v>
      </c>
      <c r="C30" s="650" t="s">
        <v>1658</v>
      </c>
      <c r="D30" s="650" t="s">
        <v>1659</v>
      </c>
      <c r="E30" s="650" t="s">
        <v>1660</v>
      </c>
      <c r="F30" s="650"/>
      <c r="G30" s="650"/>
      <c r="H30" s="651"/>
      <c r="I30" s="636"/>
      <c r="J30" s="636"/>
      <c r="K30" s="636"/>
      <c r="L30" s="636"/>
      <c r="M30" s="636"/>
      <c r="N30" s="636"/>
      <c r="O30" s="636"/>
      <c r="P30" s="636"/>
      <c r="Q30" s="636"/>
      <c r="R30" s="636"/>
      <c r="S30" s="636"/>
      <c r="T30" s="636"/>
      <c r="U30" s="636"/>
      <c r="V30" s="636"/>
      <c r="W30" s="636"/>
      <c r="X30" s="636"/>
      <c r="Y30" s="636"/>
      <c r="Z30" s="636"/>
      <c r="AA30" s="636"/>
    </row>
    <row r="31">
      <c r="A31" s="635"/>
      <c r="B31" s="649" t="s">
        <v>1651</v>
      </c>
      <c r="C31" s="650" t="s">
        <v>1661</v>
      </c>
      <c r="D31" s="652" t="s">
        <v>1662</v>
      </c>
      <c r="E31" s="650" t="s">
        <v>1663</v>
      </c>
      <c r="F31" s="650"/>
      <c r="G31" s="650"/>
      <c r="H31" s="651"/>
      <c r="I31" s="636"/>
      <c r="J31" s="636"/>
      <c r="K31" s="636"/>
      <c r="L31" s="636"/>
      <c r="M31" s="636"/>
      <c r="N31" s="636"/>
      <c r="O31" s="636"/>
      <c r="P31" s="636"/>
      <c r="Q31" s="636"/>
      <c r="R31" s="636"/>
      <c r="S31" s="636"/>
      <c r="T31" s="636"/>
      <c r="U31" s="636"/>
      <c r="V31" s="636"/>
      <c r="W31" s="636"/>
      <c r="X31" s="636"/>
      <c r="Y31" s="636"/>
      <c r="Z31" s="636"/>
      <c r="AA31" s="636"/>
    </row>
    <row r="32">
      <c r="A32" s="635"/>
      <c r="B32" s="649" t="s">
        <v>1651</v>
      </c>
      <c r="C32" s="650" t="s">
        <v>1664</v>
      </c>
      <c r="D32" s="650" t="s">
        <v>1665</v>
      </c>
      <c r="E32" s="653" t="s">
        <v>990</v>
      </c>
      <c r="F32" s="650"/>
      <c r="G32" s="650"/>
      <c r="H32" s="651"/>
      <c r="I32" s="636"/>
      <c r="J32" s="636"/>
      <c r="K32" s="636"/>
      <c r="L32" s="636"/>
      <c r="M32" s="636"/>
      <c r="N32" s="636"/>
      <c r="O32" s="636"/>
      <c r="P32" s="636"/>
      <c r="Q32" s="636"/>
      <c r="R32" s="636"/>
      <c r="S32" s="636"/>
      <c r="T32" s="636"/>
      <c r="U32" s="636"/>
      <c r="V32" s="636"/>
      <c r="W32" s="636"/>
      <c r="X32" s="636"/>
      <c r="Y32" s="636"/>
      <c r="Z32" s="636"/>
      <c r="AA32" s="636"/>
    </row>
    <row r="33">
      <c r="A33" s="635"/>
      <c r="B33" s="649" t="s">
        <v>1651</v>
      </c>
      <c r="C33" s="654" t="s">
        <v>1666</v>
      </c>
      <c r="D33" s="650"/>
      <c r="E33" s="650" t="s">
        <v>1667</v>
      </c>
      <c r="F33" s="650"/>
      <c r="G33" s="650"/>
      <c r="H33" s="651"/>
      <c r="I33" s="636"/>
      <c r="J33" s="636"/>
      <c r="K33" s="636"/>
      <c r="L33" s="636"/>
      <c r="M33" s="636"/>
      <c r="N33" s="636"/>
      <c r="O33" s="636"/>
      <c r="P33" s="636"/>
      <c r="Q33" s="636"/>
      <c r="R33" s="636"/>
      <c r="S33" s="636"/>
      <c r="T33" s="636"/>
      <c r="U33" s="636"/>
      <c r="V33" s="636"/>
      <c r="W33" s="636"/>
      <c r="X33" s="636"/>
      <c r="Y33" s="636"/>
      <c r="Z33" s="636"/>
      <c r="AA33" s="636"/>
    </row>
    <row r="34">
      <c r="A34" s="635"/>
      <c r="B34" s="649" t="s">
        <v>49</v>
      </c>
      <c r="C34" s="650" t="s">
        <v>1668</v>
      </c>
      <c r="D34" s="652" t="s">
        <v>1669</v>
      </c>
      <c r="E34" s="650" t="s">
        <v>1670</v>
      </c>
      <c r="F34" s="650"/>
      <c r="G34" s="650"/>
      <c r="H34" s="651"/>
      <c r="I34" s="636"/>
      <c r="J34" s="636"/>
      <c r="K34" s="636"/>
      <c r="L34" s="636"/>
      <c r="M34" s="636"/>
      <c r="N34" s="636"/>
      <c r="O34" s="636"/>
      <c r="P34" s="636"/>
      <c r="Q34" s="636"/>
      <c r="R34" s="636"/>
      <c r="S34" s="636"/>
      <c r="T34" s="636"/>
      <c r="U34" s="636"/>
      <c r="V34" s="636"/>
      <c r="W34" s="636"/>
      <c r="X34" s="636"/>
      <c r="Y34" s="636"/>
      <c r="Z34" s="636"/>
      <c r="AA34" s="636"/>
    </row>
    <row r="35">
      <c r="A35" s="635"/>
      <c r="B35" s="649" t="s">
        <v>49</v>
      </c>
      <c r="C35" s="650" t="s">
        <v>1671</v>
      </c>
      <c r="D35" s="652" t="s">
        <v>1672</v>
      </c>
      <c r="E35" s="650" t="s">
        <v>1673</v>
      </c>
      <c r="F35" s="650"/>
      <c r="G35" s="650"/>
      <c r="H35" s="651"/>
      <c r="I35" s="636"/>
      <c r="J35" s="636"/>
      <c r="K35" s="636"/>
      <c r="L35" s="636"/>
      <c r="M35" s="636"/>
      <c r="N35" s="636"/>
      <c r="O35" s="636"/>
      <c r="P35" s="636"/>
      <c r="Q35" s="636"/>
      <c r="R35" s="636"/>
      <c r="S35" s="636"/>
      <c r="T35" s="636"/>
      <c r="U35" s="636"/>
      <c r="V35" s="636"/>
      <c r="W35" s="636"/>
      <c r="X35" s="636"/>
      <c r="Y35" s="636"/>
      <c r="Z35" s="636"/>
      <c r="AA35" s="636"/>
    </row>
    <row r="36">
      <c r="A36" s="635"/>
      <c r="B36" s="649" t="s">
        <v>49</v>
      </c>
      <c r="C36" s="650" t="s">
        <v>1674</v>
      </c>
      <c r="D36" s="650" t="s">
        <v>1675</v>
      </c>
      <c r="E36" s="650" t="s">
        <v>1676</v>
      </c>
      <c r="F36" s="650"/>
      <c r="G36" s="650"/>
      <c r="H36" s="651"/>
      <c r="I36" s="636"/>
      <c r="J36" s="636"/>
      <c r="K36" s="636"/>
      <c r="L36" s="636"/>
      <c r="M36" s="636"/>
      <c r="N36" s="636"/>
      <c r="O36" s="636"/>
      <c r="P36" s="636"/>
      <c r="Q36" s="636"/>
      <c r="R36" s="636"/>
      <c r="S36" s="636"/>
      <c r="T36" s="636"/>
      <c r="U36" s="636"/>
      <c r="V36" s="636"/>
      <c r="W36" s="636"/>
      <c r="X36" s="636"/>
      <c r="Y36" s="636"/>
      <c r="Z36" s="636"/>
      <c r="AA36" s="636"/>
    </row>
    <row r="37">
      <c r="A37" s="635"/>
      <c r="B37" s="647"/>
      <c r="C37" s="646"/>
      <c r="D37" s="646"/>
      <c r="E37" s="646"/>
      <c r="F37" s="646"/>
      <c r="G37" s="646"/>
      <c r="H37" s="642"/>
      <c r="I37" s="636"/>
      <c r="J37" s="636"/>
      <c r="K37" s="636"/>
      <c r="L37" s="636"/>
      <c r="M37" s="636"/>
      <c r="N37" s="636"/>
      <c r="O37" s="636"/>
      <c r="P37" s="636"/>
      <c r="Q37" s="636"/>
      <c r="R37" s="636"/>
      <c r="S37" s="636"/>
      <c r="T37" s="636"/>
      <c r="U37" s="636"/>
      <c r="V37" s="636"/>
      <c r="W37" s="636"/>
      <c r="X37" s="636"/>
      <c r="Y37" s="636"/>
      <c r="Z37" s="636"/>
      <c r="AA37" s="636"/>
    </row>
    <row r="38">
      <c r="A38" s="635"/>
      <c r="B38" s="643" t="s">
        <v>175</v>
      </c>
      <c r="C38" s="639" t="s">
        <v>1677</v>
      </c>
      <c r="D38" s="655" t="s">
        <v>1678</v>
      </c>
      <c r="E38" s="639" t="s">
        <v>1679</v>
      </c>
      <c r="F38" s="639" t="s">
        <v>1680</v>
      </c>
      <c r="G38" s="644" t="s">
        <v>1681</v>
      </c>
      <c r="H38" s="640" t="s">
        <v>1682</v>
      </c>
      <c r="I38" s="656">
        <v>1.0</v>
      </c>
      <c r="J38" s="636"/>
      <c r="K38" s="636"/>
      <c r="L38" s="636"/>
      <c r="M38" s="636"/>
      <c r="N38" s="636"/>
      <c r="O38" s="636"/>
      <c r="P38" s="636"/>
      <c r="Q38" s="636"/>
      <c r="R38" s="636"/>
      <c r="S38" s="636"/>
      <c r="T38" s="636"/>
      <c r="U38" s="636"/>
      <c r="V38" s="636"/>
      <c r="W38" s="636"/>
      <c r="X38" s="636"/>
      <c r="Y38" s="636"/>
      <c r="Z38" s="636"/>
      <c r="AA38" s="636"/>
    </row>
    <row r="39">
      <c r="A39" s="635"/>
      <c r="B39" s="643" t="s">
        <v>175</v>
      </c>
      <c r="C39" s="639" t="s">
        <v>1683</v>
      </c>
      <c r="D39" s="639" t="s">
        <v>1684</v>
      </c>
      <c r="E39" s="639"/>
      <c r="F39" s="639"/>
      <c r="G39" s="639"/>
      <c r="H39" s="640"/>
      <c r="I39" s="656">
        <v>5.0</v>
      </c>
      <c r="J39" s="636"/>
      <c r="K39" s="636"/>
      <c r="L39" s="636"/>
      <c r="M39" s="636"/>
      <c r="N39" s="636"/>
      <c r="O39" s="636"/>
      <c r="P39" s="636"/>
      <c r="Q39" s="636"/>
      <c r="R39" s="636"/>
      <c r="S39" s="636"/>
      <c r="T39" s="636"/>
      <c r="U39" s="636"/>
      <c r="V39" s="636"/>
      <c r="W39" s="636"/>
      <c r="X39" s="636"/>
      <c r="Y39" s="636"/>
      <c r="Z39" s="636"/>
      <c r="AA39" s="636"/>
    </row>
    <row r="40">
      <c r="A40" s="635"/>
      <c r="B40" s="643" t="s">
        <v>175</v>
      </c>
      <c r="C40" s="639" t="s">
        <v>1685</v>
      </c>
      <c r="D40" s="644" t="s">
        <v>1686</v>
      </c>
      <c r="E40" s="644" t="s">
        <v>1687</v>
      </c>
      <c r="F40" s="639"/>
      <c r="G40" s="639"/>
      <c r="H40" s="640"/>
      <c r="I40" s="656">
        <v>3.0</v>
      </c>
      <c r="J40" s="636"/>
      <c r="K40" s="636"/>
      <c r="L40" s="636"/>
      <c r="M40" s="636"/>
      <c r="N40" s="636"/>
      <c r="O40" s="636"/>
      <c r="P40" s="636"/>
      <c r="Q40" s="636"/>
      <c r="R40" s="636"/>
      <c r="S40" s="636"/>
      <c r="T40" s="636"/>
      <c r="U40" s="636"/>
      <c r="V40" s="636"/>
      <c r="W40" s="636"/>
      <c r="X40" s="636"/>
      <c r="Y40" s="636"/>
      <c r="Z40" s="636"/>
      <c r="AA40" s="636"/>
    </row>
    <row r="41">
      <c r="A41" s="635"/>
      <c r="B41" s="643" t="s">
        <v>175</v>
      </c>
      <c r="C41" s="639" t="s">
        <v>1688</v>
      </c>
      <c r="D41" s="655" t="s">
        <v>1689</v>
      </c>
      <c r="E41" s="639" t="s">
        <v>1690</v>
      </c>
      <c r="F41" s="639" t="s">
        <v>1691</v>
      </c>
      <c r="G41" s="639"/>
      <c r="H41" s="640"/>
      <c r="I41" s="636"/>
      <c r="J41" s="636"/>
      <c r="K41" s="636"/>
      <c r="L41" s="636"/>
      <c r="M41" s="636"/>
      <c r="N41" s="636"/>
      <c r="O41" s="636"/>
      <c r="P41" s="636"/>
      <c r="Q41" s="636"/>
      <c r="R41" s="636"/>
      <c r="S41" s="636"/>
      <c r="T41" s="636"/>
      <c r="U41" s="636"/>
      <c r="V41" s="636"/>
      <c r="W41" s="636"/>
      <c r="X41" s="636"/>
      <c r="Y41" s="636"/>
      <c r="Z41" s="636"/>
      <c r="AA41" s="636"/>
    </row>
    <row r="42">
      <c r="A42" s="635"/>
      <c r="B42" s="643"/>
      <c r="C42" s="639" t="s">
        <v>1692</v>
      </c>
      <c r="D42" s="639" t="s">
        <v>1693</v>
      </c>
      <c r="E42" s="639" t="s">
        <v>1694</v>
      </c>
      <c r="F42" s="639"/>
      <c r="G42" s="639"/>
      <c r="H42" s="640"/>
      <c r="I42" s="636"/>
      <c r="J42" s="636"/>
      <c r="K42" s="636"/>
      <c r="L42" s="636"/>
      <c r="M42" s="636"/>
      <c r="N42" s="636"/>
      <c r="O42" s="636"/>
      <c r="P42" s="636"/>
      <c r="Q42" s="636"/>
      <c r="R42" s="636"/>
      <c r="S42" s="636"/>
      <c r="T42" s="636"/>
      <c r="U42" s="636"/>
      <c r="V42" s="636"/>
      <c r="W42" s="636"/>
      <c r="X42" s="636"/>
      <c r="Y42" s="636"/>
      <c r="Z42" s="636"/>
      <c r="AA42" s="636"/>
    </row>
    <row r="43">
      <c r="A43" s="635"/>
      <c r="B43" s="643" t="s">
        <v>1695</v>
      </c>
      <c r="C43" s="639"/>
      <c r="D43" s="639" t="s">
        <v>1696</v>
      </c>
      <c r="E43" s="639" t="s">
        <v>1697</v>
      </c>
      <c r="F43" s="639" t="s">
        <v>1691</v>
      </c>
      <c r="G43" s="639"/>
      <c r="H43" s="640"/>
      <c r="I43" s="636"/>
      <c r="J43" s="636"/>
      <c r="K43" s="636"/>
      <c r="L43" s="636"/>
      <c r="M43" s="636"/>
      <c r="N43" s="636"/>
      <c r="O43" s="636"/>
      <c r="P43" s="636"/>
      <c r="Q43" s="636"/>
      <c r="R43" s="636"/>
      <c r="S43" s="636"/>
      <c r="T43" s="636"/>
      <c r="U43" s="636"/>
      <c r="V43" s="636"/>
      <c r="W43" s="636"/>
      <c r="X43" s="636"/>
      <c r="Y43" s="636"/>
      <c r="Z43" s="636"/>
      <c r="AA43" s="636"/>
    </row>
    <row r="44">
      <c r="A44" s="635"/>
      <c r="B44" s="647"/>
      <c r="C44" s="646"/>
      <c r="D44" s="646"/>
      <c r="E44" s="646"/>
      <c r="F44" s="646"/>
      <c r="G44" s="646"/>
      <c r="H44" s="642"/>
      <c r="I44" s="636"/>
      <c r="J44" s="636"/>
      <c r="K44" s="636"/>
      <c r="L44" s="636"/>
      <c r="M44" s="636"/>
      <c r="N44" s="636"/>
      <c r="O44" s="636"/>
      <c r="P44" s="636"/>
      <c r="Q44" s="636"/>
      <c r="R44" s="636"/>
      <c r="S44" s="636"/>
      <c r="T44" s="636"/>
      <c r="U44" s="636"/>
      <c r="V44" s="636"/>
      <c r="W44" s="636"/>
      <c r="X44" s="636"/>
      <c r="Y44" s="636"/>
      <c r="Z44" s="636"/>
      <c r="AA44" s="636"/>
    </row>
    <row r="45">
      <c r="A45" s="635"/>
      <c r="B45" s="657" t="s">
        <v>1698</v>
      </c>
      <c r="C45" s="658" t="s">
        <v>1699</v>
      </c>
      <c r="D45" s="658" t="s">
        <v>1700</v>
      </c>
      <c r="E45" s="658" t="s">
        <v>1701</v>
      </c>
      <c r="F45" s="658"/>
      <c r="G45" s="658"/>
      <c r="H45" s="659" t="s">
        <v>1702</v>
      </c>
      <c r="I45" s="636"/>
      <c r="J45" s="636"/>
      <c r="K45" s="636"/>
      <c r="L45" s="636"/>
      <c r="M45" s="636"/>
      <c r="N45" s="636"/>
      <c r="O45" s="636"/>
      <c r="P45" s="636"/>
      <c r="Q45" s="636"/>
      <c r="R45" s="636"/>
      <c r="S45" s="636"/>
      <c r="T45" s="636"/>
      <c r="U45" s="636"/>
      <c r="V45" s="636"/>
      <c r="W45" s="636"/>
      <c r="X45" s="636"/>
      <c r="Y45" s="636"/>
      <c r="Z45" s="636"/>
      <c r="AA45" s="636"/>
    </row>
    <row r="46">
      <c r="A46" s="635"/>
      <c r="B46" s="647"/>
      <c r="C46" s="658" t="s">
        <v>1703</v>
      </c>
      <c r="D46" s="660" t="s">
        <v>1704</v>
      </c>
      <c r="E46" s="658" t="s">
        <v>1705</v>
      </c>
      <c r="F46" s="646"/>
      <c r="G46" s="646"/>
      <c r="H46" s="642"/>
      <c r="I46" s="636"/>
      <c r="J46" s="636"/>
      <c r="K46" s="636"/>
      <c r="L46" s="636"/>
      <c r="M46" s="636"/>
      <c r="N46" s="636"/>
      <c r="O46" s="636"/>
      <c r="P46" s="636"/>
      <c r="Q46" s="636"/>
      <c r="R46" s="636"/>
      <c r="S46" s="636"/>
      <c r="T46" s="636"/>
      <c r="U46" s="636"/>
      <c r="V46" s="636"/>
      <c r="W46" s="636"/>
      <c r="X46" s="636"/>
      <c r="Y46" s="636"/>
      <c r="Z46" s="636"/>
      <c r="AA46" s="636"/>
    </row>
    <row r="47">
      <c r="A47" s="635"/>
      <c r="B47" s="647"/>
      <c r="C47" s="646"/>
      <c r="D47" s="646"/>
      <c r="E47" s="646"/>
      <c r="F47" s="646"/>
      <c r="G47" s="646"/>
      <c r="H47" s="642"/>
      <c r="I47" s="636"/>
      <c r="J47" s="636"/>
      <c r="K47" s="636"/>
      <c r="L47" s="636"/>
      <c r="M47" s="636"/>
      <c r="N47" s="636"/>
      <c r="O47" s="636"/>
      <c r="P47" s="636"/>
      <c r="Q47" s="636"/>
      <c r="R47" s="636"/>
      <c r="S47" s="636"/>
      <c r="T47" s="636"/>
      <c r="U47" s="636"/>
      <c r="V47" s="636"/>
      <c r="W47" s="636"/>
      <c r="X47" s="636"/>
      <c r="Y47" s="636"/>
      <c r="Z47" s="636"/>
      <c r="AA47" s="636"/>
    </row>
    <row r="48">
      <c r="A48" s="635"/>
      <c r="B48" s="643" t="s">
        <v>1706</v>
      </c>
      <c r="C48" s="639" t="s">
        <v>1707</v>
      </c>
      <c r="D48" s="639"/>
      <c r="E48" s="661" t="s">
        <v>1708</v>
      </c>
      <c r="F48" s="639"/>
      <c r="G48" s="639"/>
      <c r="H48" s="640"/>
      <c r="I48" s="636"/>
      <c r="J48" s="636"/>
      <c r="K48" s="636"/>
      <c r="L48" s="636"/>
      <c r="M48" s="636"/>
      <c r="N48" s="636"/>
      <c r="O48" s="636"/>
      <c r="P48" s="636"/>
      <c r="Q48" s="636"/>
      <c r="R48" s="636"/>
      <c r="S48" s="636"/>
      <c r="T48" s="636"/>
      <c r="U48" s="636"/>
      <c r="V48" s="636"/>
      <c r="W48" s="636"/>
      <c r="X48" s="636"/>
      <c r="Y48" s="636"/>
      <c r="Z48" s="636"/>
      <c r="AA48" s="636"/>
    </row>
    <row r="49">
      <c r="A49" s="635"/>
      <c r="B49" s="643" t="s">
        <v>1706</v>
      </c>
      <c r="C49" s="639" t="s">
        <v>1709</v>
      </c>
      <c r="D49" s="644" t="s">
        <v>1710</v>
      </c>
      <c r="E49" s="639" t="s">
        <v>1711</v>
      </c>
      <c r="F49" s="639"/>
      <c r="G49" s="639"/>
      <c r="H49" s="640"/>
      <c r="I49" s="636"/>
      <c r="J49" s="636"/>
      <c r="K49" s="636"/>
      <c r="L49" s="636"/>
      <c r="M49" s="636"/>
      <c r="N49" s="636"/>
      <c r="O49" s="636"/>
      <c r="P49" s="636"/>
      <c r="Q49" s="636"/>
      <c r="R49" s="636"/>
      <c r="S49" s="636"/>
      <c r="T49" s="636"/>
      <c r="U49" s="636"/>
      <c r="V49" s="636"/>
      <c r="W49" s="636"/>
      <c r="X49" s="636"/>
      <c r="Y49" s="636"/>
      <c r="Z49" s="636"/>
      <c r="AA49" s="636"/>
    </row>
    <row r="50">
      <c r="A50" s="635"/>
      <c r="B50" s="643" t="s">
        <v>1706</v>
      </c>
      <c r="C50" s="639" t="s">
        <v>1712</v>
      </c>
      <c r="D50" s="644" t="s">
        <v>1713</v>
      </c>
      <c r="E50" s="639" t="s">
        <v>1714</v>
      </c>
      <c r="F50" s="639"/>
      <c r="G50" s="639"/>
      <c r="H50" s="640"/>
      <c r="I50" s="636"/>
      <c r="J50" s="636"/>
      <c r="K50" s="636"/>
      <c r="L50" s="636"/>
      <c r="M50" s="636"/>
      <c r="N50" s="636"/>
      <c r="O50" s="636"/>
      <c r="P50" s="636"/>
      <c r="Q50" s="636"/>
      <c r="R50" s="636"/>
      <c r="S50" s="636"/>
      <c r="T50" s="636"/>
      <c r="U50" s="636"/>
      <c r="V50" s="636"/>
      <c r="W50" s="636"/>
      <c r="X50" s="636"/>
      <c r="Y50" s="636"/>
      <c r="Z50" s="636"/>
      <c r="AA50" s="636"/>
    </row>
    <row r="51">
      <c r="A51" s="635"/>
      <c r="B51" s="643" t="s">
        <v>1706</v>
      </c>
      <c r="C51" s="639"/>
      <c r="D51" s="639"/>
      <c r="E51" s="639"/>
      <c r="F51" s="639"/>
      <c r="G51" s="639"/>
      <c r="H51" s="640"/>
      <c r="I51" s="636"/>
      <c r="J51" s="636"/>
      <c r="K51" s="636"/>
      <c r="L51" s="636"/>
      <c r="M51" s="636"/>
      <c r="N51" s="636"/>
      <c r="O51" s="636"/>
      <c r="P51" s="636"/>
      <c r="Q51" s="636"/>
      <c r="R51" s="636"/>
      <c r="S51" s="636"/>
      <c r="T51" s="636"/>
      <c r="U51" s="636"/>
      <c r="V51" s="636"/>
      <c r="W51" s="636"/>
      <c r="X51" s="636"/>
      <c r="Y51" s="636"/>
      <c r="Z51" s="636"/>
      <c r="AA51" s="636"/>
    </row>
    <row r="52">
      <c r="A52" s="635"/>
      <c r="B52" s="643" t="s">
        <v>1706</v>
      </c>
      <c r="C52" s="639"/>
      <c r="D52" s="639"/>
      <c r="E52" s="639"/>
      <c r="F52" s="639"/>
      <c r="G52" s="639"/>
      <c r="H52" s="640"/>
      <c r="I52" s="636"/>
      <c r="J52" s="636"/>
      <c r="K52" s="636"/>
      <c r="L52" s="636"/>
      <c r="M52" s="636"/>
      <c r="N52" s="636"/>
      <c r="O52" s="636"/>
      <c r="P52" s="636"/>
      <c r="Q52" s="636"/>
      <c r="R52" s="636"/>
      <c r="S52" s="636"/>
      <c r="T52" s="636"/>
      <c r="U52" s="636"/>
      <c r="V52" s="636"/>
      <c r="W52" s="636"/>
      <c r="X52" s="636"/>
      <c r="Y52" s="636"/>
      <c r="Z52" s="636"/>
      <c r="AA52" s="636"/>
    </row>
    <row r="53">
      <c r="A53" s="635"/>
      <c r="B53" s="643"/>
      <c r="C53" s="639" t="s">
        <v>1715</v>
      </c>
      <c r="D53" s="639" t="s">
        <v>1716</v>
      </c>
      <c r="E53" s="639" t="s">
        <v>1717</v>
      </c>
      <c r="F53" s="639"/>
      <c r="G53" s="639"/>
      <c r="H53" s="640"/>
      <c r="I53" s="636"/>
      <c r="J53" s="636"/>
      <c r="K53" s="636"/>
      <c r="L53" s="636"/>
      <c r="M53" s="636"/>
      <c r="N53" s="636"/>
      <c r="O53" s="636"/>
      <c r="P53" s="636"/>
      <c r="Q53" s="636"/>
      <c r="R53" s="636"/>
      <c r="S53" s="636"/>
      <c r="T53" s="636"/>
      <c r="U53" s="636"/>
      <c r="V53" s="636"/>
      <c r="W53" s="636"/>
      <c r="X53" s="636"/>
      <c r="Y53" s="636"/>
      <c r="Z53" s="636"/>
      <c r="AA53" s="636"/>
    </row>
    <row r="54">
      <c r="A54" s="635"/>
      <c r="B54" s="647"/>
      <c r="C54" s="646"/>
      <c r="D54" s="646"/>
      <c r="E54" s="646"/>
      <c r="F54" s="646"/>
      <c r="G54" s="646"/>
      <c r="H54" s="642"/>
      <c r="I54" s="636"/>
      <c r="J54" s="636"/>
      <c r="K54" s="636"/>
      <c r="L54" s="636"/>
      <c r="M54" s="636"/>
      <c r="N54" s="636"/>
      <c r="O54" s="636"/>
      <c r="P54" s="636"/>
      <c r="Q54" s="636"/>
      <c r="R54" s="636"/>
      <c r="S54" s="636"/>
      <c r="T54" s="636"/>
      <c r="U54" s="636"/>
      <c r="V54" s="636"/>
      <c r="W54" s="636"/>
      <c r="X54" s="636"/>
      <c r="Y54" s="636"/>
      <c r="Z54" s="636"/>
      <c r="AA54" s="636"/>
    </row>
    <row r="55">
      <c r="A55" s="635"/>
      <c r="B55" s="662" t="s">
        <v>1718</v>
      </c>
      <c r="C55" s="663" t="s">
        <v>1719</v>
      </c>
      <c r="D55" s="664"/>
      <c r="E55" s="664" t="s">
        <v>1720</v>
      </c>
      <c r="F55" s="664"/>
      <c r="G55" s="664"/>
      <c r="H55" s="665"/>
      <c r="I55" s="636"/>
      <c r="J55" s="636"/>
      <c r="K55" s="636"/>
      <c r="L55" s="636"/>
      <c r="M55" s="636"/>
      <c r="N55" s="636"/>
      <c r="O55" s="636"/>
      <c r="P55" s="636"/>
      <c r="Q55" s="636"/>
      <c r="R55" s="636"/>
      <c r="S55" s="636"/>
      <c r="T55" s="636"/>
      <c r="U55" s="636"/>
      <c r="V55" s="636"/>
      <c r="W55" s="636"/>
      <c r="X55" s="636"/>
      <c r="Y55" s="636"/>
      <c r="Z55" s="636"/>
      <c r="AA55" s="636"/>
    </row>
    <row r="56">
      <c r="A56" s="635"/>
      <c r="B56" s="662" t="s">
        <v>1721</v>
      </c>
      <c r="C56" s="664" t="s">
        <v>1722</v>
      </c>
      <c r="D56" s="664" t="s">
        <v>1723</v>
      </c>
      <c r="E56" s="664" t="s">
        <v>1724</v>
      </c>
      <c r="F56" s="664" t="s">
        <v>1725</v>
      </c>
      <c r="G56" s="664" t="s">
        <v>1726</v>
      </c>
      <c r="H56" s="665" t="s">
        <v>1727</v>
      </c>
      <c r="I56" s="636"/>
      <c r="J56" s="636"/>
      <c r="K56" s="636"/>
      <c r="L56" s="636"/>
      <c r="M56" s="636"/>
      <c r="N56" s="636"/>
      <c r="O56" s="636"/>
      <c r="P56" s="636"/>
      <c r="Q56" s="636"/>
      <c r="R56" s="636"/>
      <c r="S56" s="636"/>
      <c r="T56" s="636"/>
      <c r="U56" s="636"/>
      <c r="V56" s="636"/>
      <c r="W56" s="636"/>
      <c r="X56" s="636"/>
      <c r="Y56" s="636"/>
      <c r="Z56" s="636"/>
      <c r="AA56" s="636"/>
    </row>
    <row r="57">
      <c r="A57" s="635"/>
      <c r="B57" s="662" t="s">
        <v>1721</v>
      </c>
      <c r="C57" s="664" t="s">
        <v>1728</v>
      </c>
      <c r="D57" s="664" t="s">
        <v>1729</v>
      </c>
      <c r="E57" s="664" t="s">
        <v>1730</v>
      </c>
      <c r="F57" s="664" t="s">
        <v>1731</v>
      </c>
      <c r="G57" s="664"/>
      <c r="H57" s="665" t="s">
        <v>1732</v>
      </c>
      <c r="I57" s="636"/>
      <c r="J57" s="636"/>
      <c r="K57" s="636"/>
      <c r="L57" s="636"/>
      <c r="M57" s="636"/>
      <c r="N57" s="636"/>
      <c r="O57" s="636"/>
      <c r="P57" s="636"/>
      <c r="Q57" s="636"/>
      <c r="R57" s="636"/>
      <c r="S57" s="636"/>
      <c r="T57" s="636"/>
      <c r="U57" s="636"/>
      <c r="V57" s="636"/>
      <c r="W57" s="636"/>
      <c r="X57" s="636"/>
      <c r="Y57" s="636"/>
      <c r="Z57" s="636"/>
      <c r="AA57" s="636"/>
    </row>
    <row r="58">
      <c r="A58" s="635"/>
      <c r="B58" s="662" t="s">
        <v>1721</v>
      </c>
      <c r="C58" s="664" t="s">
        <v>1733</v>
      </c>
      <c r="D58" s="664" t="s">
        <v>1734</v>
      </c>
      <c r="E58" s="664" t="s">
        <v>1735</v>
      </c>
      <c r="F58" s="664"/>
      <c r="G58" s="664"/>
      <c r="H58" s="665"/>
      <c r="I58" s="636"/>
      <c r="J58" s="636"/>
      <c r="K58" s="636"/>
      <c r="L58" s="636"/>
      <c r="M58" s="636"/>
      <c r="N58" s="636"/>
      <c r="O58" s="636"/>
      <c r="P58" s="636"/>
      <c r="Q58" s="636"/>
      <c r="R58" s="636"/>
      <c r="S58" s="636"/>
      <c r="T58" s="636"/>
      <c r="U58" s="636"/>
      <c r="V58" s="636"/>
      <c r="W58" s="636"/>
      <c r="X58" s="636"/>
      <c r="Y58" s="636"/>
      <c r="Z58" s="636"/>
      <c r="AA58" s="636"/>
    </row>
    <row r="59">
      <c r="A59" s="635"/>
      <c r="B59" s="662" t="s">
        <v>1721</v>
      </c>
      <c r="C59" s="664" t="s">
        <v>1736</v>
      </c>
      <c r="D59" s="663" t="s">
        <v>1737</v>
      </c>
      <c r="E59" s="664" t="s">
        <v>1738</v>
      </c>
      <c r="F59" s="664"/>
      <c r="G59" s="664"/>
      <c r="H59" s="665"/>
      <c r="I59" s="636"/>
      <c r="J59" s="636"/>
      <c r="K59" s="636"/>
      <c r="L59" s="636"/>
      <c r="M59" s="636"/>
      <c r="N59" s="636"/>
      <c r="O59" s="636"/>
      <c r="P59" s="636"/>
      <c r="Q59" s="636"/>
      <c r="R59" s="636"/>
      <c r="S59" s="636"/>
      <c r="T59" s="636"/>
      <c r="U59" s="636"/>
      <c r="V59" s="636"/>
      <c r="W59" s="636"/>
      <c r="X59" s="636"/>
      <c r="Y59" s="636"/>
      <c r="Z59" s="636"/>
      <c r="AA59" s="636"/>
    </row>
    <row r="60">
      <c r="A60" s="635"/>
      <c r="B60" s="662" t="s">
        <v>1721</v>
      </c>
      <c r="C60" s="664" t="s">
        <v>1739</v>
      </c>
      <c r="D60" s="664" t="s">
        <v>1740</v>
      </c>
      <c r="E60" s="664" t="s">
        <v>1741</v>
      </c>
      <c r="F60" s="664"/>
      <c r="G60" s="664"/>
      <c r="H60" s="665"/>
      <c r="I60" s="636"/>
      <c r="J60" s="636"/>
      <c r="K60" s="636"/>
      <c r="L60" s="636"/>
      <c r="M60" s="636"/>
      <c r="N60" s="636"/>
      <c r="O60" s="636"/>
      <c r="P60" s="636"/>
      <c r="Q60" s="636"/>
      <c r="R60" s="636"/>
      <c r="S60" s="636"/>
      <c r="T60" s="636"/>
      <c r="U60" s="636"/>
      <c r="V60" s="636"/>
      <c r="W60" s="636"/>
      <c r="X60" s="636"/>
      <c r="Y60" s="636"/>
      <c r="Z60" s="636"/>
      <c r="AA60" s="636"/>
    </row>
    <row r="61">
      <c r="A61" s="635"/>
      <c r="B61" s="662" t="s">
        <v>1721</v>
      </c>
      <c r="C61" s="664" t="s">
        <v>1742</v>
      </c>
      <c r="D61" s="664" t="s">
        <v>1743</v>
      </c>
      <c r="E61" s="664" t="s">
        <v>1744</v>
      </c>
      <c r="F61" s="664"/>
      <c r="G61" s="664"/>
      <c r="H61" s="665"/>
      <c r="I61" s="636"/>
      <c r="J61" s="636"/>
      <c r="K61" s="636"/>
      <c r="L61" s="636"/>
      <c r="M61" s="636"/>
      <c r="N61" s="636"/>
      <c r="O61" s="636"/>
      <c r="P61" s="636"/>
      <c r="Q61" s="636"/>
      <c r="R61" s="636"/>
      <c r="S61" s="636"/>
      <c r="T61" s="636"/>
      <c r="U61" s="636"/>
      <c r="V61" s="636"/>
      <c r="W61" s="636"/>
      <c r="X61" s="636"/>
      <c r="Y61" s="636"/>
      <c r="Z61" s="636"/>
      <c r="AA61" s="636"/>
    </row>
    <row r="62">
      <c r="A62" s="635"/>
      <c r="B62" s="662" t="s">
        <v>1721</v>
      </c>
      <c r="C62" s="664" t="s">
        <v>1745</v>
      </c>
      <c r="D62" s="663" t="s">
        <v>1746</v>
      </c>
      <c r="E62" s="663" t="s">
        <v>1747</v>
      </c>
      <c r="F62" s="664"/>
      <c r="G62" s="664"/>
      <c r="H62" s="665"/>
      <c r="I62" s="636"/>
      <c r="J62" s="636"/>
      <c r="K62" s="636"/>
      <c r="L62" s="636"/>
      <c r="M62" s="636"/>
      <c r="N62" s="636"/>
      <c r="O62" s="636"/>
      <c r="P62" s="636"/>
      <c r="Q62" s="636"/>
      <c r="R62" s="636"/>
      <c r="S62" s="636"/>
      <c r="T62" s="636"/>
      <c r="U62" s="636"/>
      <c r="V62" s="636"/>
      <c r="W62" s="636"/>
      <c r="X62" s="636"/>
      <c r="Y62" s="636"/>
      <c r="Z62" s="636"/>
      <c r="AA62" s="636"/>
    </row>
    <row r="63">
      <c r="A63" s="635"/>
      <c r="B63" s="662" t="s">
        <v>1721</v>
      </c>
      <c r="C63" s="664" t="s">
        <v>1748</v>
      </c>
      <c r="D63" s="663" t="s">
        <v>1749</v>
      </c>
      <c r="E63" s="664" t="s">
        <v>1750</v>
      </c>
      <c r="F63" s="664"/>
      <c r="G63" s="664"/>
      <c r="H63" s="665"/>
      <c r="I63" s="636"/>
      <c r="J63" s="636"/>
      <c r="K63" s="636"/>
      <c r="L63" s="636"/>
      <c r="M63" s="636"/>
      <c r="N63" s="636"/>
      <c r="O63" s="636"/>
      <c r="P63" s="636"/>
      <c r="Q63" s="636"/>
      <c r="R63" s="636"/>
      <c r="S63" s="636"/>
      <c r="T63" s="636"/>
      <c r="U63" s="636"/>
      <c r="V63" s="636"/>
      <c r="W63" s="636"/>
      <c r="X63" s="636"/>
      <c r="Y63" s="636"/>
      <c r="Z63" s="636"/>
      <c r="AA63" s="636"/>
    </row>
    <row r="64">
      <c r="A64" s="635"/>
      <c r="B64" s="666"/>
      <c r="C64" s="667"/>
      <c r="D64" s="667"/>
      <c r="E64" s="667"/>
      <c r="F64" s="667"/>
      <c r="G64" s="667"/>
      <c r="H64" s="668"/>
      <c r="I64" s="636"/>
      <c r="J64" s="636"/>
      <c r="K64" s="636"/>
      <c r="L64" s="636"/>
      <c r="M64" s="636"/>
      <c r="N64" s="636"/>
      <c r="O64" s="636"/>
      <c r="P64" s="636"/>
      <c r="Q64" s="636"/>
      <c r="R64" s="636"/>
      <c r="S64" s="636"/>
      <c r="T64" s="636"/>
      <c r="U64" s="636"/>
      <c r="V64" s="636"/>
      <c r="W64" s="636"/>
      <c r="X64" s="636"/>
      <c r="Y64" s="636"/>
      <c r="Z64" s="636"/>
      <c r="AA64" s="636"/>
    </row>
    <row r="65">
      <c r="A65" s="635"/>
      <c r="B65" s="666"/>
      <c r="C65" s="667"/>
      <c r="D65" s="667"/>
      <c r="E65" s="667"/>
      <c r="F65" s="667"/>
      <c r="G65" s="667"/>
      <c r="H65" s="668"/>
      <c r="I65" s="636"/>
      <c r="J65" s="636"/>
      <c r="K65" s="636"/>
      <c r="L65" s="636"/>
      <c r="M65" s="636"/>
      <c r="N65" s="636"/>
      <c r="O65" s="636"/>
      <c r="P65" s="636"/>
      <c r="Q65" s="636"/>
      <c r="R65" s="636"/>
      <c r="S65" s="636"/>
      <c r="T65" s="636"/>
      <c r="U65" s="636"/>
      <c r="V65" s="636"/>
      <c r="W65" s="636"/>
      <c r="X65" s="636"/>
      <c r="Y65" s="636"/>
      <c r="Z65" s="636"/>
      <c r="AA65" s="636"/>
    </row>
    <row r="66">
      <c r="A66" s="635"/>
      <c r="B66" s="643" t="s">
        <v>1751</v>
      </c>
      <c r="C66" s="639" t="s">
        <v>1752</v>
      </c>
      <c r="D66" s="639" t="s">
        <v>1753</v>
      </c>
      <c r="E66" s="639" t="s">
        <v>1754</v>
      </c>
      <c r="F66" s="639"/>
      <c r="G66" s="639"/>
      <c r="H66" s="640"/>
      <c r="I66" s="636"/>
      <c r="J66" s="636"/>
      <c r="K66" s="636"/>
      <c r="L66" s="636"/>
      <c r="M66" s="636"/>
      <c r="N66" s="636"/>
      <c r="O66" s="636"/>
      <c r="P66" s="636"/>
      <c r="Q66" s="636"/>
      <c r="R66" s="636"/>
      <c r="S66" s="636"/>
      <c r="T66" s="636"/>
      <c r="U66" s="636"/>
      <c r="V66" s="636"/>
      <c r="W66" s="636"/>
      <c r="X66" s="636"/>
      <c r="Y66" s="636"/>
      <c r="Z66" s="636"/>
      <c r="AA66" s="636"/>
    </row>
    <row r="67">
      <c r="A67" s="635"/>
      <c r="B67" s="643" t="s">
        <v>1751</v>
      </c>
      <c r="C67" s="639" t="s">
        <v>1755</v>
      </c>
      <c r="D67" s="639" t="s">
        <v>1756</v>
      </c>
      <c r="E67" s="639" t="s">
        <v>1757</v>
      </c>
      <c r="F67" s="639"/>
      <c r="G67" s="639"/>
      <c r="H67" s="640"/>
      <c r="I67" s="636"/>
      <c r="J67" s="636"/>
      <c r="K67" s="636"/>
      <c r="L67" s="636"/>
      <c r="M67" s="636"/>
      <c r="N67" s="636"/>
      <c r="O67" s="636"/>
      <c r="P67" s="636"/>
      <c r="Q67" s="636"/>
      <c r="R67" s="636"/>
      <c r="S67" s="636"/>
      <c r="T67" s="636"/>
      <c r="U67" s="636"/>
      <c r="V67" s="636"/>
      <c r="W67" s="636"/>
      <c r="X67" s="636"/>
      <c r="Y67" s="636"/>
      <c r="Z67" s="636"/>
      <c r="AA67" s="636"/>
    </row>
    <row r="68">
      <c r="A68" s="635"/>
      <c r="B68" s="647"/>
      <c r="C68" s="646"/>
      <c r="D68" s="646"/>
      <c r="E68" s="646"/>
      <c r="F68" s="646"/>
      <c r="G68" s="646"/>
      <c r="H68" s="642"/>
      <c r="I68" s="636"/>
      <c r="J68" s="636"/>
      <c r="K68" s="636"/>
      <c r="L68" s="636"/>
      <c r="M68" s="636"/>
      <c r="N68" s="636"/>
      <c r="O68" s="636"/>
      <c r="P68" s="636"/>
      <c r="Q68" s="636"/>
      <c r="R68" s="636"/>
      <c r="S68" s="636"/>
      <c r="T68" s="636"/>
      <c r="U68" s="636"/>
      <c r="V68" s="636"/>
      <c r="W68" s="636"/>
      <c r="X68" s="636"/>
      <c r="Y68" s="636"/>
      <c r="Z68" s="636"/>
      <c r="AA68" s="636"/>
    </row>
    <row r="69">
      <c r="A69" s="635"/>
      <c r="B69" s="669" t="s">
        <v>1758</v>
      </c>
      <c r="C69" s="670" t="s">
        <v>1759</v>
      </c>
      <c r="D69" s="670" t="s">
        <v>1760</v>
      </c>
      <c r="E69" s="670" t="s">
        <v>1761</v>
      </c>
      <c r="F69" s="670" t="s">
        <v>1762</v>
      </c>
      <c r="G69" s="671" t="s">
        <v>1763</v>
      </c>
      <c r="H69" s="672" t="s">
        <v>1764</v>
      </c>
      <c r="I69" s="636"/>
      <c r="J69" s="636"/>
      <c r="K69" s="636"/>
      <c r="L69" s="636"/>
      <c r="M69" s="636"/>
      <c r="N69" s="636"/>
      <c r="O69" s="636"/>
      <c r="P69" s="636"/>
      <c r="Q69" s="636"/>
      <c r="R69" s="636"/>
      <c r="S69" s="636"/>
      <c r="T69" s="636"/>
      <c r="U69" s="636"/>
      <c r="V69" s="636"/>
      <c r="W69" s="636"/>
      <c r="X69" s="636"/>
      <c r="Y69" s="636"/>
      <c r="Z69" s="636"/>
      <c r="AA69" s="636"/>
    </row>
    <row r="70">
      <c r="A70" s="635"/>
      <c r="B70" s="669" t="s">
        <v>1758</v>
      </c>
      <c r="C70" s="670" t="s">
        <v>1765</v>
      </c>
      <c r="D70" s="670" t="s">
        <v>1766</v>
      </c>
      <c r="E70" s="673" t="s">
        <v>1767</v>
      </c>
      <c r="F70" s="670"/>
      <c r="G70" s="670"/>
      <c r="H70" s="672"/>
      <c r="I70" s="636"/>
      <c r="J70" s="636"/>
      <c r="K70" s="636"/>
      <c r="L70" s="636"/>
      <c r="M70" s="636"/>
      <c r="N70" s="636"/>
      <c r="O70" s="636"/>
      <c r="P70" s="636"/>
      <c r="Q70" s="636"/>
      <c r="R70" s="636"/>
      <c r="S70" s="636"/>
      <c r="T70" s="636"/>
      <c r="U70" s="636"/>
      <c r="V70" s="636"/>
      <c r="W70" s="636"/>
      <c r="X70" s="636"/>
      <c r="Y70" s="636"/>
      <c r="Z70" s="636"/>
      <c r="AA70" s="636"/>
    </row>
    <row r="71">
      <c r="A71" s="635"/>
      <c r="B71" s="669" t="s">
        <v>1758</v>
      </c>
      <c r="C71" s="670" t="s">
        <v>1768</v>
      </c>
      <c r="D71" s="670" t="s">
        <v>1769</v>
      </c>
      <c r="E71" s="670" t="s">
        <v>1770</v>
      </c>
      <c r="F71" s="670"/>
      <c r="G71" s="670"/>
      <c r="H71" s="672"/>
      <c r="I71" s="636"/>
      <c r="J71" s="636"/>
      <c r="K71" s="636"/>
      <c r="L71" s="636"/>
      <c r="M71" s="636"/>
      <c r="N71" s="636"/>
      <c r="O71" s="636"/>
      <c r="P71" s="636"/>
      <c r="Q71" s="636"/>
      <c r="R71" s="636"/>
      <c r="S71" s="636"/>
      <c r="T71" s="636"/>
      <c r="U71" s="636"/>
      <c r="V71" s="636"/>
      <c r="W71" s="636"/>
      <c r="X71" s="636"/>
      <c r="Y71" s="636"/>
      <c r="Z71" s="636"/>
      <c r="AA71" s="636"/>
    </row>
    <row r="72">
      <c r="A72" s="635"/>
      <c r="B72" s="669" t="s">
        <v>1758</v>
      </c>
      <c r="C72" s="670" t="s">
        <v>1771</v>
      </c>
      <c r="D72" s="671" t="s">
        <v>1772</v>
      </c>
      <c r="E72" s="670" t="s">
        <v>1773</v>
      </c>
      <c r="F72" s="646"/>
      <c r="G72" s="646"/>
      <c r="H72" s="642"/>
      <c r="I72" s="636"/>
      <c r="J72" s="636"/>
      <c r="K72" s="636"/>
      <c r="L72" s="636"/>
      <c r="M72" s="636"/>
      <c r="N72" s="636"/>
      <c r="O72" s="636"/>
      <c r="P72" s="636"/>
      <c r="Q72" s="636"/>
      <c r="R72" s="636"/>
      <c r="S72" s="636"/>
      <c r="T72" s="636"/>
      <c r="U72" s="636"/>
      <c r="V72" s="636"/>
      <c r="W72" s="636"/>
      <c r="X72" s="636"/>
      <c r="Y72" s="636"/>
      <c r="Z72" s="636"/>
      <c r="AA72" s="636"/>
    </row>
    <row r="73">
      <c r="A73" s="635"/>
      <c r="B73" s="669" t="s">
        <v>1758</v>
      </c>
      <c r="C73" s="670" t="s">
        <v>1774</v>
      </c>
      <c r="D73" s="670" t="s">
        <v>1775</v>
      </c>
      <c r="E73" s="670" t="s">
        <v>1776</v>
      </c>
      <c r="F73" s="670"/>
      <c r="G73" s="670"/>
      <c r="H73" s="672"/>
      <c r="I73" s="636"/>
      <c r="J73" s="636"/>
      <c r="K73" s="636"/>
      <c r="L73" s="636"/>
      <c r="M73" s="636"/>
      <c r="N73" s="636"/>
      <c r="O73" s="636"/>
      <c r="P73" s="636"/>
      <c r="Q73" s="636"/>
      <c r="R73" s="636"/>
      <c r="S73" s="636"/>
      <c r="T73" s="636"/>
      <c r="U73" s="636"/>
      <c r="V73" s="636"/>
      <c r="W73" s="636"/>
      <c r="X73" s="636"/>
      <c r="Y73" s="636"/>
      <c r="Z73" s="636"/>
      <c r="AA73" s="636"/>
    </row>
    <row r="74">
      <c r="A74" s="635"/>
      <c r="B74" s="669" t="s">
        <v>160</v>
      </c>
      <c r="C74" s="670" t="s">
        <v>1777</v>
      </c>
      <c r="D74" s="671" t="s">
        <v>1778</v>
      </c>
      <c r="E74" s="670" t="s">
        <v>1779</v>
      </c>
      <c r="F74" s="646"/>
      <c r="G74" s="646"/>
      <c r="H74" s="642"/>
      <c r="I74" s="636"/>
      <c r="J74" s="636"/>
      <c r="K74" s="636"/>
      <c r="L74" s="636"/>
      <c r="M74" s="636"/>
      <c r="N74" s="636"/>
      <c r="O74" s="636"/>
      <c r="P74" s="636"/>
      <c r="Q74" s="636"/>
      <c r="R74" s="636"/>
      <c r="S74" s="636"/>
      <c r="T74" s="636"/>
      <c r="U74" s="636"/>
      <c r="V74" s="636"/>
      <c r="W74" s="636"/>
      <c r="X74" s="636"/>
      <c r="Y74" s="636"/>
      <c r="Z74" s="636"/>
      <c r="AA74" s="636"/>
    </row>
    <row r="75">
      <c r="A75" s="635"/>
      <c r="B75" s="669" t="s">
        <v>160</v>
      </c>
      <c r="C75" s="670" t="s">
        <v>1780</v>
      </c>
      <c r="D75" s="670" t="s">
        <v>1781</v>
      </c>
      <c r="E75" s="670" t="s">
        <v>1782</v>
      </c>
      <c r="F75" s="670"/>
      <c r="G75" s="670"/>
      <c r="H75" s="672"/>
      <c r="I75" s="636"/>
      <c r="J75" s="636"/>
      <c r="K75" s="636"/>
      <c r="L75" s="636"/>
      <c r="M75" s="636"/>
      <c r="N75" s="636"/>
      <c r="O75" s="636"/>
      <c r="P75" s="636"/>
      <c r="Q75" s="636"/>
      <c r="R75" s="636"/>
      <c r="S75" s="636"/>
      <c r="T75" s="636"/>
      <c r="U75" s="636"/>
      <c r="V75" s="636"/>
      <c r="W75" s="636"/>
      <c r="X75" s="636"/>
      <c r="Y75" s="636"/>
      <c r="Z75" s="636"/>
      <c r="AA75" s="636"/>
    </row>
    <row r="76">
      <c r="A76" s="635"/>
      <c r="B76" s="669" t="s">
        <v>160</v>
      </c>
      <c r="C76" s="670" t="s">
        <v>1783</v>
      </c>
      <c r="D76" s="670" t="s">
        <v>1784</v>
      </c>
      <c r="E76" s="670" t="s">
        <v>1785</v>
      </c>
      <c r="F76" s="670"/>
      <c r="G76" s="670"/>
      <c r="H76" s="672"/>
      <c r="I76" s="636"/>
      <c r="J76" s="636"/>
      <c r="K76" s="636"/>
      <c r="L76" s="636"/>
      <c r="M76" s="636"/>
      <c r="N76" s="636"/>
      <c r="O76" s="636"/>
      <c r="P76" s="636"/>
      <c r="Q76" s="636"/>
      <c r="R76" s="636"/>
      <c r="S76" s="636"/>
      <c r="T76" s="636"/>
      <c r="U76" s="636"/>
      <c r="V76" s="636"/>
      <c r="W76" s="636"/>
      <c r="X76" s="636"/>
      <c r="Y76" s="636"/>
      <c r="Z76" s="636"/>
      <c r="AA76" s="636"/>
    </row>
    <row r="77">
      <c r="A77" s="635"/>
      <c r="B77" s="669" t="s">
        <v>160</v>
      </c>
      <c r="C77" s="670" t="s">
        <v>1786</v>
      </c>
      <c r="D77" s="671" t="s">
        <v>1787</v>
      </c>
      <c r="E77" s="670" t="s">
        <v>1788</v>
      </c>
      <c r="F77" s="646"/>
      <c r="G77" s="646"/>
      <c r="H77" s="642"/>
      <c r="I77" s="636"/>
      <c r="J77" s="636"/>
      <c r="K77" s="636"/>
      <c r="L77" s="636"/>
      <c r="M77" s="636"/>
      <c r="N77" s="636"/>
      <c r="O77" s="636"/>
      <c r="P77" s="636"/>
      <c r="Q77" s="636"/>
      <c r="R77" s="636"/>
      <c r="S77" s="636"/>
      <c r="T77" s="636"/>
      <c r="U77" s="636"/>
      <c r="V77" s="636"/>
      <c r="W77" s="636"/>
      <c r="X77" s="636"/>
      <c r="Y77" s="636"/>
      <c r="Z77" s="636"/>
      <c r="AA77" s="636"/>
    </row>
    <row r="78">
      <c r="A78" s="635"/>
      <c r="B78" s="669" t="s">
        <v>160</v>
      </c>
      <c r="C78" s="670" t="s">
        <v>1789</v>
      </c>
      <c r="D78" s="671" t="s">
        <v>1790</v>
      </c>
      <c r="E78" s="670" t="s">
        <v>1791</v>
      </c>
      <c r="F78" s="646"/>
      <c r="G78" s="646"/>
      <c r="H78" s="642"/>
      <c r="I78" s="636"/>
      <c r="J78" s="636"/>
      <c r="K78" s="636"/>
      <c r="L78" s="636"/>
      <c r="M78" s="636"/>
      <c r="N78" s="636"/>
      <c r="O78" s="636"/>
      <c r="P78" s="636"/>
      <c r="Q78" s="636"/>
      <c r="R78" s="636"/>
      <c r="S78" s="636"/>
      <c r="T78" s="636"/>
      <c r="U78" s="636"/>
      <c r="V78" s="636"/>
      <c r="W78" s="636"/>
      <c r="X78" s="636"/>
      <c r="Y78" s="636"/>
      <c r="Z78" s="636"/>
      <c r="AA78" s="636"/>
    </row>
    <row r="79">
      <c r="A79" s="635"/>
      <c r="B79" s="669" t="s">
        <v>1792</v>
      </c>
      <c r="C79" s="670" t="s">
        <v>1793</v>
      </c>
      <c r="D79" s="671" t="s">
        <v>1794</v>
      </c>
      <c r="E79" s="670" t="s">
        <v>1795</v>
      </c>
      <c r="F79" s="646"/>
      <c r="G79" s="646"/>
      <c r="H79" s="642"/>
      <c r="I79" s="636"/>
      <c r="J79" s="636"/>
      <c r="K79" s="636"/>
      <c r="L79" s="636"/>
      <c r="M79" s="636"/>
      <c r="N79" s="636"/>
      <c r="O79" s="636"/>
      <c r="P79" s="636"/>
      <c r="Q79" s="636"/>
      <c r="R79" s="636"/>
      <c r="S79" s="636"/>
      <c r="T79" s="636"/>
      <c r="U79" s="636"/>
      <c r="V79" s="636"/>
      <c r="W79" s="636"/>
      <c r="X79" s="636"/>
      <c r="Y79" s="636"/>
      <c r="Z79" s="636"/>
      <c r="AA79" s="636"/>
    </row>
    <row r="80">
      <c r="A80" s="635"/>
      <c r="B80" s="669" t="s">
        <v>1792</v>
      </c>
      <c r="C80" s="670" t="s">
        <v>1796</v>
      </c>
      <c r="D80" s="670" t="s">
        <v>1797</v>
      </c>
      <c r="E80" s="670" t="s">
        <v>1798</v>
      </c>
      <c r="F80" s="646"/>
      <c r="G80" s="646"/>
      <c r="H80" s="642"/>
      <c r="I80" s="636"/>
      <c r="J80" s="636"/>
      <c r="K80" s="636"/>
      <c r="L80" s="636"/>
      <c r="M80" s="636"/>
      <c r="N80" s="636"/>
      <c r="O80" s="636"/>
      <c r="P80" s="636"/>
      <c r="Q80" s="636"/>
      <c r="R80" s="636"/>
      <c r="S80" s="636"/>
      <c r="T80" s="636"/>
      <c r="U80" s="636"/>
      <c r="V80" s="636"/>
      <c r="W80" s="636"/>
      <c r="X80" s="636"/>
      <c r="Y80" s="636"/>
      <c r="Z80" s="636"/>
      <c r="AA80" s="636"/>
    </row>
    <row r="81">
      <c r="A81" s="635"/>
      <c r="B81" s="669" t="s">
        <v>1792</v>
      </c>
      <c r="C81" s="670" t="s">
        <v>1799</v>
      </c>
      <c r="D81" s="671" t="s">
        <v>1800</v>
      </c>
      <c r="E81" s="670" t="s">
        <v>1801</v>
      </c>
      <c r="F81" s="646"/>
      <c r="G81" s="646"/>
      <c r="H81" s="642"/>
      <c r="I81" s="636"/>
      <c r="J81" s="636"/>
      <c r="K81" s="636"/>
      <c r="L81" s="636"/>
      <c r="M81" s="636"/>
      <c r="N81" s="636"/>
      <c r="O81" s="636"/>
      <c r="P81" s="636"/>
      <c r="Q81" s="636"/>
      <c r="R81" s="636"/>
      <c r="S81" s="636"/>
      <c r="T81" s="636"/>
      <c r="U81" s="636"/>
      <c r="V81" s="636"/>
      <c r="W81" s="636"/>
      <c r="X81" s="636"/>
      <c r="Y81" s="636"/>
      <c r="Z81" s="636"/>
      <c r="AA81" s="636"/>
    </row>
    <row r="82">
      <c r="A82" s="635"/>
      <c r="B82" s="669" t="s">
        <v>1792</v>
      </c>
      <c r="C82" s="670" t="s">
        <v>1802</v>
      </c>
      <c r="D82" s="670" t="s">
        <v>1803</v>
      </c>
      <c r="E82" s="670" t="s">
        <v>1804</v>
      </c>
      <c r="F82" s="646"/>
      <c r="G82" s="646"/>
      <c r="H82" s="642"/>
      <c r="I82" s="636"/>
      <c r="J82" s="636"/>
      <c r="K82" s="636"/>
      <c r="L82" s="636"/>
      <c r="M82" s="636"/>
      <c r="N82" s="636"/>
      <c r="O82" s="636"/>
      <c r="P82" s="636"/>
      <c r="Q82" s="636"/>
      <c r="R82" s="636"/>
      <c r="S82" s="636"/>
      <c r="T82" s="636"/>
      <c r="U82" s="636"/>
      <c r="V82" s="636"/>
      <c r="W82" s="636"/>
      <c r="X82" s="636"/>
      <c r="Y82" s="636"/>
      <c r="Z82" s="636"/>
      <c r="AA82" s="636"/>
    </row>
    <row r="83">
      <c r="A83" s="635"/>
      <c r="B83" s="647"/>
      <c r="C83" s="646"/>
      <c r="D83" s="646"/>
      <c r="E83" s="646"/>
      <c r="F83" s="646"/>
      <c r="G83" s="646"/>
      <c r="H83" s="642"/>
      <c r="I83" s="636"/>
      <c r="J83" s="636"/>
      <c r="K83" s="636"/>
      <c r="L83" s="636"/>
      <c r="M83" s="636"/>
      <c r="N83" s="636"/>
      <c r="O83" s="636"/>
      <c r="P83" s="636"/>
      <c r="Q83" s="636"/>
      <c r="R83" s="636"/>
      <c r="S83" s="636"/>
      <c r="T83" s="636"/>
      <c r="U83" s="636"/>
      <c r="V83" s="636"/>
      <c r="W83" s="636"/>
      <c r="X83" s="636"/>
      <c r="Y83" s="636"/>
      <c r="Z83" s="636"/>
      <c r="AA83" s="636"/>
    </row>
    <row r="84">
      <c r="A84" s="635"/>
      <c r="B84" s="669" t="s">
        <v>1805</v>
      </c>
      <c r="C84" s="670" t="s">
        <v>1806</v>
      </c>
      <c r="D84" s="670" t="s">
        <v>1807</v>
      </c>
      <c r="E84" s="670" t="s">
        <v>1808</v>
      </c>
      <c r="F84" s="646"/>
      <c r="G84" s="646"/>
      <c r="H84" s="674"/>
      <c r="I84" s="636"/>
      <c r="J84" s="636"/>
      <c r="K84" s="636"/>
      <c r="L84" s="636"/>
      <c r="M84" s="636"/>
      <c r="N84" s="636"/>
      <c r="O84" s="636"/>
      <c r="P84" s="636"/>
      <c r="Q84" s="636"/>
      <c r="R84" s="636"/>
      <c r="S84" s="636"/>
      <c r="T84" s="636"/>
      <c r="U84" s="636"/>
      <c r="V84" s="636"/>
      <c r="W84" s="636"/>
      <c r="X84" s="636"/>
      <c r="Y84" s="636"/>
      <c r="Z84" s="636"/>
      <c r="AA84" s="636"/>
    </row>
    <row r="85">
      <c r="A85" s="635"/>
      <c r="B85" s="669" t="s">
        <v>1805</v>
      </c>
      <c r="C85" s="670" t="s">
        <v>1809</v>
      </c>
      <c r="D85" s="670" t="s">
        <v>1810</v>
      </c>
      <c r="E85" s="670" t="s">
        <v>1811</v>
      </c>
      <c r="F85" s="646"/>
      <c r="G85" s="646"/>
      <c r="H85" s="642"/>
      <c r="I85" s="636"/>
      <c r="J85" s="636"/>
      <c r="K85" s="636"/>
      <c r="L85" s="636"/>
      <c r="M85" s="636"/>
      <c r="N85" s="636"/>
      <c r="O85" s="636"/>
      <c r="P85" s="636"/>
      <c r="Q85" s="636"/>
      <c r="R85" s="636"/>
      <c r="S85" s="636"/>
      <c r="T85" s="636"/>
      <c r="U85" s="636"/>
      <c r="V85" s="636"/>
      <c r="W85" s="636"/>
      <c r="X85" s="636"/>
      <c r="Y85" s="636"/>
      <c r="Z85" s="636"/>
      <c r="AA85" s="636"/>
    </row>
    <row r="86">
      <c r="A86" s="635"/>
      <c r="B86" s="647"/>
      <c r="C86" s="646"/>
      <c r="D86" s="646"/>
      <c r="E86" s="646"/>
      <c r="F86" s="646"/>
      <c r="G86" s="646"/>
      <c r="H86" s="642"/>
      <c r="I86" s="636"/>
      <c r="J86" s="636"/>
      <c r="K86" s="636"/>
      <c r="L86" s="636"/>
      <c r="M86" s="636"/>
      <c r="N86" s="636"/>
      <c r="O86" s="636"/>
      <c r="P86" s="636"/>
      <c r="Q86" s="636"/>
      <c r="R86" s="636"/>
      <c r="S86" s="636"/>
      <c r="T86" s="636"/>
      <c r="U86" s="636"/>
      <c r="V86" s="636"/>
      <c r="W86" s="636"/>
      <c r="X86" s="636"/>
      <c r="Y86" s="636"/>
      <c r="Z86" s="636"/>
      <c r="AA86" s="636"/>
    </row>
    <row r="87">
      <c r="A87" s="635"/>
      <c r="B87" s="675" t="s">
        <v>1812</v>
      </c>
      <c r="C87" s="676" t="s">
        <v>1813</v>
      </c>
      <c r="D87" s="676" t="s">
        <v>1553</v>
      </c>
      <c r="E87" s="677" t="s">
        <v>1814</v>
      </c>
      <c r="F87" s="676"/>
      <c r="G87" s="676"/>
      <c r="H87" s="678"/>
      <c r="I87" s="679"/>
      <c r="J87" s="636"/>
      <c r="K87" s="636"/>
      <c r="L87" s="636"/>
      <c r="M87" s="636"/>
      <c r="N87" s="636"/>
      <c r="O87" s="636"/>
      <c r="P87" s="636"/>
      <c r="Q87" s="636"/>
      <c r="R87" s="636"/>
      <c r="S87" s="636"/>
      <c r="T87" s="636"/>
      <c r="U87" s="636"/>
      <c r="V87" s="636"/>
      <c r="W87" s="636"/>
      <c r="X87" s="636"/>
      <c r="Y87" s="636"/>
      <c r="Z87" s="636"/>
      <c r="AA87" s="636"/>
    </row>
    <row r="88">
      <c r="A88" s="635"/>
      <c r="B88" s="680" t="s">
        <v>1815</v>
      </c>
      <c r="C88" s="681" t="s">
        <v>1816</v>
      </c>
      <c r="D88" s="681" t="s">
        <v>1817</v>
      </c>
      <c r="E88" s="681" t="s">
        <v>1818</v>
      </c>
      <c r="F88" s="681" t="s">
        <v>1819</v>
      </c>
      <c r="G88" s="682" t="s">
        <v>1820</v>
      </c>
      <c r="H88" s="683" t="s">
        <v>1821</v>
      </c>
      <c r="I88" s="679"/>
      <c r="J88" s="636"/>
      <c r="K88" s="636"/>
      <c r="L88" s="636"/>
      <c r="M88" s="636"/>
      <c r="N88" s="636"/>
      <c r="O88" s="636"/>
      <c r="P88" s="636"/>
      <c r="Q88" s="636"/>
      <c r="R88" s="636"/>
      <c r="S88" s="636"/>
      <c r="T88" s="636"/>
      <c r="U88" s="636"/>
      <c r="V88" s="636"/>
      <c r="W88" s="636"/>
      <c r="X88" s="636"/>
      <c r="Y88" s="636"/>
      <c r="Z88" s="636"/>
      <c r="AA88" s="636"/>
    </row>
    <row r="89">
      <c r="A89" s="635"/>
      <c r="B89" s="680" t="s">
        <v>1815</v>
      </c>
      <c r="C89" s="684" t="s">
        <v>1822</v>
      </c>
      <c r="D89" s="684" t="s">
        <v>1823</v>
      </c>
      <c r="E89" s="684" t="s">
        <v>1824</v>
      </c>
      <c r="F89" s="684"/>
      <c r="G89" s="684"/>
      <c r="H89" s="685"/>
      <c r="I89" s="686"/>
      <c r="J89" s="687"/>
      <c r="K89" s="687"/>
      <c r="L89" s="687"/>
      <c r="M89" s="687"/>
      <c r="N89" s="687"/>
      <c r="O89" s="687"/>
      <c r="P89" s="687"/>
      <c r="Q89" s="687"/>
      <c r="R89" s="687"/>
      <c r="S89" s="687"/>
      <c r="T89" s="687"/>
      <c r="U89" s="687"/>
      <c r="V89" s="687"/>
      <c r="W89" s="687"/>
      <c r="X89" s="687"/>
      <c r="Y89" s="687"/>
      <c r="Z89" s="687"/>
      <c r="AA89" s="687"/>
    </row>
    <row r="90">
      <c r="A90" s="635"/>
      <c r="B90" s="680" t="s">
        <v>1815</v>
      </c>
      <c r="C90" s="684" t="s">
        <v>1825</v>
      </c>
      <c r="D90" s="684" t="s">
        <v>1826</v>
      </c>
      <c r="E90" s="684" t="s">
        <v>1827</v>
      </c>
      <c r="F90" s="684"/>
      <c r="G90" s="684"/>
      <c r="H90" s="685"/>
      <c r="I90" s="686"/>
      <c r="J90" s="687"/>
      <c r="K90" s="687"/>
      <c r="L90" s="687"/>
      <c r="M90" s="687"/>
      <c r="N90" s="687"/>
      <c r="O90" s="687"/>
      <c r="P90" s="687"/>
      <c r="Q90" s="687"/>
      <c r="R90" s="687"/>
      <c r="S90" s="687"/>
      <c r="T90" s="687"/>
      <c r="U90" s="687"/>
      <c r="V90" s="687"/>
      <c r="W90" s="687"/>
      <c r="X90" s="687"/>
      <c r="Y90" s="687"/>
      <c r="Z90" s="687"/>
      <c r="AA90" s="687"/>
    </row>
    <row r="91">
      <c r="A91" s="635"/>
      <c r="B91" s="680" t="s">
        <v>1815</v>
      </c>
      <c r="C91" s="684" t="s">
        <v>1828</v>
      </c>
      <c r="D91" s="688" t="s">
        <v>1829</v>
      </c>
      <c r="E91" s="684" t="s">
        <v>1830</v>
      </c>
      <c r="F91" s="684"/>
      <c r="G91" s="684"/>
      <c r="H91" s="685"/>
      <c r="I91" s="686"/>
      <c r="J91" s="687"/>
      <c r="K91" s="687"/>
      <c r="L91" s="687"/>
      <c r="M91" s="687"/>
      <c r="N91" s="687"/>
      <c r="O91" s="687"/>
      <c r="P91" s="687"/>
      <c r="Q91" s="687"/>
      <c r="R91" s="687"/>
      <c r="S91" s="687"/>
      <c r="T91" s="687"/>
      <c r="U91" s="687"/>
      <c r="V91" s="687"/>
      <c r="W91" s="687"/>
      <c r="X91" s="687"/>
      <c r="Y91" s="687"/>
      <c r="Z91" s="687"/>
      <c r="AA91" s="687"/>
    </row>
    <row r="92">
      <c r="A92" s="635"/>
      <c r="B92" s="680" t="s">
        <v>1815</v>
      </c>
      <c r="C92" s="684" t="s">
        <v>1831</v>
      </c>
      <c r="D92" s="688" t="s">
        <v>1832</v>
      </c>
      <c r="E92" s="684" t="s">
        <v>1833</v>
      </c>
      <c r="F92" s="684"/>
      <c r="G92" s="684"/>
      <c r="H92" s="685"/>
      <c r="I92" s="686"/>
      <c r="J92" s="687"/>
      <c r="K92" s="687"/>
      <c r="L92" s="687"/>
      <c r="M92" s="687"/>
      <c r="N92" s="687"/>
      <c r="O92" s="687"/>
      <c r="P92" s="687"/>
      <c r="Q92" s="687"/>
      <c r="R92" s="687"/>
      <c r="S92" s="687"/>
      <c r="T92" s="687"/>
      <c r="U92" s="687"/>
      <c r="V92" s="687"/>
      <c r="W92" s="687"/>
      <c r="X92" s="687"/>
      <c r="Y92" s="687"/>
      <c r="Z92" s="687"/>
      <c r="AA92" s="687"/>
    </row>
    <row r="93">
      <c r="A93" s="635"/>
      <c r="B93" s="680" t="s">
        <v>1815</v>
      </c>
      <c r="C93" s="684" t="s">
        <v>1834</v>
      </c>
      <c r="D93" s="688" t="s">
        <v>1835</v>
      </c>
      <c r="E93" s="684" t="s">
        <v>1836</v>
      </c>
      <c r="F93" s="684"/>
      <c r="G93" s="684"/>
      <c r="H93" s="685"/>
      <c r="I93" s="686"/>
      <c r="J93" s="687"/>
      <c r="K93" s="687"/>
      <c r="L93" s="687"/>
      <c r="M93" s="687"/>
      <c r="N93" s="687"/>
      <c r="O93" s="687"/>
      <c r="P93" s="687"/>
      <c r="Q93" s="687"/>
      <c r="R93" s="687"/>
      <c r="S93" s="687"/>
      <c r="T93" s="687"/>
      <c r="U93" s="687"/>
      <c r="V93" s="687"/>
      <c r="W93" s="687"/>
      <c r="X93" s="687"/>
      <c r="Y93" s="687"/>
      <c r="Z93" s="687"/>
      <c r="AA93" s="687"/>
    </row>
    <row r="94">
      <c r="A94" s="635"/>
      <c r="B94" s="680" t="s">
        <v>1815</v>
      </c>
      <c r="C94" s="684" t="s">
        <v>1837</v>
      </c>
      <c r="D94" s="688" t="s">
        <v>1838</v>
      </c>
      <c r="E94" s="684" t="s">
        <v>1839</v>
      </c>
      <c r="F94" s="684"/>
      <c r="G94" s="684"/>
      <c r="H94" s="685"/>
      <c r="I94" s="686"/>
      <c r="J94" s="687"/>
      <c r="K94" s="687"/>
      <c r="L94" s="687"/>
      <c r="M94" s="687"/>
      <c r="N94" s="687"/>
      <c r="O94" s="687"/>
      <c r="P94" s="687"/>
      <c r="Q94" s="687"/>
      <c r="R94" s="687"/>
      <c r="S94" s="687"/>
      <c r="T94" s="687"/>
      <c r="U94" s="687"/>
      <c r="V94" s="687"/>
      <c r="W94" s="687"/>
      <c r="X94" s="687"/>
      <c r="Y94" s="687"/>
      <c r="Z94" s="687"/>
      <c r="AA94" s="687"/>
    </row>
    <row r="95">
      <c r="A95" s="635"/>
      <c r="B95" s="680" t="s">
        <v>1815</v>
      </c>
      <c r="C95" s="684" t="s">
        <v>1840</v>
      </c>
      <c r="D95" s="688" t="s">
        <v>1841</v>
      </c>
      <c r="E95" s="684" t="s">
        <v>1842</v>
      </c>
      <c r="F95" s="684"/>
      <c r="G95" s="684"/>
      <c r="H95" s="685"/>
      <c r="I95" s="679"/>
      <c r="J95" s="636"/>
      <c r="K95" s="636"/>
      <c r="L95" s="636"/>
      <c r="M95" s="636"/>
      <c r="N95" s="636"/>
      <c r="O95" s="636"/>
      <c r="P95" s="636"/>
      <c r="Q95" s="636"/>
      <c r="R95" s="636"/>
      <c r="S95" s="636"/>
      <c r="T95" s="636"/>
      <c r="U95" s="636"/>
      <c r="V95" s="636"/>
      <c r="W95" s="636"/>
      <c r="X95" s="636"/>
      <c r="Y95" s="636"/>
      <c r="Z95" s="636"/>
      <c r="AA95" s="636"/>
    </row>
    <row r="96">
      <c r="A96" s="635"/>
      <c r="B96" s="680" t="s">
        <v>1815</v>
      </c>
      <c r="C96" s="684" t="s">
        <v>1843</v>
      </c>
      <c r="D96" s="688" t="s">
        <v>1844</v>
      </c>
      <c r="E96" s="684" t="s">
        <v>1845</v>
      </c>
      <c r="F96" s="684"/>
      <c r="G96" s="684"/>
      <c r="H96" s="685"/>
      <c r="I96" s="679"/>
      <c r="J96" s="636"/>
      <c r="K96" s="636"/>
      <c r="L96" s="636"/>
      <c r="M96" s="636"/>
      <c r="N96" s="636"/>
      <c r="O96" s="636"/>
      <c r="P96" s="636"/>
      <c r="Q96" s="636"/>
      <c r="R96" s="636"/>
      <c r="S96" s="636"/>
      <c r="T96" s="636"/>
      <c r="U96" s="636"/>
      <c r="V96" s="636"/>
      <c r="W96" s="636"/>
      <c r="X96" s="636"/>
      <c r="Y96" s="636"/>
      <c r="Z96" s="636"/>
      <c r="AA96" s="636"/>
    </row>
    <row r="97">
      <c r="A97" s="635"/>
      <c r="B97" s="680" t="s">
        <v>1815</v>
      </c>
      <c r="C97" s="681" t="s">
        <v>1846</v>
      </c>
      <c r="D97" s="681">
        <v>5.55546643E8</v>
      </c>
      <c r="E97" s="681" t="s">
        <v>1847</v>
      </c>
      <c r="F97" s="681"/>
      <c r="G97" s="681"/>
      <c r="H97" s="683"/>
      <c r="I97" s="679"/>
      <c r="J97" s="636"/>
      <c r="K97" s="636"/>
      <c r="L97" s="636"/>
      <c r="M97" s="636"/>
      <c r="N97" s="636"/>
      <c r="O97" s="636"/>
      <c r="P97" s="636"/>
      <c r="Q97" s="636"/>
      <c r="R97" s="636"/>
      <c r="S97" s="636"/>
      <c r="T97" s="636"/>
      <c r="U97" s="636"/>
      <c r="V97" s="636"/>
      <c r="W97" s="636"/>
      <c r="X97" s="636"/>
      <c r="Y97" s="636"/>
      <c r="Z97" s="636"/>
      <c r="AA97" s="636"/>
    </row>
    <row r="98">
      <c r="A98" s="635"/>
      <c r="B98" s="680" t="s">
        <v>1815</v>
      </c>
      <c r="C98" s="681" t="s">
        <v>1589</v>
      </c>
      <c r="D98" s="681"/>
      <c r="E98" s="681" t="s">
        <v>1848</v>
      </c>
      <c r="F98" s="681"/>
      <c r="G98" s="681"/>
      <c r="H98" s="683"/>
      <c r="I98" s="679"/>
      <c r="J98" s="636"/>
      <c r="K98" s="636"/>
      <c r="L98" s="636"/>
      <c r="M98" s="636"/>
      <c r="N98" s="636"/>
      <c r="O98" s="636"/>
      <c r="P98" s="636"/>
      <c r="Q98" s="636"/>
      <c r="R98" s="636"/>
      <c r="S98" s="636"/>
      <c r="T98" s="636"/>
      <c r="U98" s="636"/>
      <c r="V98" s="636"/>
      <c r="W98" s="636"/>
      <c r="X98" s="636"/>
      <c r="Y98" s="636"/>
      <c r="Z98" s="636"/>
      <c r="AA98" s="636"/>
    </row>
    <row r="99">
      <c r="A99" s="635"/>
      <c r="B99" s="680" t="s">
        <v>1849</v>
      </c>
      <c r="C99" s="689" t="s">
        <v>1850</v>
      </c>
      <c r="D99" s="689" t="s">
        <v>1851</v>
      </c>
      <c r="E99" s="689" t="s">
        <v>1852</v>
      </c>
      <c r="F99" s="681"/>
      <c r="G99" s="681"/>
      <c r="H99" s="683"/>
      <c r="I99" s="679"/>
      <c r="J99" s="636"/>
      <c r="K99" s="636"/>
      <c r="L99" s="636"/>
      <c r="M99" s="636"/>
      <c r="N99" s="636"/>
      <c r="O99" s="636"/>
      <c r="P99" s="636"/>
      <c r="Q99" s="636"/>
      <c r="R99" s="636"/>
      <c r="S99" s="636"/>
      <c r="T99" s="636"/>
      <c r="U99" s="636"/>
      <c r="V99" s="636"/>
      <c r="W99" s="636"/>
      <c r="X99" s="636"/>
      <c r="Y99" s="636"/>
      <c r="Z99" s="636"/>
      <c r="AA99" s="636"/>
    </row>
    <row r="100">
      <c r="A100" s="690"/>
      <c r="B100" s="680" t="s">
        <v>1815</v>
      </c>
      <c r="C100" s="691" t="s">
        <v>1853</v>
      </c>
      <c r="D100" s="692" t="s">
        <v>1854</v>
      </c>
      <c r="E100" s="693" t="s">
        <v>1855</v>
      </c>
      <c r="F100" s="694"/>
      <c r="G100" s="694"/>
      <c r="H100" s="695"/>
      <c r="I100" s="679"/>
      <c r="J100" s="679"/>
      <c r="K100" s="679"/>
      <c r="L100" s="679"/>
      <c r="M100" s="679"/>
      <c r="N100" s="679"/>
      <c r="O100" s="679"/>
      <c r="P100" s="679"/>
      <c r="Q100" s="679"/>
      <c r="R100" s="679"/>
      <c r="S100" s="679"/>
      <c r="T100" s="679"/>
      <c r="U100" s="679"/>
      <c r="V100" s="679"/>
      <c r="W100" s="679"/>
      <c r="X100" s="679"/>
      <c r="Y100" s="679"/>
      <c r="Z100" s="679"/>
      <c r="AA100" s="679"/>
    </row>
    <row r="101">
      <c r="A101" s="635"/>
      <c r="B101" s="647"/>
      <c r="C101" s="646"/>
      <c r="D101" s="646"/>
      <c r="E101" s="646"/>
      <c r="F101" s="646"/>
      <c r="G101" s="646"/>
      <c r="H101" s="642"/>
      <c r="I101" s="636"/>
      <c r="J101" s="636"/>
      <c r="K101" s="636"/>
      <c r="L101" s="636"/>
      <c r="M101" s="636"/>
      <c r="N101" s="636"/>
      <c r="O101" s="636"/>
      <c r="P101" s="636"/>
      <c r="Q101" s="636"/>
      <c r="R101" s="636"/>
      <c r="S101" s="636"/>
      <c r="T101" s="636"/>
      <c r="U101" s="636"/>
      <c r="V101" s="636"/>
      <c r="W101" s="636"/>
      <c r="X101" s="636"/>
      <c r="Y101" s="636"/>
      <c r="Z101" s="636"/>
      <c r="AA101" s="636"/>
    </row>
    <row r="102">
      <c r="A102" s="635"/>
      <c r="B102" s="647"/>
      <c r="C102" s="646"/>
      <c r="D102" s="646"/>
      <c r="E102" s="646"/>
      <c r="F102" s="646"/>
      <c r="G102" s="646"/>
      <c r="H102" s="642"/>
      <c r="I102" s="636"/>
      <c r="J102" s="636"/>
      <c r="K102" s="636"/>
      <c r="L102" s="636"/>
      <c r="M102" s="636"/>
      <c r="N102" s="636"/>
      <c r="O102" s="636"/>
      <c r="P102" s="636"/>
      <c r="Q102" s="636"/>
      <c r="R102" s="636"/>
      <c r="S102" s="636"/>
      <c r="T102" s="636"/>
      <c r="U102" s="636"/>
      <c r="V102" s="636"/>
      <c r="W102" s="636"/>
      <c r="X102" s="636"/>
      <c r="Y102" s="636"/>
      <c r="Z102" s="636"/>
      <c r="AA102" s="636"/>
    </row>
    <row r="103">
      <c r="A103" s="635"/>
      <c r="B103" s="647"/>
      <c r="C103" s="646"/>
      <c r="D103" s="646"/>
      <c r="E103" s="646"/>
      <c r="F103" s="646"/>
      <c r="G103" s="646"/>
      <c r="H103" s="642"/>
      <c r="I103" s="636"/>
      <c r="J103" s="636"/>
      <c r="K103" s="636"/>
      <c r="L103" s="636"/>
      <c r="M103" s="636"/>
      <c r="N103" s="636"/>
      <c r="O103" s="636"/>
      <c r="P103" s="636"/>
      <c r="Q103" s="636"/>
      <c r="R103" s="636"/>
      <c r="S103" s="636"/>
      <c r="T103" s="636"/>
      <c r="U103" s="636"/>
      <c r="V103" s="636"/>
      <c r="W103" s="636"/>
      <c r="X103" s="636"/>
      <c r="Y103" s="636"/>
      <c r="Z103" s="636"/>
      <c r="AA103" s="636"/>
    </row>
    <row r="104">
      <c r="A104" s="635"/>
      <c r="B104" s="647"/>
      <c r="C104" s="646"/>
      <c r="D104" s="646"/>
      <c r="E104" s="646"/>
      <c r="F104" s="646"/>
      <c r="G104" s="646"/>
      <c r="H104" s="642"/>
      <c r="I104" s="636"/>
      <c r="J104" s="636"/>
      <c r="K104" s="636"/>
      <c r="L104" s="636"/>
      <c r="M104" s="636"/>
      <c r="N104" s="636"/>
      <c r="O104" s="636"/>
      <c r="P104" s="636"/>
      <c r="Q104" s="636"/>
      <c r="R104" s="636"/>
      <c r="S104" s="636"/>
      <c r="T104" s="636"/>
      <c r="U104" s="636"/>
      <c r="V104" s="636"/>
      <c r="W104" s="636"/>
      <c r="X104" s="636"/>
      <c r="Y104" s="636"/>
      <c r="Z104" s="636"/>
      <c r="AA104" s="636"/>
    </row>
    <row r="105">
      <c r="A105" s="696" t="s">
        <v>1856</v>
      </c>
      <c r="B105" s="669" t="s">
        <v>73</v>
      </c>
      <c r="C105" s="670" t="s">
        <v>1857</v>
      </c>
      <c r="D105" s="670" t="s">
        <v>1858</v>
      </c>
      <c r="E105" s="670" t="s">
        <v>1859</v>
      </c>
      <c r="F105" s="670"/>
      <c r="G105" s="670"/>
      <c r="H105" s="672"/>
      <c r="I105" s="636"/>
      <c r="J105" s="636"/>
      <c r="K105" s="636"/>
      <c r="L105" s="636"/>
      <c r="M105" s="636"/>
      <c r="N105" s="636"/>
      <c r="O105" s="636"/>
      <c r="P105" s="636"/>
      <c r="Q105" s="636"/>
      <c r="R105" s="636"/>
      <c r="S105" s="636"/>
      <c r="T105" s="636"/>
      <c r="U105" s="636"/>
      <c r="V105" s="636"/>
      <c r="W105" s="636"/>
      <c r="X105" s="636"/>
      <c r="Y105" s="636"/>
      <c r="Z105" s="636"/>
      <c r="AA105" s="636"/>
    </row>
    <row r="106">
      <c r="B106" s="669" t="s">
        <v>73</v>
      </c>
      <c r="C106" s="670" t="s">
        <v>1860</v>
      </c>
      <c r="D106" s="670" t="s">
        <v>1861</v>
      </c>
      <c r="E106" s="670" t="s">
        <v>1862</v>
      </c>
      <c r="F106" s="670"/>
      <c r="G106" s="670"/>
      <c r="H106" s="672"/>
      <c r="I106" s="636"/>
      <c r="J106" s="636"/>
      <c r="K106" s="636"/>
      <c r="L106" s="636"/>
      <c r="M106" s="636"/>
      <c r="N106" s="636"/>
      <c r="O106" s="636"/>
      <c r="P106" s="636"/>
      <c r="Q106" s="636"/>
      <c r="R106" s="636"/>
      <c r="S106" s="636"/>
      <c r="T106" s="636"/>
      <c r="U106" s="636"/>
      <c r="V106" s="636"/>
      <c r="W106" s="636"/>
      <c r="X106" s="636"/>
      <c r="Y106" s="636"/>
      <c r="Z106" s="636"/>
      <c r="AA106" s="636"/>
    </row>
    <row r="107">
      <c r="B107" s="669" t="s">
        <v>73</v>
      </c>
      <c r="C107" s="670" t="s">
        <v>1863</v>
      </c>
      <c r="D107" s="670" t="s">
        <v>1864</v>
      </c>
      <c r="E107" s="670" t="s">
        <v>1865</v>
      </c>
      <c r="F107" s="697"/>
      <c r="G107" s="697"/>
      <c r="H107" s="698"/>
      <c r="I107" s="636"/>
      <c r="J107" s="636"/>
      <c r="K107" s="636"/>
      <c r="L107" s="636"/>
      <c r="M107" s="636"/>
      <c r="N107" s="636"/>
      <c r="O107" s="636"/>
      <c r="P107" s="636"/>
      <c r="Q107" s="636"/>
      <c r="R107" s="636"/>
      <c r="S107" s="636"/>
      <c r="T107" s="636"/>
      <c r="U107" s="636"/>
      <c r="V107" s="636"/>
      <c r="W107" s="636"/>
      <c r="X107" s="636"/>
      <c r="Y107" s="636"/>
      <c r="Z107" s="636"/>
      <c r="AA107" s="636"/>
    </row>
    <row r="108">
      <c r="A108" s="699"/>
      <c r="B108" s="666"/>
      <c r="C108" s="667"/>
      <c r="D108" s="667"/>
      <c r="E108" s="667"/>
      <c r="F108" s="667"/>
      <c r="G108" s="667"/>
      <c r="H108" s="668"/>
      <c r="I108" s="700"/>
      <c r="J108" s="700"/>
      <c r="K108" s="700"/>
      <c r="L108" s="700"/>
      <c r="M108" s="700"/>
      <c r="N108" s="700"/>
      <c r="O108" s="700"/>
      <c r="P108" s="700"/>
      <c r="Q108" s="700"/>
      <c r="R108" s="700"/>
      <c r="S108" s="700"/>
      <c r="T108" s="700"/>
      <c r="U108" s="700"/>
      <c r="V108" s="700"/>
      <c r="W108" s="700"/>
      <c r="X108" s="700"/>
      <c r="Y108" s="700"/>
      <c r="Z108" s="700"/>
      <c r="AA108" s="700"/>
    </row>
    <row r="109">
      <c r="A109" s="635"/>
      <c r="B109" s="669" t="s">
        <v>73</v>
      </c>
      <c r="C109" s="670" t="s">
        <v>1866</v>
      </c>
      <c r="D109" s="670" t="s">
        <v>1867</v>
      </c>
      <c r="E109" s="670" t="s">
        <v>1868</v>
      </c>
      <c r="F109" s="670" t="s">
        <v>1869</v>
      </c>
      <c r="G109" s="671" t="s">
        <v>1870</v>
      </c>
      <c r="H109" s="672" t="s">
        <v>1871</v>
      </c>
      <c r="I109" s="636"/>
      <c r="J109" s="636"/>
      <c r="K109" s="636"/>
      <c r="L109" s="636"/>
      <c r="M109" s="636"/>
      <c r="N109" s="636"/>
      <c r="O109" s="636"/>
      <c r="P109" s="636"/>
      <c r="Q109" s="636"/>
      <c r="R109" s="636"/>
      <c r="S109" s="636"/>
      <c r="T109" s="636"/>
      <c r="U109" s="636"/>
      <c r="V109" s="636"/>
      <c r="W109" s="636"/>
      <c r="X109" s="636"/>
      <c r="Y109" s="636"/>
      <c r="Z109" s="636"/>
      <c r="AA109" s="636"/>
    </row>
    <row r="110">
      <c r="A110" s="635"/>
      <c r="B110" s="701" t="s">
        <v>73</v>
      </c>
      <c r="C110" s="697" t="s">
        <v>1872</v>
      </c>
      <c r="D110" s="697">
        <v>5.05827179E8</v>
      </c>
      <c r="E110" s="697" t="s">
        <v>1873</v>
      </c>
      <c r="F110" s="697" t="s">
        <v>1874</v>
      </c>
      <c r="G110" s="697">
        <v>5.61501404E8</v>
      </c>
      <c r="H110" s="698" t="s">
        <v>1875</v>
      </c>
      <c r="I110" s="636"/>
      <c r="J110" s="636"/>
      <c r="K110" s="636"/>
      <c r="L110" s="636"/>
      <c r="M110" s="636"/>
      <c r="N110" s="636"/>
      <c r="O110" s="636"/>
      <c r="P110" s="636"/>
      <c r="Q110" s="636"/>
      <c r="R110" s="636"/>
      <c r="S110" s="636"/>
      <c r="T110" s="636"/>
      <c r="U110" s="636"/>
      <c r="V110" s="636"/>
      <c r="W110" s="636"/>
      <c r="X110" s="636"/>
      <c r="Y110" s="636"/>
      <c r="Z110" s="636"/>
      <c r="AA110" s="636"/>
    </row>
    <row r="111">
      <c r="A111" s="635"/>
      <c r="B111" s="669" t="s">
        <v>73</v>
      </c>
      <c r="C111" s="670" t="s">
        <v>1876</v>
      </c>
      <c r="D111" s="671" t="s">
        <v>1877</v>
      </c>
      <c r="E111" s="670" t="s">
        <v>1878</v>
      </c>
      <c r="F111" s="670" t="s">
        <v>1879</v>
      </c>
      <c r="G111" s="671" t="s">
        <v>1880</v>
      </c>
      <c r="H111" s="672" t="s">
        <v>1881</v>
      </c>
      <c r="I111" s="636"/>
      <c r="J111" s="636"/>
      <c r="K111" s="636"/>
      <c r="L111" s="636"/>
      <c r="M111" s="636"/>
      <c r="N111" s="636"/>
      <c r="O111" s="636"/>
      <c r="P111" s="636"/>
      <c r="Q111" s="636"/>
      <c r="R111" s="636"/>
      <c r="S111" s="636"/>
      <c r="T111" s="636"/>
      <c r="U111" s="636"/>
      <c r="V111" s="636"/>
      <c r="W111" s="636"/>
      <c r="X111" s="636"/>
      <c r="Y111" s="636"/>
      <c r="Z111" s="636"/>
      <c r="AA111" s="636"/>
    </row>
    <row r="112">
      <c r="A112" s="635"/>
      <c r="B112" s="669" t="s">
        <v>73</v>
      </c>
      <c r="C112" s="670" t="s">
        <v>1882</v>
      </c>
      <c r="D112" s="671" t="s">
        <v>1883</v>
      </c>
      <c r="E112" s="670" t="s">
        <v>1884</v>
      </c>
      <c r="F112" s="670"/>
      <c r="G112" s="670"/>
      <c r="H112" s="672"/>
      <c r="I112" s="636"/>
      <c r="J112" s="636"/>
      <c r="K112" s="636"/>
      <c r="L112" s="636"/>
      <c r="M112" s="636"/>
      <c r="N112" s="636"/>
      <c r="O112" s="636"/>
      <c r="P112" s="636"/>
      <c r="Q112" s="636"/>
      <c r="R112" s="636"/>
      <c r="S112" s="636"/>
      <c r="T112" s="636"/>
      <c r="U112" s="636"/>
      <c r="V112" s="636"/>
      <c r="W112" s="636"/>
      <c r="X112" s="636"/>
      <c r="Y112" s="636"/>
      <c r="Z112" s="636"/>
      <c r="AA112" s="636"/>
    </row>
    <row r="113">
      <c r="A113" s="635"/>
      <c r="B113" s="669" t="s">
        <v>73</v>
      </c>
      <c r="C113" s="670" t="s">
        <v>1885</v>
      </c>
      <c r="D113" s="671" t="s">
        <v>1886</v>
      </c>
      <c r="E113" s="670" t="s">
        <v>1887</v>
      </c>
      <c r="F113" s="670"/>
      <c r="G113" s="670"/>
      <c r="H113" s="672"/>
      <c r="I113" s="636"/>
      <c r="J113" s="636"/>
      <c r="K113" s="636"/>
      <c r="L113" s="636"/>
      <c r="M113" s="636"/>
      <c r="N113" s="636"/>
      <c r="O113" s="636"/>
      <c r="P113" s="636"/>
      <c r="Q113" s="636"/>
      <c r="R113" s="636"/>
      <c r="S113" s="636"/>
      <c r="T113" s="636"/>
      <c r="U113" s="636"/>
      <c r="V113" s="636"/>
      <c r="W113" s="636"/>
      <c r="X113" s="636"/>
      <c r="Y113" s="636"/>
      <c r="Z113" s="636"/>
      <c r="AA113" s="636"/>
    </row>
    <row r="114">
      <c r="A114" s="635"/>
      <c r="B114" s="669" t="s">
        <v>73</v>
      </c>
      <c r="C114" s="670" t="s">
        <v>1888</v>
      </c>
      <c r="D114" s="671" t="s">
        <v>1889</v>
      </c>
      <c r="E114" s="670" t="s">
        <v>1890</v>
      </c>
      <c r="F114" s="670"/>
      <c r="G114" s="670"/>
      <c r="H114" s="672"/>
      <c r="I114" s="636"/>
      <c r="J114" s="636"/>
      <c r="K114" s="636"/>
      <c r="L114" s="636"/>
      <c r="M114" s="636"/>
      <c r="N114" s="636"/>
      <c r="O114" s="636"/>
      <c r="P114" s="636"/>
      <c r="Q114" s="636"/>
      <c r="R114" s="636"/>
      <c r="S114" s="636"/>
      <c r="T114" s="636"/>
      <c r="U114" s="636"/>
      <c r="V114" s="636"/>
      <c r="W114" s="636"/>
      <c r="X114" s="636"/>
      <c r="Y114" s="636"/>
      <c r="Z114" s="636"/>
      <c r="AA114" s="636"/>
    </row>
    <row r="115">
      <c r="A115" s="635"/>
      <c r="B115" s="669" t="s">
        <v>1891</v>
      </c>
      <c r="C115" s="670" t="s">
        <v>1892</v>
      </c>
      <c r="D115" s="671" t="s">
        <v>1893</v>
      </c>
      <c r="E115" s="670" t="s">
        <v>1894</v>
      </c>
      <c r="F115" s="670"/>
      <c r="G115" s="670"/>
      <c r="H115" s="672"/>
      <c r="I115" s="636"/>
      <c r="J115" s="636"/>
      <c r="K115" s="636"/>
      <c r="L115" s="636"/>
      <c r="M115" s="636"/>
      <c r="N115" s="636"/>
      <c r="O115" s="636"/>
      <c r="P115" s="636"/>
      <c r="Q115" s="636"/>
      <c r="R115" s="636"/>
      <c r="S115" s="636"/>
      <c r="T115" s="636"/>
      <c r="U115" s="636"/>
      <c r="V115" s="636"/>
      <c r="W115" s="636"/>
      <c r="X115" s="636"/>
      <c r="Y115" s="636"/>
      <c r="Z115" s="636"/>
      <c r="AA115" s="636"/>
    </row>
    <row r="116">
      <c r="A116" s="635"/>
      <c r="B116" s="669" t="s">
        <v>1891</v>
      </c>
      <c r="C116" s="670" t="s">
        <v>1895</v>
      </c>
      <c r="D116" s="671" t="s">
        <v>1896</v>
      </c>
      <c r="E116" s="670" t="s">
        <v>1897</v>
      </c>
      <c r="F116" s="670"/>
      <c r="G116" s="670"/>
      <c r="H116" s="672"/>
      <c r="I116" s="636"/>
      <c r="J116" s="636"/>
      <c r="K116" s="636"/>
      <c r="L116" s="636"/>
      <c r="M116" s="636"/>
      <c r="N116" s="636"/>
      <c r="O116" s="636"/>
      <c r="P116" s="636"/>
      <c r="Q116" s="636"/>
      <c r="R116" s="636"/>
      <c r="S116" s="636"/>
      <c r="T116" s="636"/>
      <c r="U116" s="636"/>
      <c r="V116" s="636"/>
      <c r="W116" s="636"/>
      <c r="X116" s="636"/>
      <c r="Y116" s="636"/>
      <c r="Z116" s="636"/>
      <c r="AA116" s="636"/>
    </row>
    <row r="117">
      <c r="A117" s="635"/>
      <c r="B117" s="669" t="s">
        <v>1891</v>
      </c>
      <c r="C117" s="670" t="s">
        <v>1898</v>
      </c>
      <c r="D117" s="670" t="s">
        <v>1899</v>
      </c>
      <c r="E117" s="670" t="s">
        <v>1900</v>
      </c>
      <c r="F117" s="670"/>
      <c r="G117" s="670"/>
      <c r="H117" s="672"/>
      <c r="I117" s="636"/>
      <c r="J117" s="636"/>
      <c r="K117" s="636"/>
      <c r="L117" s="636"/>
      <c r="M117" s="636"/>
      <c r="N117" s="636"/>
      <c r="O117" s="636"/>
      <c r="P117" s="636"/>
      <c r="Q117" s="636"/>
      <c r="R117" s="636"/>
      <c r="S117" s="636"/>
      <c r="T117" s="636"/>
      <c r="U117" s="636"/>
      <c r="V117" s="636"/>
      <c r="W117" s="636"/>
      <c r="X117" s="636"/>
      <c r="Y117" s="636"/>
      <c r="Z117" s="636"/>
      <c r="AA117" s="636"/>
    </row>
    <row r="118">
      <c r="A118" s="635"/>
      <c r="B118" s="669" t="s">
        <v>1891</v>
      </c>
      <c r="C118" s="670" t="s">
        <v>1901</v>
      </c>
      <c r="D118" s="671" t="s">
        <v>1902</v>
      </c>
      <c r="E118" s="670" t="s">
        <v>1903</v>
      </c>
      <c r="F118" s="670"/>
      <c r="G118" s="670"/>
      <c r="H118" s="672"/>
      <c r="I118" s="636"/>
      <c r="J118" s="636"/>
      <c r="K118" s="636"/>
      <c r="L118" s="636"/>
      <c r="M118" s="636"/>
      <c r="N118" s="636"/>
      <c r="O118" s="636"/>
      <c r="P118" s="636"/>
      <c r="Q118" s="636"/>
      <c r="R118" s="636"/>
      <c r="S118" s="636"/>
      <c r="T118" s="636"/>
      <c r="U118" s="636"/>
      <c r="V118" s="636"/>
      <c r="W118" s="636"/>
      <c r="X118" s="636"/>
      <c r="Y118" s="636"/>
      <c r="Z118" s="636"/>
      <c r="AA118" s="636"/>
    </row>
    <row r="119">
      <c r="A119" s="635"/>
      <c r="B119" s="669" t="s">
        <v>1891</v>
      </c>
      <c r="C119" s="670" t="s">
        <v>1904</v>
      </c>
      <c r="D119" s="670" t="s">
        <v>1905</v>
      </c>
      <c r="E119" s="670" t="s">
        <v>1906</v>
      </c>
      <c r="F119" s="670"/>
      <c r="G119" s="670"/>
      <c r="H119" s="672"/>
      <c r="I119" s="636"/>
      <c r="J119" s="636"/>
      <c r="K119" s="636"/>
      <c r="L119" s="636"/>
      <c r="M119" s="636"/>
      <c r="N119" s="636"/>
      <c r="O119" s="636"/>
      <c r="P119" s="636"/>
      <c r="Q119" s="636"/>
      <c r="R119" s="636"/>
      <c r="S119" s="636"/>
      <c r="T119" s="636"/>
      <c r="U119" s="636"/>
      <c r="V119" s="636"/>
      <c r="W119" s="636"/>
      <c r="X119" s="636"/>
      <c r="Y119" s="636"/>
      <c r="Z119" s="636"/>
      <c r="AA119" s="636"/>
    </row>
    <row r="120">
      <c r="A120" s="635"/>
      <c r="B120" s="669" t="s">
        <v>1907</v>
      </c>
      <c r="C120" s="670" t="s">
        <v>1908</v>
      </c>
      <c r="D120" s="671" t="s">
        <v>1909</v>
      </c>
      <c r="E120" s="670" t="s">
        <v>1910</v>
      </c>
      <c r="F120" s="670"/>
      <c r="G120" s="670"/>
      <c r="H120" s="672"/>
      <c r="I120" s="636"/>
      <c r="J120" s="636"/>
      <c r="K120" s="636"/>
      <c r="L120" s="636"/>
      <c r="M120" s="636"/>
      <c r="N120" s="636"/>
      <c r="O120" s="636"/>
      <c r="P120" s="636"/>
      <c r="Q120" s="636"/>
      <c r="R120" s="636"/>
      <c r="S120" s="636"/>
      <c r="T120" s="636"/>
      <c r="U120" s="636"/>
      <c r="V120" s="636"/>
      <c r="W120" s="636"/>
      <c r="X120" s="636"/>
      <c r="Y120" s="636"/>
      <c r="Z120" s="636"/>
      <c r="AA120" s="636"/>
    </row>
    <row r="121">
      <c r="A121" s="635"/>
      <c r="B121" s="669" t="s">
        <v>1907</v>
      </c>
      <c r="C121" s="670" t="s">
        <v>1911</v>
      </c>
      <c r="D121" s="671" t="s">
        <v>1912</v>
      </c>
      <c r="E121" s="670" t="s">
        <v>1913</v>
      </c>
      <c r="F121" s="670"/>
      <c r="G121" s="670"/>
      <c r="H121" s="672"/>
      <c r="I121" s="636"/>
      <c r="J121" s="636"/>
      <c r="K121" s="636"/>
      <c r="L121" s="636"/>
      <c r="M121" s="636"/>
      <c r="N121" s="636"/>
      <c r="O121" s="636"/>
      <c r="P121" s="636"/>
      <c r="Q121" s="636"/>
      <c r="R121" s="636"/>
      <c r="S121" s="636"/>
      <c r="T121" s="636"/>
      <c r="U121" s="636"/>
      <c r="V121" s="636"/>
      <c r="W121" s="636"/>
      <c r="X121" s="636"/>
      <c r="Y121" s="636"/>
      <c r="Z121" s="636"/>
      <c r="AA121" s="636"/>
    </row>
    <row r="122">
      <c r="A122" s="635"/>
      <c r="B122" s="669" t="s">
        <v>1907</v>
      </c>
      <c r="C122" s="670" t="s">
        <v>1914</v>
      </c>
      <c r="D122" s="671" t="s">
        <v>1915</v>
      </c>
      <c r="E122" s="670" t="s">
        <v>1916</v>
      </c>
      <c r="F122" s="670"/>
      <c r="G122" s="670"/>
      <c r="H122" s="672"/>
      <c r="I122" s="636"/>
      <c r="J122" s="636"/>
      <c r="K122" s="636"/>
      <c r="L122" s="636"/>
      <c r="M122" s="636"/>
      <c r="N122" s="636"/>
      <c r="O122" s="636"/>
      <c r="P122" s="636"/>
      <c r="Q122" s="636"/>
      <c r="R122" s="636"/>
      <c r="S122" s="636"/>
      <c r="T122" s="636"/>
      <c r="U122" s="636"/>
      <c r="V122" s="636"/>
      <c r="W122" s="636"/>
      <c r="X122" s="636"/>
      <c r="Y122" s="636"/>
      <c r="Z122" s="636"/>
      <c r="AA122" s="636"/>
    </row>
    <row r="123">
      <c r="A123" s="635"/>
      <c r="B123" s="647"/>
      <c r="C123" s="646"/>
      <c r="D123" s="646"/>
      <c r="E123" s="646"/>
      <c r="F123" s="646"/>
      <c r="G123" s="646"/>
      <c r="H123" s="642"/>
      <c r="I123" s="636"/>
      <c r="J123" s="636"/>
      <c r="K123" s="636"/>
      <c r="L123" s="636"/>
      <c r="M123" s="636"/>
      <c r="N123" s="636"/>
      <c r="O123" s="636"/>
      <c r="P123" s="636"/>
      <c r="Q123" s="636"/>
      <c r="R123" s="636"/>
      <c r="S123" s="636"/>
      <c r="T123" s="636"/>
      <c r="U123" s="636"/>
      <c r="V123" s="636"/>
      <c r="W123" s="636"/>
      <c r="X123" s="636"/>
      <c r="Y123" s="636"/>
      <c r="Z123" s="636"/>
      <c r="AA123" s="636"/>
    </row>
    <row r="124">
      <c r="A124" s="635"/>
      <c r="B124" s="669" t="s">
        <v>1917</v>
      </c>
      <c r="C124" s="670" t="s">
        <v>1918</v>
      </c>
      <c r="D124" s="670" t="s">
        <v>1707</v>
      </c>
      <c r="E124" s="670" t="s">
        <v>1919</v>
      </c>
      <c r="F124" s="670"/>
      <c r="G124" s="670"/>
      <c r="H124" s="672"/>
      <c r="I124" s="636"/>
      <c r="J124" s="636"/>
      <c r="K124" s="636"/>
      <c r="L124" s="636"/>
      <c r="M124" s="636"/>
      <c r="N124" s="636"/>
      <c r="O124" s="636"/>
      <c r="P124" s="636"/>
      <c r="Q124" s="636"/>
      <c r="R124" s="636"/>
      <c r="S124" s="636"/>
      <c r="T124" s="636"/>
      <c r="U124" s="636"/>
      <c r="V124" s="636"/>
      <c r="W124" s="636"/>
      <c r="X124" s="636"/>
      <c r="Y124" s="636"/>
      <c r="Z124" s="636"/>
      <c r="AA124" s="636"/>
    </row>
    <row r="125">
      <c r="A125" s="635"/>
      <c r="B125" s="702" t="s">
        <v>1920</v>
      </c>
      <c r="C125" s="703" t="s">
        <v>1921</v>
      </c>
      <c r="D125" s="670"/>
      <c r="E125" s="670" t="s">
        <v>1922</v>
      </c>
      <c r="F125" s="670"/>
      <c r="G125" s="670"/>
      <c r="H125" s="672"/>
      <c r="I125" s="636"/>
      <c r="J125" s="636"/>
      <c r="K125" s="636"/>
      <c r="L125" s="636"/>
      <c r="M125" s="636"/>
      <c r="N125" s="636"/>
      <c r="O125" s="636"/>
      <c r="P125" s="636"/>
      <c r="Q125" s="636"/>
      <c r="R125" s="636"/>
      <c r="S125" s="636"/>
      <c r="T125" s="636"/>
      <c r="U125" s="636"/>
      <c r="V125" s="636"/>
      <c r="W125" s="636"/>
      <c r="X125" s="636"/>
      <c r="Y125" s="636"/>
      <c r="Z125" s="636"/>
      <c r="AA125" s="636"/>
    </row>
    <row r="126">
      <c r="A126" s="635"/>
      <c r="B126" s="669" t="s">
        <v>1917</v>
      </c>
      <c r="C126" s="670" t="s">
        <v>1923</v>
      </c>
      <c r="D126" s="670" t="s">
        <v>1924</v>
      </c>
      <c r="E126" s="670" t="s">
        <v>1925</v>
      </c>
      <c r="F126" s="670"/>
      <c r="G126" s="670"/>
      <c r="H126" s="672"/>
      <c r="I126" s="636"/>
      <c r="J126" s="636"/>
      <c r="K126" s="636"/>
      <c r="L126" s="636"/>
      <c r="M126" s="636"/>
      <c r="N126" s="636"/>
      <c r="O126" s="636"/>
      <c r="P126" s="636"/>
      <c r="Q126" s="636"/>
      <c r="R126" s="636"/>
      <c r="S126" s="636"/>
      <c r="T126" s="636"/>
      <c r="U126" s="636"/>
      <c r="V126" s="636"/>
      <c r="W126" s="636"/>
      <c r="X126" s="636"/>
      <c r="Y126" s="636"/>
      <c r="Z126" s="636"/>
      <c r="AA126" s="636"/>
    </row>
    <row r="127">
      <c r="A127" s="635"/>
      <c r="B127" s="669" t="s">
        <v>1917</v>
      </c>
      <c r="C127" s="670" t="s">
        <v>1926</v>
      </c>
      <c r="D127" s="670" t="s">
        <v>1927</v>
      </c>
      <c r="E127" s="670" t="s">
        <v>1928</v>
      </c>
      <c r="F127" s="670"/>
      <c r="G127" s="670"/>
      <c r="H127" s="672"/>
      <c r="I127" s="636"/>
      <c r="J127" s="636"/>
      <c r="K127" s="636"/>
      <c r="L127" s="636"/>
      <c r="M127" s="636"/>
      <c r="N127" s="636"/>
      <c r="O127" s="636"/>
      <c r="P127" s="636"/>
      <c r="Q127" s="636"/>
      <c r="R127" s="636"/>
      <c r="S127" s="636"/>
      <c r="T127" s="636"/>
      <c r="U127" s="636"/>
      <c r="V127" s="636"/>
      <c r="W127" s="636"/>
      <c r="X127" s="636"/>
      <c r="Y127" s="636"/>
      <c r="Z127" s="636"/>
      <c r="AA127" s="636"/>
    </row>
    <row r="128">
      <c r="A128" s="635"/>
      <c r="B128" s="669" t="s">
        <v>1917</v>
      </c>
      <c r="C128" s="670" t="s">
        <v>1929</v>
      </c>
      <c r="D128" s="671" t="s">
        <v>1930</v>
      </c>
      <c r="E128" s="670" t="s">
        <v>1931</v>
      </c>
      <c r="F128" s="670"/>
      <c r="G128" s="670"/>
      <c r="H128" s="672"/>
      <c r="I128" s="636"/>
      <c r="J128" s="636"/>
      <c r="K128" s="636"/>
      <c r="L128" s="636"/>
      <c r="M128" s="636"/>
      <c r="N128" s="636"/>
      <c r="O128" s="636"/>
      <c r="P128" s="636"/>
      <c r="Q128" s="636"/>
      <c r="R128" s="636"/>
      <c r="S128" s="636"/>
      <c r="T128" s="636"/>
      <c r="U128" s="636"/>
      <c r="V128" s="636"/>
      <c r="W128" s="636"/>
      <c r="X128" s="636"/>
      <c r="Y128" s="636"/>
      <c r="Z128" s="636"/>
      <c r="AA128" s="636"/>
    </row>
    <row r="129">
      <c r="A129" s="635"/>
      <c r="B129" s="669" t="s">
        <v>1917</v>
      </c>
      <c r="C129" s="670" t="s">
        <v>1932</v>
      </c>
      <c r="D129" s="670"/>
      <c r="E129" s="670" t="s">
        <v>1933</v>
      </c>
      <c r="F129" s="670"/>
      <c r="G129" s="670"/>
      <c r="H129" s="672"/>
      <c r="I129" s="636"/>
      <c r="J129" s="636"/>
      <c r="K129" s="636"/>
      <c r="L129" s="636"/>
      <c r="M129" s="636"/>
      <c r="N129" s="636"/>
      <c r="O129" s="636"/>
      <c r="P129" s="636"/>
      <c r="Q129" s="636"/>
      <c r="R129" s="636"/>
      <c r="S129" s="636"/>
      <c r="T129" s="636"/>
      <c r="U129" s="636"/>
      <c r="V129" s="636"/>
      <c r="W129" s="636"/>
      <c r="X129" s="636"/>
      <c r="Y129" s="636"/>
      <c r="Z129" s="636"/>
      <c r="AA129" s="636"/>
    </row>
    <row r="130">
      <c r="A130" s="635"/>
      <c r="B130" s="702" t="s">
        <v>1934</v>
      </c>
      <c r="C130" s="703" t="s">
        <v>1935</v>
      </c>
      <c r="D130" s="670" t="s">
        <v>1936</v>
      </c>
      <c r="E130" s="670" t="s">
        <v>1937</v>
      </c>
      <c r="F130" s="670"/>
      <c r="G130" s="670"/>
      <c r="H130" s="672"/>
      <c r="I130" s="636"/>
      <c r="J130" s="636"/>
      <c r="K130" s="636"/>
      <c r="L130" s="636"/>
      <c r="M130" s="636"/>
      <c r="N130" s="636"/>
      <c r="O130" s="636"/>
      <c r="P130" s="636"/>
      <c r="Q130" s="636"/>
      <c r="R130" s="636"/>
      <c r="S130" s="636"/>
      <c r="T130" s="636"/>
      <c r="U130" s="636"/>
      <c r="V130" s="636"/>
      <c r="W130" s="636"/>
      <c r="X130" s="636"/>
      <c r="Y130" s="636"/>
      <c r="Z130" s="636"/>
      <c r="AA130" s="636"/>
    </row>
    <row r="131">
      <c r="A131" s="635"/>
      <c r="B131" s="669" t="s">
        <v>1917</v>
      </c>
      <c r="C131" s="670" t="s">
        <v>1938</v>
      </c>
      <c r="D131" s="671" t="s">
        <v>1939</v>
      </c>
      <c r="E131" s="670" t="s">
        <v>1940</v>
      </c>
      <c r="F131" s="670"/>
      <c r="G131" s="670"/>
      <c r="H131" s="672"/>
      <c r="I131" s="636"/>
      <c r="J131" s="636"/>
      <c r="K131" s="636"/>
      <c r="L131" s="636"/>
      <c r="M131" s="636"/>
      <c r="N131" s="636"/>
      <c r="O131" s="636"/>
      <c r="P131" s="636"/>
      <c r="Q131" s="636"/>
      <c r="R131" s="636"/>
      <c r="S131" s="636"/>
      <c r="T131" s="636"/>
      <c r="U131" s="636"/>
      <c r="V131" s="636"/>
      <c r="W131" s="636"/>
      <c r="X131" s="636"/>
      <c r="Y131" s="636"/>
      <c r="Z131" s="636"/>
      <c r="AA131" s="636"/>
    </row>
    <row r="132">
      <c r="A132" s="635"/>
      <c r="B132" s="669" t="s">
        <v>1917</v>
      </c>
      <c r="C132" s="670" t="s">
        <v>1941</v>
      </c>
      <c r="D132" s="671" t="s">
        <v>1942</v>
      </c>
      <c r="E132" s="670" t="s">
        <v>1943</v>
      </c>
      <c r="F132" s="670"/>
      <c r="G132" s="670"/>
      <c r="H132" s="672"/>
      <c r="I132" s="636"/>
      <c r="J132" s="636"/>
      <c r="K132" s="636"/>
      <c r="L132" s="636"/>
      <c r="M132" s="636"/>
      <c r="N132" s="636"/>
      <c r="O132" s="636"/>
      <c r="P132" s="636"/>
      <c r="Q132" s="636"/>
      <c r="R132" s="636"/>
      <c r="S132" s="636"/>
      <c r="T132" s="636"/>
      <c r="U132" s="636"/>
      <c r="V132" s="636"/>
      <c r="W132" s="636"/>
      <c r="X132" s="636"/>
      <c r="Y132" s="636"/>
      <c r="Z132" s="636"/>
      <c r="AA132" s="636"/>
    </row>
    <row r="133">
      <c r="A133" s="635"/>
      <c r="B133" s="669" t="s">
        <v>1917</v>
      </c>
      <c r="C133" s="670" t="s">
        <v>1944</v>
      </c>
      <c r="D133" s="671" t="s">
        <v>1945</v>
      </c>
      <c r="E133" s="670" t="s">
        <v>1946</v>
      </c>
      <c r="F133" s="670"/>
      <c r="G133" s="670"/>
      <c r="H133" s="672"/>
      <c r="I133" s="636"/>
      <c r="J133" s="636"/>
      <c r="K133" s="636"/>
      <c r="L133" s="636"/>
      <c r="M133" s="636"/>
      <c r="N133" s="636"/>
      <c r="O133" s="636"/>
      <c r="P133" s="636"/>
      <c r="Q133" s="636"/>
      <c r="R133" s="636"/>
      <c r="S133" s="636"/>
      <c r="T133" s="636"/>
      <c r="U133" s="636"/>
      <c r="V133" s="636"/>
      <c r="W133" s="636"/>
      <c r="X133" s="636"/>
      <c r="Y133" s="636"/>
      <c r="Z133" s="636"/>
      <c r="AA133" s="636"/>
    </row>
    <row r="134">
      <c r="A134" s="635"/>
      <c r="B134" s="669" t="s">
        <v>1917</v>
      </c>
      <c r="C134" s="670" t="s">
        <v>1947</v>
      </c>
      <c r="D134" s="671" t="s">
        <v>1948</v>
      </c>
      <c r="E134" s="670" t="s">
        <v>1949</v>
      </c>
      <c r="F134" s="670"/>
      <c r="G134" s="670"/>
      <c r="H134" s="672"/>
      <c r="I134" s="636"/>
      <c r="J134" s="636"/>
      <c r="K134" s="636"/>
      <c r="L134" s="636"/>
      <c r="M134" s="636"/>
      <c r="N134" s="636"/>
      <c r="O134" s="636"/>
      <c r="P134" s="636"/>
      <c r="Q134" s="636"/>
      <c r="R134" s="636"/>
      <c r="S134" s="636"/>
      <c r="T134" s="636"/>
      <c r="U134" s="636"/>
      <c r="V134" s="636"/>
      <c r="W134" s="636"/>
      <c r="X134" s="636"/>
      <c r="Y134" s="636"/>
      <c r="Z134" s="636"/>
      <c r="AA134" s="636"/>
    </row>
    <row r="135">
      <c r="A135" s="635"/>
      <c r="B135" s="669"/>
      <c r="C135" s="646"/>
      <c r="D135" s="646"/>
      <c r="E135" s="646"/>
      <c r="F135" s="646"/>
      <c r="G135" s="646"/>
      <c r="H135" s="642"/>
      <c r="I135" s="636"/>
      <c r="J135" s="636"/>
      <c r="K135" s="636"/>
      <c r="L135" s="636"/>
      <c r="M135" s="636"/>
      <c r="N135" s="636"/>
      <c r="O135" s="636"/>
      <c r="P135" s="636"/>
      <c r="Q135" s="636"/>
      <c r="R135" s="636"/>
      <c r="S135" s="636"/>
      <c r="T135" s="636"/>
      <c r="U135" s="636"/>
      <c r="V135" s="636"/>
      <c r="W135" s="636"/>
      <c r="X135" s="636"/>
      <c r="Y135" s="636"/>
      <c r="Z135" s="636"/>
      <c r="AA135" s="636"/>
    </row>
    <row r="136">
      <c r="A136" s="635"/>
      <c r="B136" s="647"/>
      <c r="C136" s="646"/>
      <c r="D136" s="646"/>
      <c r="E136" s="646"/>
      <c r="F136" s="646"/>
      <c r="G136" s="646"/>
      <c r="H136" s="642"/>
      <c r="I136" s="636"/>
      <c r="J136" s="636"/>
      <c r="K136" s="636"/>
      <c r="L136" s="636"/>
      <c r="M136" s="636"/>
      <c r="N136" s="636"/>
      <c r="O136" s="636"/>
      <c r="P136" s="636"/>
      <c r="Q136" s="636"/>
      <c r="R136" s="636"/>
      <c r="S136" s="636"/>
      <c r="T136" s="636"/>
      <c r="U136" s="636"/>
      <c r="V136" s="636"/>
      <c r="W136" s="636"/>
      <c r="X136" s="636"/>
      <c r="Y136" s="636"/>
      <c r="Z136" s="636"/>
      <c r="AA136" s="636"/>
    </row>
    <row r="137">
      <c r="A137" s="635"/>
      <c r="B137" s="643" t="s">
        <v>1950</v>
      </c>
      <c r="C137" s="639" t="s">
        <v>1951</v>
      </c>
      <c r="D137" s="639"/>
      <c r="E137" s="639" t="s">
        <v>1952</v>
      </c>
      <c r="F137" s="639"/>
      <c r="G137" s="639"/>
      <c r="H137" s="640"/>
      <c r="I137" s="636"/>
      <c r="J137" s="636"/>
      <c r="K137" s="636"/>
      <c r="L137" s="636"/>
      <c r="M137" s="636"/>
      <c r="N137" s="636"/>
      <c r="O137" s="636"/>
      <c r="P137" s="636"/>
      <c r="Q137" s="636"/>
      <c r="R137" s="636"/>
      <c r="S137" s="636"/>
      <c r="T137" s="636"/>
      <c r="U137" s="636"/>
      <c r="V137" s="636"/>
      <c r="W137" s="636"/>
      <c r="X137" s="636"/>
      <c r="Y137" s="636"/>
      <c r="Z137" s="636"/>
      <c r="AA137" s="636"/>
    </row>
    <row r="138">
      <c r="A138" s="635"/>
      <c r="B138" s="643" t="s">
        <v>1950</v>
      </c>
      <c r="C138" s="639" t="s">
        <v>1953</v>
      </c>
      <c r="D138" s="639" t="s">
        <v>1954</v>
      </c>
      <c r="E138" s="639" t="s">
        <v>1955</v>
      </c>
      <c r="F138" s="639" t="s">
        <v>1956</v>
      </c>
      <c r="G138" s="644" t="s">
        <v>1957</v>
      </c>
      <c r="H138" s="640" t="s">
        <v>1958</v>
      </c>
      <c r="I138" s="636"/>
      <c r="J138" s="636"/>
      <c r="K138" s="636"/>
      <c r="L138" s="636"/>
      <c r="M138" s="636"/>
      <c r="N138" s="636"/>
      <c r="O138" s="636"/>
      <c r="P138" s="636"/>
      <c r="Q138" s="636"/>
      <c r="R138" s="636"/>
      <c r="S138" s="636"/>
      <c r="T138" s="636"/>
      <c r="U138" s="636"/>
      <c r="V138" s="636"/>
      <c r="W138" s="636"/>
      <c r="X138" s="636"/>
      <c r="Y138" s="636"/>
      <c r="Z138" s="636"/>
      <c r="AA138" s="636"/>
    </row>
    <row r="139">
      <c r="A139" s="635"/>
      <c r="B139" s="643" t="s">
        <v>1950</v>
      </c>
      <c r="C139" s="639" t="s">
        <v>1959</v>
      </c>
      <c r="D139" s="644" t="s">
        <v>1960</v>
      </c>
      <c r="E139" s="639" t="s">
        <v>1961</v>
      </c>
      <c r="F139" s="639" t="s">
        <v>1962</v>
      </c>
      <c r="G139" s="639"/>
      <c r="H139" s="640" t="s">
        <v>1963</v>
      </c>
      <c r="I139" s="636"/>
      <c r="J139" s="636"/>
      <c r="K139" s="636"/>
      <c r="L139" s="636"/>
      <c r="M139" s="636"/>
      <c r="N139" s="636"/>
      <c r="O139" s="636"/>
      <c r="P139" s="636"/>
      <c r="Q139" s="636"/>
      <c r="R139" s="636"/>
      <c r="S139" s="636"/>
      <c r="T139" s="636"/>
      <c r="U139" s="636"/>
      <c r="V139" s="636"/>
      <c r="W139" s="636"/>
      <c r="X139" s="636"/>
      <c r="Y139" s="636"/>
      <c r="Z139" s="636"/>
      <c r="AA139" s="636"/>
    </row>
    <row r="140">
      <c r="A140" s="635"/>
      <c r="B140" s="643" t="s">
        <v>1950</v>
      </c>
      <c r="C140" s="639" t="s">
        <v>1964</v>
      </c>
      <c r="D140" s="644" t="s">
        <v>1965</v>
      </c>
      <c r="E140" s="639" t="s">
        <v>1966</v>
      </c>
      <c r="F140" s="639"/>
      <c r="G140" s="639"/>
      <c r="H140" s="640"/>
      <c r="I140" s="636"/>
      <c r="J140" s="636"/>
      <c r="K140" s="636"/>
      <c r="L140" s="636"/>
      <c r="M140" s="636"/>
      <c r="N140" s="636"/>
      <c r="O140" s="636"/>
      <c r="P140" s="636"/>
      <c r="Q140" s="636"/>
      <c r="R140" s="636"/>
      <c r="S140" s="636"/>
      <c r="T140" s="636"/>
      <c r="U140" s="636"/>
      <c r="V140" s="636"/>
      <c r="W140" s="636"/>
      <c r="X140" s="636"/>
      <c r="Y140" s="636"/>
      <c r="Z140" s="636"/>
      <c r="AA140" s="636"/>
    </row>
    <row r="141">
      <c r="A141" s="635"/>
      <c r="B141" s="643" t="s">
        <v>1950</v>
      </c>
      <c r="C141" s="639" t="s">
        <v>1967</v>
      </c>
      <c r="D141" s="639" t="s">
        <v>1968</v>
      </c>
      <c r="E141" s="639" t="s">
        <v>1969</v>
      </c>
      <c r="F141" s="639"/>
      <c r="G141" s="639"/>
      <c r="H141" s="640"/>
      <c r="I141" s="636"/>
      <c r="J141" s="636"/>
      <c r="K141" s="636"/>
      <c r="L141" s="636"/>
      <c r="M141" s="636"/>
      <c r="N141" s="636"/>
      <c r="O141" s="636"/>
      <c r="P141" s="636"/>
      <c r="Q141" s="636"/>
      <c r="R141" s="636"/>
      <c r="S141" s="636"/>
      <c r="T141" s="636"/>
      <c r="U141" s="636"/>
      <c r="V141" s="636"/>
      <c r="W141" s="636"/>
      <c r="X141" s="636"/>
      <c r="Y141" s="636"/>
      <c r="Z141" s="636"/>
      <c r="AA141" s="636"/>
    </row>
    <row r="142">
      <c r="A142" s="635"/>
      <c r="B142" s="643" t="s">
        <v>1950</v>
      </c>
      <c r="C142" s="639" t="s">
        <v>1970</v>
      </c>
      <c r="D142" s="644" t="s">
        <v>1971</v>
      </c>
      <c r="E142" s="639" t="s">
        <v>1972</v>
      </c>
      <c r="F142" s="639"/>
      <c r="G142" s="639"/>
      <c r="H142" s="640"/>
      <c r="I142" s="636"/>
      <c r="J142" s="636"/>
      <c r="K142" s="636"/>
      <c r="L142" s="636"/>
      <c r="M142" s="636"/>
      <c r="N142" s="636"/>
      <c r="O142" s="636"/>
      <c r="P142" s="636"/>
      <c r="Q142" s="636"/>
      <c r="R142" s="636"/>
      <c r="S142" s="636"/>
      <c r="T142" s="636"/>
      <c r="U142" s="636"/>
      <c r="V142" s="636"/>
      <c r="W142" s="636"/>
      <c r="X142" s="636"/>
      <c r="Y142" s="636"/>
      <c r="Z142" s="636"/>
      <c r="AA142" s="636"/>
    </row>
    <row r="143">
      <c r="A143" s="635"/>
      <c r="B143" s="643" t="s">
        <v>1950</v>
      </c>
      <c r="C143" s="639" t="s">
        <v>1973</v>
      </c>
      <c r="D143" s="644" t="s">
        <v>1974</v>
      </c>
      <c r="E143" s="639" t="s">
        <v>1975</v>
      </c>
      <c r="F143" s="639"/>
      <c r="G143" s="639"/>
      <c r="H143" s="640"/>
      <c r="I143" s="636"/>
      <c r="J143" s="636"/>
      <c r="K143" s="636"/>
      <c r="L143" s="636"/>
      <c r="M143" s="636"/>
      <c r="N143" s="636"/>
      <c r="O143" s="636"/>
      <c r="P143" s="636"/>
      <c r="Q143" s="636"/>
      <c r="R143" s="636"/>
      <c r="S143" s="636"/>
      <c r="T143" s="636"/>
      <c r="U143" s="636"/>
      <c r="V143" s="636"/>
      <c r="W143" s="636"/>
      <c r="X143" s="636"/>
      <c r="Y143" s="636"/>
      <c r="Z143" s="636"/>
      <c r="AA143" s="636"/>
    </row>
    <row r="144">
      <c r="A144" s="635"/>
      <c r="B144" s="643" t="s">
        <v>1950</v>
      </c>
      <c r="C144" s="639" t="s">
        <v>1976</v>
      </c>
      <c r="D144" s="644" t="s">
        <v>1977</v>
      </c>
      <c r="E144" s="639" t="s">
        <v>1978</v>
      </c>
      <c r="F144" s="639"/>
      <c r="G144" s="639"/>
      <c r="H144" s="640"/>
      <c r="I144" s="636"/>
      <c r="J144" s="636"/>
      <c r="K144" s="636"/>
      <c r="L144" s="636"/>
      <c r="M144" s="636"/>
      <c r="N144" s="636"/>
      <c r="O144" s="636"/>
      <c r="P144" s="636"/>
      <c r="Q144" s="636"/>
      <c r="R144" s="636"/>
      <c r="S144" s="636"/>
      <c r="T144" s="636"/>
      <c r="U144" s="636"/>
      <c r="V144" s="636"/>
      <c r="W144" s="636"/>
      <c r="X144" s="636"/>
      <c r="Y144" s="636"/>
      <c r="Z144" s="636"/>
      <c r="AA144" s="636"/>
    </row>
    <row r="145">
      <c r="A145" s="635"/>
      <c r="B145" s="643" t="s">
        <v>1950</v>
      </c>
      <c r="C145" s="639" t="s">
        <v>1979</v>
      </c>
      <c r="D145" s="639" t="s">
        <v>1980</v>
      </c>
      <c r="E145" s="639" t="s">
        <v>1981</v>
      </c>
      <c r="F145" s="639"/>
      <c r="G145" s="639"/>
      <c r="H145" s="640"/>
      <c r="I145" s="636"/>
      <c r="J145" s="636"/>
      <c r="K145" s="636"/>
      <c r="L145" s="636"/>
      <c r="M145" s="636"/>
      <c r="N145" s="636"/>
      <c r="O145" s="636"/>
      <c r="P145" s="636"/>
      <c r="Q145" s="636"/>
      <c r="R145" s="636"/>
      <c r="S145" s="636"/>
      <c r="T145" s="636"/>
      <c r="U145" s="636"/>
      <c r="V145" s="636"/>
      <c r="W145" s="636"/>
      <c r="X145" s="636"/>
      <c r="Y145" s="636"/>
      <c r="Z145" s="636"/>
      <c r="AA145" s="636"/>
    </row>
    <row r="146">
      <c r="A146" s="635"/>
      <c r="B146" s="643" t="s">
        <v>1950</v>
      </c>
      <c r="C146" s="639"/>
      <c r="D146" s="644" t="s">
        <v>1982</v>
      </c>
      <c r="E146" s="644" t="s">
        <v>1983</v>
      </c>
      <c r="F146" s="646"/>
      <c r="G146" s="646"/>
      <c r="H146" s="642"/>
      <c r="I146" s="636"/>
      <c r="J146" s="636"/>
      <c r="K146" s="636"/>
      <c r="L146" s="636"/>
      <c r="M146" s="636"/>
      <c r="N146" s="636"/>
      <c r="O146" s="636"/>
      <c r="P146" s="636"/>
      <c r="Q146" s="636"/>
      <c r="R146" s="636"/>
      <c r="S146" s="636"/>
      <c r="T146" s="636"/>
      <c r="U146" s="636"/>
      <c r="V146" s="636"/>
      <c r="W146" s="636"/>
      <c r="X146" s="636"/>
      <c r="Y146" s="636"/>
      <c r="Z146" s="636"/>
      <c r="AA146" s="636"/>
    </row>
    <row r="147">
      <c r="A147" s="635"/>
      <c r="B147" s="643" t="s">
        <v>1950</v>
      </c>
      <c r="C147" s="639" t="s">
        <v>1984</v>
      </c>
      <c r="D147" s="644" t="s">
        <v>1985</v>
      </c>
      <c r="E147" s="639" t="s">
        <v>1986</v>
      </c>
      <c r="F147" s="646"/>
      <c r="G147" s="646"/>
      <c r="H147" s="642"/>
      <c r="I147" s="636"/>
      <c r="J147" s="636"/>
      <c r="K147" s="636"/>
      <c r="L147" s="636"/>
      <c r="M147" s="636"/>
      <c r="N147" s="636"/>
      <c r="O147" s="636"/>
      <c r="P147" s="636"/>
      <c r="Q147" s="636"/>
      <c r="R147" s="636"/>
      <c r="S147" s="636"/>
      <c r="T147" s="636"/>
      <c r="U147" s="636"/>
      <c r="V147" s="636"/>
      <c r="W147" s="636"/>
      <c r="X147" s="636"/>
      <c r="Y147" s="636"/>
      <c r="Z147" s="636"/>
      <c r="AA147" s="636"/>
    </row>
    <row r="148">
      <c r="A148" s="635"/>
      <c r="B148" s="643" t="s">
        <v>1950</v>
      </c>
      <c r="C148" s="639" t="s">
        <v>1987</v>
      </c>
      <c r="D148" s="639"/>
      <c r="E148" s="639" t="s">
        <v>1988</v>
      </c>
      <c r="F148" s="646"/>
      <c r="G148" s="646"/>
      <c r="H148" s="642"/>
      <c r="I148" s="636"/>
      <c r="J148" s="636"/>
      <c r="K148" s="636"/>
      <c r="L148" s="636"/>
      <c r="M148" s="636"/>
      <c r="N148" s="636"/>
      <c r="O148" s="636"/>
      <c r="P148" s="636"/>
      <c r="Q148" s="636"/>
      <c r="R148" s="636"/>
      <c r="S148" s="636"/>
      <c r="T148" s="636"/>
      <c r="U148" s="636"/>
      <c r="V148" s="636"/>
      <c r="W148" s="636"/>
      <c r="X148" s="636"/>
      <c r="Y148" s="636"/>
      <c r="Z148" s="636"/>
      <c r="AA148" s="636"/>
    </row>
    <row r="149">
      <c r="A149" s="635"/>
      <c r="B149" s="647"/>
      <c r="C149" s="646"/>
      <c r="D149" s="646"/>
      <c r="E149" s="646"/>
      <c r="F149" s="646"/>
      <c r="G149" s="646"/>
      <c r="H149" s="642"/>
      <c r="I149" s="636"/>
      <c r="J149" s="636"/>
      <c r="K149" s="636"/>
      <c r="L149" s="636"/>
      <c r="M149" s="636"/>
      <c r="N149" s="636"/>
      <c r="O149" s="636"/>
      <c r="P149" s="636"/>
      <c r="Q149" s="636"/>
      <c r="R149" s="636"/>
      <c r="S149" s="636"/>
      <c r="T149" s="636"/>
      <c r="U149" s="636"/>
      <c r="V149" s="636"/>
      <c r="W149" s="636"/>
      <c r="X149" s="636"/>
      <c r="Y149" s="636"/>
      <c r="Z149" s="636"/>
      <c r="AA149" s="636"/>
    </row>
    <row r="150">
      <c r="A150" s="635"/>
      <c r="B150" s="704" t="s">
        <v>1989</v>
      </c>
      <c r="C150" s="705" t="s">
        <v>1990</v>
      </c>
      <c r="D150" s="705" t="s">
        <v>1991</v>
      </c>
      <c r="E150" s="705" t="s">
        <v>1992</v>
      </c>
      <c r="F150" s="705"/>
      <c r="G150" s="705"/>
      <c r="H150" s="706"/>
      <c r="I150" s="636"/>
      <c r="J150" s="636"/>
      <c r="K150" s="636"/>
      <c r="L150" s="636"/>
      <c r="M150" s="636"/>
      <c r="N150" s="636"/>
      <c r="O150" s="636"/>
      <c r="P150" s="636"/>
      <c r="Q150" s="636"/>
      <c r="R150" s="636"/>
      <c r="S150" s="636"/>
      <c r="T150" s="636"/>
      <c r="U150" s="636"/>
      <c r="V150" s="636"/>
      <c r="W150" s="636"/>
      <c r="X150" s="636"/>
      <c r="Y150" s="636"/>
      <c r="Z150" s="636"/>
      <c r="AA150" s="636"/>
    </row>
    <row r="151">
      <c r="A151" s="635"/>
      <c r="B151" s="704" t="s">
        <v>1989</v>
      </c>
      <c r="C151" s="705" t="s">
        <v>1993</v>
      </c>
      <c r="D151" s="707" t="s">
        <v>1994</v>
      </c>
      <c r="E151" s="705" t="s">
        <v>1995</v>
      </c>
      <c r="F151" s="705"/>
      <c r="G151" s="705"/>
      <c r="H151" s="706"/>
      <c r="I151" s="636"/>
      <c r="J151" s="636"/>
      <c r="K151" s="636"/>
      <c r="L151" s="636"/>
      <c r="M151" s="636"/>
      <c r="N151" s="636"/>
      <c r="O151" s="636"/>
      <c r="P151" s="636"/>
      <c r="Q151" s="636"/>
      <c r="R151" s="636"/>
      <c r="S151" s="636"/>
      <c r="T151" s="636"/>
      <c r="U151" s="636"/>
      <c r="V151" s="636"/>
      <c r="W151" s="636"/>
      <c r="X151" s="636"/>
      <c r="Y151" s="636"/>
      <c r="Z151" s="636"/>
      <c r="AA151" s="636"/>
    </row>
    <row r="152">
      <c r="A152" s="635"/>
      <c r="B152" s="647"/>
      <c r="C152" s="646"/>
      <c r="D152" s="646"/>
      <c r="E152" s="646"/>
      <c r="F152" s="646"/>
      <c r="G152" s="646"/>
      <c r="H152" s="642"/>
      <c r="I152" s="636"/>
      <c r="J152" s="636"/>
      <c r="K152" s="636"/>
      <c r="L152" s="636"/>
      <c r="M152" s="636"/>
      <c r="N152" s="636"/>
      <c r="O152" s="636"/>
      <c r="P152" s="636"/>
      <c r="Q152" s="636"/>
      <c r="R152" s="636"/>
      <c r="S152" s="636"/>
      <c r="T152" s="636"/>
      <c r="U152" s="636"/>
      <c r="V152" s="636"/>
      <c r="W152" s="636"/>
      <c r="X152" s="636"/>
      <c r="Y152" s="636"/>
      <c r="Z152" s="636"/>
      <c r="AA152" s="636"/>
    </row>
    <row r="153">
      <c r="A153" s="635"/>
      <c r="B153" s="708" t="s">
        <v>1996</v>
      </c>
      <c r="C153" s="709" t="s">
        <v>1997</v>
      </c>
      <c r="D153" s="709" t="s">
        <v>1998</v>
      </c>
      <c r="E153" s="709" t="s">
        <v>1999</v>
      </c>
      <c r="F153" s="709" t="s">
        <v>2000</v>
      </c>
      <c r="G153" s="709"/>
      <c r="H153" s="710" t="s">
        <v>2001</v>
      </c>
      <c r="I153" s="636"/>
      <c r="J153" s="636"/>
      <c r="K153" s="636"/>
      <c r="L153" s="636"/>
      <c r="M153" s="636"/>
      <c r="N153" s="636"/>
      <c r="O153" s="636"/>
      <c r="P153" s="636"/>
      <c r="Q153" s="636"/>
      <c r="R153" s="636"/>
      <c r="S153" s="636"/>
      <c r="T153" s="636"/>
      <c r="U153" s="636"/>
      <c r="V153" s="636"/>
      <c r="W153" s="636"/>
      <c r="X153" s="636"/>
      <c r="Y153" s="636"/>
      <c r="Z153" s="636"/>
      <c r="AA153" s="636"/>
    </row>
    <row r="154">
      <c r="A154" s="635"/>
      <c r="B154" s="708" t="s">
        <v>1996</v>
      </c>
      <c r="C154" s="709" t="s">
        <v>2002</v>
      </c>
      <c r="D154" s="709" t="s">
        <v>2003</v>
      </c>
      <c r="E154" s="709" t="s">
        <v>2004</v>
      </c>
      <c r="F154" s="709" t="s">
        <v>2005</v>
      </c>
      <c r="G154" s="709"/>
      <c r="H154" s="710" t="s">
        <v>2006</v>
      </c>
      <c r="I154" s="636"/>
      <c r="J154" s="636"/>
      <c r="K154" s="636"/>
      <c r="L154" s="636"/>
      <c r="M154" s="636"/>
      <c r="N154" s="636"/>
      <c r="O154" s="636"/>
      <c r="P154" s="636"/>
      <c r="Q154" s="636"/>
      <c r="R154" s="636"/>
      <c r="S154" s="636"/>
      <c r="T154" s="636"/>
      <c r="U154" s="636"/>
      <c r="V154" s="636"/>
      <c r="W154" s="636"/>
      <c r="X154" s="636"/>
      <c r="Y154" s="636"/>
      <c r="Z154" s="636"/>
      <c r="AA154" s="636"/>
    </row>
    <row r="155">
      <c r="A155" s="635"/>
      <c r="B155" s="708" t="s">
        <v>1996</v>
      </c>
      <c r="C155" s="709" t="s">
        <v>2007</v>
      </c>
      <c r="D155" s="709" t="s">
        <v>2008</v>
      </c>
      <c r="E155" s="709" t="s">
        <v>2009</v>
      </c>
      <c r="F155" s="709"/>
      <c r="G155" s="709"/>
      <c r="H155" s="710"/>
      <c r="I155" s="636"/>
      <c r="J155" s="636"/>
      <c r="K155" s="636"/>
      <c r="L155" s="636"/>
      <c r="M155" s="636"/>
      <c r="N155" s="636"/>
      <c r="O155" s="636"/>
      <c r="P155" s="636"/>
      <c r="Q155" s="636"/>
      <c r="R155" s="636"/>
      <c r="S155" s="636"/>
      <c r="T155" s="636"/>
      <c r="U155" s="636"/>
      <c r="V155" s="636"/>
      <c r="W155" s="636"/>
      <c r="X155" s="636"/>
      <c r="Y155" s="636"/>
      <c r="Z155" s="636"/>
      <c r="AA155" s="636"/>
    </row>
    <row r="156">
      <c r="A156" s="635"/>
      <c r="B156" s="708" t="s">
        <v>1996</v>
      </c>
      <c r="C156" s="709" t="s">
        <v>2010</v>
      </c>
      <c r="D156" s="709" t="s">
        <v>2011</v>
      </c>
      <c r="E156" s="709" t="s">
        <v>2012</v>
      </c>
      <c r="F156" s="709"/>
      <c r="G156" s="709"/>
      <c r="H156" s="710"/>
      <c r="I156" s="636"/>
      <c r="J156" s="636"/>
      <c r="K156" s="636"/>
      <c r="L156" s="636"/>
      <c r="M156" s="636"/>
      <c r="N156" s="636"/>
      <c r="O156" s="636"/>
      <c r="P156" s="636"/>
      <c r="Q156" s="636"/>
      <c r="R156" s="636"/>
      <c r="S156" s="636"/>
      <c r="T156" s="636"/>
      <c r="U156" s="636"/>
      <c r="V156" s="636"/>
      <c r="W156" s="636"/>
      <c r="X156" s="636"/>
      <c r="Y156" s="636"/>
      <c r="Z156" s="636"/>
      <c r="AA156" s="636"/>
    </row>
    <row r="157">
      <c r="A157" s="711" t="s">
        <v>2013</v>
      </c>
      <c r="B157" s="708" t="s">
        <v>1996</v>
      </c>
      <c r="C157" s="709" t="s">
        <v>2014</v>
      </c>
      <c r="D157" s="709" t="s">
        <v>2015</v>
      </c>
      <c r="E157" s="709" t="s">
        <v>2016</v>
      </c>
      <c r="F157" s="709"/>
      <c r="G157" s="709"/>
      <c r="H157" s="710"/>
      <c r="I157" s="636"/>
      <c r="J157" s="636"/>
      <c r="K157" s="636"/>
      <c r="L157" s="636"/>
      <c r="M157" s="636"/>
      <c r="N157" s="636"/>
      <c r="O157" s="636"/>
      <c r="P157" s="636"/>
      <c r="Q157" s="636"/>
      <c r="R157" s="636"/>
      <c r="S157" s="636"/>
      <c r="T157" s="636"/>
      <c r="U157" s="636"/>
      <c r="V157" s="636"/>
      <c r="W157" s="636"/>
      <c r="X157" s="636"/>
      <c r="Y157" s="636"/>
      <c r="Z157" s="636"/>
      <c r="AA157" s="636"/>
    </row>
    <row r="158">
      <c r="A158" s="635"/>
      <c r="B158" s="708" t="s">
        <v>1996</v>
      </c>
      <c r="C158" s="709" t="s">
        <v>2017</v>
      </c>
      <c r="D158" s="712" t="s">
        <v>2018</v>
      </c>
      <c r="E158" s="709" t="s">
        <v>2019</v>
      </c>
      <c r="F158" s="709"/>
      <c r="G158" s="709"/>
      <c r="H158" s="710"/>
      <c r="I158" s="636"/>
      <c r="J158" s="636"/>
      <c r="K158" s="636"/>
      <c r="L158" s="636"/>
      <c r="M158" s="636"/>
      <c r="N158" s="636"/>
      <c r="O158" s="636"/>
      <c r="P158" s="636"/>
      <c r="Q158" s="636"/>
      <c r="R158" s="636"/>
      <c r="S158" s="636"/>
      <c r="T158" s="636"/>
      <c r="U158" s="636"/>
      <c r="V158" s="636"/>
      <c r="W158" s="636"/>
      <c r="X158" s="636"/>
      <c r="Y158" s="636"/>
      <c r="Z158" s="636"/>
      <c r="AA158" s="636"/>
    </row>
    <row r="159">
      <c r="A159" s="635"/>
      <c r="B159" s="708" t="s">
        <v>1996</v>
      </c>
      <c r="C159" s="709" t="s">
        <v>2020</v>
      </c>
      <c r="D159" s="712" t="s">
        <v>2021</v>
      </c>
      <c r="E159" s="709" t="s">
        <v>2022</v>
      </c>
      <c r="F159" s="709"/>
      <c r="G159" s="709"/>
      <c r="H159" s="710"/>
      <c r="I159" s="636"/>
      <c r="J159" s="636"/>
      <c r="K159" s="636"/>
      <c r="L159" s="636"/>
      <c r="M159" s="636"/>
      <c r="N159" s="636"/>
      <c r="O159" s="636"/>
      <c r="P159" s="636"/>
      <c r="Q159" s="636"/>
      <c r="R159" s="636"/>
      <c r="S159" s="636"/>
      <c r="T159" s="636"/>
      <c r="U159" s="636"/>
      <c r="V159" s="636"/>
      <c r="W159" s="636"/>
      <c r="X159" s="636"/>
      <c r="Y159" s="636"/>
      <c r="Z159" s="636"/>
      <c r="AA159" s="636"/>
    </row>
    <row r="160">
      <c r="A160" s="635"/>
      <c r="B160" s="647"/>
      <c r="C160" s="646"/>
      <c r="D160" s="646"/>
      <c r="E160" s="646"/>
      <c r="F160" s="646"/>
      <c r="G160" s="646"/>
      <c r="H160" s="642"/>
      <c r="I160" s="636"/>
      <c r="J160" s="636"/>
      <c r="K160" s="636"/>
      <c r="L160" s="636"/>
      <c r="M160" s="636"/>
      <c r="N160" s="636"/>
      <c r="O160" s="636"/>
      <c r="P160" s="636"/>
      <c r="Q160" s="636"/>
      <c r="R160" s="636"/>
      <c r="S160" s="636"/>
      <c r="T160" s="636"/>
      <c r="U160" s="636"/>
      <c r="V160" s="636"/>
      <c r="W160" s="636"/>
      <c r="X160" s="636"/>
      <c r="Y160" s="636"/>
      <c r="Z160" s="636"/>
      <c r="AA160" s="636"/>
    </row>
    <row r="161">
      <c r="A161" s="635"/>
      <c r="B161" s="657" t="s">
        <v>2023</v>
      </c>
      <c r="C161" s="658" t="s">
        <v>1707</v>
      </c>
      <c r="D161" s="646"/>
      <c r="E161" s="713" t="s">
        <v>2024</v>
      </c>
      <c r="F161" s="646"/>
      <c r="G161" s="646"/>
      <c r="H161" s="642"/>
      <c r="I161" s="636"/>
      <c r="J161" s="636"/>
      <c r="K161" s="636"/>
      <c r="L161" s="636"/>
      <c r="M161" s="636"/>
      <c r="N161" s="636"/>
      <c r="O161" s="636"/>
      <c r="P161" s="636"/>
      <c r="Q161" s="636"/>
      <c r="R161" s="636"/>
      <c r="S161" s="636"/>
      <c r="T161" s="636"/>
      <c r="U161" s="636"/>
      <c r="V161" s="636"/>
      <c r="W161" s="636"/>
      <c r="X161" s="636"/>
      <c r="Y161" s="636"/>
      <c r="Z161" s="636"/>
      <c r="AA161" s="636"/>
    </row>
    <row r="162">
      <c r="A162" s="635"/>
      <c r="B162" s="714" t="s">
        <v>85</v>
      </c>
      <c r="C162" s="713" t="s">
        <v>2025</v>
      </c>
      <c r="D162" s="715" t="s">
        <v>2026</v>
      </c>
      <c r="E162" s="713" t="s">
        <v>2027</v>
      </c>
      <c r="F162" s="713" t="s">
        <v>2028</v>
      </c>
      <c r="G162" s="715" t="s">
        <v>2029</v>
      </c>
      <c r="H162" s="716" t="s">
        <v>2024</v>
      </c>
      <c r="I162" s="636"/>
      <c r="J162" s="636"/>
      <c r="K162" s="636"/>
      <c r="L162" s="636"/>
      <c r="M162" s="636"/>
      <c r="N162" s="636"/>
      <c r="O162" s="636"/>
      <c r="P162" s="636"/>
      <c r="Q162" s="636"/>
      <c r="R162" s="636"/>
      <c r="S162" s="636"/>
      <c r="T162" s="636"/>
      <c r="U162" s="636"/>
      <c r="V162" s="636"/>
      <c r="W162" s="636"/>
      <c r="X162" s="636"/>
      <c r="Y162" s="636"/>
      <c r="Z162" s="636"/>
      <c r="AA162" s="636"/>
    </row>
    <row r="163">
      <c r="A163" s="635"/>
      <c r="B163" s="714" t="s">
        <v>85</v>
      </c>
      <c r="C163" s="713" t="s">
        <v>2030</v>
      </c>
      <c r="D163" s="715" t="s">
        <v>2031</v>
      </c>
      <c r="E163" s="713" t="s">
        <v>2032</v>
      </c>
      <c r="F163" s="713"/>
      <c r="G163" s="713"/>
      <c r="H163" s="716"/>
      <c r="I163" s="636"/>
      <c r="J163" s="636"/>
      <c r="K163" s="636"/>
      <c r="L163" s="636"/>
      <c r="M163" s="636"/>
      <c r="N163" s="636"/>
      <c r="O163" s="636"/>
      <c r="P163" s="636"/>
      <c r="Q163" s="636"/>
      <c r="R163" s="636"/>
      <c r="S163" s="636"/>
      <c r="T163" s="636"/>
      <c r="U163" s="636"/>
      <c r="V163" s="636"/>
      <c r="W163" s="636"/>
      <c r="X163" s="636"/>
      <c r="Y163" s="636"/>
      <c r="Z163" s="636"/>
      <c r="AA163" s="636"/>
    </row>
    <row r="164">
      <c r="A164" s="635"/>
      <c r="B164" s="714" t="s">
        <v>85</v>
      </c>
      <c r="C164" s="713" t="s">
        <v>2033</v>
      </c>
      <c r="D164" s="715" t="s">
        <v>2034</v>
      </c>
      <c r="E164" s="713" t="s">
        <v>2035</v>
      </c>
      <c r="F164" s="713"/>
      <c r="G164" s="713"/>
      <c r="H164" s="716"/>
      <c r="I164" s="636"/>
      <c r="J164" s="636"/>
      <c r="K164" s="636"/>
      <c r="L164" s="636"/>
      <c r="M164" s="636"/>
      <c r="N164" s="636"/>
      <c r="O164" s="636"/>
      <c r="P164" s="636"/>
      <c r="Q164" s="636"/>
      <c r="R164" s="636"/>
      <c r="S164" s="636"/>
      <c r="T164" s="636"/>
      <c r="U164" s="636"/>
      <c r="V164" s="636"/>
      <c r="W164" s="636"/>
      <c r="X164" s="636"/>
      <c r="Y164" s="636"/>
      <c r="Z164" s="636"/>
      <c r="AA164" s="636"/>
    </row>
    <row r="165">
      <c r="A165" s="635"/>
      <c r="B165" s="714" t="s">
        <v>85</v>
      </c>
      <c r="C165" s="713" t="s">
        <v>2036</v>
      </c>
      <c r="D165" s="715" t="s">
        <v>2037</v>
      </c>
      <c r="E165" s="713" t="s">
        <v>2038</v>
      </c>
      <c r="F165" s="713"/>
      <c r="G165" s="713"/>
      <c r="H165" s="716"/>
      <c r="I165" s="636"/>
      <c r="J165" s="636"/>
      <c r="K165" s="636"/>
      <c r="L165" s="636"/>
      <c r="M165" s="636"/>
      <c r="N165" s="636"/>
      <c r="O165" s="636"/>
      <c r="P165" s="636"/>
      <c r="Q165" s="636"/>
      <c r="R165" s="636"/>
      <c r="S165" s="636"/>
      <c r="T165" s="636"/>
      <c r="U165" s="636"/>
      <c r="V165" s="636"/>
      <c r="W165" s="636"/>
      <c r="X165" s="636"/>
      <c r="Y165" s="636"/>
      <c r="Z165" s="636"/>
      <c r="AA165" s="636"/>
    </row>
    <row r="166">
      <c r="A166" s="635"/>
      <c r="B166" s="714" t="s">
        <v>85</v>
      </c>
      <c r="C166" s="713" t="s">
        <v>2039</v>
      </c>
      <c r="D166" s="715" t="s">
        <v>2040</v>
      </c>
      <c r="E166" s="713" t="s">
        <v>2041</v>
      </c>
      <c r="F166" s="713"/>
      <c r="G166" s="713"/>
      <c r="H166" s="716"/>
      <c r="I166" s="636"/>
      <c r="J166" s="636"/>
      <c r="K166" s="636"/>
      <c r="L166" s="636"/>
      <c r="M166" s="636"/>
      <c r="N166" s="636"/>
      <c r="O166" s="636"/>
      <c r="P166" s="636"/>
      <c r="Q166" s="636"/>
      <c r="R166" s="636"/>
      <c r="S166" s="636"/>
      <c r="T166" s="636"/>
      <c r="U166" s="636"/>
      <c r="V166" s="636"/>
      <c r="W166" s="636"/>
      <c r="X166" s="636"/>
      <c r="Y166" s="636"/>
      <c r="Z166" s="636"/>
      <c r="AA166" s="636"/>
    </row>
    <row r="167">
      <c r="A167" s="635"/>
      <c r="B167" s="714" t="s">
        <v>85</v>
      </c>
      <c r="C167" s="713" t="s">
        <v>2042</v>
      </c>
      <c r="D167" s="715" t="s">
        <v>2043</v>
      </c>
      <c r="E167" s="713" t="s">
        <v>2044</v>
      </c>
      <c r="F167" s="713"/>
      <c r="G167" s="713"/>
      <c r="H167" s="716"/>
      <c r="I167" s="636"/>
      <c r="J167" s="636"/>
      <c r="K167" s="636"/>
      <c r="L167" s="636"/>
      <c r="M167" s="636"/>
      <c r="N167" s="636"/>
      <c r="O167" s="636"/>
      <c r="P167" s="636"/>
      <c r="Q167" s="636"/>
      <c r="R167" s="636"/>
      <c r="S167" s="636"/>
      <c r="T167" s="636"/>
      <c r="U167" s="636"/>
      <c r="V167" s="636"/>
      <c r="W167" s="636"/>
      <c r="X167" s="636"/>
      <c r="Y167" s="636"/>
      <c r="Z167" s="636"/>
      <c r="AA167" s="636"/>
    </row>
    <row r="168">
      <c r="A168" s="635"/>
      <c r="B168" s="657" t="s">
        <v>2045</v>
      </c>
      <c r="C168" s="646"/>
      <c r="D168" s="646"/>
      <c r="E168" s="646"/>
      <c r="F168" s="646"/>
      <c r="G168" s="646"/>
      <c r="H168" s="642"/>
      <c r="I168" s="636"/>
      <c r="J168" s="636"/>
      <c r="K168" s="636"/>
      <c r="L168" s="636"/>
      <c r="M168" s="636"/>
      <c r="N168" s="636"/>
      <c r="O168" s="636"/>
      <c r="P168" s="636"/>
      <c r="Q168" s="636"/>
      <c r="R168" s="636"/>
      <c r="S168" s="636"/>
      <c r="T168" s="636"/>
      <c r="U168" s="636"/>
      <c r="V168" s="636"/>
      <c r="W168" s="636"/>
      <c r="X168" s="636"/>
      <c r="Y168" s="636"/>
      <c r="Z168" s="636"/>
      <c r="AA168" s="636"/>
    </row>
    <row r="169">
      <c r="A169" s="635"/>
      <c r="B169" s="714" t="s">
        <v>85</v>
      </c>
      <c r="C169" s="713" t="s">
        <v>2046</v>
      </c>
      <c r="D169" s="715" t="s">
        <v>2047</v>
      </c>
      <c r="E169" s="713" t="s">
        <v>2048</v>
      </c>
      <c r="F169" s="713" t="s">
        <v>2049</v>
      </c>
      <c r="G169" s="713"/>
      <c r="H169" s="716"/>
      <c r="I169" s="636"/>
      <c r="J169" s="636"/>
      <c r="K169" s="636"/>
      <c r="L169" s="636"/>
      <c r="M169" s="636"/>
      <c r="N169" s="636"/>
      <c r="O169" s="636"/>
      <c r="P169" s="636"/>
      <c r="Q169" s="636"/>
      <c r="R169" s="636"/>
      <c r="S169" s="636"/>
      <c r="T169" s="636"/>
      <c r="U169" s="636"/>
      <c r="V169" s="636"/>
      <c r="W169" s="636"/>
      <c r="X169" s="636"/>
      <c r="Y169" s="636"/>
      <c r="Z169" s="636"/>
      <c r="AA169" s="636"/>
    </row>
    <row r="170">
      <c r="A170" s="635"/>
      <c r="B170" s="714" t="s">
        <v>85</v>
      </c>
      <c r="C170" s="713" t="s">
        <v>2050</v>
      </c>
      <c r="D170" s="715" t="s">
        <v>2051</v>
      </c>
      <c r="E170" s="713" t="s">
        <v>2052</v>
      </c>
      <c r="F170" s="713"/>
      <c r="G170" s="713"/>
      <c r="H170" s="716"/>
      <c r="I170" s="636"/>
      <c r="J170" s="636"/>
      <c r="K170" s="636"/>
      <c r="L170" s="636"/>
      <c r="M170" s="636"/>
      <c r="N170" s="636"/>
      <c r="O170" s="636"/>
      <c r="P170" s="636"/>
      <c r="Q170" s="636"/>
      <c r="R170" s="636"/>
      <c r="S170" s="636"/>
      <c r="T170" s="636"/>
      <c r="U170" s="636"/>
      <c r="V170" s="636"/>
      <c r="W170" s="636"/>
      <c r="X170" s="636"/>
      <c r="Y170" s="636"/>
      <c r="Z170" s="636"/>
      <c r="AA170" s="636"/>
    </row>
    <row r="171">
      <c r="A171" s="635"/>
      <c r="B171" s="714" t="s">
        <v>85</v>
      </c>
      <c r="C171" s="713" t="s">
        <v>2053</v>
      </c>
      <c r="D171" s="715" t="s">
        <v>2054</v>
      </c>
      <c r="E171" s="713" t="s">
        <v>2055</v>
      </c>
      <c r="F171" s="713"/>
      <c r="G171" s="713"/>
      <c r="H171" s="716"/>
      <c r="I171" s="636"/>
      <c r="J171" s="636"/>
      <c r="K171" s="636"/>
      <c r="L171" s="636"/>
      <c r="M171" s="636"/>
      <c r="N171" s="636"/>
      <c r="O171" s="636"/>
      <c r="P171" s="636"/>
      <c r="Q171" s="636"/>
      <c r="R171" s="636"/>
      <c r="S171" s="636"/>
      <c r="T171" s="636"/>
      <c r="U171" s="636"/>
      <c r="V171" s="636"/>
      <c r="W171" s="636"/>
      <c r="X171" s="636"/>
      <c r="Y171" s="636"/>
      <c r="Z171" s="636"/>
      <c r="AA171" s="636"/>
    </row>
    <row r="172">
      <c r="A172" s="635"/>
      <c r="B172" s="714" t="s">
        <v>85</v>
      </c>
      <c r="C172" s="713" t="s">
        <v>2056</v>
      </c>
      <c r="D172" s="715" t="s">
        <v>2057</v>
      </c>
      <c r="E172" s="713" t="s">
        <v>2058</v>
      </c>
      <c r="F172" s="713"/>
      <c r="G172" s="713"/>
      <c r="H172" s="716"/>
      <c r="I172" s="636"/>
      <c r="J172" s="636"/>
      <c r="K172" s="636"/>
      <c r="L172" s="636"/>
      <c r="M172" s="636"/>
      <c r="N172" s="636"/>
      <c r="O172" s="636"/>
      <c r="P172" s="636"/>
      <c r="Q172" s="636"/>
      <c r="R172" s="636"/>
      <c r="S172" s="636"/>
      <c r="T172" s="636"/>
      <c r="U172" s="636"/>
      <c r="V172" s="636"/>
      <c r="W172" s="636"/>
      <c r="X172" s="636"/>
      <c r="Y172" s="636"/>
      <c r="Z172" s="636"/>
      <c r="AA172" s="636"/>
    </row>
    <row r="173">
      <c r="A173" s="635"/>
      <c r="B173" s="714" t="s">
        <v>85</v>
      </c>
      <c r="C173" s="713" t="s">
        <v>2059</v>
      </c>
      <c r="D173" s="713"/>
      <c r="E173" s="713" t="s">
        <v>2060</v>
      </c>
      <c r="F173" s="646"/>
      <c r="G173" s="646"/>
      <c r="H173" s="642"/>
      <c r="I173" s="636"/>
      <c r="J173" s="636"/>
      <c r="K173" s="636"/>
      <c r="L173" s="636"/>
      <c r="M173" s="636"/>
      <c r="N173" s="636"/>
      <c r="O173" s="636"/>
      <c r="P173" s="636"/>
      <c r="Q173" s="636"/>
      <c r="R173" s="636"/>
      <c r="S173" s="636"/>
      <c r="T173" s="636"/>
      <c r="U173" s="636"/>
      <c r="V173" s="636"/>
      <c r="W173" s="636"/>
      <c r="X173" s="636"/>
      <c r="Y173" s="636"/>
      <c r="Z173" s="636"/>
      <c r="AA173" s="636"/>
    </row>
    <row r="174">
      <c r="A174" s="635"/>
      <c r="B174" s="714" t="s">
        <v>85</v>
      </c>
      <c r="C174" s="646"/>
      <c r="D174" s="646"/>
      <c r="E174" s="646"/>
      <c r="F174" s="646"/>
      <c r="G174" s="646"/>
      <c r="H174" s="642"/>
      <c r="I174" s="636"/>
      <c r="J174" s="636"/>
      <c r="K174" s="636"/>
      <c r="L174" s="636"/>
      <c r="M174" s="636"/>
      <c r="N174" s="636"/>
      <c r="O174" s="636"/>
      <c r="P174" s="636"/>
      <c r="Q174" s="636"/>
      <c r="R174" s="636"/>
      <c r="S174" s="636"/>
      <c r="T174" s="636"/>
      <c r="U174" s="636"/>
      <c r="V174" s="636"/>
      <c r="W174" s="636"/>
      <c r="X174" s="636"/>
      <c r="Y174" s="636"/>
      <c r="Z174" s="636"/>
      <c r="AA174" s="636"/>
    </row>
    <row r="175">
      <c r="A175" s="635"/>
      <c r="B175" s="647"/>
      <c r="C175" s="646"/>
      <c r="D175" s="646"/>
      <c r="E175" s="646"/>
      <c r="F175" s="646"/>
      <c r="G175" s="646"/>
      <c r="H175" s="642"/>
      <c r="I175" s="636"/>
      <c r="J175" s="636"/>
      <c r="K175" s="636"/>
      <c r="L175" s="636"/>
      <c r="M175" s="636"/>
      <c r="N175" s="636"/>
      <c r="O175" s="636"/>
      <c r="P175" s="636"/>
      <c r="Q175" s="636"/>
      <c r="R175" s="636"/>
      <c r="S175" s="636"/>
      <c r="T175" s="636"/>
      <c r="U175" s="636"/>
      <c r="V175" s="636"/>
      <c r="W175" s="636"/>
      <c r="X175" s="636"/>
      <c r="Y175" s="636"/>
      <c r="Z175" s="636"/>
      <c r="AA175" s="636"/>
    </row>
    <row r="176">
      <c r="A176" s="635"/>
      <c r="B176" s="702" t="s">
        <v>2061</v>
      </c>
      <c r="C176" s="703" t="s">
        <v>1707</v>
      </c>
      <c r="D176" s="703"/>
      <c r="E176" s="703" t="s">
        <v>2062</v>
      </c>
      <c r="F176" s="703"/>
      <c r="G176" s="703"/>
      <c r="H176" s="717"/>
      <c r="I176" s="636"/>
      <c r="J176" s="636"/>
      <c r="K176" s="636"/>
      <c r="L176" s="636"/>
      <c r="M176" s="636"/>
      <c r="N176" s="636"/>
      <c r="O176" s="636"/>
      <c r="P176" s="636"/>
      <c r="Q176" s="636"/>
      <c r="R176" s="636"/>
      <c r="S176" s="636"/>
      <c r="T176" s="636"/>
      <c r="U176" s="636"/>
      <c r="V176" s="636"/>
      <c r="W176" s="636"/>
      <c r="X176" s="636"/>
      <c r="Y176" s="636"/>
      <c r="Z176" s="636"/>
      <c r="AA176" s="636"/>
    </row>
    <row r="177">
      <c r="A177" s="635"/>
      <c r="B177" s="702" t="s">
        <v>2061</v>
      </c>
      <c r="C177" s="703" t="s">
        <v>2063</v>
      </c>
      <c r="D177" s="703" t="s">
        <v>2064</v>
      </c>
      <c r="E177" s="703"/>
      <c r="F177" s="703"/>
      <c r="G177" s="703"/>
      <c r="H177" s="717"/>
      <c r="I177" s="636"/>
      <c r="J177" s="636"/>
      <c r="K177" s="636"/>
      <c r="L177" s="636"/>
      <c r="M177" s="636"/>
      <c r="N177" s="636"/>
      <c r="O177" s="636"/>
      <c r="P177" s="636"/>
      <c r="Q177" s="636"/>
      <c r="R177" s="636"/>
      <c r="S177" s="636"/>
      <c r="T177" s="636"/>
      <c r="U177" s="636"/>
      <c r="V177" s="636"/>
      <c r="W177" s="636"/>
      <c r="X177" s="636"/>
      <c r="Y177" s="636"/>
      <c r="Z177" s="636"/>
      <c r="AA177" s="636"/>
    </row>
    <row r="178">
      <c r="A178" s="635"/>
      <c r="B178" s="702" t="s">
        <v>2061</v>
      </c>
      <c r="C178" s="703" t="s">
        <v>2065</v>
      </c>
      <c r="D178" s="703" t="s">
        <v>2066</v>
      </c>
      <c r="E178" s="703"/>
      <c r="F178" s="703"/>
      <c r="G178" s="703"/>
      <c r="H178" s="717"/>
      <c r="I178" s="636"/>
      <c r="J178" s="636"/>
      <c r="K178" s="636"/>
      <c r="L178" s="636"/>
      <c r="M178" s="636"/>
      <c r="N178" s="636"/>
      <c r="O178" s="636"/>
      <c r="P178" s="636"/>
      <c r="Q178" s="636"/>
      <c r="R178" s="636"/>
      <c r="S178" s="636"/>
      <c r="T178" s="636"/>
      <c r="U178" s="636"/>
      <c r="V178" s="636"/>
      <c r="W178" s="636"/>
      <c r="X178" s="636"/>
      <c r="Y178" s="636"/>
      <c r="Z178" s="636"/>
      <c r="AA178" s="636"/>
    </row>
    <row r="179">
      <c r="A179" s="635"/>
      <c r="B179" s="702" t="s">
        <v>2067</v>
      </c>
      <c r="C179" s="703" t="s">
        <v>2068</v>
      </c>
      <c r="D179" s="718" t="s">
        <v>2069</v>
      </c>
      <c r="E179" s="703" t="s">
        <v>2070</v>
      </c>
      <c r="F179" s="703"/>
      <c r="G179" s="703"/>
      <c r="H179" s="717"/>
      <c r="I179" s="636"/>
      <c r="J179" s="636"/>
      <c r="K179" s="636"/>
      <c r="L179" s="636"/>
      <c r="M179" s="636"/>
      <c r="N179" s="636"/>
      <c r="O179" s="636"/>
      <c r="P179" s="636"/>
      <c r="Q179" s="636"/>
      <c r="R179" s="636"/>
      <c r="S179" s="636"/>
      <c r="T179" s="636"/>
      <c r="U179" s="636"/>
      <c r="V179" s="636"/>
      <c r="W179" s="636"/>
      <c r="X179" s="636"/>
      <c r="Y179" s="636"/>
      <c r="Z179" s="636"/>
      <c r="AA179" s="636"/>
    </row>
    <row r="180">
      <c r="A180" s="635"/>
      <c r="B180" s="702" t="s">
        <v>2071</v>
      </c>
      <c r="C180" s="703" t="s">
        <v>2072</v>
      </c>
      <c r="D180" s="718" t="s">
        <v>2073</v>
      </c>
      <c r="E180" s="703" t="s">
        <v>2074</v>
      </c>
      <c r="F180" s="703" t="s">
        <v>2075</v>
      </c>
      <c r="G180" s="703"/>
      <c r="H180" s="717"/>
      <c r="I180" s="636"/>
      <c r="J180" s="636"/>
      <c r="K180" s="636"/>
      <c r="L180" s="636"/>
      <c r="M180" s="636"/>
      <c r="N180" s="636"/>
      <c r="O180" s="636"/>
      <c r="P180" s="636"/>
      <c r="Q180" s="636"/>
      <c r="R180" s="636"/>
      <c r="S180" s="636"/>
      <c r="T180" s="636"/>
      <c r="U180" s="636"/>
      <c r="V180" s="636"/>
      <c r="W180" s="636"/>
      <c r="X180" s="636"/>
      <c r="Y180" s="636"/>
      <c r="Z180" s="636"/>
      <c r="AA180" s="636"/>
    </row>
    <row r="181">
      <c r="A181" s="635"/>
      <c r="B181" s="702" t="s">
        <v>2061</v>
      </c>
      <c r="C181" s="719" t="s">
        <v>2076</v>
      </c>
      <c r="D181" s="720" t="s">
        <v>2077</v>
      </c>
      <c r="E181" s="719"/>
      <c r="F181" s="719"/>
      <c r="G181" s="719"/>
      <c r="H181" s="721"/>
      <c r="I181" s="636"/>
      <c r="J181" s="636"/>
      <c r="K181" s="636"/>
      <c r="L181" s="636"/>
      <c r="M181" s="636"/>
      <c r="N181" s="636"/>
      <c r="O181" s="636"/>
      <c r="P181" s="636"/>
      <c r="Q181" s="636"/>
      <c r="R181" s="636"/>
      <c r="S181" s="636"/>
      <c r="T181" s="636"/>
      <c r="U181" s="636"/>
      <c r="V181" s="636"/>
      <c r="W181" s="636"/>
      <c r="X181" s="636"/>
      <c r="Y181" s="636"/>
      <c r="Z181" s="636"/>
      <c r="AA181" s="636"/>
    </row>
    <row r="182">
      <c r="A182" s="635"/>
      <c r="B182" s="666"/>
      <c r="C182" s="667"/>
      <c r="D182" s="667"/>
      <c r="E182" s="667"/>
      <c r="F182" s="667"/>
      <c r="G182" s="667"/>
      <c r="H182" s="668"/>
      <c r="I182" s="700"/>
      <c r="J182" s="700"/>
      <c r="K182" s="700"/>
      <c r="L182" s="700"/>
      <c r="M182" s="700"/>
      <c r="N182" s="700"/>
      <c r="O182" s="700"/>
      <c r="P182" s="700"/>
      <c r="Q182" s="700"/>
      <c r="R182" s="700"/>
      <c r="S182" s="700"/>
      <c r="T182" s="700"/>
      <c r="U182" s="700"/>
      <c r="V182" s="700"/>
      <c r="W182" s="700"/>
      <c r="X182" s="700"/>
      <c r="Y182" s="700"/>
      <c r="Z182" s="700"/>
      <c r="AA182" s="700"/>
    </row>
    <row r="183">
      <c r="A183" s="635"/>
      <c r="B183" s="722" t="s">
        <v>2078</v>
      </c>
      <c r="C183" s="723" t="s">
        <v>2079</v>
      </c>
      <c r="D183" s="723" t="s">
        <v>1553</v>
      </c>
      <c r="E183" s="723" t="s">
        <v>2080</v>
      </c>
      <c r="F183" s="723" t="s">
        <v>2081</v>
      </c>
      <c r="G183" s="724" t="s">
        <v>2082</v>
      </c>
      <c r="H183" s="725" t="s">
        <v>2083</v>
      </c>
      <c r="I183" s="636"/>
      <c r="J183" s="636"/>
      <c r="K183" s="636"/>
      <c r="L183" s="636"/>
      <c r="M183" s="636"/>
      <c r="N183" s="636"/>
      <c r="O183" s="636"/>
      <c r="P183" s="636"/>
      <c r="Q183" s="636"/>
      <c r="R183" s="636"/>
      <c r="S183" s="636"/>
      <c r="T183" s="636"/>
      <c r="U183" s="636"/>
      <c r="V183" s="636"/>
      <c r="W183" s="636"/>
      <c r="X183" s="636"/>
      <c r="Y183" s="636"/>
      <c r="Z183" s="636"/>
      <c r="AA183" s="636"/>
    </row>
    <row r="184">
      <c r="A184" s="635"/>
      <c r="B184" s="722" t="s">
        <v>2084</v>
      </c>
      <c r="C184" s="723"/>
      <c r="D184" s="723"/>
      <c r="E184" s="723" t="s">
        <v>2085</v>
      </c>
      <c r="F184" s="723"/>
      <c r="G184" s="723"/>
      <c r="H184" s="726"/>
      <c r="I184" s="636"/>
      <c r="J184" s="636"/>
      <c r="K184" s="636"/>
      <c r="L184" s="636"/>
      <c r="M184" s="636"/>
      <c r="N184" s="636"/>
      <c r="O184" s="636"/>
      <c r="P184" s="636"/>
      <c r="Q184" s="636"/>
      <c r="R184" s="636"/>
      <c r="S184" s="636"/>
      <c r="T184" s="636"/>
      <c r="U184" s="636"/>
      <c r="V184" s="636"/>
      <c r="W184" s="636"/>
      <c r="X184" s="636"/>
      <c r="Y184" s="636"/>
      <c r="Z184" s="636"/>
      <c r="AA184" s="636"/>
    </row>
    <row r="185">
      <c r="A185" s="635"/>
      <c r="B185" s="722" t="s">
        <v>2086</v>
      </c>
      <c r="C185" s="723" t="s">
        <v>2087</v>
      </c>
      <c r="D185" s="724" t="s">
        <v>2088</v>
      </c>
      <c r="E185" s="724" t="s">
        <v>2089</v>
      </c>
      <c r="F185" s="723"/>
      <c r="G185" s="723"/>
      <c r="H185" s="726"/>
      <c r="I185" s="636"/>
      <c r="J185" s="636"/>
      <c r="K185" s="636"/>
      <c r="L185" s="636"/>
      <c r="M185" s="636"/>
      <c r="N185" s="636"/>
      <c r="O185" s="636"/>
      <c r="P185" s="636"/>
      <c r="Q185" s="636"/>
      <c r="R185" s="636"/>
      <c r="S185" s="636"/>
      <c r="T185" s="636"/>
      <c r="U185" s="636"/>
      <c r="V185" s="636"/>
      <c r="W185" s="636"/>
      <c r="X185" s="636"/>
      <c r="Y185" s="636"/>
      <c r="Z185" s="636"/>
      <c r="AA185" s="636"/>
    </row>
    <row r="186">
      <c r="A186" s="635"/>
      <c r="B186" s="722" t="s">
        <v>2086</v>
      </c>
      <c r="C186" s="723" t="s">
        <v>2090</v>
      </c>
      <c r="D186" s="724" t="s">
        <v>2091</v>
      </c>
      <c r="E186" s="724" t="s">
        <v>2092</v>
      </c>
      <c r="F186" s="723"/>
      <c r="G186" s="723"/>
      <c r="H186" s="726"/>
      <c r="I186" s="636"/>
      <c r="J186" s="636"/>
      <c r="K186" s="636"/>
      <c r="L186" s="636"/>
      <c r="M186" s="636"/>
      <c r="N186" s="636"/>
      <c r="O186" s="636"/>
      <c r="P186" s="636"/>
      <c r="Q186" s="636"/>
      <c r="R186" s="636"/>
      <c r="S186" s="636"/>
      <c r="T186" s="636"/>
      <c r="U186" s="636"/>
      <c r="V186" s="636"/>
      <c r="W186" s="636"/>
      <c r="X186" s="636"/>
      <c r="Y186" s="636"/>
      <c r="Z186" s="636"/>
      <c r="AA186" s="636"/>
    </row>
    <row r="187">
      <c r="A187" s="635"/>
      <c r="B187" s="722" t="s">
        <v>2086</v>
      </c>
      <c r="C187" s="723" t="s">
        <v>2093</v>
      </c>
      <c r="D187" s="724" t="s">
        <v>2094</v>
      </c>
      <c r="E187" s="724" t="s">
        <v>2095</v>
      </c>
      <c r="F187" s="723"/>
      <c r="G187" s="723"/>
      <c r="H187" s="726"/>
      <c r="I187" s="636"/>
      <c r="J187" s="636"/>
      <c r="K187" s="636"/>
      <c r="L187" s="636"/>
      <c r="M187" s="636"/>
      <c r="N187" s="636"/>
      <c r="O187" s="636"/>
      <c r="P187" s="636"/>
      <c r="Q187" s="636"/>
      <c r="R187" s="636"/>
      <c r="S187" s="636"/>
      <c r="T187" s="636"/>
      <c r="U187" s="636"/>
      <c r="V187" s="636"/>
      <c r="W187" s="636"/>
      <c r="X187" s="636"/>
      <c r="Y187" s="636"/>
      <c r="Z187" s="636"/>
      <c r="AA187" s="636"/>
    </row>
    <row r="188">
      <c r="A188" s="635"/>
      <c r="B188" s="722" t="s">
        <v>2086</v>
      </c>
      <c r="C188" s="723" t="s">
        <v>2096</v>
      </c>
      <c r="D188" s="724" t="s">
        <v>2097</v>
      </c>
      <c r="E188" s="723" t="s">
        <v>2098</v>
      </c>
      <c r="F188" s="723"/>
      <c r="G188" s="723"/>
      <c r="H188" s="726"/>
      <c r="I188" s="636"/>
      <c r="J188" s="636"/>
      <c r="K188" s="636"/>
      <c r="L188" s="636"/>
      <c r="M188" s="636"/>
      <c r="N188" s="636"/>
      <c r="O188" s="636"/>
      <c r="P188" s="636"/>
      <c r="Q188" s="636"/>
      <c r="R188" s="636"/>
      <c r="S188" s="636"/>
      <c r="T188" s="636"/>
      <c r="U188" s="636"/>
      <c r="V188" s="636"/>
      <c r="W188" s="636"/>
      <c r="X188" s="636"/>
      <c r="Y188" s="636"/>
      <c r="Z188" s="636"/>
      <c r="AA188" s="636"/>
    </row>
    <row r="189">
      <c r="A189" s="635"/>
      <c r="B189" s="722" t="s">
        <v>2086</v>
      </c>
      <c r="C189" s="723" t="s">
        <v>2099</v>
      </c>
      <c r="D189" s="724" t="s">
        <v>2100</v>
      </c>
      <c r="E189" s="723" t="s">
        <v>2101</v>
      </c>
      <c r="F189" s="723"/>
      <c r="G189" s="723"/>
      <c r="H189" s="726"/>
      <c r="I189" s="636"/>
      <c r="J189" s="636"/>
      <c r="K189" s="636"/>
      <c r="L189" s="636"/>
      <c r="M189" s="636"/>
      <c r="N189" s="636"/>
      <c r="O189" s="636"/>
      <c r="P189" s="636"/>
      <c r="Q189" s="636"/>
      <c r="R189" s="636"/>
      <c r="S189" s="636"/>
      <c r="T189" s="636"/>
      <c r="U189" s="636"/>
      <c r="V189" s="636"/>
      <c r="W189" s="636"/>
      <c r="X189" s="636"/>
      <c r="Y189" s="636"/>
      <c r="Z189" s="636"/>
      <c r="AA189" s="636"/>
    </row>
    <row r="190">
      <c r="A190" s="635"/>
      <c r="B190" s="722" t="s">
        <v>2086</v>
      </c>
      <c r="C190" s="724" t="s">
        <v>2102</v>
      </c>
      <c r="D190" s="724" t="s">
        <v>2103</v>
      </c>
      <c r="E190" s="724" t="s">
        <v>2104</v>
      </c>
      <c r="F190" s="723"/>
      <c r="G190" s="723"/>
      <c r="H190" s="726"/>
      <c r="I190" s="636"/>
      <c r="J190" s="636"/>
      <c r="K190" s="636"/>
      <c r="L190" s="636"/>
      <c r="M190" s="636"/>
      <c r="N190" s="636"/>
      <c r="O190" s="636"/>
      <c r="P190" s="636"/>
      <c r="Q190" s="636"/>
      <c r="R190" s="636"/>
      <c r="S190" s="636"/>
      <c r="T190" s="636"/>
      <c r="U190" s="636"/>
      <c r="V190" s="636"/>
      <c r="W190" s="636"/>
      <c r="X190" s="636"/>
      <c r="Y190" s="636"/>
      <c r="Z190" s="636"/>
      <c r="AA190" s="636"/>
    </row>
    <row r="191">
      <c r="A191" s="635"/>
      <c r="B191" s="722" t="s">
        <v>2086</v>
      </c>
      <c r="C191" s="723" t="s">
        <v>2105</v>
      </c>
      <c r="D191" s="723" t="s">
        <v>2106</v>
      </c>
      <c r="E191" s="723" t="s">
        <v>2107</v>
      </c>
      <c r="F191" s="723"/>
      <c r="G191" s="723"/>
      <c r="H191" s="726"/>
      <c r="I191" s="636"/>
      <c r="J191" s="636"/>
      <c r="K191" s="636"/>
      <c r="L191" s="636"/>
      <c r="M191" s="636"/>
      <c r="N191" s="636"/>
      <c r="O191" s="636"/>
      <c r="P191" s="636"/>
      <c r="Q191" s="636"/>
      <c r="R191" s="636"/>
      <c r="S191" s="636"/>
      <c r="T191" s="636"/>
      <c r="U191" s="636"/>
      <c r="V191" s="636"/>
      <c r="W191" s="636"/>
      <c r="X191" s="636"/>
      <c r="Y191" s="636"/>
      <c r="Z191" s="636"/>
      <c r="AA191" s="636"/>
    </row>
    <row r="192">
      <c r="A192" s="635"/>
      <c r="B192" s="722" t="s">
        <v>176</v>
      </c>
      <c r="C192" s="723" t="s">
        <v>2108</v>
      </c>
      <c r="D192" s="723"/>
      <c r="E192" s="723" t="s">
        <v>2109</v>
      </c>
      <c r="F192" s="723"/>
      <c r="G192" s="723"/>
      <c r="H192" s="726"/>
      <c r="I192" s="636"/>
      <c r="J192" s="636"/>
      <c r="K192" s="636"/>
      <c r="L192" s="636"/>
      <c r="M192" s="636"/>
      <c r="N192" s="636"/>
      <c r="O192" s="636"/>
      <c r="P192" s="636"/>
      <c r="Q192" s="636"/>
      <c r="R192" s="636"/>
      <c r="S192" s="636"/>
      <c r="T192" s="636"/>
      <c r="U192" s="636"/>
      <c r="V192" s="636"/>
      <c r="W192" s="636"/>
      <c r="X192" s="636"/>
      <c r="Y192" s="636"/>
      <c r="Z192" s="636"/>
      <c r="AA192" s="636"/>
    </row>
    <row r="193">
      <c r="A193" s="635"/>
      <c r="B193" s="643" t="s">
        <v>2110</v>
      </c>
      <c r="C193" s="642"/>
      <c r="D193" s="642"/>
      <c r="E193" s="642"/>
      <c r="F193" s="642"/>
      <c r="G193" s="642"/>
      <c r="H193" s="642"/>
      <c r="I193" s="636"/>
      <c r="J193" s="636"/>
      <c r="K193" s="636"/>
      <c r="L193" s="636"/>
      <c r="M193" s="636"/>
      <c r="N193" s="636"/>
      <c r="O193" s="636"/>
      <c r="P193" s="636"/>
      <c r="Q193" s="636"/>
      <c r="R193" s="636"/>
      <c r="S193" s="636"/>
      <c r="T193" s="636"/>
      <c r="U193" s="636"/>
      <c r="V193" s="636"/>
      <c r="W193" s="636"/>
      <c r="X193" s="636"/>
      <c r="Y193" s="636"/>
      <c r="Z193" s="636"/>
      <c r="AA193" s="636"/>
    </row>
    <row r="194">
      <c r="A194" s="635"/>
      <c r="B194" s="643" t="s">
        <v>131</v>
      </c>
      <c r="C194" s="639" t="s">
        <v>2111</v>
      </c>
      <c r="D194" s="644" t="s">
        <v>2112</v>
      </c>
      <c r="E194" s="639" t="s">
        <v>2113</v>
      </c>
      <c r="F194" s="639" t="s">
        <v>2114</v>
      </c>
      <c r="G194" s="644" t="s">
        <v>2115</v>
      </c>
      <c r="H194" s="640" t="s">
        <v>2116</v>
      </c>
      <c r="I194" s="636"/>
      <c r="J194" s="636"/>
      <c r="K194" s="636"/>
      <c r="L194" s="636"/>
      <c r="M194" s="636"/>
      <c r="N194" s="636"/>
      <c r="O194" s="636"/>
      <c r="P194" s="636"/>
      <c r="Q194" s="636"/>
      <c r="R194" s="636"/>
      <c r="S194" s="636"/>
      <c r="T194" s="636"/>
      <c r="U194" s="636"/>
      <c r="V194" s="636"/>
      <c r="W194" s="636"/>
      <c r="X194" s="636"/>
      <c r="Y194" s="636"/>
      <c r="Z194" s="636"/>
      <c r="AA194" s="636"/>
    </row>
    <row r="195">
      <c r="A195" s="635"/>
      <c r="B195" s="643" t="s">
        <v>131</v>
      </c>
      <c r="C195" s="639" t="s">
        <v>2117</v>
      </c>
      <c r="D195" s="644" t="s">
        <v>2118</v>
      </c>
      <c r="E195" s="639" t="s">
        <v>2119</v>
      </c>
      <c r="F195" s="639"/>
      <c r="G195" s="639"/>
      <c r="H195" s="640"/>
      <c r="I195" s="636"/>
      <c r="J195" s="636"/>
      <c r="K195" s="636"/>
      <c r="L195" s="636"/>
      <c r="M195" s="636"/>
      <c r="N195" s="636"/>
      <c r="O195" s="636"/>
      <c r="P195" s="636"/>
      <c r="Q195" s="636"/>
      <c r="R195" s="636"/>
      <c r="S195" s="636"/>
      <c r="T195" s="636"/>
      <c r="U195" s="636"/>
      <c r="V195" s="636"/>
      <c r="W195" s="636"/>
      <c r="X195" s="636"/>
      <c r="Y195" s="636"/>
      <c r="Z195" s="636"/>
      <c r="AA195" s="636"/>
    </row>
    <row r="196">
      <c r="A196" s="635"/>
      <c r="B196" s="643" t="s">
        <v>131</v>
      </c>
      <c r="C196" s="639" t="s">
        <v>2120</v>
      </c>
      <c r="D196" s="644" t="s">
        <v>2121</v>
      </c>
      <c r="E196" s="639" t="s">
        <v>2122</v>
      </c>
      <c r="F196" s="639"/>
      <c r="G196" s="639"/>
      <c r="H196" s="640"/>
      <c r="I196" s="636"/>
      <c r="J196" s="636"/>
      <c r="K196" s="636"/>
      <c r="L196" s="636"/>
      <c r="M196" s="636"/>
      <c r="N196" s="636"/>
      <c r="O196" s="636"/>
      <c r="P196" s="636"/>
      <c r="Q196" s="636"/>
      <c r="R196" s="636"/>
      <c r="S196" s="636"/>
      <c r="T196" s="636"/>
      <c r="U196" s="636"/>
      <c r="V196" s="636"/>
      <c r="W196" s="636"/>
      <c r="X196" s="636"/>
      <c r="Y196" s="636"/>
      <c r="Z196" s="636"/>
      <c r="AA196" s="636"/>
    </row>
    <row r="197">
      <c r="A197" s="635"/>
      <c r="B197" s="642"/>
      <c r="C197" s="642"/>
      <c r="D197" s="642"/>
      <c r="E197" s="642"/>
      <c r="F197" s="642"/>
      <c r="G197" s="642"/>
      <c r="H197" s="642"/>
      <c r="I197" s="636"/>
      <c r="J197" s="636"/>
      <c r="K197" s="636"/>
      <c r="L197" s="636"/>
      <c r="M197" s="636"/>
      <c r="N197" s="636"/>
      <c r="O197" s="636"/>
      <c r="P197" s="636"/>
      <c r="Q197" s="636"/>
      <c r="R197" s="636"/>
      <c r="S197" s="636"/>
      <c r="T197" s="636"/>
      <c r="U197" s="636"/>
      <c r="V197" s="636"/>
      <c r="W197" s="636"/>
      <c r="X197" s="636"/>
      <c r="Y197" s="636"/>
      <c r="Z197" s="636"/>
      <c r="AA197" s="636"/>
    </row>
    <row r="198">
      <c r="A198" s="635"/>
      <c r="B198" s="702" t="s">
        <v>179</v>
      </c>
      <c r="C198" s="703"/>
      <c r="D198" s="703"/>
      <c r="E198" s="703"/>
      <c r="F198" s="703"/>
      <c r="G198" s="703"/>
      <c r="H198" s="717"/>
      <c r="I198" s="636"/>
      <c r="J198" s="636"/>
      <c r="K198" s="636"/>
      <c r="L198" s="636"/>
      <c r="M198" s="636"/>
      <c r="N198" s="636"/>
      <c r="O198" s="636"/>
      <c r="P198" s="636"/>
      <c r="Q198" s="636"/>
      <c r="R198" s="636"/>
      <c r="S198" s="636"/>
      <c r="T198" s="636"/>
      <c r="U198" s="636"/>
      <c r="V198" s="636"/>
      <c r="W198" s="636"/>
      <c r="X198" s="636"/>
      <c r="Y198" s="636"/>
      <c r="Z198" s="636"/>
      <c r="AA198" s="636"/>
    </row>
    <row r="199">
      <c r="A199" s="635"/>
      <c r="B199" s="702" t="s">
        <v>179</v>
      </c>
      <c r="C199" s="703" t="s">
        <v>2123</v>
      </c>
      <c r="D199" s="718" t="s">
        <v>2124</v>
      </c>
      <c r="E199" s="703" t="s">
        <v>2125</v>
      </c>
      <c r="F199" s="703" t="s">
        <v>2126</v>
      </c>
      <c r="G199" s="718" t="s">
        <v>2127</v>
      </c>
      <c r="H199" s="717" t="s">
        <v>2128</v>
      </c>
      <c r="I199" s="636"/>
      <c r="J199" s="636"/>
      <c r="K199" s="636"/>
      <c r="L199" s="636"/>
      <c r="M199" s="636"/>
      <c r="N199" s="636"/>
      <c r="O199" s="636"/>
      <c r="P199" s="636"/>
      <c r="Q199" s="636"/>
      <c r="R199" s="636"/>
      <c r="S199" s="636"/>
      <c r="T199" s="636"/>
      <c r="U199" s="636"/>
      <c r="V199" s="636"/>
      <c r="W199" s="636"/>
      <c r="X199" s="636"/>
      <c r="Y199" s="636"/>
      <c r="Z199" s="636"/>
      <c r="AA199" s="636"/>
    </row>
    <row r="200">
      <c r="A200" s="635"/>
      <c r="B200" s="702" t="s">
        <v>179</v>
      </c>
      <c r="C200" s="703"/>
      <c r="D200" s="703"/>
      <c r="E200" s="703"/>
      <c r="F200" s="703"/>
      <c r="G200" s="703"/>
      <c r="H200" s="717"/>
      <c r="I200" s="636"/>
      <c r="J200" s="636"/>
      <c r="K200" s="636"/>
      <c r="L200" s="636"/>
      <c r="M200" s="636"/>
      <c r="N200" s="636"/>
      <c r="O200" s="636"/>
      <c r="P200" s="636"/>
      <c r="Q200" s="636"/>
      <c r="R200" s="636"/>
      <c r="S200" s="636"/>
      <c r="T200" s="636"/>
      <c r="U200" s="636"/>
      <c r="V200" s="636"/>
      <c r="W200" s="636"/>
      <c r="X200" s="636"/>
      <c r="Y200" s="636"/>
      <c r="Z200" s="636"/>
      <c r="AA200" s="636"/>
    </row>
    <row r="201">
      <c r="A201" s="635"/>
      <c r="B201" s="702" t="s">
        <v>179</v>
      </c>
      <c r="C201" s="703" t="s">
        <v>2129</v>
      </c>
      <c r="D201" s="718" t="s">
        <v>2130</v>
      </c>
      <c r="E201" s="703" t="s">
        <v>2131</v>
      </c>
      <c r="F201" s="703"/>
      <c r="G201" s="703"/>
      <c r="H201" s="717"/>
      <c r="I201" s="636"/>
      <c r="J201" s="636"/>
      <c r="K201" s="636"/>
      <c r="L201" s="636"/>
      <c r="M201" s="636"/>
      <c r="N201" s="636"/>
      <c r="O201" s="636"/>
      <c r="P201" s="636"/>
      <c r="Q201" s="636"/>
      <c r="R201" s="636"/>
      <c r="S201" s="636"/>
      <c r="T201" s="636"/>
      <c r="U201" s="636"/>
      <c r="V201" s="636"/>
      <c r="W201" s="636"/>
      <c r="X201" s="636"/>
      <c r="Y201" s="636"/>
      <c r="Z201" s="636"/>
      <c r="AA201" s="636"/>
    </row>
    <row r="202">
      <c r="A202" s="635"/>
      <c r="B202" s="702" t="s">
        <v>179</v>
      </c>
      <c r="C202" s="703" t="s">
        <v>2132</v>
      </c>
      <c r="D202" s="718" t="s">
        <v>2133</v>
      </c>
      <c r="E202" s="703" t="s">
        <v>2134</v>
      </c>
      <c r="F202" s="703" t="s">
        <v>2135</v>
      </c>
      <c r="G202" s="703"/>
      <c r="H202" s="717" t="s">
        <v>2136</v>
      </c>
      <c r="I202" s="636"/>
      <c r="J202" s="636"/>
      <c r="K202" s="636"/>
      <c r="L202" s="636"/>
      <c r="M202" s="636"/>
      <c r="N202" s="636"/>
      <c r="O202" s="636"/>
      <c r="P202" s="636"/>
      <c r="Q202" s="636"/>
      <c r="R202" s="636"/>
      <c r="S202" s="636"/>
      <c r="T202" s="636"/>
      <c r="U202" s="636"/>
      <c r="V202" s="636"/>
      <c r="W202" s="636"/>
      <c r="X202" s="636"/>
      <c r="Y202" s="636"/>
      <c r="Z202" s="636"/>
      <c r="AA202" s="636"/>
    </row>
    <row r="203">
      <c r="A203" s="635"/>
      <c r="B203" s="642"/>
      <c r="C203" s="642"/>
      <c r="D203" s="642"/>
      <c r="E203" s="642"/>
      <c r="F203" s="642"/>
      <c r="G203" s="642"/>
      <c r="H203" s="642"/>
      <c r="I203" s="636"/>
      <c r="J203" s="636"/>
      <c r="K203" s="636"/>
      <c r="L203" s="636"/>
      <c r="M203" s="636"/>
      <c r="N203" s="636"/>
      <c r="O203" s="636"/>
      <c r="P203" s="636"/>
      <c r="Q203" s="636"/>
      <c r="R203" s="636"/>
      <c r="S203" s="636"/>
      <c r="T203" s="636"/>
      <c r="U203" s="636"/>
      <c r="V203" s="636"/>
      <c r="W203" s="636"/>
      <c r="X203" s="636"/>
      <c r="Y203" s="636"/>
      <c r="Z203" s="636"/>
      <c r="AA203" s="636"/>
    </row>
    <row r="204">
      <c r="A204" s="635"/>
      <c r="B204" s="727" t="s">
        <v>180</v>
      </c>
      <c r="C204" s="728" t="s">
        <v>2137</v>
      </c>
      <c r="D204" s="728"/>
      <c r="E204" s="728" t="s">
        <v>2138</v>
      </c>
      <c r="F204" s="728"/>
      <c r="G204" s="728"/>
      <c r="H204" s="729"/>
      <c r="I204" s="636"/>
      <c r="J204" s="636"/>
      <c r="K204" s="636"/>
      <c r="L204" s="636"/>
      <c r="M204" s="636"/>
      <c r="N204" s="636"/>
      <c r="O204" s="636"/>
      <c r="P204" s="636"/>
      <c r="Q204" s="636"/>
      <c r="R204" s="636"/>
      <c r="S204" s="636"/>
      <c r="T204" s="636"/>
      <c r="U204" s="636"/>
      <c r="V204" s="636"/>
      <c r="W204" s="636"/>
      <c r="X204" s="636"/>
      <c r="Y204" s="636"/>
      <c r="Z204" s="636"/>
      <c r="AA204" s="636"/>
    </row>
    <row r="205">
      <c r="A205" s="635"/>
      <c r="B205" s="727" t="s">
        <v>180</v>
      </c>
      <c r="C205" s="728"/>
      <c r="D205" s="728"/>
      <c r="E205" s="728"/>
      <c r="F205" s="728"/>
      <c r="G205" s="728"/>
      <c r="H205" s="729"/>
      <c r="I205" s="636"/>
      <c r="J205" s="636"/>
      <c r="K205" s="636"/>
      <c r="L205" s="636"/>
      <c r="M205" s="636"/>
      <c r="N205" s="636"/>
      <c r="O205" s="636"/>
      <c r="P205" s="636"/>
      <c r="Q205" s="636"/>
      <c r="R205" s="636"/>
      <c r="S205" s="636"/>
      <c r="T205" s="636"/>
      <c r="U205" s="636"/>
      <c r="V205" s="636"/>
      <c r="W205" s="636"/>
      <c r="X205" s="636"/>
      <c r="Y205" s="636"/>
      <c r="Z205" s="636"/>
      <c r="AA205" s="636"/>
    </row>
    <row r="206">
      <c r="A206" s="635"/>
      <c r="B206" s="727" t="s">
        <v>180</v>
      </c>
      <c r="C206" s="728" t="s">
        <v>2139</v>
      </c>
      <c r="D206" s="730" t="s">
        <v>2140</v>
      </c>
      <c r="E206" s="728" t="s">
        <v>2141</v>
      </c>
      <c r="F206" s="728"/>
      <c r="G206" s="728"/>
      <c r="H206" s="729"/>
      <c r="I206" s="636"/>
      <c r="J206" s="636"/>
      <c r="K206" s="636"/>
      <c r="L206" s="636"/>
      <c r="M206" s="636"/>
      <c r="N206" s="636"/>
      <c r="O206" s="636"/>
      <c r="P206" s="636"/>
      <c r="Q206" s="636"/>
      <c r="R206" s="636"/>
      <c r="S206" s="636"/>
      <c r="T206" s="636"/>
      <c r="U206" s="636"/>
      <c r="V206" s="636"/>
      <c r="W206" s="636"/>
      <c r="X206" s="636"/>
      <c r="Y206" s="636"/>
      <c r="Z206" s="636"/>
      <c r="AA206" s="636"/>
    </row>
    <row r="207">
      <c r="A207" s="635"/>
      <c r="B207" s="636"/>
      <c r="C207" s="636"/>
      <c r="D207" s="636"/>
      <c r="E207" s="636"/>
      <c r="F207" s="636"/>
      <c r="G207" s="636"/>
      <c r="H207" s="636"/>
      <c r="I207" s="636"/>
      <c r="J207" s="636"/>
      <c r="K207" s="636"/>
      <c r="L207" s="636"/>
      <c r="M207" s="636"/>
      <c r="N207" s="636"/>
      <c r="O207" s="636"/>
      <c r="P207" s="636"/>
      <c r="Q207" s="636"/>
      <c r="R207" s="636"/>
      <c r="S207" s="636"/>
      <c r="T207" s="636"/>
      <c r="U207" s="636"/>
      <c r="V207" s="636"/>
      <c r="W207" s="636"/>
      <c r="X207" s="636"/>
      <c r="Y207" s="636"/>
      <c r="Z207" s="636"/>
      <c r="AA207" s="636"/>
    </row>
    <row r="208">
      <c r="A208" s="635"/>
      <c r="B208" s="636" t="s">
        <v>145</v>
      </c>
      <c r="C208" s="636"/>
      <c r="D208" s="636"/>
      <c r="E208" s="636"/>
      <c r="F208" s="636"/>
      <c r="G208" s="636"/>
      <c r="H208" s="636"/>
      <c r="I208" s="636"/>
      <c r="J208" s="636"/>
      <c r="K208" s="636"/>
      <c r="L208" s="636"/>
      <c r="M208" s="636"/>
      <c r="N208" s="636"/>
      <c r="O208" s="636"/>
      <c r="P208" s="636"/>
      <c r="Q208" s="636"/>
      <c r="R208" s="636"/>
      <c r="S208" s="636"/>
      <c r="T208" s="636"/>
      <c r="U208" s="636"/>
      <c r="V208" s="636"/>
      <c r="W208" s="636"/>
      <c r="X208" s="636"/>
      <c r="Y208" s="636"/>
      <c r="Z208" s="636"/>
      <c r="AA208" s="636"/>
    </row>
    <row r="209">
      <c r="A209" s="635"/>
      <c r="B209" s="636"/>
      <c r="C209" s="636"/>
      <c r="D209" s="636"/>
      <c r="E209" s="636"/>
      <c r="F209" s="636"/>
      <c r="G209" s="636"/>
      <c r="H209" s="636"/>
      <c r="I209" s="636"/>
      <c r="J209" s="636"/>
      <c r="K209" s="636"/>
      <c r="L209" s="636"/>
      <c r="M209" s="636"/>
      <c r="N209" s="636"/>
      <c r="O209" s="636"/>
      <c r="P209" s="636"/>
      <c r="Q209" s="636"/>
      <c r="R209" s="636"/>
      <c r="S209" s="636"/>
      <c r="T209" s="636"/>
      <c r="U209" s="636"/>
      <c r="V209" s="636"/>
      <c r="W209" s="636"/>
      <c r="X209" s="636"/>
      <c r="Y209" s="636"/>
      <c r="Z209" s="636"/>
      <c r="AA209" s="636"/>
    </row>
    <row r="210">
      <c r="A210" s="635"/>
      <c r="B210" s="636"/>
      <c r="C210" s="636"/>
      <c r="D210" s="636"/>
      <c r="E210" s="636"/>
      <c r="F210" s="636"/>
      <c r="G210" s="636"/>
      <c r="H210" s="636"/>
      <c r="I210" s="636"/>
      <c r="J210" s="636"/>
      <c r="K210" s="636"/>
      <c r="L210" s="636"/>
      <c r="M210" s="636"/>
      <c r="N210" s="636"/>
      <c r="O210" s="636"/>
      <c r="P210" s="636"/>
      <c r="Q210" s="636"/>
      <c r="R210" s="636"/>
      <c r="S210" s="636"/>
      <c r="T210" s="636"/>
      <c r="U210" s="636"/>
      <c r="V210" s="636"/>
      <c r="W210" s="636"/>
      <c r="X210" s="636"/>
      <c r="Y210" s="636"/>
      <c r="Z210" s="636"/>
      <c r="AA210" s="636"/>
    </row>
    <row r="211">
      <c r="A211" s="635"/>
      <c r="B211" s="636"/>
      <c r="C211" s="636"/>
      <c r="D211" s="636"/>
      <c r="E211" s="636"/>
      <c r="F211" s="636"/>
      <c r="G211" s="636"/>
      <c r="H211" s="636"/>
      <c r="I211" s="636"/>
      <c r="J211" s="636"/>
      <c r="K211" s="636"/>
      <c r="L211" s="636"/>
      <c r="M211" s="636"/>
      <c r="N211" s="636"/>
      <c r="O211" s="636"/>
      <c r="P211" s="636"/>
      <c r="Q211" s="636"/>
      <c r="R211" s="636"/>
      <c r="S211" s="636"/>
      <c r="T211" s="636"/>
      <c r="U211" s="636"/>
      <c r="V211" s="636"/>
      <c r="W211" s="636"/>
      <c r="X211" s="636"/>
      <c r="Y211" s="636"/>
      <c r="Z211" s="636"/>
      <c r="AA211" s="636"/>
    </row>
    <row r="212">
      <c r="A212" s="635"/>
      <c r="B212" s="636"/>
      <c r="C212" s="636"/>
      <c r="D212" s="636"/>
      <c r="E212" s="636"/>
      <c r="F212" s="636"/>
      <c r="G212" s="636"/>
      <c r="H212" s="636"/>
      <c r="I212" s="636"/>
      <c r="J212" s="636"/>
      <c r="K212" s="636"/>
      <c r="L212" s="636"/>
      <c r="M212" s="636"/>
      <c r="N212" s="636"/>
      <c r="O212" s="636"/>
      <c r="P212" s="636"/>
      <c r="Q212" s="636"/>
      <c r="R212" s="636"/>
      <c r="S212" s="636"/>
      <c r="T212" s="636"/>
      <c r="U212" s="636"/>
      <c r="V212" s="636"/>
      <c r="W212" s="636"/>
      <c r="X212" s="636"/>
      <c r="Y212" s="636"/>
      <c r="Z212" s="636"/>
      <c r="AA212" s="636"/>
    </row>
    <row r="213">
      <c r="A213" s="635"/>
      <c r="B213" s="636"/>
      <c r="C213" s="636"/>
      <c r="D213" s="636"/>
      <c r="E213" s="636"/>
      <c r="F213" s="636"/>
      <c r="G213" s="636"/>
      <c r="H213" s="636"/>
      <c r="I213" s="636"/>
      <c r="J213" s="636"/>
      <c r="K213" s="636"/>
      <c r="L213" s="636"/>
      <c r="M213" s="636"/>
      <c r="N213" s="636"/>
      <c r="O213" s="636"/>
      <c r="P213" s="636"/>
      <c r="Q213" s="636"/>
      <c r="R213" s="636"/>
      <c r="S213" s="636"/>
      <c r="T213" s="636"/>
      <c r="U213" s="636"/>
      <c r="V213" s="636"/>
      <c r="W213" s="636"/>
      <c r="X213" s="636"/>
      <c r="Y213" s="636"/>
      <c r="Z213" s="636"/>
      <c r="AA213" s="636"/>
    </row>
    <row r="214">
      <c r="A214" s="635"/>
      <c r="B214" s="636"/>
      <c r="C214" s="636"/>
      <c r="D214" s="636"/>
      <c r="E214" s="636"/>
      <c r="F214" s="636"/>
      <c r="G214" s="636"/>
      <c r="H214" s="636"/>
      <c r="I214" s="636"/>
      <c r="J214" s="636"/>
      <c r="K214" s="636"/>
      <c r="L214" s="636"/>
      <c r="M214" s="636"/>
      <c r="N214" s="636"/>
      <c r="O214" s="636"/>
      <c r="P214" s="636"/>
      <c r="Q214" s="636"/>
      <c r="R214" s="636"/>
      <c r="S214" s="636"/>
      <c r="T214" s="636"/>
      <c r="U214" s="636"/>
      <c r="V214" s="636"/>
      <c r="W214" s="636"/>
      <c r="X214" s="636"/>
      <c r="Y214" s="636"/>
      <c r="Z214" s="636"/>
      <c r="AA214" s="636"/>
    </row>
    <row r="215">
      <c r="A215" s="636"/>
      <c r="B215" s="636"/>
      <c r="C215" s="636"/>
      <c r="D215" s="636"/>
      <c r="E215" s="636"/>
      <c r="F215" s="636"/>
      <c r="G215" s="636"/>
      <c r="H215" s="636"/>
      <c r="I215" s="636"/>
      <c r="J215" s="636"/>
      <c r="K215" s="636"/>
      <c r="L215" s="636"/>
      <c r="M215" s="636"/>
      <c r="N215" s="636"/>
      <c r="O215" s="636"/>
      <c r="P215" s="636"/>
      <c r="Q215" s="636"/>
      <c r="R215" s="636"/>
      <c r="S215" s="636"/>
      <c r="T215" s="636"/>
      <c r="U215" s="636"/>
      <c r="V215" s="636"/>
      <c r="W215" s="636"/>
      <c r="X215" s="636"/>
      <c r="Y215" s="636"/>
      <c r="Z215" s="636"/>
      <c r="AA215" s="636"/>
    </row>
    <row r="216">
      <c r="A216" s="636"/>
      <c r="B216" s="636"/>
      <c r="C216" s="636"/>
      <c r="D216" s="636"/>
      <c r="E216" s="636"/>
      <c r="F216" s="636"/>
      <c r="G216" s="636"/>
      <c r="H216" s="636"/>
      <c r="I216" s="636"/>
      <c r="J216" s="636"/>
      <c r="K216" s="636"/>
      <c r="L216" s="636"/>
      <c r="M216" s="636"/>
      <c r="N216" s="636"/>
      <c r="O216" s="636"/>
      <c r="P216" s="636"/>
      <c r="Q216" s="636"/>
      <c r="R216" s="636"/>
      <c r="S216" s="636"/>
      <c r="T216" s="636"/>
      <c r="U216" s="636"/>
      <c r="V216" s="636"/>
      <c r="W216" s="636"/>
      <c r="X216" s="636"/>
      <c r="Y216" s="636"/>
      <c r="Z216" s="636"/>
      <c r="AA216" s="636"/>
    </row>
    <row r="217">
      <c r="A217" s="636"/>
      <c r="B217" s="636"/>
      <c r="C217" s="636"/>
      <c r="D217" s="636"/>
      <c r="E217" s="636"/>
      <c r="F217" s="636"/>
      <c r="G217" s="636"/>
      <c r="H217" s="636"/>
      <c r="I217" s="636"/>
      <c r="J217" s="636"/>
      <c r="K217" s="636"/>
      <c r="L217" s="636"/>
      <c r="M217" s="636"/>
      <c r="N217" s="636"/>
      <c r="O217" s="636"/>
      <c r="P217" s="636"/>
      <c r="Q217" s="636"/>
      <c r="R217" s="636"/>
      <c r="S217" s="636"/>
      <c r="T217" s="636"/>
      <c r="U217" s="636"/>
      <c r="V217" s="636"/>
      <c r="W217" s="636"/>
      <c r="X217" s="636"/>
      <c r="Y217" s="636"/>
      <c r="Z217" s="636"/>
      <c r="AA217" s="636"/>
    </row>
    <row r="218">
      <c r="A218" s="636"/>
      <c r="B218" s="636"/>
      <c r="C218" s="636"/>
      <c r="D218" s="636"/>
      <c r="E218" s="636"/>
      <c r="F218" s="636"/>
      <c r="G218" s="636"/>
      <c r="H218" s="636"/>
      <c r="I218" s="636"/>
      <c r="J218" s="636"/>
      <c r="K218" s="636"/>
      <c r="L218" s="636"/>
      <c r="M218" s="636"/>
      <c r="N218" s="636"/>
      <c r="O218" s="636"/>
      <c r="P218" s="636"/>
      <c r="Q218" s="636"/>
      <c r="R218" s="636"/>
      <c r="S218" s="636"/>
      <c r="T218" s="636"/>
      <c r="U218" s="636"/>
      <c r="V218" s="636"/>
      <c r="W218" s="636"/>
      <c r="X218" s="636"/>
      <c r="Y218" s="636"/>
      <c r="Z218" s="636"/>
      <c r="AA218" s="636"/>
    </row>
    <row r="219">
      <c r="A219" s="636"/>
      <c r="B219" s="636"/>
      <c r="C219" s="636"/>
      <c r="D219" s="636"/>
      <c r="E219" s="636"/>
      <c r="F219" s="636"/>
      <c r="G219" s="636"/>
      <c r="H219" s="636"/>
      <c r="I219" s="636"/>
      <c r="J219" s="636"/>
      <c r="K219" s="636"/>
      <c r="L219" s="636"/>
      <c r="M219" s="636"/>
      <c r="N219" s="636"/>
      <c r="O219" s="636"/>
      <c r="P219" s="636"/>
      <c r="Q219" s="636"/>
      <c r="R219" s="636"/>
      <c r="S219" s="636"/>
      <c r="T219" s="636"/>
      <c r="U219" s="636"/>
      <c r="V219" s="636"/>
      <c r="W219" s="636"/>
      <c r="X219" s="636"/>
      <c r="Y219" s="636"/>
      <c r="Z219" s="636"/>
      <c r="AA219" s="636"/>
    </row>
    <row r="220">
      <c r="A220" s="636"/>
      <c r="B220" s="636"/>
      <c r="C220" s="636"/>
      <c r="D220" s="636"/>
      <c r="E220" s="636"/>
      <c r="F220" s="636"/>
      <c r="G220" s="636"/>
      <c r="H220" s="636"/>
      <c r="I220" s="636"/>
      <c r="J220" s="636"/>
      <c r="K220" s="636"/>
      <c r="L220" s="636"/>
      <c r="M220" s="636"/>
      <c r="N220" s="636"/>
      <c r="O220" s="636"/>
      <c r="P220" s="636"/>
      <c r="Q220" s="636"/>
      <c r="R220" s="636"/>
      <c r="S220" s="636"/>
      <c r="T220" s="636"/>
      <c r="U220" s="636"/>
      <c r="V220" s="636"/>
      <c r="W220" s="636"/>
      <c r="X220" s="636"/>
      <c r="Y220" s="636"/>
      <c r="Z220" s="636"/>
      <c r="AA220" s="636"/>
    </row>
    <row r="221">
      <c r="A221" s="636"/>
      <c r="B221" s="636"/>
      <c r="C221" s="636"/>
      <c r="D221" s="636"/>
      <c r="E221" s="636"/>
      <c r="F221" s="636"/>
      <c r="G221" s="636"/>
      <c r="H221" s="636"/>
      <c r="I221" s="636"/>
      <c r="J221" s="636"/>
      <c r="K221" s="636"/>
      <c r="L221" s="636"/>
      <c r="M221" s="636"/>
      <c r="N221" s="636"/>
      <c r="O221" s="636"/>
      <c r="P221" s="636"/>
      <c r="Q221" s="636"/>
      <c r="R221" s="636"/>
      <c r="S221" s="636"/>
      <c r="T221" s="636"/>
      <c r="U221" s="636"/>
      <c r="V221" s="636"/>
      <c r="W221" s="636"/>
      <c r="X221" s="636"/>
      <c r="Y221" s="636"/>
      <c r="Z221" s="636"/>
      <c r="AA221" s="636"/>
    </row>
    <row r="222">
      <c r="A222" s="636"/>
      <c r="B222" s="636"/>
      <c r="C222" s="636"/>
      <c r="D222" s="636"/>
      <c r="E222" s="636"/>
      <c r="F222" s="636"/>
      <c r="G222" s="636"/>
      <c r="H222" s="636"/>
      <c r="I222" s="636"/>
      <c r="J222" s="636"/>
      <c r="K222" s="636"/>
      <c r="L222" s="636"/>
      <c r="M222" s="636"/>
      <c r="N222" s="636"/>
      <c r="O222" s="636"/>
      <c r="P222" s="636"/>
      <c r="Q222" s="636"/>
      <c r="R222" s="636"/>
      <c r="S222" s="636"/>
      <c r="T222" s="636"/>
      <c r="U222" s="636"/>
      <c r="V222" s="636"/>
      <c r="W222" s="636"/>
      <c r="X222" s="636"/>
      <c r="Y222" s="636"/>
      <c r="Z222" s="636"/>
      <c r="AA222" s="636"/>
    </row>
    <row r="223">
      <c r="A223" s="636"/>
      <c r="B223" s="636"/>
      <c r="C223" s="636"/>
      <c r="D223" s="636"/>
      <c r="E223" s="636"/>
      <c r="F223" s="636"/>
      <c r="G223" s="636"/>
      <c r="H223" s="636"/>
      <c r="I223" s="636"/>
      <c r="J223" s="636"/>
      <c r="K223" s="636"/>
      <c r="L223" s="636"/>
      <c r="M223" s="636"/>
      <c r="N223" s="636"/>
      <c r="O223" s="636"/>
      <c r="P223" s="636"/>
      <c r="Q223" s="636"/>
      <c r="R223" s="636"/>
      <c r="S223" s="636"/>
      <c r="T223" s="636"/>
      <c r="U223" s="636"/>
      <c r="V223" s="636"/>
      <c r="W223" s="636"/>
      <c r="X223" s="636"/>
      <c r="Y223" s="636"/>
      <c r="Z223" s="636"/>
      <c r="AA223" s="636"/>
    </row>
    <row r="224">
      <c r="A224" s="636"/>
      <c r="B224" s="636"/>
      <c r="C224" s="636"/>
      <c r="D224" s="636"/>
      <c r="E224" s="636"/>
      <c r="F224" s="636"/>
      <c r="G224" s="636"/>
      <c r="H224" s="636"/>
      <c r="I224" s="636"/>
      <c r="J224" s="636"/>
      <c r="K224" s="636"/>
      <c r="L224" s="636"/>
      <c r="M224" s="636"/>
      <c r="N224" s="636"/>
      <c r="O224" s="636"/>
      <c r="P224" s="636"/>
      <c r="Q224" s="636"/>
      <c r="R224" s="636"/>
      <c r="S224" s="636"/>
      <c r="T224" s="636"/>
      <c r="U224" s="636"/>
      <c r="V224" s="636"/>
      <c r="W224" s="636"/>
      <c r="X224" s="636"/>
      <c r="Y224" s="636"/>
      <c r="Z224" s="636"/>
      <c r="AA224" s="636"/>
    </row>
    <row r="225">
      <c r="A225" s="636"/>
      <c r="B225" s="636"/>
      <c r="C225" s="636"/>
      <c r="D225" s="636"/>
      <c r="E225" s="636"/>
      <c r="F225" s="636"/>
      <c r="G225" s="636"/>
      <c r="H225" s="636"/>
      <c r="I225" s="636"/>
      <c r="J225" s="636"/>
      <c r="K225" s="636"/>
      <c r="L225" s="636"/>
      <c r="M225" s="636"/>
      <c r="N225" s="636"/>
      <c r="O225" s="636"/>
      <c r="P225" s="636"/>
      <c r="Q225" s="636"/>
      <c r="R225" s="636"/>
      <c r="S225" s="636"/>
      <c r="T225" s="636"/>
      <c r="U225" s="636"/>
      <c r="V225" s="636"/>
      <c r="W225" s="636"/>
      <c r="X225" s="636"/>
      <c r="Y225" s="636"/>
      <c r="Z225" s="636"/>
      <c r="AA225" s="636"/>
    </row>
    <row r="226">
      <c r="A226" s="636"/>
      <c r="B226" s="636"/>
      <c r="C226" s="636"/>
      <c r="D226" s="636"/>
      <c r="E226" s="636"/>
      <c r="F226" s="636"/>
      <c r="G226" s="636"/>
      <c r="H226" s="636"/>
      <c r="I226" s="636"/>
      <c r="J226" s="636"/>
      <c r="K226" s="636"/>
      <c r="L226" s="636"/>
      <c r="M226" s="636"/>
      <c r="N226" s="636"/>
      <c r="O226" s="636"/>
      <c r="P226" s="636"/>
      <c r="Q226" s="636"/>
      <c r="R226" s="636"/>
      <c r="S226" s="636"/>
      <c r="T226" s="636"/>
      <c r="U226" s="636"/>
      <c r="V226" s="636"/>
      <c r="W226" s="636"/>
      <c r="X226" s="636"/>
      <c r="Y226" s="636"/>
      <c r="Z226" s="636"/>
      <c r="AA226" s="636"/>
    </row>
    <row r="227">
      <c r="A227" s="636"/>
      <c r="B227" s="636"/>
      <c r="C227" s="636"/>
      <c r="D227" s="636"/>
      <c r="E227" s="636"/>
      <c r="F227" s="636"/>
      <c r="G227" s="636"/>
      <c r="H227" s="636"/>
      <c r="I227" s="636"/>
      <c r="J227" s="636"/>
      <c r="K227" s="636"/>
      <c r="L227" s="636"/>
      <c r="M227" s="636"/>
      <c r="N227" s="636"/>
      <c r="O227" s="636"/>
      <c r="P227" s="636"/>
      <c r="Q227" s="636"/>
      <c r="R227" s="636"/>
      <c r="S227" s="636"/>
      <c r="T227" s="636"/>
      <c r="U227" s="636"/>
      <c r="V227" s="636"/>
      <c r="W227" s="636"/>
      <c r="X227" s="636"/>
      <c r="Y227" s="636"/>
      <c r="Z227" s="636"/>
      <c r="AA227" s="636"/>
    </row>
    <row r="228">
      <c r="A228" s="636"/>
      <c r="B228" s="636"/>
      <c r="C228" s="636"/>
      <c r="D228" s="636"/>
      <c r="E228" s="636"/>
      <c r="F228" s="636"/>
      <c r="G228" s="636"/>
      <c r="H228" s="636"/>
      <c r="I228" s="636"/>
      <c r="J228" s="636"/>
      <c r="K228" s="636"/>
      <c r="L228" s="636"/>
      <c r="M228" s="636"/>
      <c r="N228" s="636"/>
      <c r="O228" s="636"/>
      <c r="P228" s="636"/>
      <c r="Q228" s="636"/>
      <c r="R228" s="636"/>
      <c r="S228" s="636"/>
      <c r="T228" s="636"/>
      <c r="U228" s="636"/>
      <c r="V228" s="636"/>
      <c r="W228" s="636"/>
      <c r="X228" s="636"/>
      <c r="Y228" s="636"/>
      <c r="Z228" s="636"/>
      <c r="AA228" s="636"/>
    </row>
    <row r="229">
      <c r="A229" s="636"/>
      <c r="B229" s="636"/>
      <c r="C229" s="636"/>
      <c r="D229" s="636"/>
      <c r="E229" s="636"/>
      <c r="F229" s="636"/>
      <c r="G229" s="636"/>
      <c r="H229" s="636"/>
      <c r="I229" s="636"/>
      <c r="J229" s="636"/>
      <c r="K229" s="636"/>
      <c r="L229" s="636"/>
      <c r="M229" s="636"/>
      <c r="N229" s="636"/>
      <c r="O229" s="636"/>
      <c r="P229" s="636"/>
      <c r="Q229" s="636"/>
      <c r="R229" s="636"/>
      <c r="S229" s="636"/>
      <c r="T229" s="636"/>
      <c r="U229" s="636"/>
      <c r="V229" s="636"/>
      <c r="W229" s="636"/>
      <c r="X229" s="636"/>
      <c r="Y229" s="636"/>
      <c r="Z229" s="636"/>
      <c r="AA229" s="636"/>
    </row>
    <row r="230">
      <c r="A230" s="636"/>
      <c r="B230" s="636"/>
      <c r="C230" s="636"/>
      <c r="D230" s="636"/>
      <c r="E230" s="636"/>
      <c r="F230" s="636"/>
      <c r="G230" s="636"/>
      <c r="H230" s="636"/>
      <c r="I230" s="636"/>
      <c r="J230" s="636"/>
      <c r="K230" s="636"/>
      <c r="L230" s="636"/>
      <c r="M230" s="636"/>
      <c r="N230" s="636"/>
      <c r="O230" s="636"/>
      <c r="P230" s="636"/>
      <c r="Q230" s="636"/>
      <c r="R230" s="636"/>
      <c r="S230" s="636"/>
      <c r="T230" s="636"/>
      <c r="U230" s="636"/>
      <c r="V230" s="636"/>
      <c r="W230" s="636"/>
      <c r="X230" s="636"/>
      <c r="Y230" s="636"/>
      <c r="Z230" s="636"/>
      <c r="AA230" s="636"/>
    </row>
    <row r="231">
      <c r="A231" s="636"/>
      <c r="B231" s="636"/>
      <c r="C231" s="636"/>
      <c r="D231" s="636"/>
      <c r="E231" s="636"/>
      <c r="F231" s="636"/>
      <c r="G231" s="636"/>
      <c r="H231" s="636"/>
      <c r="I231" s="636"/>
      <c r="J231" s="636"/>
      <c r="K231" s="636"/>
      <c r="L231" s="636"/>
      <c r="M231" s="636"/>
      <c r="N231" s="636"/>
      <c r="O231" s="636"/>
      <c r="P231" s="636"/>
      <c r="Q231" s="636"/>
      <c r="R231" s="636"/>
      <c r="S231" s="636"/>
      <c r="T231" s="636"/>
      <c r="U231" s="636"/>
      <c r="V231" s="636"/>
      <c r="W231" s="636"/>
      <c r="X231" s="636"/>
      <c r="Y231" s="636"/>
      <c r="Z231" s="636"/>
      <c r="AA231" s="636"/>
    </row>
    <row r="232">
      <c r="A232" s="636"/>
      <c r="B232" s="636"/>
      <c r="C232" s="636"/>
      <c r="D232" s="636"/>
      <c r="E232" s="636"/>
      <c r="F232" s="636"/>
      <c r="G232" s="636"/>
      <c r="H232" s="636"/>
      <c r="I232" s="636"/>
      <c r="J232" s="636"/>
      <c r="K232" s="636"/>
      <c r="L232" s="636"/>
      <c r="M232" s="636"/>
      <c r="N232" s="636"/>
      <c r="O232" s="636"/>
      <c r="P232" s="636"/>
      <c r="Q232" s="636"/>
      <c r="R232" s="636"/>
      <c r="S232" s="636"/>
      <c r="T232" s="636"/>
      <c r="U232" s="636"/>
      <c r="V232" s="636"/>
      <c r="W232" s="636"/>
      <c r="X232" s="636"/>
      <c r="Y232" s="636"/>
      <c r="Z232" s="636"/>
      <c r="AA232" s="636"/>
    </row>
    <row r="233">
      <c r="A233" s="636"/>
      <c r="B233" s="636"/>
      <c r="C233" s="636"/>
      <c r="D233" s="636"/>
      <c r="E233" s="636"/>
      <c r="F233" s="636"/>
      <c r="G233" s="636"/>
      <c r="H233" s="636"/>
      <c r="I233" s="636"/>
      <c r="J233" s="636"/>
      <c r="K233" s="636"/>
      <c r="L233" s="636"/>
      <c r="M233" s="636"/>
      <c r="N233" s="636"/>
      <c r="O233" s="636"/>
      <c r="P233" s="636"/>
      <c r="Q233" s="636"/>
      <c r="R233" s="636"/>
      <c r="S233" s="636"/>
      <c r="T233" s="636"/>
      <c r="U233" s="636"/>
      <c r="V233" s="636"/>
      <c r="W233" s="636"/>
      <c r="X233" s="636"/>
      <c r="Y233" s="636"/>
      <c r="Z233" s="636"/>
      <c r="AA233" s="636"/>
    </row>
    <row r="234">
      <c r="A234" s="636"/>
      <c r="B234" s="636"/>
      <c r="C234" s="636"/>
      <c r="D234" s="636"/>
      <c r="E234" s="636"/>
      <c r="F234" s="636"/>
      <c r="G234" s="636"/>
      <c r="H234" s="636"/>
      <c r="I234" s="636"/>
      <c r="J234" s="636"/>
      <c r="K234" s="636"/>
      <c r="L234" s="636"/>
      <c r="M234" s="636"/>
      <c r="N234" s="636"/>
      <c r="O234" s="636"/>
      <c r="P234" s="636"/>
      <c r="Q234" s="636"/>
      <c r="R234" s="636"/>
      <c r="S234" s="636"/>
      <c r="T234" s="636"/>
      <c r="U234" s="636"/>
      <c r="V234" s="636"/>
      <c r="W234" s="636"/>
      <c r="X234" s="636"/>
      <c r="Y234" s="636"/>
      <c r="Z234" s="636"/>
      <c r="AA234" s="636"/>
    </row>
    <row r="235">
      <c r="A235" s="636"/>
      <c r="B235" s="636"/>
      <c r="C235" s="636"/>
      <c r="D235" s="636"/>
      <c r="E235" s="636"/>
      <c r="F235" s="636"/>
      <c r="G235" s="636"/>
      <c r="H235" s="636"/>
      <c r="I235" s="636"/>
      <c r="J235" s="636"/>
      <c r="K235" s="636"/>
      <c r="L235" s="636"/>
      <c r="M235" s="636"/>
      <c r="N235" s="636"/>
      <c r="O235" s="636"/>
      <c r="P235" s="636"/>
      <c r="Q235" s="636"/>
      <c r="R235" s="636"/>
      <c r="S235" s="636"/>
      <c r="T235" s="636"/>
      <c r="U235" s="636"/>
      <c r="V235" s="636"/>
      <c r="W235" s="636"/>
      <c r="X235" s="636"/>
      <c r="Y235" s="636"/>
      <c r="Z235" s="636"/>
      <c r="AA235" s="636"/>
    </row>
    <row r="236">
      <c r="A236" s="636"/>
      <c r="B236" s="636"/>
      <c r="C236" s="636"/>
      <c r="D236" s="636"/>
      <c r="E236" s="636"/>
      <c r="F236" s="636"/>
      <c r="G236" s="636"/>
      <c r="H236" s="636"/>
      <c r="I236" s="636"/>
      <c r="J236" s="636"/>
      <c r="K236" s="636"/>
      <c r="L236" s="636"/>
      <c r="M236" s="636"/>
      <c r="N236" s="636"/>
      <c r="O236" s="636"/>
      <c r="P236" s="636"/>
      <c r="Q236" s="636"/>
      <c r="R236" s="636"/>
      <c r="S236" s="636"/>
      <c r="T236" s="636"/>
      <c r="U236" s="636"/>
      <c r="V236" s="636"/>
      <c r="W236" s="636"/>
      <c r="X236" s="636"/>
      <c r="Y236" s="636"/>
      <c r="Z236" s="636"/>
      <c r="AA236" s="636"/>
    </row>
    <row r="237">
      <c r="A237" s="636"/>
      <c r="B237" s="636"/>
      <c r="C237" s="636"/>
      <c r="D237" s="636"/>
      <c r="E237" s="636"/>
      <c r="F237" s="636"/>
      <c r="G237" s="636"/>
      <c r="H237" s="636"/>
      <c r="I237" s="636"/>
      <c r="J237" s="636"/>
      <c r="K237" s="636"/>
      <c r="L237" s="636"/>
      <c r="M237" s="636"/>
      <c r="N237" s="636"/>
      <c r="O237" s="636"/>
      <c r="P237" s="636"/>
      <c r="Q237" s="636"/>
      <c r="R237" s="636"/>
      <c r="S237" s="636"/>
      <c r="T237" s="636"/>
      <c r="U237" s="636"/>
      <c r="V237" s="636"/>
      <c r="W237" s="636"/>
      <c r="X237" s="636"/>
      <c r="Y237" s="636"/>
      <c r="Z237" s="636"/>
      <c r="AA237" s="636"/>
    </row>
    <row r="238">
      <c r="A238" s="636"/>
      <c r="B238" s="636"/>
      <c r="C238" s="636"/>
      <c r="D238" s="636"/>
      <c r="E238" s="636"/>
      <c r="F238" s="636"/>
      <c r="G238" s="636"/>
      <c r="H238" s="636"/>
      <c r="I238" s="636"/>
      <c r="J238" s="636"/>
      <c r="K238" s="636"/>
      <c r="L238" s="636"/>
      <c r="M238" s="636"/>
      <c r="N238" s="636"/>
      <c r="O238" s="636"/>
      <c r="P238" s="636"/>
      <c r="Q238" s="636"/>
      <c r="R238" s="636"/>
      <c r="S238" s="636"/>
      <c r="T238" s="636"/>
      <c r="U238" s="636"/>
      <c r="V238" s="636"/>
      <c r="W238" s="636"/>
      <c r="X238" s="636"/>
      <c r="Y238" s="636"/>
      <c r="Z238" s="636"/>
      <c r="AA238" s="636"/>
    </row>
    <row r="239">
      <c r="A239" s="636"/>
      <c r="B239" s="636"/>
      <c r="C239" s="636"/>
      <c r="D239" s="636"/>
      <c r="E239" s="636"/>
      <c r="F239" s="636"/>
      <c r="G239" s="636"/>
      <c r="H239" s="636"/>
      <c r="I239" s="636"/>
      <c r="J239" s="636"/>
      <c r="K239" s="636"/>
      <c r="L239" s="636"/>
      <c r="M239" s="636"/>
      <c r="N239" s="636"/>
      <c r="O239" s="636"/>
      <c r="P239" s="636"/>
      <c r="Q239" s="636"/>
      <c r="R239" s="636"/>
      <c r="S239" s="636"/>
      <c r="T239" s="636"/>
      <c r="U239" s="636"/>
      <c r="V239" s="636"/>
      <c r="W239" s="636"/>
      <c r="X239" s="636"/>
      <c r="Y239" s="636"/>
      <c r="Z239" s="636"/>
      <c r="AA239" s="636"/>
    </row>
    <row r="240">
      <c r="A240" s="636"/>
      <c r="B240" s="636"/>
      <c r="C240" s="636"/>
      <c r="D240" s="636"/>
      <c r="E240" s="636"/>
      <c r="F240" s="636"/>
      <c r="G240" s="636"/>
      <c r="H240" s="636"/>
      <c r="I240" s="636"/>
      <c r="J240" s="636"/>
      <c r="K240" s="636"/>
      <c r="L240" s="636"/>
      <c r="M240" s="636"/>
      <c r="N240" s="636"/>
      <c r="O240" s="636"/>
      <c r="P240" s="636"/>
      <c r="Q240" s="636"/>
      <c r="R240" s="636"/>
      <c r="S240" s="636"/>
      <c r="T240" s="636"/>
      <c r="U240" s="636"/>
      <c r="V240" s="636"/>
      <c r="W240" s="636"/>
      <c r="X240" s="636"/>
      <c r="Y240" s="636"/>
      <c r="Z240" s="636"/>
      <c r="AA240" s="636"/>
    </row>
    <row r="241">
      <c r="A241" s="636"/>
      <c r="B241" s="636"/>
      <c r="C241" s="636"/>
      <c r="D241" s="636"/>
      <c r="E241" s="636"/>
      <c r="F241" s="636"/>
      <c r="G241" s="636"/>
      <c r="H241" s="636"/>
      <c r="I241" s="636"/>
      <c r="J241" s="636"/>
      <c r="K241" s="636"/>
      <c r="L241" s="636"/>
      <c r="M241" s="636"/>
      <c r="N241" s="636"/>
      <c r="O241" s="636"/>
      <c r="P241" s="636"/>
      <c r="Q241" s="636"/>
      <c r="R241" s="636"/>
      <c r="S241" s="636"/>
      <c r="T241" s="636"/>
      <c r="U241" s="636"/>
      <c r="V241" s="636"/>
      <c r="W241" s="636"/>
      <c r="X241" s="636"/>
      <c r="Y241" s="636"/>
      <c r="Z241" s="636"/>
      <c r="AA241" s="636"/>
    </row>
    <row r="242">
      <c r="A242" s="636"/>
      <c r="B242" s="636"/>
      <c r="C242" s="636"/>
      <c r="D242" s="636"/>
      <c r="E242" s="636"/>
      <c r="F242" s="636"/>
      <c r="G242" s="636"/>
      <c r="H242" s="636"/>
      <c r="I242" s="636"/>
      <c r="J242" s="636"/>
      <c r="K242" s="636"/>
      <c r="L242" s="636"/>
      <c r="M242" s="636"/>
      <c r="N242" s="636"/>
      <c r="O242" s="636"/>
      <c r="P242" s="636"/>
      <c r="Q242" s="636"/>
      <c r="R242" s="636"/>
      <c r="S242" s="636"/>
      <c r="T242" s="636"/>
      <c r="U242" s="636"/>
      <c r="V242" s="636"/>
      <c r="W242" s="636"/>
      <c r="X242" s="636"/>
      <c r="Y242" s="636"/>
      <c r="Z242" s="636"/>
      <c r="AA242" s="636"/>
    </row>
    <row r="243">
      <c r="A243" s="636"/>
      <c r="B243" s="636"/>
      <c r="C243" s="636"/>
      <c r="D243" s="636"/>
      <c r="E243" s="636"/>
      <c r="F243" s="636"/>
      <c r="G243" s="636"/>
      <c r="H243" s="636"/>
      <c r="I243" s="636"/>
      <c r="J243" s="636"/>
      <c r="K243" s="636"/>
      <c r="L243" s="636"/>
      <c r="M243" s="636"/>
      <c r="N243" s="636"/>
      <c r="O243" s="636"/>
      <c r="P243" s="636"/>
      <c r="Q243" s="636"/>
      <c r="R243" s="636"/>
      <c r="S243" s="636"/>
      <c r="T243" s="636"/>
      <c r="U243" s="636"/>
      <c r="V243" s="636"/>
      <c r="W243" s="636"/>
      <c r="X243" s="636"/>
      <c r="Y243" s="636"/>
      <c r="Z243" s="636"/>
      <c r="AA243" s="636"/>
    </row>
    <row r="244">
      <c r="A244" s="636"/>
      <c r="B244" s="636"/>
      <c r="C244" s="636"/>
      <c r="D244" s="636"/>
      <c r="E244" s="636"/>
      <c r="F244" s="636"/>
      <c r="G244" s="636"/>
      <c r="H244" s="636"/>
      <c r="I244" s="636"/>
      <c r="J244" s="636"/>
      <c r="K244" s="636"/>
      <c r="L244" s="636"/>
      <c r="M244" s="636"/>
      <c r="N244" s="636"/>
      <c r="O244" s="636"/>
      <c r="P244" s="636"/>
      <c r="Q244" s="636"/>
      <c r="R244" s="636"/>
      <c r="S244" s="636"/>
      <c r="T244" s="636"/>
      <c r="U244" s="636"/>
      <c r="V244" s="636"/>
      <c r="W244" s="636"/>
      <c r="X244" s="636"/>
      <c r="Y244" s="636"/>
      <c r="Z244" s="636"/>
      <c r="AA244" s="636"/>
    </row>
    <row r="245">
      <c r="A245" s="636"/>
      <c r="B245" s="636"/>
      <c r="C245" s="636"/>
      <c r="D245" s="636"/>
      <c r="E245" s="636"/>
      <c r="F245" s="636"/>
      <c r="G245" s="636"/>
      <c r="H245" s="636"/>
      <c r="I245" s="636"/>
      <c r="J245" s="636"/>
      <c r="K245" s="636"/>
      <c r="L245" s="636"/>
      <c r="M245" s="636"/>
      <c r="N245" s="636"/>
      <c r="O245" s="636"/>
      <c r="P245" s="636"/>
      <c r="Q245" s="636"/>
      <c r="R245" s="636"/>
      <c r="S245" s="636"/>
      <c r="T245" s="636"/>
      <c r="U245" s="636"/>
      <c r="V245" s="636"/>
      <c r="W245" s="636"/>
      <c r="X245" s="636"/>
      <c r="Y245" s="636"/>
      <c r="Z245" s="636"/>
      <c r="AA245" s="636"/>
    </row>
    <row r="246">
      <c r="A246" s="636"/>
      <c r="B246" s="636"/>
      <c r="C246" s="636"/>
      <c r="D246" s="636"/>
      <c r="E246" s="636"/>
      <c r="F246" s="636"/>
      <c r="G246" s="636"/>
      <c r="H246" s="636"/>
      <c r="I246" s="636"/>
      <c r="J246" s="636"/>
      <c r="K246" s="636"/>
      <c r="L246" s="636"/>
      <c r="M246" s="636"/>
      <c r="N246" s="636"/>
      <c r="O246" s="636"/>
      <c r="P246" s="636"/>
      <c r="Q246" s="636"/>
      <c r="R246" s="636"/>
      <c r="S246" s="636"/>
      <c r="T246" s="636"/>
      <c r="U246" s="636"/>
      <c r="V246" s="636"/>
      <c r="W246" s="636"/>
      <c r="X246" s="636"/>
      <c r="Y246" s="636"/>
      <c r="Z246" s="636"/>
      <c r="AA246" s="636"/>
    </row>
    <row r="247">
      <c r="A247" s="636"/>
      <c r="B247" s="636"/>
      <c r="C247" s="636"/>
      <c r="D247" s="636"/>
      <c r="E247" s="636"/>
      <c r="F247" s="636"/>
      <c r="G247" s="636"/>
      <c r="H247" s="636"/>
      <c r="I247" s="636"/>
      <c r="J247" s="636"/>
      <c r="K247" s="636"/>
      <c r="L247" s="636"/>
      <c r="M247" s="636"/>
      <c r="N247" s="636"/>
      <c r="O247" s="636"/>
      <c r="P247" s="636"/>
      <c r="Q247" s="636"/>
      <c r="R247" s="636"/>
      <c r="S247" s="636"/>
      <c r="T247" s="636"/>
      <c r="U247" s="636"/>
      <c r="V247" s="636"/>
      <c r="W247" s="636"/>
      <c r="X247" s="636"/>
      <c r="Y247" s="636"/>
      <c r="Z247" s="636"/>
      <c r="AA247" s="636"/>
    </row>
    <row r="248">
      <c r="A248" s="636"/>
      <c r="B248" s="636"/>
      <c r="C248" s="636"/>
      <c r="D248" s="636"/>
      <c r="E248" s="636"/>
      <c r="F248" s="636"/>
      <c r="G248" s="636"/>
      <c r="H248" s="636"/>
      <c r="I248" s="636"/>
      <c r="J248" s="636"/>
      <c r="K248" s="636"/>
      <c r="L248" s="636"/>
      <c r="M248" s="636"/>
      <c r="N248" s="636"/>
      <c r="O248" s="636"/>
      <c r="P248" s="636"/>
      <c r="Q248" s="636"/>
      <c r="R248" s="636"/>
      <c r="S248" s="636"/>
      <c r="T248" s="636"/>
      <c r="U248" s="636"/>
      <c r="V248" s="636"/>
      <c r="W248" s="636"/>
      <c r="X248" s="636"/>
      <c r="Y248" s="636"/>
      <c r="Z248" s="636"/>
      <c r="AA248" s="636"/>
    </row>
    <row r="249">
      <c r="A249" s="636"/>
      <c r="B249" s="636"/>
      <c r="C249" s="636"/>
      <c r="D249" s="636"/>
      <c r="E249" s="636"/>
      <c r="F249" s="636"/>
      <c r="G249" s="636"/>
      <c r="H249" s="636"/>
      <c r="I249" s="636"/>
      <c r="J249" s="636"/>
      <c r="K249" s="636"/>
      <c r="L249" s="636"/>
      <c r="M249" s="636"/>
      <c r="N249" s="636"/>
      <c r="O249" s="636"/>
      <c r="P249" s="636"/>
      <c r="Q249" s="636"/>
      <c r="R249" s="636"/>
      <c r="S249" s="636"/>
      <c r="T249" s="636"/>
      <c r="U249" s="636"/>
      <c r="V249" s="636"/>
      <c r="W249" s="636"/>
      <c r="X249" s="636"/>
      <c r="Y249" s="636"/>
      <c r="Z249" s="636"/>
      <c r="AA249" s="636"/>
    </row>
    <row r="250">
      <c r="A250" s="636"/>
      <c r="B250" s="636"/>
      <c r="C250" s="636"/>
      <c r="D250" s="636"/>
      <c r="E250" s="636"/>
      <c r="F250" s="636"/>
      <c r="G250" s="636"/>
      <c r="H250" s="636"/>
      <c r="I250" s="636"/>
      <c r="J250" s="636"/>
      <c r="K250" s="636"/>
      <c r="L250" s="636"/>
      <c r="M250" s="636"/>
      <c r="N250" s="636"/>
      <c r="O250" s="636"/>
      <c r="P250" s="636"/>
      <c r="Q250" s="636"/>
      <c r="R250" s="636"/>
      <c r="S250" s="636"/>
      <c r="T250" s="636"/>
      <c r="U250" s="636"/>
      <c r="V250" s="636"/>
      <c r="W250" s="636"/>
      <c r="X250" s="636"/>
      <c r="Y250" s="636"/>
      <c r="Z250" s="636"/>
      <c r="AA250" s="636"/>
    </row>
    <row r="251">
      <c r="A251" s="636"/>
      <c r="B251" s="636"/>
      <c r="C251" s="636"/>
      <c r="D251" s="636"/>
      <c r="E251" s="636"/>
      <c r="F251" s="636"/>
      <c r="G251" s="636"/>
      <c r="H251" s="636"/>
      <c r="I251" s="636"/>
      <c r="J251" s="636"/>
      <c r="K251" s="636"/>
      <c r="L251" s="636"/>
      <c r="M251" s="636"/>
      <c r="N251" s="636"/>
      <c r="O251" s="636"/>
      <c r="P251" s="636"/>
      <c r="Q251" s="636"/>
      <c r="R251" s="636"/>
      <c r="S251" s="636"/>
      <c r="T251" s="636"/>
      <c r="U251" s="636"/>
      <c r="V251" s="636"/>
      <c r="W251" s="636"/>
      <c r="X251" s="636"/>
      <c r="Y251" s="636"/>
      <c r="Z251" s="636"/>
      <c r="AA251" s="636"/>
    </row>
    <row r="252">
      <c r="A252" s="636"/>
      <c r="B252" s="636"/>
      <c r="C252" s="636"/>
      <c r="D252" s="636"/>
      <c r="E252" s="636"/>
      <c r="F252" s="636"/>
      <c r="G252" s="636"/>
      <c r="H252" s="636"/>
      <c r="I252" s="636"/>
      <c r="J252" s="636"/>
      <c r="K252" s="636"/>
      <c r="L252" s="636"/>
      <c r="M252" s="636"/>
      <c r="N252" s="636"/>
      <c r="O252" s="636"/>
      <c r="P252" s="636"/>
      <c r="Q252" s="636"/>
      <c r="R252" s="636"/>
      <c r="S252" s="636"/>
      <c r="T252" s="636"/>
      <c r="U252" s="636"/>
      <c r="V252" s="636"/>
      <c r="W252" s="636"/>
      <c r="X252" s="636"/>
      <c r="Y252" s="636"/>
      <c r="Z252" s="636"/>
      <c r="AA252" s="636"/>
    </row>
    <row r="253">
      <c r="A253" s="636"/>
      <c r="B253" s="636"/>
      <c r="C253" s="636"/>
      <c r="D253" s="636"/>
      <c r="E253" s="636"/>
      <c r="F253" s="636"/>
      <c r="G253" s="636"/>
      <c r="H253" s="636"/>
      <c r="I253" s="636"/>
      <c r="J253" s="636"/>
      <c r="K253" s="636"/>
      <c r="L253" s="636"/>
      <c r="M253" s="636"/>
      <c r="N253" s="636"/>
      <c r="O253" s="636"/>
      <c r="P253" s="636"/>
      <c r="Q253" s="636"/>
      <c r="R253" s="636"/>
      <c r="S253" s="636"/>
      <c r="T253" s="636"/>
      <c r="U253" s="636"/>
      <c r="V253" s="636"/>
      <c r="W253" s="636"/>
      <c r="X253" s="636"/>
      <c r="Y253" s="636"/>
      <c r="Z253" s="636"/>
      <c r="AA253" s="636"/>
    </row>
    <row r="254">
      <c r="A254" s="636"/>
      <c r="B254" s="636"/>
      <c r="C254" s="636"/>
      <c r="D254" s="636"/>
      <c r="E254" s="636"/>
      <c r="F254" s="636"/>
      <c r="G254" s="636"/>
      <c r="H254" s="636"/>
      <c r="I254" s="636"/>
      <c r="J254" s="636"/>
      <c r="K254" s="636"/>
      <c r="L254" s="636"/>
      <c r="M254" s="636"/>
      <c r="N254" s="636"/>
      <c r="O254" s="636"/>
      <c r="P254" s="636"/>
      <c r="Q254" s="636"/>
      <c r="R254" s="636"/>
      <c r="S254" s="636"/>
      <c r="T254" s="636"/>
      <c r="U254" s="636"/>
      <c r="V254" s="636"/>
      <c r="W254" s="636"/>
      <c r="X254" s="636"/>
      <c r="Y254" s="636"/>
      <c r="Z254" s="636"/>
      <c r="AA254" s="636"/>
    </row>
    <row r="255">
      <c r="A255" s="636"/>
      <c r="B255" s="636"/>
      <c r="C255" s="636"/>
      <c r="D255" s="636"/>
      <c r="E255" s="636"/>
      <c r="F255" s="636"/>
      <c r="G255" s="636"/>
      <c r="H255" s="636"/>
      <c r="I255" s="636"/>
      <c r="J255" s="636"/>
      <c r="K255" s="636"/>
      <c r="L255" s="636"/>
      <c r="M255" s="636"/>
      <c r="N255" s="636"/>
      <c r="O255" s="636"/>
      <c r="P255" s="636"/>
      <c r="Q255" s="636"/>
      <c r="R255" s="636"/>
      <c r="S255" s="636"/>
      <c r="T255" s="636"/>
      <c r="U255" s="636"/>
      <c r="V255" s="636"/>
      <c r="W255" s="636"/>
      <c r="X255" s="636"/>
      <c r="Y255" s="636"/>
      <c r="Z255" s="636"/>
      <c r="AA255" s="636"/>
    </row>
    <row r="256">
      <c r="A256" s="636"/>
      <c r="B256" s="636"/>
      <c r="C256" s="636"/>
      <c r="D256" s="636"/>
      <c r="E256" s="636"/>
      <c r="F256" s="636"/>
      <c r="G256" s="636"/>
      <c r="H256" s="636"/>
      <c r="I256" s="636"/>
      <c r="J256" s="636"/>
      <c r="K256" s="636"/>
      <c r="L256" s="636"/>
      <c r="M256" s="636"/>
      <c r="N256" s="636"/>
      <c r="O256" s="636"/>
      <c r="P256" s="636"/>
      <c r="Q256" s="636"/>
      <c r="R256" s="636"/>
      <c r="S256" s="636"/>
      <c r="T256" s="636"/>
      <c r="U256" s="636"/>
      <c r="V256" s="636"/>
      <c r="W256" s="636"/>
      <c r="X256" s="636"/>
      <c r="Y256" s="636"/>
      <c r="Z256" s="636"/>
      <c r="AA256" s="636"/>
    </row>
    <row r="257">
      <c r="A257" s="636"/>
      <c r="B257" s="636"/>
      <c r="C257" s="636"/>
      <c r="D257" s="636"/>
      <c r="E257" s="636"/>
      <c r="F257" s="636"/>
      <c r="G257" s="636"/>
      <c r="H257" s="636"/>
      <c r="I257" s="636"/>
      <c r="J257" s="636"/>
      <c r="K257" s="636"/>
      <c r="L257" s="636"/>
      <c r="M257" s="636"/>
      <c r="N257" s="636"/>
      <c r="O257" s="636"/>
      <c r="P257" s="636"/>
      <c r="Q257" s="636"/>
      <c r="R257" s="636"/>
      <c r="S257" s="636"/>
      <c r="T257" s="636"/>
      <c r="U257" s="636"/>
      <c r="V257" s="636"/>
      <c r="W257" s="636"/>
      <c r="X257" s="636"/>
      <c r="Y257" s="636"/>
      <c r="Z257" s="636"/>
      <c r="AA257" s="636"/>
    </row>
    <row r="258">
      <c r="A258" s="636"/>
      <c r="B258" s="636"/>
      <c r="C258" s="636"/>
      <c r="D258" s="636"/>
      <c r="E258" s="636"/>
      <c r="F258" s="636"/>
      <c r="G258" s="636"/>
      <c r="H258" s="636"/>
      <c r="I258" s="636"/>
      <c r="J258" s="636"/>
      <c r="K258" s="636"/>
      <c r="L258" s="636"/>
      <c r="M258" s="636"/>
      <c r="N258" s="636"/>
      <c r="O258" s="636"/>
      <c r="P258" s="636"/>
      <c r="Q258" s="636"/>
      <c r="R258" s="636"/>
      <c r="S258" s="636"/>
      <c r="T258" s="636"/>
      <c r="U258" s="636"/>
      <c r="V258" s="636"/>
      <c r="W258" s="636"/>
      <c r="X258" s="636"/>
      <c r="Y258" s="636"/>
      <c r="Z258" s="636"/>
      <c r="AA258" s="636"/>
    </row>
    <row r="259">
      <c r="A259" s="636"/>
      <c r="B259" s="636"/>
      <c r="C259" s="636"/>
      <c r="D259" s="636"/>
      <c r="E259" s="636"/>
      <c r="F259" s="636"/>
      <c r="G259" s="636"/>
      <c r="H259" s="636"/>
      <c r="I259" s="636"/>
      <c r="J259" s="636"/>
      <c r="K259" s="636"/>
      <c r="L259" s="636"/>
      <c r="M259" s="636"/>
      <c r="N259" s="636"/>
      <c r="O259" s="636"/>
      <c r="P259" s="636"/>
      <c r="Q259" s="636"/>
      <c r="R259" s="636"/>
      <c r="S259" s="636"/>
      <c r="T259" s="636"/>
      <c r="U259" s="636"/>
      <c r="V259" s="636"/>
      <c r="W259" s="636"/>
      <c r="X259" s="636"/>
      <c r="Y259" s="636"/>
      <c r="Z259" s="636"/>
      <c r="AA259" s="636"/>
    </row>
    <row r="260">
      <c r="A260" s="636"/>
      <c r="B260" s="636"/>
      <c r="C260" s="636"/>
      <c r="D260" s="636"/>
      <c r="E260" s="636"/>
      <c r="F260" s="636"/>
      <c r="G260" s="636"/>
      <c r="H260" s="636"/>
      <c r="I260" s="636"/>
      <c r="J260" s="636"/>
      <c r="K260" s="636"/>
      <c r="L260" s="636"/>
      <c r="M260" s="636"/>
      <c r="N260" s="636"/>
      <c r="O260" s="636"/>
      <c r="P260" s="636"/>
      <c r="Q260" s="636"/>
      <c r="R260" s="636"/>
      <c r="S260" s="636"/>
      <c r="T260" s="636"/>
      <c r="U260" s="636"/>
      <c r="V260" s="636"/>
      <c r="W260" s="636"/>
      <c r="X260" s="636"/>
      <c r="Y260" s="636"/>
      <c r="Z260" s="636"/>
      <c r="AA260" s="636"/>
    </row>
    <row r="261">
      <c r="A261" s="636"/>
      <c r="B261" s="636"/>
      <c r="C261" s="636"/>
      <c r="D261" s="636"/>
      <c r="E261" s="636"/>
      <c r="F261" s="636"/>
      <c r="G261" s="636"/>
      <c r="H261" s="636"/>
      <c r="I261" s="636"/>
      <c r="J261" s="636"/>
      <c r="K261" s="636"/>
      <c r="L261" s="636"/>
      <c r="M261" s="636"/>
      <c r="N261" s="636"/>
      <c r="O261" s="636"/>
      <c r="P261" s="636"/>
      <c r="Q261" s="636"/>
      <c r="R261" s="636"/>
      <c r="S261" s="636"/>
      <c r="T261" s="636"/>
      <c r="U261" s="636"/>
      <c r="V261" s="636"/>
      <c r="W261" s="636"/>
      <c r="X261" s="636"/>
      <c r="Y261" s="636"/>
      <c r="Z261" s="636"/>
      <c r="AA261" s="636"/>
    </row>
    <row r="262">
      <c r="A262" s="636"/>
      <c r="B262" s="636"/>
      <c r="C262" s="636"/>
      <c r="D262" s="636"/>
      <c r="E262" s="636"/>
      <c r="F262" s="636"/>
      <c r="G262" s="636"/>
      <c r="H262" s="636"/>
      <c r="I262" s="636"/>
      <c r="J262" s="636"/>
      <c r="K262" s="636"/>
      <c r="L262" s="636"/>
      <c r="M262" s="636"/>
      <c r="N262" s="636"/>
      <c r="O262" s="636"/>
      <c r="P262" s="636"/>
      <c r="Q262" s="636"/>
      <c r="R262" s="636"/>
      <c r="S262" s="636"/>
      <c r="T262" s="636"/>
      <c r="U262" s="636"/>
      <c r="V262" s="636"/>
      <c r="W262" s="636"/>
      <c r="X262" s="636"/>
      <c r="Y262" s="636"/>
      <c r="Z262" s="636"/>
      <c r="AA262" s="636"/>
    </row>
    <row r="263">
      <c r="A263" s="636"/>
      <c r="B263" s="636"/>
      <c r="C263" s="636"/>
      <c r="D263" s="636"/>
      <c r="E263" s="636"/>
      <c r="F263" s="636"/>
      <c r="G263" s="636"/>
      <c r="H263" s="636"/>
      <c r="I263" s="636"/>
      <c r="J263" s="636"/>
      <c r="K263" s="636"/>
      <c r="L263" s="636"/>
      <c r="M263" s="636"/>
      <c r="N263" s="636"/>
      <c r="O263" s="636"/>
      <c r="P263" s="636"/>
      <c r="Q263" s="636"/>
      <c r="R263" s="636"/>
      <c r="S263" s="636"/>
      <c r="T263" s="636"/>
      <c r="U263" s="636"/>
      <c r="V263" s="636"/>
      <c r="W263" s="636"/>
      <c r="X263" s="636"/>
      <c r="Y263" s="636"/>
      <c r="Z263" s="636"/>
      <c r="AA263" s="636"/>
    </row>
    <row r="264">
      <c r="A264" s="636"/>
      <c r="B264" s="636"/>
      <c r="C264" s="636"/>
      <c r="D264" s="636"/>
      <c r="E264" s="636"/>
      <c r="F264" s="636"/>
      <c r="G264" s="636"/>
      <c r="H264" s="636"/>
      <c r="I264" s="636"/>
      <c r="J264" s="636"/>
      <c r="K264" s="636"/>
      <c r="L264" s="636"/>
      <c r="M264" s="636"/>
      <c r="N264" s="636"/>
      <c r="O264" s="636"/>
      <c r="P264" s="636"/>
      <c r="Q264" s="636"/>
      <c r="R264" s="636"/>
      <c r="S264" s="636"/>
      <c r="T264" s="636"/>
      <c r="U264" s="636"/>
      <c r="V264" s="636"/>
      <c r="W264" s="636"/>
      <c r="X264" s="636"/>
      <c r="Y264" s="636"/>
      <c r="Z264" s="636"/>
      <c r="AA264" s="636"/>
    </row>
    <row r="265">
      <c r="A265" s="636"/>
      <c r="B265" s="636"/>
      <c r="C265" s="636"/>
      <c r="D265" s="636"/>
      <c r="E265" s="636"/>
      <c r="F265" s="636"/>
      <c r="G265" s="636"/>
      <c r="H265" s="636"/>
      <c r="I265" s="636"/>
      <c r="J265" s="636"/>
      <c r="K265" s="636"/>
      <c r="L265" s="636"/>
      <c r="M265" s="636"/>
      <c r="N265" s="636"/>
      <c r="O265" s="636"/>
      <c r="P265" s="636"/>
      <c r="Q265" s="636"/>
      <c r="R265" s="636"/>
      <c r="S265" s="636"/>
      <c r="T265" s="636"/>
      <c r="U265" s="636"/>
      <c r="V265" s="636"/>
      <c r="W265" s="636"/>
      <c r="X265" s="636"/>
      <c r="Y265" s="636"/>
      <c r="Z265" s="636"/>
      <c r="AA265" s="636"/>
    </row>
    <row r="266">
      <c r="A266" s="636"/>
      <c r="B266" s="636"/>
      <c r="C266" s="636"/>
      <c r="D266" s="636"/>
      <c r="E266" s="636"/>
      <c r="F266" s="636"/>
      <c r="G266" s="636"/>
      <c r="H266" s="636"/>
      <c r="I266" s="636"/>
      <c r="J266" s="636"/>
      <c r="K266" s="636"/>
      <c r="L266" s="636"/>
      <c r="M266" s="636"/>
      <c r="N266" s="636"/>
      <c r="O266" s="636"/>
      <c r="P266" s="636"/>
      <c r="Q266" s="636"/>
      <c r="R266" s="636"/>
      <c r="S266" s="636"/>
      <c r="T266" s="636"/>
      <c r="U266" s="636"/>
      <c r="V266" s="636"/>
      <c r="W266" s="636"/>
      <c r="X266" s="636"/>
      <c r="Y266" s="636"/>
      <c r="Z266" s="636"/>
      <c r="AA266" s="636"/>
    </row>
    <row r="267">
      <c r="A267" s="636"/>
      <c r="B267" s="636"/>
      <c r="C267" s="636"/>
      <c r="D267" s="636"/>
      <c r="E267" s="636"/>
      <c r="F267" s="636"/>
      <c r="G267" s="636"/>
      <c r="H267" s="636"/>
      <c r="I267" s="636"/>
      <c r="J267" s="636"/>
      <c r="K267" s="636"/>
      <c r="L267" s="636"/>
      <c r="M267" s="636"/>
      <c r="N267" s="636"/>
      <c r="O267" s="636"/>
      <c r="P267" s="636"/>
      <c r="Q267" s="636"/>
      <c r="R267" s="636"/>
      <c r="S267" s="636"/>
      <c r="T267" s="636"/>
      <c r="U267" s="636"/>
      <c r="V267" s="636"/>
      <c r="W267" s="636"/>
      <c r="X267" s="636"/>
      <c r="Y267" s="636"/>
      <c r="Z267" s="636"/>
      <c r="AA267" s="636"/>
    </row>
    <row r="268">
      <c r="A268" s="636"/>
      <c r="B268" s="636"/>
      <c r="C268" s="636"/>
      <c r="D268" s="636"/>
      <c r="E268" s="636"/>
      <c r="F268" s="636"/>
      <c r="G268" s="636"/>
      <c r="H268" s="636"/>
      <c r="I268" s="636"/>
      <c r="J268" s="636"/>
      <c r="K268" s="636"/>
      <c r="L268" s="636"/>
      <c r="M268" s="636"/>
      <c r="N268" s="636"/>
      <c r="O268" s="636"/>
      <c r="P268" s="636"/>
      <c r="Q268" s="636"/>
      <c r="R268" s="636"/>
      <c r="S268" s="636"/>
      <c r="T268" s="636"/>
      <c r="U268" s="636"/>
      <c r="V268" s="636"/>
      <c r="W268" s="636"/>
      <c r="X268" s="636"/>
      <c r="Y268" s="636"/>
      <c r="Z268" s="636"/>
      <c r="AA268" s="636"/>
    </row>
    <row r="269">
      <c r="A269" s="636"/>
      <c r="B269" s="636"/>
      <c r="C269" s="636"/>
      <c r="D269" s="636"/>
      <c r="E269" s="636"/>
      <c r="F269" s="636"/>
      <c r="G269" s="636"/>
      <c r="H269" s="636"/>
      <c r="I269" s="636"/>
      <c r="J269" s="636"/>
      <c r="K269" s="636"/>
      <c r="L269" s="636"/>
      <c r="M269" s="636"/>
      <c r="N269" s="636"/>
      <c r="O269" s="636"/>
      <c r="P269" s="636"/>
      <c r="Q269" s="636"/>
      <c r="R269" s="636"/>
      <c r="S269" s="636"/>
      <c r="T269" s="636"/>
      <c r="U269" s="636"/>
      <c r="V269" s="636"/>
      <c r="W269" s="636"/>
      <c r="X269" s="636"/>
      <c r="Y269" s="636"/>
      <c r="Z269" s="636"/>
      <c r="AA269" s="636"/>
    </row>
    <row r="270">
      <c r="A270" s="636"/>
      <c r="B270" s="636"/>
      <c r="C270" s="636"/>
      <c r="D270" s="636"/>
      <c r="E270" s="636"/>
      <c r="F270" s="636"/>
      <c r="G270" s="636"/>
      <c r="H270" s="636"/>
      <c r="I270" s="636"/>
      <c r="J270" s="636"/>
      <c r="K270" s="636"/>
      <c r="L270" s="636"/>
      <c r="M270" s="636"/>
      <c r="N270" s="636"/>
      <c r="O270" s="636"/>
      <c r="P270" s="636"/>
      <c r="Q270" s="636"/>
      <c r="R270" s="636"/>
      <c r="S270" s="636"/>
      <c r="T270" s="636"/>
      <c r="U270" s="636"/>
      <c r="V270" s="636"/>
      <c r="W270" s="636"/>
      <c r="X270" s="636"/>
      <c r="Y270" s="636"/>
      <c r="Z270" s="636"/>
      <c r="AA270" s="636"/>
    </row>
    <row r="271">
      <c r="A271" s="636"/>
      <c r="B271" s="636"/>
      <c r="C271" s="636"/>
      <c r="D271" s="636"/>
      <c r="E271" s="636"/>
      <c r="F271" s="636"/>
      <c r="G271" s="636"/>
      <c r="H271" s="636"/>
      <c r="I271" s="636"/>
      <c r="J271" s="636"/>
      <c r="K271" s="636"/>
      <c r="L271" s="636"/>
      <c r="M271" s="636"/>
      <c r="N271" s="636"/>
      <c r="O271" s="636"/>
      <c r="P271" s="636"/>
      <c r="Q271" s="636"/>
      <c r="R271" s="636"/>
      <c r="S271" s="636"/>
      <c r="T271" s="636"/>
      <c r="U271" s="636"/>
      <c r="V271" s="636"/>
      <c r="W271" s="636"/>
      <c r="X271" s="636"/>
      <c r="Y271" s="636"/>
      <c r="Z271" s="636"/>
      <c r="AA271" s="636"/>
    </row>
    <row r="272">
      <c r="A272" s="636"/>
      <c r="B272" s="636"/>
      <c r="C272" s="636"/>
      <c r="D272" s="636"/>
      <c r="E272" s="636"/>
      <c r="F272" s="636"/>
      <c r="G272" s="636"/>
      <c r="H272" s="636"/>
      <c r="I272" s="636"/>
      <c r="J272" s="636"/>
      <c r="K272" s="636"/>
      <c r="L272" s="636"/>
      <c r="M272" s="636"/>
      <c r="N272" s="636"/>
      <c r="O272" s="636"/>
      <c r="P272" s="636"/>
      <c r="Q272" s="636"/>
      <c r="R272" s="636"/>
      <c r="S272" s="636"/>
      <c r="T272" s="636"/>
      <c r="U272" s="636"/>
      <c r="V272" s="636"/>
      <c r="W272" s="636"/>
      <c r="X272" s="636"/>
      <c r="Y272" s="636"/>
      <c r="Z272" s="636"/>
      <c r="AA272" s="636"/>
    </row>
    <row r="273">
      <c r="A273" s="636"/>
      <c r="B273" s="636"/>
      <c r="C273" s="636"/>
      <c r="D273" s="636"/>
      <c r="E273" s="636"/>
      <c r="F273" s="636"/>
      <c r="G273" s="636"/>
      <c r="H273" s="636"/>
      <c r="I273" s="636"/>
      <c r="J273" s="636"/>
      <c r="K273" s="636"/>
      <c r="L273" s="636"/>
      <c r="M273" s="636"/>
      <c r="N273" s="636"/>
      <c r="O273" s="636"/>
      <c r="P273" s="636"/>
      <c r="Q273" s="636"/>
      <c r="R273" s="636"/>
      <c r="S273" s="636"/>
      <c r="T273" s="636"/>
      <c r="U273" s="636"/>
      <c r="V273" s="636"/>
      <c r="W273" s="636"/>
      <c r="X273" s="636"/>
      <c r="Y273" s="636"/>
      <c r="Z273" s="636"/>
      <c r="AA273" s="636"/>
    </row>
    <row r="274">
      <c r="A274" s="636"/>
      <c r="B274" s="636"/>
      <c r="C274" s="636"/>
      <c r="D274" s="636"/>
      <c r="E274" s="636"/>
      <c r="F274" s="636"/>
      <c r="G274" s="636"/>
      <c r="H274" s="636"/>
      <c r="I274" s="636"/>
      <c r="J274" s="636"/>
      <c r="K274" s="636"/>
      <c r="L274" s="636"/>
      <c r="M274" s="636"/>
      <c r="N274" s="636"/>
      <c r="O274" s="636"/>
      <c r="P274" s="636"/>
      <c r="Q274" s="636"/>
      <c r="R274" s="636"/>
      <c r="S274" s="636"/>
      <c r="T274" s="636"/>
      <c r="U274" s="636"/>
      <c r="V274" s="636"/>
      <c r="W274" s="636"/>
      <c r="X274" s="636"/>
      <c r="Y274" s="636"/>
      <c r="Z274" s="636"/>
      <c r="AA274" s="636"/>
    </row>
    <row r="275">
      <c r="A275" s="636"/>
      <c r="B275" s="636"/>
      <c r="C275" s="636"/>
      <c r="D275" s="636"/>
      <c r="E275" s="636"/>
      <c r="F275" s="636"/>
      <c r="G275" s="636"/>
      <c r="H275" s="636"/>
      <c r="I275" s="636"/>
      <c r="J275" s="636"/>
      <c r="K275" s="636"/>
      <c r="L275" s="636"/>
      <c r="M275" s="636"/>
      <c r="N275" s="636"/>
      <c r="O275" s="636"/>
      <c r="P275" s="636"/>
      <c r="Q275" s="636"/>
      <c r="R275" s="636"/>
      <c r="S275" s="636"/>
      <c r="T275" s="636"/>
      <c r="U275" s="636"/>
      <c r="V275" s="636"/>
      <c r="W275" s="636"/>
      <c r="X275" s="636"/>
      <c r="Y275" s="636"/>
      <c r="Z275" s="636"/>
      <c r="AA275" s="636"/>
    </row>
    <row r="276">
      <c r="A276" s="636"/>
      <c r="B276" s="636"/>
      <c r="C276" s="636"/>
      <c r="D276" s="636"/>
      <c r="E276" s="636"/>
      <c r="F276" s="636"/>
      <c r="G276" s="636"/>
      <c r="H276" s="636"/>
      <c r="I276" s="636"/>
      <c r="J276" s="636"/>
      <c r="K276" s="636"/>
      <c r="L276" s="636"/>
      <c r="M276" s="636"/>
      <c r="N276" s="636"/>
      <c r="O276" s="636"/>
      <c r="P276" s="636"/>
      <c r="Q276" s="636"/>
      <c r="R276" s="636"/>
      <c r="S276" s="636"/>
      <c r="T276" s="636"/>
      <c r="U276" s="636"/>
      <c r="V276" s="636"/>
      <c r="W276" s="636"/>
      <c r="X276" s="636"/>
      <c r="Y276" s="636"/>
      <c r="Z276" s="636"/>
      <c r="AA276" s="636"/>
    </row>
    <row r="277">
      <c r="A277" s="636"/>
      <c r="B277" s="636"/>
      <c r="C277" s="636"/>
      <c r="D277" s="636"/>
      <c r="E277" s="636"/>
      <c r="F277" s="636"/>
      <c r="G277" s="636"/>
      <c r="H277" s="636"/>
      <c r="I277" s="636"/>
      <c r="J277" s="636"/>
      <c r="K277" s="636"/>
      <c r="L277" s="636"/>
      <c r="M277" s="636"/>
      <c r="N277" s="636"/>
      <c r="O277" s="636"/>
      <c r="P277" s="636"/>
      <c r="Q277" s="636"/>
      <c r="R277" s="636"/>
      <c r="S277" s="636"/>
      <c r="T277" s="636"/>
      <c r="U277" s="636"/>
      <c r="V277" s="636"/>
      <c r="W277" s="636"/>
      <c r="X277" s="636"/>
      <c r="Y277" s="636"/>
      <c r="Z277" s="636"/>
      <c r="AA277" s="636"/>
    </row>
    <row r="278">
      <c r="A278" s="636"/>
      <c r="B278" s="636"/>
      <c r="C278" s="636"/>
      <c r="D278" s="636"/>
      <c r="E278" s="636"/>
      <c r="F278" s="636"/>
      <c r="G278" s="636"/>
      <c r="H278" s="636"/>
      <c r="I278" s="636"/>
      <c r="J278" s="636"/>
      <c r="K278" s="636"/>
      <c r="L278" s="636"/>
      <c r="M278" s="636"/>
      <c r="N278" s="636"/>
      <c r="O278" s="636"/>
      <c r="P278" s="636"/>
      <c r="Q278" s="636"/>
      <c r="R278" s="636"/>
      <c r="S278" s="636"/>
      <c r="T278" s="636"/>
      <c r="U278" s="636"/>
      <c r="V278" s="636"/>
      <c r="W278" s="636"/>
      <c r="X278" s="636"/>
      <c r="Y278" s="636"/>
      <c r="Z278" s="636"/>
      <c r="AA278" s="636"/>
    </row>
    <row r="279">
      <c r="A279" s="636"/>
      <c r="B279" s="636"/>
      <c r="C279" s="636"/>
      <c r="D279" s="636"/>
      <c r="E279" s="636"/>
      <c r="F279" s="636"/>
      <c r="G279" s="636"/>
      <c r="H279" s="636"/>
      <c r="I279" s="636"/>
      <c r="J279" s="636"/>
      <c r="K279" s="636"/>
      <c r="L279" s="636"/>
      <c r="M279" s="636"/>
      <c r="N279" s="636"/>
      <c r="O279" s="636"/>
      <c r="P279" s="636"/>
      <c r="Q279" s="636"/>
      <c r="R279" s="636"/>
      <c r="S279" s="636"/>
      <c r="T279" s="636"/>
      <c r="U279" s="636"/>
      <c r="V279" s="636"/>
      <c r="W279" s="636"/>
      <c r="X279" s="636"/>
      <c r="Y279" s="636"/>
      <c r="Z279" s="636"/>
      <c r="AA279" s="636"/>
    </row>
    <row r="280">
      <c r="A280" s="636"/>
      <c r="B280" s="636"/>
      <c r="C280" s="636"/>
      <c r="D280" s="636"/>
      <c r="E280" s="636"/>
      <c r="F280" s="636"/>
      <c r="G280" s="636"/>
      <c r="H280" s="636"/>
      <c r="I280" s="636"/>
      <c r="J280" s="636"/>
      <c r="K280" s="636"/>
      <c r="L280" s="636"/>
      <c r="M280" s="636"/>
      <c r="N280" s="636"/>
      <c r="O280" s="636"/>
      <c r="P280" s="636"/>
      <c r="Q280" s="636"/>
      <c r="R280" s="636"/>
      <c r="S280" s="636"/>
      <c r="T280" s="636"/>
      <c r="U280" s="636"/>
      <c r="V280" s="636"/>
      <c r="W280" s="636"/>
      <c r="X280" s="636"/>
      <c r="Y280" s="636"/>
      <c r="Z280" s="636"/>
      <c r="AA280" s="636"/>
    </row>
    <row r="281">
      <c r="A281" s="636"/>
      <c r="B281" s="636"/>
      <c r="C281" s="636"/>
      <c r="D281" s="636"/>
      <c r="E281" s="636"/>
      <c r="F281" s="636"/>
      <c r="G281" s="636"/>
      <c r="H281" s="636"/>
      <c r="I281" s="636"/>
      <c r="J281" s="636"/>
      <c r="K281" s="636"/>
      <c r="L281" s="636"/>
      <c r="M281" s="636"/>
      <c r="N281" s="636"/>
      <c r="O281" s="636"/>
      <c r="P281" s="636"/>
      <c r="Q281" s="636"/>
      <c r="R281" s="636"/>
      <c r="S281" s="636"/>
      <c r="T281" s="636"/>
      <c r="U281" s="636"/>
      <c r="V281" s="636"/>
      <c r="W281" s="636"/>
      <c r="X281" s="636"/>
      <c r="Y281" s="636"/>
      <c r="Z281" s="636"/>
      <c r="AA281" s="636"/>
    </row>
    <row r="282">
      <c r="A282" s="636"/>
      <c r="B282" s="636"/>
      <c r="C282" s="636"/>
      <c r="D282" s="636"/>
      <c r="E282" s="636"/>
      <c r="F282" s="636"/>
      <c r="G282" s="636"/>
      <c r="H282" s="636"/>
      <c r="I282" s="636"/>
      <c r="J282" s="636"/>
      <c r="K282" s="636"/>
      <c r="L282" s="636"/>
      <c r="M282" s="636"/>
      <c r="N282" s="636"/>
      <c r="O282" s="636"/>
      <c r="P282" s="636"/>
      <c r="Q282" s="636"/>
      <c r="R282" s="636"/>
      <c r="S282" s="636"/>
      <c r="T282" s="636"/>
      <c r="U282" s="636"/>
      <c r="V282" s="636"/>
      <c r="W282" s="636"/>
      <c r="X282" s="636"/>
      <c r="Y282" s="636"/>
      <c r="Z282" s="636"/>
      <c r="AA282" s="636"/>
    </row>
    <row r="283">
      <c r="A283" s="636"/>
      <c r="B283" s="636"/>
      <c r="C283" s="636"/>
      <c r="D283" s="636"/>
      <c r="E283" s="636"/>
      <c r="F283" s="636"/>
      <c r="G283" s="636"/>
      <c r="H283" s="636"/>
      <c r="I283" s="636"/>
      <c r="J283" s="636"/>
      <c r="K283" s="636"/>
      <c r="L283" s="636"/>
      <c r="M283" s="636"/>
      <c r="N283" s="636"/>
      <c r="O283" s="636"/>
      <c r="P283" s="636"/>
      <c r="Q283" s="636"/>
      <c r="R283" s="636"/>
      <c r="S283" s="636"/>
      <c r="T283" s="636"/>
      <c r="U283" s="636"/>
      <c r="V283" s="636"/>
      <c r="W283" s="636"/>
      <c r="X283" s="636"/>
      <c r="Y283" s="636"/>
      <c r="Z283" s="636"/>
      <c r="AA283" s="636"/>
    </row>
    <row r="284">
      <c r="A284" s="636"/>
      <c r="B284" s="636"/>
      <c r="C284" s="636"/>
      <c r="D284" s="636"/>
      <c r="E284" s="636"/>
      <c r="F284" s="636"/>
      <c r="G284" s="636"/>
      <c r="H284" s="636"/>
      <c r="I284" s="636"/>
      <c r="J284" s="636"/>
      <c r="K284" s="636"/>
      <c r="L284" s="636"/>
      <c r="M284" s="636"/>
      <c r="N284" s="636"/>
      <c r="O284" s="636"/>
      <c r="P284" s="636"/>
      <c r="Q284" s="636"/>
      <c r="R284" s="636"/>
      <c r="S284" s="636"/>
      <c r="T284" s="636"/>
      <c r="U284" s="636"/>
      <c r="V284" s="636"/>
      <c r="W284" s="636"/>
      <c r="X284" s="636"/>
      <c r="Y284" s="636"/>
      <c r="Z284" s="636"/>
      <c r="AA284" s="636"/>
    </row>
    <row r="285">
      <c r="A285" s="636"/>
      <c r="B285" s="636"/>
      <c r="C285" s="636"/>
      <c r="D285" s="636"/>
      <c r="E285" s="636"/>
      <c r="F285" s="636"/>
      <c r="G285" s="636"/>
      <c r="H285" s="636"/>
      <c r="I285" s="636"/>
      <c r="J285" s="636"/>
      <c r="K285" s="636"/>
      <c r="L285" s="636"/>
      <c r="M285" s="636"/>
      <c r="N285" s="636"/>
      <c r="O285" s="636"/>
      <c r="P285" s="636"/>
      <c r="Q285" s="636"/>
      <c r="R285" s="636"/>
      <c r="S285" s="636"/>
      <c r="T285" s="636"/>
      <c r="U285" s="636"/>
      <c r="V285" s="636"/>
      <c r="W285" s="636"/>
      <c r="X285" s="636"/>
      <c r="Y285" s="636"/>
      <c r="Z285" s="636"/>
      <c r="AA285" s="636"/>
    </row>
    <row r="286">
      <c r="A286" s="636"/>
      <c r="B286" s="636"/>
      <c r="C286" s="636"/>
      <c r="D286" s="636"/>
      <c r="E286" s="636"/>
      <c r="F286" s="636"/>
      <c r="G286" s="636"/>
      <c r="H286" s="636"/>
      <c r="I286" s="636"/>
      <c r="J286" s="636"/>
      <c r="K286" s="636"/>
      <c r="L286" s="636"/>
      <c r="M286" s="636"/>
      <c r="N286" s="636"/>
      <c r="O286" s="636"/>
      <c r="P286" s="636"/>
      <c r="Q286" s="636"/>
      <c r="R286" s="636"/>
      <c r="S286" s="636"/>
      <c r="T286" s="636"/>
      <c r="U286" s="636"/>
      <c r="V286" s="636"/>
      <c r="W286" s="636"/>
      <c r="X286" s="636"/>
      <c r="Y286" s="636"/>
      <c r="Z286" s="636"/>
      <c r="AA286" s="636"/>
    </row>
    <row r="287">
      <c r="A287" s="636"/>
      <c r="B287" s="636"/>
      <c r="C287" s="636"/>
      <c r="D287" s="636"/>
      <c r="E287" s="636"/>
      <c r="F287" s="636"/>
      <c r="G287" s="636"/>
      <c r="H287" s="636"/>
      <c r="I287" s="636"/>
      <c r="J287" s="636"/>
      <c r="K287" s="636"/>
      <c r="L287" s="636"/>
      <c r="M287" s="636"/>
      <c r="N287" s="636"/>
      <c r="O287" s="636"/>
      <c r="P287" s="636"/>
      <c r="Q287" s="636"/>
      <c r="R287" s="636"/>
      <c r="S287" s="636"/>
      <c r="T287" s="636"/>
      <c r="U287" s="636"/>
      <c r="V287" s="636"/>
      <c r="W287" s="636"/>
      <c r="X287" s="636"/>
      <c r="Y287" s="636"/>
      <c r="Z287" s="636"/>
      <c r="AA287" s="636"/>
    </row>
    <row r="288">
      <c r="A288" s="636"/>
      <c r="B288" s="636"/>
      <c r="C288" s="636"/>
      <c r="D288" s="636"/>
      <c r="E288" s="636"/>
      <c r="F288" s="636"/>
      <c r="G288" s="636"/>
      <c r="H288" s="636"/>
      <c r="I288" s="636"/>
      <c r="J288" s="636"/>
      <c r="K288" s="636"/>
      <c r="L288" s="636"/>
      <c r="M288" s="636"/>
      <c r="N288" s="636"/>
      <c r="O288" s="636"/>
      <c r="P288" s="636"/>
      <c r="Q288" s="636"/>
      <c r="R288" s="636"/>
      <c r="S288" s="636"/>
      <c r="T288" s="636"/>
      <c r="U288" s="636"/>
      <c r="V288" s="636"/>
      <c r="W288" s="636"/>
      <c r="X288" s="636"/>
      <c r="Y288" s="636"/>
      <c r="Z288" s="636"/>
      <c r="AA288" s="636"/>
    </row>
    <row r="289">
      <c r="A289" s="636"/>
      <c r="B289" s="636"/>
      <c r="C289" s="636"/>
      <c r="D289" s="636"/>
      <c r="E289" s="636"/>
      <c r="F289" s="636"/>
      <c r="G289" s="636"/>
      <c r="H289" s="636"/>
      <c r="I289" s="636"/>
      <c r="J289" s="636"/>
      <c r="K289" s="636"/>
      <c r="L289" s="636"/>
      <c r="M289" s="636"/>
      <c r="N289" s="636"/>
      <c r="O289" s="636"/>
      <c r="P289" s="636"/>
      <c r="Q289" s="636"/>
      <c r="R289" s="636"/>
      <c r="S289" s="636"/>
      <c r="T289" s="636"/>
      <c r="U289" s="636"/>
      <c r="V289" s="636"/>
      <c r="W289" s="636"/>
      <c r="X289" s="636"/>
      <c r="Y289" s="636"/>
      <c r="Z289" s="636"/>
      <c r="AA289" s="636"/>
    </row>
    <row r="290">
      <c r="A290" s="636"/>
      <c r="B290" s="636"/>
      <c r="C290" s="636"/>
      <c r="D290" s="636"/>
      <c r="E290" s="636"/>
      <c r="F290" s="636"/>
      <c r="G290" s="636"/>
      <c r="H290" s="636"/>
      <c r="I290" s="636"/>
      <c r="J290" s="636"/>
      <c r="K290" s="636"/>
      <c r="L290" s="636"/>
      <c r="M290" s="636"/>
      <c r="N290" s="636"/>
      <c r="O290" s="636"/>
      <c r="P290" s="636"/>
      <c r="Q290" s="636"/>
      <c r="R290" s="636"/>
      <c r="S290" s="636"/>
      <c r="T290" s="636"/>
      <c r="U290" s="636"/>
      <c r="V290" s="636"/>
      <c r="W290" s="636"/>
      <c r="X290" s="636"/>
      <c r="Y290" s="636"/>
      <c r="Z290" s="636"/>
      <c r="AA290" s="636"/>
    </row>
    <row r="291">
      <c r="A291" s="636"/>
      <c r="B291" s="636"/>
      <c r="C291" s="636"/>
      <c r="D291" s="636"/>
      <c r="E291" s="636"/>
      <c r="F291" s="636"/>
      <c r="G291" s="636"/>
      <c r="H291" s="636"/>
      <c r="I291" s="636"/>
      <c r="J291" s="636"/>
      <c r="K291" s="636"/>
      <c r="L291" s="636"/>
      <c r="M291" s="636"/>
      <c r="N291" s="636"/>
      <c r="O291" s="636"/>
      <c r="P291" s="636"/>
      <c r="Q291" s="636"/>
      <c r="R291" s="636"/>
      <c r="S291" s="636"/>
      <c r="T291" s="636"/>
      <c r="U291" s="636"/>
      <c r="V291" s="636"/>
      <c r="W291" s="636"/>
      <c r="X291" s="636"/>
      <c r="Y291" s="636"/>
      <c r="Z291" s="636"/>
      <c r="AA291" s="636"/>
    </row>
    <row r="292">
      <c r="A292" s="636"/>
      <c r="B292" s="636"/>
      <c r="C292" s="636"/>
      <c r="D292" s="636"/>
      <c r="E292" s="636"/>
      <c r="F292" s="636"/>
      <c r="G292" s="636"/>
      <c r="H292" s="636"/>
      <c r="I292" s="636"/>
      <c r="J292" s="636"/>
      <c r="K292" s="636"/>
      <c r="L292" s="636"/>
      <c r="M292" s="636"/>
      <c r="N292" s="636"/>
      <c r="O292" s="636"/>
      <c r="P292" s="636"/>
      <c r="Q292" s="636"/>
      <c r="R292" s="636"/>
      <c r="S292" s="636"/>
      <c r="T292" s="636"/>
      <c r="U292" s="636"/>
      <c r="V292" s="636"/>
      <c r="W292" s="636"/>
      <c r="X292" s="636"/>
      <c r="Y292" s="636"/>
      <c r="Z292" s="636"/>
      <c r="AA292" s="636"/>
    </row>
    <row r="293">
      <c r="A293" s="636"/>
      <c r="B293" s="636"/>
      <c r="C293" s="636"/>
      <c r="D293" s="636"/>
      <c r="E293" s="636"/>
      <c r="F293" s="636"/>
      <c r="G293" s="636"/>
      <c r="H293" s="636"/>
      <c r="I293" s="636"/>
      <c r="J293" s="636"/>
      <c r="K293" s="636"/>
      <c r="L293" s="636"/>
      <c r="M293" s="636"/>
      <c r="N293" s="636"/>
      <c r="O293" s="636"/>
      <c r="P293" s="636"/>
      <c r="Q293" s="636"/>
      <c r="R293" s="636"/>
      <c r="S293" s="636"/>
      <c r="T293" s="636"/>
      <c r="U293" s="636"/>
      <c r="V293" s="636"/>
      <c r="W293" s="636"/>
      <c r="X293" s="636"/>
      <c r="Y293" s="636"/>
      <c r="Z293" s="636"/>
      <c r="AA293" s="636"/>
    </row>
    <row r="294">
      <c r="A294" s="636"/>
      <c r="B294" s="636"/>
      <c r="C294" s="636"/>
      <c r="D294" s="636"/>
      <c r="E294" s="636"/>
      <c r="F294" s="636"/>
      <c r="G294" s="636"/>
      <c r="H294" s="636"/>
      <c r="I294" s="636"/>
      <c r="J294" s="636"/>
      <c r="K294" s="636"/>
      <c r="L294" s="636"/>
      <c r="M294" s="636"/>
      <c r="N294" s="636"/>
      <c r="O294" s="636"/>
      <c r="P294" s="636"/>
      <c r="Q294" s="636"/>
      <c r="R294" s="636"/>
      <c r="S294" s="636"/>
      <c r="T294" s="636"/>
      <c r="U294" s="636"/>
      <c r="V294" s="636"/>
      <c r="W294" s="636"/>
      <c r="X294" s="636"/>
      <c r="Y294" s="636"/>
      <c r="Z294" s="636"/>
      <c r="AA294" s="636"/>
    </row>
    <row r="295">
      <c r="A295" s="636"/>
      <c r="B295" s="636"/>
      <c r="C295" s="636"/>
      <c r="D295" s="636"/>
      <c r="E295" s="636"/>
      <c r="F295" s="636"/>
      <c r="G295" s="636"/>
      <c r="H295" s="636"/>
      <c r="I295" s="636"/>
      <c r="J295" s="636"/>
      <c r="K295" s="636"/>
      <c r="L295" s="636"/>
      <c r="M295" s="636"/>
      <c r="N295" s="636"/>
      <c r="O295" s="636"/>
      <c r="P295" s="636"/>
      <c r="Q295" s="636"/>
      <c r="R295" s="636"/>
      <c r="S295" s="636"/>
      <c r="T295" s="636"/>
      <c r="U295" s="636"/>
      <c r="V295" s="636"/>
      <c r="W295" s="636"/>
      <c r="X295" s="636"/>
      <c r="Y295" s="636"/>
      <c r="Z295" s="636"/>
      <c r="AA295" s="636"/>
    </row>
    <row r="296">
      <c r="A296" s="636"/>
      <c r="B296" s="636"/>
      <c r="C296" s="636"/>
      <c r="D296" s="636"/>
      <c r="E296" s="636"/>
      <c r="F296" s="636"/>
      <c r="G296" s="636"/>
      <c r="H296" s="636"/>
      <c r="I296" s="636"/>
      <c r="J296" s="636"/>
      <c r="K296" s="636"/>
      <c r="L296" s="636"/>
      <c r="M296" s="636"/>
      <c r="N296" s="636"/>
      <c r="O296" s="636"/>
      <c r="P296" s="636"/>
      <c r="Q296" s="636"/>
      <c r="R296" s="636"/>
      <c r="S296" s="636"/>
      <c r="T296" s="636"/>
      <c r="U296" s="636"/>
      <c r="V296" s="636"/>
      <c r="W296" s="636"/>
      <c r="X296" s="636"/>
      <c r="Y296" s="636"/>
      <c r="Z296" s="636"/>
      <c r="AA296" s="636"/>
    </row>
    <row r="297">
      <c r="A297" s="636"/>
      <c r="B297" s="636"/>
      <c r="C297" s="636"/>
      <c r="D297" s="636"/>
      <c r="E297" s="636"/>
      <c r="F297" s="636"/>
      <c r="G297" s="636"/>
      <c r="H297" s="636"/>
      <c r="I297" s="636"/>
      <c r="J297" s="636"/>
      <c r="K297" s="636"/>
      <c r="L297" s="636"/>
      <c r="M297" s="636"/>
      <c r="N297" s="636"/>
      <c r="O297" s="636"/>
      <c r="P297" s="636"/>
      <c r="Q297" s="636"/>
      <c r="R297" s="636"/>
      <c r="S297" s="636"/>
      <c r="T297" s="636"/>
      <c r="U297" s="636"/>
      <c r="V297" s="636"/>
      <c r="W297" s="636"/>
      <c r="X297" s="636"/>
      <c r="Y297" s="636"/>
      <c r="Z297" s="636"/>
      <c r="AA297" s="636"/>
    </row>
    <row r="298">
      <c r="A298" s="636"/>
      <c r="B298" s="636"/>
      <c r="C298" s="636"/>
      <c r="D298" s="636"/>
      <c r="E298" s="636"/>
      <c r="F298" s="636"/>
      <c r="G298" s="636"/>
      <c r="H298" s="636"/>
      <c r="I298" s="636"/>
      <c r="J298" s="636"/>
      <c r="K298" s="636"/>
      <c r="L298" s="636"/>
      <c r="M298" s="636"/>
      <c r="N298" s="636"/>
      <c r="O298" s="636"/>
      <c r="P298" s="636"/>
      <c r="Q298" s="636"/>
      <c r="R298" s="636"/>
      <c r="S298" s="636"/>
      <c r="T298" s="636"/>
      <c r="U298" s="636"/>
      <c r="V298" s="636"/>
      <c r="W298" s="636"/>
      <c r="X298" s="636"/>
      <c r="Y298" s="636"/>
      <c r="Z298" s="636"/>
      <c r="AA298" s="636"/>
    </row>
    <row r="299">
      <c r="A299" s="636"/>
      <c r="B299" s="636"/>
      <c r="C299" s="636"/>
      <c r="D299" s="636"/>
      <c r="E299" s="636"/>
      <c r="F299" s="636"/>
      <c r="G299" s="636"/>
      <c r="H299" s="636"/>
      <c r="I299" s="636"/>
      <c r="J299" s="636"/>
      <c r="K299" s="636"/>
      <c r="L299" s="636"/>
      <c r="M299" s="636"/>
      <c r="N299" s="636"/>
      <c r="O299" s="636"/>
      <c r="P299" s="636"/>
      <c r="Q299" s="636"/>
      <c r="R299" s="636"/>
      <c r="S299" s="636"/>
      <c r="T299" s="636"/>
      <c r="U299" s="636"/>
      <c r="V299" s="636"/>
      <c r="W299" s="636"/>
      <c r="X299" s="636"/>
      <c r="Y299" s="636"/>
      <c r="Z299" s="636"/>
      <c r="AA299" s="636"/>
    </row>
    <row r="300">
      <c r="A300" s="636"/>
      <c r="B300" s="636"/>
      <c r="C300" s="636"/>
      <c r="D300" s="636"/>
      <c r="E300" s="636"/>
      <c r="F300" s="636"/>
      <c r="G300" s="636"/>
      <c r="H300" s="636"/>
      <c r="I300" s="636"/>
      <c r="J300" s="636"/>
      <c r="K300" s="636"/>
      <c r="L300" s="636"/>
      <c r="M300" s="636"/>
      <c r="N300" s="636"/>
      <c r="O300" s="636"/>
      <c r="P300" s="636"/>
      <c r="Q300" s="636"/>
      <c r="R300" s="636"/>
      <c r="S300" s="636"/>
      <c r="T300" s="636"/>
      <c r="U300" s="636"/>
      <c r="V300" s="636"/>
      <c r="W300" s="636"/>
      <c r="X300" s="636"/>
      <c r="Y300" s="636"/>
      <c r="Z300" s="636"/>
      <c r="AA300" s="636"/>
    </row>
    <row r="301">
      <c r="A301" s="636"/>
      <c r="B301" s="636"/>
      <c r="C301" s="636"/>
      <c r="D301" s="636"/>
      <c r="E301" s="636"/>
      <c r="F301" s="636"/>
      <c r="G301" s="636"/>
      <c r="H301" s="636"/>
      <c r="I301" s="636"/>
      <c r="J301" s="636"/>
      <c r="K301" s="636"/>
      <c r="L301" s="636"/>
      <c r="M301" s="636"/>
      <c r="N301" s="636"/>
      <c r="O301" s="636"/>
      <c r="P301" s="636"/>
      <c r="Q301" s="636"/>
      <c r="R301" s="636"/>
      <c r="S301" s="636"/>
      <c r="T301" s="636"/>
      <c r="U301" s="636"/>
      <c r="V301" s="636"/>
      <c r="W301" s="636"/>
      <c r="X301" s="636"/>
      <c r="Y301" s="636"/>
      <c r="Z301" s="636"/>
      <c r="AA301" s="636"/>
    </row>
    <row r="302">
      <c r="A302" s="636"/>
      <c r="B302" s="636"/>
      <c r="C302" s="636"/>
      <c r="D302" s="636"/>
      <c r="E302" s="636"/>
      <c r="F302" s="636"/>
      <c r="G302" s="636"/>
      <c r="H302" s="636"/>
      <c r="I302" s="636"/>
      <c r="J302" s="636"/>
      <c r="K302" s="636"/>
      <c r="L302" s="636"/>
      <c r="M302" s="636"/>
      <c r="N302" s="636"/>
      <c r="O302" s="636"/>
      <c r="P302" s="636"/>
      <c r="Q302" s="636"/>
      <c r="R302" s="636"/>
      <c r="S302" s="636"/>
      <c r="T302" s="636"/>
      <c r="U302" s="636"/>
      <c r="V302" s="636"/>
      <c r="W302" s="636"/>
      <c r="X302" s="636"/>
      <c r="Y302" s="636"/>
      <c r="Z302" s="636"/>
      <c r="AA302" s="636"/>
    </row>
    <row r="303">
      <c r="A303" s="636"/>
      <c r="B303" s="636"/>
      <c r="C303" s="636"/>
      <c r="D303" s="636"/>
      <c r="E303" s="636"/>
      <c r="F303" s="636"/>
      <c r="G303" s="636"/>
      <c r="H303" s="636"/>
      <c r="I303" s="636"/>
      <c r="J303" s="636"/>
      <c r="K303" s="636"/>
      <c r="L303" s="636"/>
      <c r="M303" s="636"/>
      <c r="N303" s="636"/>
      <c r="O303" s="636"/>
      <c r="P303" s="636"/>
      <c r="Q303" s="636"/>
      <c r="R303" s="636"/>
      <c r="S303" s="636"/>
      <c r="T303" s="636"/>
      <c r="U303" s="636"/>
      <c r="V303" s="636"/>
      <c r="W303" s="636"/>
      <c r="X303" s="636"/>
      <c r="Y303" s="636"/>
      <c r="Z303" s="636"/>
      <c r="AA303" s="636"/>
    </row>
    <row r="304">
      <c r="A304" s="636"/>
      <c r="B304" s="636"/>
      <c r="C304" s="636"/>
      <c r="D304" s="636"/>
      <c r="E304" s="636"/>
      <c r="F304" s="636"/>
      <c r="G304" s="636"/>
      <c r="H304" s="636"/>
      <c r="I304" s="636"/>
      <c r="J304" s="636"/>
      <c r="K304" s="636"/>
      <c r="L304" s="636"/>
      <c r="M304" s="636"/>
      <c r="N304" s="636"/>
      <c r="O304" s="636"/>
      <c r="P304" s="636"/>
      <c r="Q304" s="636"/>
      <c r="R304" s="636"/>
      <c r="S304" s="636"/>
      <c r="T304" s="636"/>
      <c r="U304" s="636"/>
      <c r="V304" s="636"/>
      <c r="W304" s="636"/>
      <c r="X304" s="636"/>
      <c r="Y304" s="636"/>
      <c r="Z304" s="636"/>
      <c r="AA304" s="636"/>
    </row>
    <row r="305">
      <c r="A305" s="636"/>
      <c r="B305" s="636"/>
      <c r="C305" s="636"/>
      <c r="D305" s="636"/>
      <c r="E305" s="636"/>
      <c r="F305" s="636"/>
      <c r="G305" s="636"/>
      <c r="H305" s="636"/>
      <c r="I305" s="636"/>
      <c r="J305" s="636"/>
      <c r="K305" s="636"/>
      <c r="L305" s="636"/>
      <c r="M305" s="636"/>
      <c r="N305" s="636"/>
      <c r="O305" s="636"/>
      <c r="P305" s="636"/>
      <c r="Q305" s="636"/>
      <c r="R305" s="636"/>
      <c r="S305" s="636"/>
      <c r="T305" s="636"/>
      <c r="U305" s="636"/>
      <c r="V305" s="636"/>
      <c r="W305" s="636"/>
      <c r="X305" s="636"/>
      <c r="Y305" s="636"/>
      <c r="Z305" s="636"/>
      <c r="AA305" s="636"/>
    </row>
    <row r="306">
      <c r="A306" s="636"/>
      <c r="B306" s="636"/>
      <c r="C306" s="636"/>
      <c r="D306" s="636"/>
      <c r="E306" s="636"/>
      <c r="F306" s="636"/>
      <c r="G306" s="636"/>
      <c r="H306" s="636"/>
      <c r="I306" s="636"/>
      <c r="J306" s="636"/>
      <c r="K306" s="636"/>
      <c r="L306" s="636"/>
      <c r="M306" s="636"/>
      <c r="N306" s="636"/>
      <c r="O306" s="636"/>
      <c r="P306" s="636"/>
      <c r="Q306" s="636"/>
      <c r="R306" s="636"/>
      <c r="S306" s="636"/>
      <c r="T306" s="636"/>
      <c r="U306" s="636"/>
      <c r="V306" s="636"/>
      <c r="W306" s="636"/>
      <c r="X306" s="636"/>
      <c r="Y306" s="636"/>
      <c r="Z306" s="636"/>
      <c r="AA306" s="636"/>
    </row>
    <row r="307">
      <c r="A307" s="636"/>
      <c r="B307" s="636"/>
      <c r="C307" s="636"/>
      <c r="D307" s="636"/>
      <c r="E307" s="636"/>
      <c r="F307" s="636"/>
      <c r="G307" s="636"/>
      <c r="H307" s="636"/>
      <c r="I307" s="636"/>
      <c r="J307" s="636"/>
      <c r="K307" s="636"/>
      <c r="L307" s="636"/>
      <c r="M307" s="636"/>
      <c r="N307" s="636"/>
      <c r="O307" s="636"/>
      <c r="P307" s="636"/>
      <c r="Q307" s="636"/>
      <c r="R307" s="636"/>
      <c r="S307" s="636"/>
      <c r="T307" s="636"/>
      <c r="U307" s="636"/>
      <c r="V307" s="636"/>
      <c r="W307" s="636"/>
      <c r="X307" s="636"/>
      <c r="Y307" s="636"/>
      <c r="Z307" s="636"/>
      <c r="AA307" s="636"/>
    </row>
    <row r="308">
      <c r="A308" s="636"/>
      <c r="B308" s="636"/>
      <c r="C308" s="636"/>
      <c r="D308" s="636"/>
      <c r="E308" s="636"/>
      <c r="F308" s="636"/>
      <c r="G308" s="636"/>
      <c r="H308" s="636"/>
      <c r="I308" s="636"/>
      <c r="J308" s="636"/>
      <c r="K308" s="636"/>
      <c r="L308" s="636"/>
      <c r="M308" s="636"/>
      <c r="N308" s="636"/>
      <c r="O308" s="636"/>
      <c r="P308" s="636"/>
      <c r="Q308" s="636"/>
      <c r="R308" s="636"/>
      <c r="S308" s="636"/>
      <c r="T308" s="636"/>
      <c r="U308" s="636"/>
      <c r="V308" s="636"/>
      <c r="W308" s="636"/>
      <c r="X308" s="636"/>
      <c r="Y308" s="636"/>
      <c r="Z308" s="636"/>
      <c r="AA308" s="636"/>
    </row>
    <row r="309">
      <c r="A309" s="636"/>
      <c r="B309" s="636"/>
      <c r="C309" s="636"/>
      <c r="D309" s="636"/>
      <c r="E309" s="636"/>
      <c r="F309" s="636"/>
      <c r="G309" s="636"/>
      <c r="H309" s="636"/>
      <c r="I309" s="636"/>
      <c r="J309" s="636"/>
      <c r="K309" s="636"/>
      <c r="L309" s="636"/>
      <c r="M309" s="636"/>
      <c r="N309" s="636"/>
      <c r="O309" s="636"/>
      <c r="P309" s="636"/>
      <c r="Q309" s="636"/>
      <c r="R309" s="636"/>
      <c r="S309" s="636"/>
      <c r="T309" s="636"/>
      <c r="U309" s="636"/>
      <c r="V309" s="636"/>
      <c r="W309" s="636"/>
      <c r="X309" s="636"/>
      <c r="Y309" s="636"/>
      <c r="Z309" s="636"/>
      <c r="AA309" s="636"/>
    </row>
    <row r="310">
      <c r="A310" s="636"/>
      <c r="B310" s="636"/>
      <c r="C310" s="636"/>
      <c r="D310" s="636"/>
      <c r="E310" s="636"/>
      <c r="F310" s="636"/>
      <c r="G310" s="636"/>
      <c r="H310" s="636"/>
      <c r="I310" s="636"/>
      <c r="J310" s="636"/>
      <c r="K310" s="636"/>
      <c r="L310" s="636"/>
      <c r="M310" s="636"/>
      <c r="N310" s="636"/>
      <c r="O310" s="636"/>
      <c r="P310" s="636"/>
      <c r="Q310" s="636"/>
      <c r="R310" s="636"/>
      <c r="S310" s="636"/>
      <c r="T310" s="636"/>
      <c r="U310" s="636"/>
      <c r="V310" s="636"/>
      <c r="W310" s="636"/>
      <c r="X310" s="636"/>
      <c r="Y310" s="636"/>
      <c r="Z310" s="636"/>
      <c r="AA310" s="636"/>
    </row>
    <row r="311">
      <c r="A311" s="636"/>
      <c r="B311" s="636"/>
      <c r="C311" s="636"/>
      <c r="D311" s="636"/>
      <c r="E311" s="636"/>
      <c r="F311" s="636"/>
      <c r="G311" s="636"/>
      <c r="H311" s="636"/>
      <c r="I311" s="636"/>
      <c r="J311" s="636"/>
      <c r="K311" s="636"/>
      <c r="L311" s="636"/>
      <c r="M311" s="636"/>
      <c r="N311" s="636"/>
      <c r="O311" s="636"/>
      <c r="P311" s="636"/>
      <c r="Q311" s="636"/>
      <c r="R311" s="636"/>
      <c r="S311" s="636"/>
      <c r="T311" s="636"/>
      <c r="U311" s="636"/>
      <c r="V311" s="636"/>
      <c r="W311" s="636"/>
      <c r="X311" s="636"/>
      <c r="Y311" s="636"/>
      <c r="Z311" s="636"/>
      <c r="AA311" s="636"/>
    </row>
    <row r="312">
      <c r="A312" s="636"/>
      <c r="B312" s="636"/>
      <c r="C312" s="636"/>
      <c r="D312" s="636"/>
      <c r="E312" s="636"/>
      <c r="F312" s="636"/>
      <c r="G312" s="636"/>
      <c r="H312" s="636"/>
      <c r="I312" s="636"/>
      <c r="J312" s="636"/>
      <c r="K312" s="636"/>
      <c r="L312" s="636"/>
      <c r="M312" s="636"/>
      <c r="N312" s="636"/>
      <c r="O312" s="636"/>
      <c r="P312" s="636"/>
      <c r="Q312" s="636"/>
      <c r="R312" s="636"/>
      <c r="S312" s="636"/>
      <c r="T312" s="636"/>
      <c r="U312" s="636"/>
      <c r="V312" s="636"/>
      <c r="W312" s="636"/>
      <c r="X312" s="636"/>
      <c r="Y312" s="636"/>
      <c r="Z312" s="636"/>
      <c r="AA312" s="636"/>
    </row>
    <row r="313">
      <c r="A313" s="636"/>
      <c r="B313" s="636"/>
      <c r="C313" s="636"/>
      <c r="D313" s="636"/>
      <c r="E313" s="636"/>
      <c r="F313" s="636"/>
      <c r="G313" s="636"/>
      <c r="H313" s="636"/>
      <c r="I313" s="636"/>
      <c r="J313" s="636"/>
      <c r="K313" s="636"/>
      <c r="L313" s="636"/>
      <c r="M313" s="636"/>
      <c r="N313" s="636"/>
      <c r="O313" s="636"/>
      <c r="P313" s="636"/>
      <c r="Q313" s="636"/>
      <c r="R313" s="636"/>
      <c r="S313" s="636"/>
      <c r="T313" s="636"/>
      <c r="U313" s="636"/>
      <c r="V313" s="636"/>
      <c r="W313" s="636"/>
      <c r="X313" s="636"/>
      <c r="Y313" s="636"/>
      <c r="Z313" s="636"/>
      <c r="AA313" s="636"/>
    </row>
    <row r="314">
      <c r="A314" s="636"/>
      <c r="B314" s="636"/>
      <c r="C314" s="636"/>
      <c r="D314" s="636"/>
      <c r="E314" s="636"/>
      <c r="F314" s="636"/>
      <c r="G314" s="636"/>
      <c r="H314" s="636"/>
      <c r="I314" s="636"/>
      <c r="J314" s="636"/>
      <c r="K314" s="636"/>
      <c r="L314" s="636"/>
      <c r="M314" s="636"/>
      <c r="N314" s="636"/>
      <c r="O314" s="636"/>
      <c r="P314" s="636"/>
      <c r="Q314" s="636"/>
      <c r="R314" s="636"/>
      <c r="S314" s="636"/>
      <c r="T314" s="636"/>
      <c r="U314" s="636"/>
      <c r="V314" s="636"/>
      <c r="W314" s="636"/>
      <c r="X314" s="636"/>
      <c r="Y314" s="636"/>
      <c r="Z314" s="636"/>
      <c r="AA314" s="636"/>
    </row>
    <row r="315">
      <c r="A315" s="636"/>
      <c r="B315" s="636"/>
      <c r="C315" s="636"/>
      <c r="D315" s="636"/>
      <c r="E315" s="636"/>
      <c r="F315" s="636"/>
      <c r="G315" s="636"/>
      <c r="H315" s="636"/>
      <c r="I315" s="636"/>
      <c r="J315" s="636"/>
      <c r="K315" s="636"/>
      <c r="L315" s="636"/>
      <c r="M315" s="636"/>
      <c r="N315" s="636"/>
      <c r="O315" s="636"/>
      <c r="P315" s="636"/>
      <c r="Q315" s="636"/>
      <c r="R315" s="636"/>
      <c r="S315" s="636"/>
      <c r="T315" s="636"/>
      <c r="U315" s="636"/>
      <c r="V315" s="636"/>
      <c r="W315" s="636"/>
      <c r="X315" s="636"/>
      <c r="Y315" s="636"/>
      <c r="Z315" s="636"/>
      <c r="AA315" s="636"/>
    </row>
    <row r="316">
      <c r="A316" s="636"/>
      <c r="B316" s="636"/>
      <c r="C316" s="636"/>
      <c r="D316" s="636"/>
      <c r="E316" s="636"/>
      <c r="F316" s="636"/>
      <c r="G316" s="636"/>
      <c r="H316" s="636"/>
      <c r="I316" s="636"/>
      <c r="J316" s="636"/>
      <c r="K316" s="636"/>
      <c r="L316" s="636"/>
      <c r="M316" s="636"/>
      <c r="N316" s="636"/>
      <c r="O316" s="636"/>
      <c r="P316" s="636"/>
      <c r="Q316" s="636"/>
      <c r="R316" s="636"/>
      <c r="S316" s="636"/>
      <c r="T316" s="636"/>
      <c r="U316" s="636"/>
      <c r="V316" s="636"/>
      <c r="W316" s="636"/>
      <c r="X316" s="636"/>
      <c r="Y316" s="636"/>
      <c r="Z316" s="636"/>
      <c r="AA316" s="636"/>
    </row>
    <row r="317">
      <c r="A317" s="636"/>
      <c r="B317" s="636"/>
      <c r="C317" s="636"/>
      <c r="D317" s="636"/>
      <c r="E317" s="636"/>
      <c r="F317" s="636"/>
      <c r="G317" s="636"/>
      <c r="H317" s="636"/>
      <c r="I317" s="636"/>
      <c r="J317" s="636"/>
      <c r="K317" s="636"/>
      <c r="L317" s="636"/>
      <c r="M317" s="636"/>
      <c r="N317" s="636"/>
      <c r="O317" s="636"/>
      <c r="P317" s="636"/>
      <c r="Q317" s="636"/>
      <c r="R317" s="636"/>
      <c r="S317" s="636"/>
      <c r="T317" s="636"/>
      <c r="U317" s="636"/>
      <c r="V317" s="636"/>
      <c r="W317" s="636"/>
      <c r="X317" s="636"/>
      <c r="Y317" s="636"/>
      <c r="Z317" s="636"/>
      <c r="AA317" s="636"/>
    </row>
    <row r="318">
      <c r="A318" s="636"/>
      <c r="B318" s="636"/>
      <c r="C318" s="636"/>
      <c r="D318" s="636"/>
      <c r="E318" s="636"/>
      <c r="F318" s="636"/>
      <c r="G318" s="636"/>
      <c r="H318" s="636"/>
      <c r="I318" s="636"/>
      <c r="J318" s="636"/>
      <c r="K318" s="636"/>
      <c r="L318" s="636"/>
      <c r="M318" s="636"/>
      <c r="N318" s="636"/>
      <c r="O318" s="636"/>
      <c r="P318" s="636"/>
      <c r="Q318" s="636"/>
      <c r="R318" s="636"/>
      <c r="S318" s="636"/>
      <c r="T318" s="636"/>
      <c r="U318" s="636"/>
      <c r="V318" s="636"/>
      <c r="W318" s="636"/>
      <c r="X318" s="636"/>
      <c r="Y318" s="636"/>
      <c r="Z318" s="636"/>
      <c r="AA318" s="636"/>
    </row>
    <row r="319">
      <c r="A319" s="636"/>
      <c r="B319" s="636"/>
      <c r="C319" s="636"/>
      <c r="D319" s="636"/>
      <c r="E319" s="636"/>
      <c r="F319" s="636"/>
      <c r="G319" s="636"/>
      <c r="H319" s="636"/>
      <c r="I319" s="636"/>
      <c r="J319" s="636"/>
      <c r="K319" s="636"/>
      <c r="L319" s="636"/>
      <c r="M319" s="636"/>
      <c r="N319" s="636"/>
      <c r="O319" s="636"/>
      <c r="P319" s="636"/>
      <c r="Q319" s="636"/>
      <c r="R319" s="636"/>
      <c r="S319" s="636"/>
      <c r="T319" s="636"/>
      <c r="U319" s="636"/>
      <c r="V319" s="636"/>
      <c r="W319" s="636"/>
      <c r="X319" s="636"/>
      <c r="Y319" s="636"/>
      <c r="Z319" s="636"/>
      <c r="AA319" s="636"/>
    </row>
    <row r="320">
      <c r="A320" s="636"/>
      <c r="B320" s="636"/>
      <c r="C320" s="636"/>
      <c r="D320" s="636"/>
      <c r="E320" s="636"/>
      <c r="F320" s="636"/>
      <c r="G320" s="636"/>
      <c r="H320" s="636"/>
      <c r="I320" s="636"/>
      <c r="J320" s="636"/>
      <c r="K320" s="636"/>
      <c r="L320" s="636"/>
      <c r="M320" s="636"/>
      <c r="N320" s="636"/>
      <c r="O320" s="636"/>
      <c r="P320" s="636"/>
      <c r="Q320" s="636"/>
      <c r="R320" s="636"/>
      <c r="S320" s="636"/>
      <c r="T320" s="636"/>
      <c r="U320" s="636"/>
      <c r="V320" s="636"/>
      <c r="W320" s="636"/>
      <c r="X320" s="636"/>
      <c r="Y320" s="636"/>
      <c r="Z320" s="636"/>
      <c r="AA320" s="636"/>
    </row>
    <row r="321">
      <c r="A321" s="636"/>
      <c r="B321" s="636"/>
      <c r="C321" s="636"/>
      <c r="D321" s="636"/>
      <c r="E321" s="636"/>
      <c r="F321" s="636"/>
      <c r="G321" s="636"/>
      <c r="H321" s="636"/>
      <c r="I321" s="636"/>
      <c r="J321" s="636"/>
      <c r="K321" s="636"/>
      <c r="L321" s="636"/>
      <c r="M321" s="636"/>
      <c r="N321" s="636"/>
      <c r="O321" s="636"/>
      <c r="P321" s="636"/>
      <c r="Q321" s="636"/>
      <c r="R321" s="636"/>
      <c r="S321" s="636"/>
      <c r="T321" s="636"/>
      <c r="U321" s="636"/>
      <c r="V321" s="636"/>
      <c r="W321" s="636"/>
      <c r="X321" s="636"/>
      <c r="Y321" s="636"/>
      <c r="Z321" s="636"/>
      <c r="AA321" s="636"/>
    </row>
    <row r="322">
      <c r="A322" s="636"/>
      <c r="B322" s="636"/>
      <c r="C322" s="636"/>
      <c r="D322" s="636"/>
      <c r="E322" s="636"/>
      <c r="F322" s="636"/>
      <c r="G322" s="636"/>
      <c r="H322" s="636"/>
      <c r="I322" s="636"/>
      <c r="J322" s="636"/>
      <c r="K322" s="636"/>
      <c r="L322" s="636"/>
      <c r="M322" s="636"/>
      <c r="N322" s="636"/>
      <c r="O322" s="636"/>
      <c r="P322" s="636"/>
      <c r="Q322" s="636"/>
      <c r="R322" s="636"/>
      <c r="S322" s="636"/>
      <c r="T322" s="636"/>
      <c r="U322" s="636"/>
      <c r="V322" s="636"/>
      <c r="W322" s="636"/>
      <c r="X322" s="636"/>
      <c r="Y322" s="636"/>
      <c r="Z322" s="636"/>
      <c r="AA322" s="636"/>
    </row>
    <row r="323">
      <c r="A323" s="636"/>
      <c r="B323" s="636"/>
      <c r="C323" s="636"/>
      <c r="D323" s="636"/>
      <c r="E323" s="636"/>
      <c r="F323" s="636"/>
      <c r="G323" s="636"/>
      <c r="H323" s="636"/>
      <c r="I323" s="636"/>
      <c r="J323" s="636"/>
      <c r="K323" s="636"/>
      <c r="L323" s="636"/>
      <c r="M323" s="636"/>
      <c r="N323" s="636"/>
      <c r="O323" s="636"/>
      <c r="P323" s="636"/>
      <c r="Q323" s="636"/>
      <c r="R323" s="636"/>
      <c r="S323" s="636"/>
      <c r="T323" s="636"/>
      <c r="U323" s="636"/>
      <c r="V323" s="636"/>
      <c r="W323" s="636"/>
      <c r="X323" s="636"/>
      <c r="Y323" s="636"/>
      <c r="Z323" s="636"/>
      <c r="AA323" s="636"/>
    </row>
    <row r="324">
      <c r="A324" s="636"/>
      <c r="B324" s="636"/>
      <c r="C324" s="636"/>
      <c r="D324" s="636"/>
      <c r="E324" s="636"/>
      <c r="F324" s="636"/>
      <c r="G324" s="636"/>
      <c r="H324" s="636"/>
      <c r="I324" s="636"/>
      <c r="J324" s="636"/>
      <c r="K324" s="636"/>
      <c r="L324" s="636"/>
      <c r="M324" s="636"/>
      <c r="N324" s="636"/>
      <c r="O324" s="636"/>
      <c r="P324" s="636"/>
      <c r="Q324" s="636"/>
      <c r="R324" s="636"/>
      <c r="S324" s="636"/>
      <c r="T324" s="636"/>
      <c r="U324" s="636"/>
      <c r="V324" s="636"/>
      <c r="W324" s="636"/>
      <c r="X324" s="636"/>
      <c r="Y324" s="636"/>
      <c r="Z324" s="636"/>
      <c r="AA324" s="636"/>
    </row>
    <row r="325">
      <c r="A325" s="636"/>
      <c r="B325" s="636"/>
      <c r="C325" s="636"/>
      <c r="D325" s="636"/>
      <c r="E325" s="636"/>
      <c r="F325" s="636"/>
      <c r="G325" s="636"/>
      <c r="H325" s="636"/>
      <c r="I325" s="636"/>
      <c r="J325" s="636"/>
      <c r="K325" s="636"/>
      <c r="L325" s="636"/>
      <c r="M325" s="636"/>
      <c r="N325" s="636"/>
      <c r="O325" s="636"/>
      <c r="P325" s="636"/>
      <c r="Q325" s="636"/>
      <c r="R325" s="636"/>
      <c r="S325" s="636"/>
      <c r="T325" s="636"/>
      <c r="U325" s="636"/>
      <c r="V325" s="636"/>
      <c r="W325" s="636"/>
      <c r="X325" s="636"/>
      <c r="Y325" s="636"/>
      <c r="Z325" s="636"/>
      <c r="AA325" s="636"/>
    </row>
    <row r="326">
      <c r="A326" s="636"/>
      <c r="B326" s="636"/>
      <c r="C326" s="636"/>
      <c r="D326" s="636"/>
      <c r="E326" s="636"/>
      <c r="F326" s="636"/>
      <c r="G326" s="636"/>
      <c r="H326" s="636"/>
      <c r="I326" s="636"/>
      <c r="J326" s="636"/>
      <c r="K326" s="636"/>
      <c r="L326" s="636"/>
      <c r="M326" s="636"/>
      <c r="N326" s="636"/>
      <c r="O326" s="636"/>
      <c r="P326" s="636"/>
      <c r="Q326" s="636"/>
      <c r="R326" s="636"/>
      <c r="S326" s="636"/>
      <c r="T326" s="636"/>
      <c r="U326" s="636"/>
      <c r="V326" s="636"/>
      <c r="W326" s="636"/>
      <c r="X326" s="636"/>
      <c r="Y326" s="636"/>
      <c r="Z326" s="636"/>
      <c r="AA326" s="636"/>
    </row>
    <row r="327">
      <c r="A327" s="636"/>
      <c r="B327" s="636"/>
      <c r="C327" s="636"/>
      <c r="D327" s="636"/>
      <c r="E327" s="636"/>
      <c r="F327" s="636"/>
      <c r="G327" s="636"/>
      <c r="H327" s="636"/>
      <c r="I327" s="636"/>
      <c r="J327" s="636"/>
      <c r="K327" s="636"/>
      <c r="L327" s="636"/>
      <c r="M327" s="636"/>
      <c r="N327" s="636"/>
      <c r="O327" s="636"/>
      <c r="P327" s="636"/>
      <c r="Q327" s="636"/>
      <c r="R327" s="636"/>
      <c r="S327" s="636"/>
      <c r="T327" s="636"/>
      <c r="U327" s="636"/>
      <c r="V327" s="636"/>
      <c r="W327" s="636"/>
      <c r="X327" s="636"/>
      <c r="Y327" s="636"/>
      <c r="Z327" s="636"/>
      <c r="AA327" s="636"/>
    </row>
    <row r="328">
      <c r="A328" s="636"/>
      <c r="B328" s="636"/>
      <c r="C328" s="636"/>
      <c r="D328" s="636"/>
      <c r="E328" s="636"/>
      <c r="F328" s="636"/>
      <c r="G328" s="636"/>
      <c r="H328" s="636"/>
      <c r="I328" s="636"/>
      <c r="J328" s="636"/>
      <c r="K328" s="636"/>
      <c r="L328" s="636"/>
      <c r="M328" s="636"/>
      <c r="N328" s="636"/>
      <c r="O328" s="636"/>
      <c r="P328" s="636"/>
      <c r="Q328" s="636"/>
      <c r="R328" s="636"/>
      <c r="S328" s="636"/>
      <c r="T328" s="636"/>
      <c r="U328" s="636"/>
      <c r="V328" s="636"/>
      <c r="W328" s="636"/>
      <c r="X328" s="636"/>
      <c r="Y328" s="636"/>
      <c r="Z328" s="636"/>
      <c r="AA328" s="636"/>
    </row>
    <row r="329">
      <c r="A329" s="636"/>
      <c r="B329" s="636"/>
      <c r="C329" s="636"/>
      <c r="D329" s="636"/>
      <c r="E329" s="636"/>
      <c r="F329" s="636"/>
      <c r="G329" s="636"/>
      <c r="H329" s="636"/>
      <c r="I329" s="636"/>
      <c r="J329" s="636"/>
      <c r="K329" s="636"/>
      <c r="L329" s="636"/>
      <c r="M329" s="636"/>
      <c r="N329" s="636"/>
      <c r="O329" s="636"/>
      <c r="P329" s="636"/>
      <c r="Q329" s="636"/>
      <c r="R329" s="636"/>
      <c r="S329" s="636"/>
      <c r="T329" s="636"/>
      <c r="U329" s="636"/>
      <c r="V329" s="636"/>
      <c r="W329" s="636"/>
      <c r="X329" s="636"/>
      <c r="Y329" s="636"/>
      <c r="Z329" s="636"/>
      <c r="AA329" s="636"/>
    </row>
    <row r="330">
      <c r="A330" s="636"/>
      <c r="B330" s="636"/>
      <c r="C330" s="636"/>
      <c r="D330" s="636"/>
      <c r="E330" s="636"/>
      <c r="F330" s="636"/>
      <c r="G330" s="636"/>
      <c r="H330" s="636"/>
      <c r="I330" s="636"/>
      <c r="J330" s="636"/>
      <c r="K330" s="636"/>
      <c r="L330" s="636"/>
      <c r="M330" s="636"/>
      <c r="N330" s="636"/>
      <c r="O330" s="636"/>
      <c r="P330" s="636"/>
      <c r="Q330" s="636"/>
      <c r="R330" s="636"/>
      <c r="S330" s="636"/>
      <c r="T330" s="636"/>
      <c r="U330" s="636"/>
      <c r="V330" s="636"/>
      <c r="W330" s="636"/>
      <c r="X330" s="636"/>
      <c r="Y330" s="636"/>
      <c r="Z330" s="636"/>
      <c r="AA330" s="636"/>
    </row>
    <row r="331">
      <c r="A331" s="636"/>
      <c r="B331" s="636"/>
      <c r="C331" s="636"/>
      <c r="D331" s="636"/>
      <c r="E331" s="636"/>
      <c r="F331" s="636"/>
      <c r="G331" s="636"/>
      <c r="H331" s="636"/>
      <c r="I331" s="636"/>
      <c r="J331" s="636"/>
      <c r="K331" s="636"/>
      <c r="L331" s="636"/>
      <c r="M331" s="636"/>
      <c r="N331" s="636"/>
      <c r="O331" s="636"/>
      <c r="P331" s="636"/>
      <c r="Q331" s="636"/>
      <c r="R331" s="636"/>
      <c r="S331" s="636"/>
      <c r="T331" s="636"/>
      <c r="U331" s="636"/>
      <c r="V331" s="636"/>
      <c r="W331" s="636"/>
      <c r="X331" s="636"/>
      <c r="Y331" s="636"/>
      <c r="Z331" s="636"/>
      <c r="AA331" s="636"/>
    </row>
    <row r="332">
      <c r="A332" s="636"/>
      <c r="B332" s="636"/>
      <c r="C332" s="636"/>
      <c r="D332" s="636"/>
      <c r="E332" s="636"/>
      <c r="F332" s="636"/>
      <c r="G332" s="636"/>
      <c r="H332" s="636"/>
      <c r="I332" s="636"/>
      <c r="J332" s="636"/>
      <c r="K332" s="636"/>
      <c r="L332" s="636"/>
      <c r="M332" s="636"/>
      <c r="N332" s="636"/>
      <c r="O332" s="636"/>
      <c r="P332" s="636"/>
      <c r="Q332" s="636"/>
      <c r="R332" s="636"/>
      <c r="S332" s="636"/>
      <c r="T332" s="636"/>
      <c r="U332" s="636"/>
      <c r="V332" s="636"/>
      <c r="W332" s="636"/>
      <c r="X332" s="636"/>
      <c r="Y332" s="636"/>
      <c r="Z332" s="636"/>
      <c r="AA332" s="636"/>
    </row>
    <row r="333">
      <c r="A333" s="636"/>
      <c r="B333" s="636"/>
      <c r="C333" s="636"/>
      <c r="D333" s="636"/>
      <c r="E333" s="636"/>
      <c r="F333" s="636"/>
      <c r="G333" s="636"/>
      <c r="H333" s="636"/>
      <c r="I333" s="636"/>
      <c r="J333" s="636"/>
      <c r="K333" s="636"/>
      <c r="L333" s="636"/>
      <c r="M333" s="636"/>
      <c r="N333" s="636"/>
      <c r="O333" s="636"/>
      <c r="P333" s="636"/>
      <c r="Q333" s="636"/>
      <c r="R333" s="636"/>
      <c r="S333" s="636"/>
      <c r="T333" s="636"/>
      <c r="U333" s="636"/>
      <c r="V333" s="636"/>
      <c r="W333" s="636"/>
      <c r="X333" s="636"/>
      <c r="Y333" s="636"/>
      <c r="Z333" s="636"/>
      <c r="AA333" s="636"/>
    </row>
    <row r="334">
      <c r="A334" s="636"/>
      <c r="B334" s="636"/>
      <c r="C334" s="636"/>
      <c r="D334" s="636"/>
      <c r="E334" s="636"/>
      <c r="F334" s="636"/>
      <c r="G334" s="636"/>
      <c r="H334" s="636"/>
      <c r="I334" s="636"/>
      <c r="J334" s="636"/>
      <c r="K334" s="636"/>
      <c r="L334" s="636"/>
      <c r="M334" s="636"/>
      <c r="N334" s="636"/>
      <c r="O334" s="636"/>
      <c r="P334" s="636"/>
      <c r="Q334" s="636"/>
      <c r="R334" s="636"/>
      <c r="S334" s="636"/>
      <c r="T334" s="636"/>
      <c r="U334" s="636"/>
      <c r="V334" s="636"/>
      <c r="W334" s="636"/>
      <c r="X334" s="636"/>
      <c r="Y334" s="636"/>
      <c r="Z334" s="636"/>
      <c r="AA334" s="636"/>
    </row>
    <row r="335">
      <c r="A335" s="636"/>
      <c r="B335" s="636"/>
      <c r="C335" s="636"/>
      <c r="D335" s="636"/>
      <c r="E335" s="636"/>
      <c r="F335" s="636"/>
      <c r="G335" s="636"/>
      <c r="H335" s="636"/>
      <c r="I335" s="636"/>
      <c r="J335" s="636"/>
      <c r="K335" s="636"/>
      <c r="L335" s="636"/>
      <c r="M335" s="636"/>
      <c r="N335" s="636"/>
      <c r="O335" s="636"/>
      <c r="P335" s="636"/>
      <c r="Q335" s="636"/>
      <c r="R335" s="636"/>
      <c r="S335" s="636"/>
      <c r="T335" s="636"/>
      <c r="U335" s="636"/>
      <c r="V335" s="636"/>
      <c r="W335" s="636"/>
      <c r="X335" s="636"/>
      <c r="Y335" s="636"/>
      <c r="Z335" s="636"/>
      <c r="AA335" s="636"/>
    </row>
    <row r="336">
      <c r="A336" s="636"/>
      <c r="B336" s="636"/>
      <c r="C336" s="636"/>
      <c r="D336" s="636"/>
      <c r="E336" s="636"/>
      <c r="F336" s="636"/>
      <c r="G336" s="636"/>
      <c r="H336" s="636"/>
      <c r="I336" s="636"/>
      <c r="J336" s="636"/>
      <c r="K336" s="636"/>
      <c r="L336" s="636"/>
      <c r="M336" s="636"/>
      <c r="N336" s="636"/>
      <c r="O336" s="636"/>
      <c r="P336" s="636"/>
      <c r="Q336" s="636"/>
      <c r="R336" s="636"/>
      <c r="S336" s="636"/>
      <c r="T336" s="636"/>
      <c r="U336" s="636"/>
      <c r="V336" s="636"/>
      <c r="W336" s="636"/>
      <c r="X336" s="636"/>
      <c r="Y336" s="636"/>
      <c r="Z336" s="636"/>
      <c r="AA336" s="636"/>
    </row>
    <row r="337">
      <c r="A337" s="636"/>
      <c r="B337" s="636"/>
      <c r="C337" s="636"/>
      <c r="D337" s="636"/>
      <c r="E337" s="636"/>
      <c r="F337" s="636"/>
      <c r="G337" s="636"/>
      <c r="H337" s="636"/>
      <c r="I337" s="636"/>
      <c r="J337" s="636"/>
      <c r="K337" s="636"/>
      <c r="L337" s="636"/>
      <c r="M337" s="636"/>
      <c r="N337" s="636"/>
      <c r="O337" s="636"/>
      <c r="P337" s="636"/>
      <c r="Q337" s="636"/>
      <c r="R337" s="636"/>
      <c r="S337" s="636"/>
      <c r="T337" s="636"/>
      <c r="U337" s="636"/>
      <c r="V337" s="636"/>
      <c r="W337" s="636"/>
      <c r="X337" s="636"/>
      <c r="Y337" s="636"/>
      <c r="Z337" s="636"/>
      <c r="AA337" s="636"/>
    </row>
    <row r="338">
      <c r="A338" s="636"/>
      <c r="B338" s="636"/>
      <c r="C338" s="636"/>
      <c r="D338" s="636"/>
      <c r="E338" s="636"/>
      <c r="F338" s="636"/>
      <c r="G338" s="636"/>
      <c r="H338" s="636"/>
      <c r="I338" s="636"/>
      <c r="J338" s="636"/>
      <c r="K338" s="636"/>
      <c r="L338" s="636"/>
      <c r="M338" s="636"/>
      <c r="N338" s="636"/>
      <c r="O338" s="636"/>
      <c r="P338" s="636"/>
      <c r="Q338" s="636"/>
      <c r="R338" s="636"/>
      <c r="S338" s="636"/>
      <c r="T338" s="636"/>
      <c r="U338" s="636"/>
      <c r="V338" s="636"/>
      <c r="W338" s="636"/>
      <c r="X338" s="636"/>
      <c r="Y338" s="636"/>
      <c r="Z338" s="636"/>
      <c r="AA338" s="636"/>
    </row>
    <row r="339">
      <c r="A339" s="636"/>
      <c r="B339" s="636"/>
      <c r="C339" s="636"/>
      <c r="D339" s="636"/>
      <c r="E339" s="636"/>
      <c r="F339" s="636"/>
      <c r="G339" s="636"/>
      <c r="H339" s="636"/>
      <c r="I339" s="636"/>
      <c r="J339" s="636"/>
      <c r="K339" s="636"/>
      <c r="L339" s="636"/>
      <c r="M339" s="636"/>
      <c r="N339" s="636"/>
      <c r="O339" s="636"/>
      <c r="P339" s="636"/>
      <c r="Q339" s="636"/>
      <c r="R339" s="636"/>
      <c r="S339" s="636"/>
      <c r="T339" s="636"/>
      <c r="U339" s="636"/>
      <c r="V339" s="636"/>
      <c r="W339" s="636"/>
      <c r="X339" s="636"/>
      <c r="Y339" s="636"/>
      <c r="Z339" s="636"/>
      <c r="AA339" s="636"/>
    </row>
    <row r="340">
      <c r="A340" s="636"/>
      <c r="B340" s="636"/>
      <c r="C340" s="636"/>
      <c r="D340" s="636"/>
      <c r="E340" s="636"/>
      <c r="F340" s="636"/>
      <c r="G340" s="636"/>
      <c r="H340" s="636"/>
      <c r="I340" s="636"/>
      <c r="J340" s="636"/>
      <c r="K340" s="636"/>
      <c r="L340" s="636"/>
      <c r="M340" s="636"/>
      <c r="N340" s="636"/>
      <c r="O340" s="636"/>
      <c r="P340" s="636"/>
      <c r="Q340" s="636"/>
      <c r="R340" s="636"/>
      <c r="S340" s="636"/>
      <c r="T340" s="636"/>
      <c r="U340" s="636"/>
      <c r="V340" s="636"/>
      <c r="W340" s="636"/>
      <c r="X340" s="636"/>
      <c r="Y340" s="636"/>
      <c r="Z340" s="636"/>
      <c r="AA340" s="636"/>
    </row>
    <row r="341">
      <c r="A341" s="636"/>
      <c r="B341" s="636"/>
      <c r="C341" s="636"/>
      <c r="D341" s="636"/>
      <c r="E341" s="636"/>
      <c r="F341" s="636"/>
      <c r="G341" s="636"/>
      <c r="H341" s="636"/>
      <c r="I341" s="636"/>
      <c r="J341" s="636"/>
      <c r="K341" s="636"/>
      <c r="L341" s="636"/>
      <c r="M341" s="636"/>
      <c r="N341" s="636"/>
      <c r="O341" s="636"/>
      <c r="P341" s="636"/>
      <c r="Q341" s="636"/>
      <c r="R341" s="636"/>
      <c r="S341" s="636"/>
      <c r="T341" s="636"/>
      <c r="U341" s="636"/>
      <c r="V341" s="636"/>
      <c r="W341" s="636"/>
      <c r="X341" s="636"/>
      <c r="Y341" s="636"/>
      <c r="Z341" s="636"/>
      <c r="AA341" s="636"/>
    </row>
    <row r="342">
      <c r="A342" s="636"/>
      <c r="B342" s="636"/>
      <c r="C342" s="636"/>
      <c r="D342" s="636"/>
      <c r="E342" s="636"/>
      <c r="F342" s="636"/>
      <c r="G342" s="636"/>
      <c r="H342" s="636"/>
      <c r="I342" s="636"/>
      <c r="J342" s="636"/>
      <c r="K342" s="636"/>
      <c r="L342" s="636"/>
      <c r="M342" s="636"/>
      <c r="N342" s="636"/>
      <c r="O342" s="636"/>
      <c r="P342" s="636"/>
      <c r="Q342" s="636"/>
      <c r="R342" s="636"/>
      <c r="S342" s="636"/>
      <c r="T342" s="636"/>
      <c r="U342" s="636"/>
      <c r="V342" s="636"/>
      <c r="W342" s="636"/>
      <c r="X342" s="636"/>
      <c r="Y342" s="636"/>
      <c r="Z342" s="636"/>
      <c r="AA342" s="636"/>
    </row>
    <row r="343">
      <c r="A343" s="636"/>
      <c r="B343" s="636"/>
      <c r="C343" s="636"/>
      <c r="D343" s="636"/>
      <c r="E343" s="636"/>
      <c r="F343" s="636"/>
      <c r="G343" s="636"/>
      <c r="H343" s="636"/>
      <c r="I343" s="636"/>
      <c r="J343" s="636"/>
      <c r="K343" s="636"/>
      <c r="L343" s="636"/>
      <c r="M343" s="636"/>
      <c r="N343" s="636"/>
      <c r="O343" s="636"/>
      <c r="P343" s="636"/>
      <c r="Q343" s="636"/>
      <c r="R343" s="636"/>
      <c r="S343" s="636"/>
      <c r="T343" s="636"/>
      <c r="U343" s="636"/>
      <c r="V343" s="636"/>
      <c r="W343" s="636"/>
      <c r="X343" s="636"/>
      <c r="Y343" s="636"/>
      <c r="Z343" s="636"/>
      <c r="AA343" s="636"/>
    </row>
    <row r="344">
      <c r="A344" s="636"/>
      <c r="B344" s="636"/>
      <c r="C344" s="636"/>
      <c r="D344" s="636"/>
      <c r="E344" s="636"/>
      <c r="F344" s="636"/>
      <c r="G344" s="636"/>
      <c r="H344" s="636"/>
      <c r="I344" s="636"/>
      <c r="J344" s="636"/>
      <c r="K344" s="636"/>
      <c r="L344" s="636"/>
      <c r="M344" s="636"/>
      <c r="N344" s="636"/>
      <c r="O344" s="636"/>
      <c r="P344" s="636"/>
      <c r="Q344" s="636"/>
      <c r="R344" s="636"/>
      <c r="S344" s="636"/>
      <c r="T344" s="636"/>
      <c r="U344" s="636"/>
      <c r="V344" s="636"/>
      <c r="W344" s="636"/>
      <c r="X344" s="636"/>
      <c r="Y344" s="636"/>
      <c r="Z344" s="636"/>
      <c r="AA344" s="636"/>
    </row>
    <row r="345">
      <c r="A345" s="636"/>
      <c r="B345" s="636"/>
      <c r="C345" s="636"/>
      <c r="D345" s="636"/>
      <c r="E345" s="636"/>
      <c r="F345" s="636"/>
      <c r="G345" s="636"/>
      <c r="H345" s="636"/>
      <c r="I345" s="636"/>
      <c r="J345" s="636"/>
      <c r="K345" s="636"/>
      <c r="L345" s="636"/>
      <c r="M345" s="636"/>
      <c r="N345" s="636"/>
      <c r="O345" s="636"/>
      <c r="P345" s="636"/>
      <c r="Q345" s="636"/>
      <c r="R345" s="636"/>
      <c r="S345" s="636"/>
      <c r="T345" s="636"/>
      <c r="U345" s="636"/>
      <c r="V345" s="636"/>
      <c r="W345" s="636"/>
      <c r="X345" s="636"/>
      <c r="Y345" s="636"/>
      <c r="Z345" s="636"/>
      <c r="AA345" s="636"/>
    </row>
    <row r="346">
      <c r="A346" s="636"/>
      <c r="B346" s="636"/>
      <c r="C346" s="636"/>
      <c r="D346" s="636"/>
      <c r="E346" s="636"/>
      <c r="F346" s="636"/>
      <c r="G346" s="636"/>
      <c r="H346" s="636"/>
      <c r="I346" s="636"/>
      <c r="J346" s="636"/>
      <c r="K346" s="636"/>
      <c r="L346" s="636"/>
      <c r="M346" s="636"/>
      <c r="N346" s="636"/>
      <c r="O346" s="636"/>
      <c r="P346" s="636"/>
      <c r="Q346" s="636"/>
      <c r="R346" s="636"/>
      <c r="S346" s="636"/>
      <c r="T346" s="636"/>
      <c r="U346" s="636"/>
      <c r="V346" s="636"/>
      <c r="W346" s="636"/>
      <c r="X346" s="636"/>
      <c r="Y346" s="636"/>
      <c r="Z346" s="636"/>
      <c r="AA346" s="636"/>
    </row>
    <row r="347">
      <c r="A347" s="636"/>
      <c r="B347" s="636"/>
      <c r="C347" s="636"/>
      <c r="D347" s="636"/>
      <c r="E347" s="636"/>
      <c r="F347" s="636"/>
      <c r="G347" s="636"/>
      <c r="H347" s="636"/>
      <c r="I347" s="636"/>
      <c r="J347" s="636"/>
      <c r="K347" s="636"/>
      <c r="L347" s="636"/>
      <c r="M347" s="636"/>
      <c r="N347" s="636"/>
      <c r="O347" s="636"/>
      <c r="P347" s="636"/>
      <c r="Q347" s="636"/>
      <c r="R347" s="636"/>
      <c r="S347" s="636"/>
      <c r="T347" s="636"/>
      <c r="U347" s="636"/>
      <c r="V347" s="636"/>
      <c r="W347" s="636"/>
      <c r="X347" s="636"/>
      <c r="Y347" s="636"/>
      <c r="Z347" s="636"/>
      <c r="AA347" s="636"/>
    </row>
    <row r="348">
      <c r="A348" s="636"/>
      <c r="B348" s="636"/>
      <c r="C348" s="636"/>
      <c r="D348" s="636"/>
      <c r="E348" s="636"/>
      <c r="F348" s="636"/>
      <c r="G348" s="636"/>
      <c r="H348" s="636"/>
      <c r="I348" s="636"/>
      <c r="J348" s="636"/>
      <c r="K348" s="636"/>
      <c r="L348" s="636"/>
      <c r="M348" s="636"/>
      <c r="N348" s="636"/>
      <c r="O348" s="636"/>
      <c r="P348" s="636"/>
      <c r="Q348" s="636"/>
      <c r="R348" s="636"/>
      <c r="S348" s="636"/>
      <c r="T348" s="636"/>
      <c r="U348" s="636"/>
      <c r="V348" s="636"/>
      <c r="W348" s="636"/>
      <c r="X348" s="636"/>
      <c r="Y348" s="636"/>
      <c r="Z348" s="636"/>
      <c r="AA348" s="636"/>
    </row>
    <row r="349">
      <c r="A349" s="636"/>
      <c r="B349" s="636"/>
      <c r="C349" s="636"/>
      <c r="D349" s="636"/>
      <c r="E349" s="636"/>
      <c r="F349" s="636"/>
      <c r="G349" s="636"/>
      <c r="H349" s="636"/>
      <c r="I349" s="636"/>
      <c r="J349" s="636"/>
      <c r="K349" s="636"/>
      <c r="L349" s="636"/>
      <c r="M349" s="636"/>
      <c r="N349" s="636"/>
      <c r="O349" s="636"/>
      <c r="P349" s="636"/>
      <c r="Q349" s="636"/>
      <c r="R349" s="636"/>
      <c r="S349" s="636"/>
      <c r="T349" s="636"/>
      <c r="U349" s="636"/>
      <c r="V349" s="636"/>
      <c r="W349" s="636"/>
      <c r="X349" s="636"/>
      <c r="Y349" s="636"/>
      <c r="Z349" s="636"/>
      <c r="AA349" s="636"/>
    </row>
    <row r="350">
      <c r="A350" s="636"/>
      <c r="B350" s="636"/>
      <c r="C350" s="636"/>
      <c r="D350" s="636"/>
      <c r="E350" s="636"/>
      <c r="F350" s="636"/>
      <c r="G350" s="636"/>
      <c r="H350" s="636"/>
      <c r="I350" s="636"/>
      <c r="J350" s="636"/>
      <c r="K350" s="636"/>
      <c r="L350" s="636"/>
      <c r="M350" s="636"/>
      <c r="N350" s="636"/>
      <c r="O350" s="636"/>
      <c r="P350" s="636"/>
      <c r="Q350" s="636"/>
      <c r="R350" s="636"/>
      <c r="S350" s="636"/>
      <c r="T350" s="636"/>
      <c r="U350" s="636"/>
      <c r="V350" s="636"/>
      <c r="W350" s="636"/>
      <c r="X350" s="636"/>
      <c r="Y350" s="636"/>
      <c r="Z350" s="636"/>
      <c r="AA350" s="636"/>
    </row>
    <row r="351">
      <c r="A351" s="636"/>
      <c r="B351" s="636"/>
      <c r="C351" s="636"/>
      <c r="D351" s="636"/>
      <c r="E351" s="636"/>
      <c r="F351" s="636"/>
      <c r="G351" s="636"/>
      <c r="H351" s="636"/>
      <c r="I351" s="636"/>
      <c r="J351" s="636"/>
      <c r="K351" s="636"/>
      <c r="L351" s="636"/>
      <c r="M351" s="636"/>
      <c r="N351" s="636"/>
      <c r="O351" s="636"/>
      <c r="P351" s="636"/>
      <c r="Q351" s="636"/>
      <c r="R351" s="636"/>
      <c r="S351" s="636"/>
      <c r="T351" s="636"/>
      <c r="U351" s="636"/>
      <c r="V351" s="636"/>
      <c r="W351" s="636"/>
      <c r="X351" s="636"/>
      <c r="Y351" s="636"/>
      <c r="Z351" s="636"/>
      <c r="AA351" s="636"/>
    </row>
    <row r="352">
      <c r="A352" s="636"/>
      <c r="B352" s="636"/>
      <c r="C352" s="636"/>
      <c r="D352" s="636"/>
      <c r="E352" s="636"/>
      <c r="F352" s="636"/>
      <c r="G352" s="636"/>
      <c r="H352" s="636"/>
      <c r="I352" s="636"/>
      <c r="J352" s="636"/>
      <c r="K352" s="636"/>
      <c r="L352" s="636"/>
      <c r="M352" s="636"/>
      <c r="N352" s="636"/>
      <c r="O352" s="636"/>
      <c r="P352" s="636"/>
      <c r="Q352" s="636"/>
      <c r="R352" s="636"/>
      <c r="S352" s="636"/>
      <c r="T352" s="636"/>
      <c r="U352" s="636"/>
      <c r="V352" s="636"/>
      <c r="W352" s="636"/>
      <c r="X352" s="636"/>
      <c r="Y352" s="636"/>
      <c r="Z352" s="636"/>
      <c r="AA352" s="636"/>
    </row>
    <row r="353">
      <c r="A353" s="636"/>
      <c r="B353" s="636"/>
      <c r="C353" s="636"/>
      <c r="D353" s="636"/>
      <c r="E353" s="636"/>
      <c r="F353" s="636"/>
      <c r="G353" s="636"/>
      <c r="H353" s="636"/>
      <c r="I353" s="636"/>
      <c r="J353" s="636"/>
      <c r="K353" s="636"/>
      <c r="L353" s="636"/>
      <c r="M353" s="636"/>
      <c r="N353" s="636"/>
      <c r="O353" s="636"/>
      <c r="P353" s="636"/>
      <c r="Q353" s="636"/>
      <c r="R353" s="636"/>
      <c r="S353" s="636"/>
      <c r="T353" s="636"/>
      <c r="U353" s="636"/>
      <c r="V353" s="636"/>
      <c r="W353" s="636"/>
      <c r="X353" s="636"/>
      <c r="Y353" s="636"/>
      <c r="Z353" s="636"/>
      <c r="AA353" s="636"/>
    </row>
    <row r="354">
      <c r="A354" s="636"/>
      <c r="B354" s="636"/>
      <c r="C354" s="636"/>
      <c r="D354" s="636"/>
      <c r="E354" s="636"/>
      <c r="F354" s="636"/>
      <c r="G354" s="636"/>
      <c r="H354" s="636"/>
      <c r="I354" s="636"/>
      <c r="J354" s="636"/>
      <c r="K354" s="636"/>
      <c r="L354" s="636"/>
      <c r="M354" s="636"/>
      <c r="N354" s="636"/>
      <c r="O354" s="636"/>
      <c r="P354" s="636"/>
      <c r="Q354" s="636"/>
      <c r="R354" s="636"/>
      <c r="S354" s="636"/>
      <c r="T354" s="636"/>
      <c r="U354" s="636"/>
      <c r="V354" s="636"/>
      <c r="W354" s="636"/>
      <c r="X354" s="636"/>
      <c r="Y354" s="636"/>
      <c r="Z354" s="636"/>
      <c r="AA354" s="636"/>
    </row>
    <row r="355">
      <c r="A355" s="636"/>
      <c r="B355" s="636"/>
      <c r="C355" s="636"/>
      <c r="D355" s="636"/>
      <c r="E355" s="636"/>
      <c r="F355" s="636"/>
      <c r="G355" s="636"/>
      <c r="H355" s="636"/>
      <c r="I355" s="636"/>
      <c r="J355" s="636"/>
      <c r="K355" s="636"/>
      <c r="L355" s="636"/>
      <c r="M355" s="636"/>
      <c r="N355" s="636"/>
      <c r="O355" s="636"/>
      <c r="P355" s="636"/>
      <c r="Q355" s="636"/>
      <c r="R355" s="636"/>
      <c r="S355" s="636"/>
      <c r="T355" s="636"/>
      <c r="U355" s="636"/>
      <c r="V355" s="636"/>
      <c r="W355" s="636"/>
      <c r="X355" s="636"/>
      <c r="Y355" s="636"/>
      <c r="Z355" s="636"/>
      <c r="AA355" s="636"/>
    </row>
    <row r="356">
      <c r="A356" s="636"/>
      <c r="B356" s="636"/>
      <c r="C356" s="636"/>
      <c r="D356" s="636"/>
      <c r="E356" s="636"/>
      <c r="F356" s="636"/>
      <c r="G356" s="636"/>
      <c r="H356" s="636"/>
      <c r="I356" s="636"/>
      <c r="J356" s="636"/>
      <c r="K356" s="636"/>
      <c r="L356" s="636"/>
      <c r="M356" s="636"/>
      <c r="N356" s="636"/>
      <c r="O356" s="636"/>
      <c r="P356" s="636"/>
      <c r="Q356" s="636"/>
      <c r="R356" s="636"/>
      <c r="S356" s="636"/>
      <c r="T356" s="636"/>
      <c r="U356" s="636"/>
      <c r="V356" s="636"/>
      <c r="W356" s="636"/>
      <c r="X356" s="636"/>
      <c r="Y356" s="636"/>
      <c r="Z356" s="636"/>
      <c r="AA356" s="636"/>
    </row>
    <row r="357">
      <c r="A357" s="636"/>
      <c r="B357" s="636"/>
      <c r="C357" s="636"/>
      <c r="D357" s="636"/>
      <c r="E357" s="636"/>
      <c r="F357" s="636"/>
      <c r="G357" s="636"/>
      <c r="H357" s="636"/>
      <c r="I357" s="636"/>
      <c r="J357" s="636"/>
      <c r="K357" s="636"/>
      <c r="L357" s="636"/>
      <c r="M357" s="636"/>
      <c r="N357" s="636"/>
      <c r="O357" s="636"/>
      <c r="P357" s="636"/>
      <c r="Q357" s="636"/>
      <c r="R357" s="636"/>
      <c r="S357" s="636"/>
      <c r="T357" s="636"/>
      <c r="U357" s="636"/>
      <c r="V357" s="636"/>
      <c r="W357" s="636"/>
      <c r="X357" s="636"/>
      <c r="Y357" s="636"/>
      <c r="Z357" s="636"/>
      <c r="AA357" s="636"/>
    </row>
    <row r="358">
      <c r="A358" s="636"/>
      <c r="B358" s="636"/>
      <c r="C358" s="636"/>
      <c r="D358" s="636"/>
      <c r="E358" s="636"/>
      <c r="F358" s="636"/>
      <c r="G358" s="636"/>
      <c r="H358" s="636"/>
      <c r="I358" s="636"/>
      <c r="J358" s="636"/>
      <c r="K358" s="636"/>
      <c r="L358" s="636"/>
      <c r="M358" s="636"/>
      <c r="N358" s="636"/>
      <c r="O358" s="636"/>
      <c r="P358" s="636"/>
      <c r="Q358" s="636"/>
      <c r="R358" s="636"/>
      <c r="S358" s="636"/>
      <c r="T358" s="636"/>
      <c r="U358" s="636"/>
      <c r="V358" s="636"/>
      <c r="W358" s="636"/>
      <c r="X358" s="636"/>
      <c r="Y358" s="636"/>
      <c r="Z358" s="636"/>
      <c r="AA358" s="636"/>
    </row>
    <row r="359">
      <c r="A359" s="636"/>
      <c r="B359" s="636"/>
      <c r="C359" s="636"/>
      <c r="D359" s="636"/>
      <c r="E359" s="636"/>
      <c r="F359" s="636"/>
      <c r="G359" s="636"/>
      <c r="H359" s="636"/>
      <c r="I359" s="636"/>
      <c r="J359" s="636"/>
      <c r="K359" s="636"/>
      <c r="L359" s="636"/>
      <c r="M359" s="636"/>
      <c r="N359" s="636"/>
      <c r="O359" s="636"/>
      <c r="P359" s="636"/>
      <c r="Q359" s="636"/>
      <c r="R359" s="636"/>
      <c r="S359" s="636"/>
      <c r="T359" s="636"/>
      <c r="U359" s="636"/>
      <c r="V359" s="636"/>
      <c r="W359" s="636"/>
      <c r="X359" s="636"/>
      <c r="Y359" s="636"/>
      <c r="Z359" s="636"/>
      <c r="AA359" s="636"/>
    </row>
    <row r="360">
      <c r="A360" s="636"/>
      <c r="B360" s="636"/>
      <c r="C360" s="636"/>
      <c r="D360" s="636"/>
      <c r="E360" s="636"/>
      <c r="F360" s="636"/>
      <c r="G360" s="636"/>
      <c r="H360" s="636"/>
      <c r="I360" s="636"/>
      <c r="J360" s="636"/>
      <c r="K360" s="636"/>
      <c r="L360" s="636"/>
      <c r="M360" s="636"/>
      <c r="N360" s="636"/>
      <c r="O360" s="636"/>
      <c r="P360" s="636"/>
      <c r="Q360" s="636"/>
      <c r="R360" s="636"/>
      <c r="S360" s="636"/>
      <c r="T360" s="636"/>
      <c r="U360" s="636"/>
      <c r="V360" s="636"/>
      <c r="W360" s="636"/>
      <c r="X360" s="636"/>
      <c r="Y360" s="636"/>
      <c r="Z360" s="636"/>
      <c r="AA360" s="636"/>
    </row>
    <row r="361">
      <c r="A361" s="636"/>
      <c r="B361" s="636"/>
      <c r="C361" s="636"/>
      <c r="D361" s="636"/>
      <c r="E361" s="636"/>
      <c r="F361" s="636"/>
      <c r="G361" s="636"/>
      <c r="H361" s="636"/>
      <c r="I361" s="636"/>
      <c r="J361" s="636"/>
      <c r="K361" s="636"/>
      <c r="L361" s="636"/>
      <c r="M361" s="636"/>
      <c r="N361" s="636"/>
      <c r="O361" s="636"/>
      <c r="P361" s="636"/>
      <c r="Q361" s="636"/>
      <c r="R361" s="636"/>
      <c r="S361" s="636"/>
      <c r="T361" s="636"/>
      <c r="U361" s="636"/>
      <c r="V361" s="636"/>
      <c r="W361" s="636"/>
      <c r="X361" s="636"/>
      <c r="Y361" s="636"/>
      <c r="Z361" s="636"/>
      <c r="AA361" s="636"/>
    </row>
    <row r="362">
      <c r="A362" s="636"/>
      <c r="B362" s="636"/>
      <c r="C362" s="636"/>
      <c r="D362" s="636"/>
      <c r="E362" s="636"/>
      <c r="F362" s="636"/>
      <c r="G362" s="636"/>
      <c r="H362" s="636"/>
      <c r="I362" s="636"/>
      <c r="J362" s="636"/>
      <c r="K362" s="636"/>
      <c r="L362" s="636"/>
      <c r="M362" s="636"/>
      <c r="N362" s="636"/>
      <c r="O362" s="636"/>
      <c r="P362" s="636"/>
      <c r="Q362" s="636"/>
      <c r="R362" s="636"/>
      <c r="S362" s="636"/>
      <c r="T362" s="636"/>
      <c r="U362" s="636"/>
      <c r="V362" s="636"/>
      <c r="W362" s="636"/>
      <c r="X362" s="636"/>
      <c r="Y362" s="636"/>
      <c r="Z362" s="636"/>
      <c r="AA362" s="636"/>
    </row>
    <row r="363">
      <c r="A363" s="636"/>
      <c r="B363" s="636"/>
      <c r="C363" s="636"/>
      <c r="D363" s="636"/>
      <c r="E363" s="636"/>
      <c r="F363" s="636"/>
      <c r="G363" s="636"/>
      <c r="H363" s="636"/>
      <c r="I363" s="636"/>
      <c r="J363" s="636"/>
      <c r="K363" s="636"/>
      <c r="L363" s="636"/>
      <c r="M363" s="636"/>
      <c r="N363" s="636"/>
      <c r="O363" s="636"/>
      <c r="P363" s="636"/>
      <c r="Q363" s="636"/>
      <c r="R363" s="636"/>
      <c r="S363" s="636"/>
      <c r="T363" s="636"/>
      <c r="U363" s="636"/>
      <c r="V363" s="636"/>
      <c r="W363" s="636"/>
      <c r="X363" s="636"/>
      <c r="Y363" s="636"/>
      <c r="Z363" s="636"/>
      <c r="AA363" s="636"/>
    </row>
    <row r="364">
      <c r="A364" s="636"/>
      <c r="B364" s="636"/>
      <c r="C364" s="636"/>
      <c r="D364" s="636"/>
      <c r="E364" s="636"/>
      <c r="F364" s="636"/>
      <c r="G364" s="636"/>
      <c r="H364" s="636"/>
      <c r="I364" s="636"/>
      <c r="J364" s="636"/>
      <c r="K364" s="636"/>
      <c r="L364" s="636"/>
      <c r="M364" s="636"/>
      <c r="N364" s="636"/>
      <c r="O364" s="636"/>
      <c r="P364" s="636"/>
      <c r="Q364" s="636"/>
      <c r="R364" s="636"/>
      <c r="S364" s="636"/>
      <c r="T364" s="636"/>
      <c r="U364" s="636"/>
      <c r="V364" s="636"/>
      <c r="W364" s="636"/>
      <c r="X364" s="636"/>
      <c r="Y364" s="636"/>
      <c r="Z364" s="636"/>
      <c r="AA364" s="636"/>
    </row>
    <row r="365">
      <c r="A365" s="636"/>
      <c r="B365" s="636"/>
      <c r="C365" s="636"/>
      <c r="D365" s="636"/>
      <c r="E365" s="636"/>
      <c r="F365" s="636"/>
      <c r="G365" s="636"/>
      <c r="H365" s="636"/>
      <c r="I365" s="636"/>
      <c r="J365" s="636"/>
      <c r="K365" s="636"/>
      <c r="L365" s="636"/>
      <c r="M365" s="636"/>
      <c r="N365" s="636"/>
      <c r="O365" s="636"/>
      <c r="P365" s="636"/>
      <c r="Q365" s="636"/>
      <c r="R365" s="636"/>
      <c r="S365" s="636"/>
      <c r="T365" s="636"/>
      <c r="U365" s="636"/>
      <c r="V365" s="636"/>
      <c r="W365" s="636"/>
      <c r="X365" s="636"/>
      <c r="Y365" s="636"/>
      <c r="Z365" s="636"/>
      <c r="AA365" s="636"/>
    </row>
    <row r="366">
      <c r="A366" s="636"/>
      <c r="B366" s="636"/>
      <c r="C366" s="636"/>
      <c r="D366" s="636"/>
      <c r="E366" s="636"/>
      <c r="F366" s="636"/>
      <c r="G366" s="636"/>
      <c r="H366" s="636"/>
      <c r="I366" s="636"/>
      <c r="J366" s="636"/>
      <c r="K366" s="636"/>
      <c r="L366" s="636"/>
      <c r="M366" s="636"/>
      <c r="N366" s="636"/>
      <c r="O366" s="636"/>
      <c r="P366" s="636"/>
      <c r="Q366" s="636"/>
      <c r="R366" s="636"/>
      <c r="S366" s="636"/>
      <c r="T366" s="636"/>
      <c r="U366" s="636"/>
      <c r="V366" s="636"/>
      <c r="W366" s="636"/>
      <c r="X366" s="636"/>
      <c r="Y366" s="636"/>
      <c r="Z366" s="636"/>
      <c r="AA366" s="636"/>
    </row>
    <row r="367">
      <c r="A367" s="636"/>
      <c r="B367" s="636"/>
      <c r="C367" s="636"/>
      <c r="D367" s="636"/>
      <c r="E367" s="636"/>
      <c r="F367" s="636"/>
      <c r="G367" s="636"/>
      <c r="H367" s="636"/>
      <c r="I367" s="636"/>
      <c r="J367" s="636"/>
      <c r="K367" s="636"/>
      <c r="L367" s="636"/>
      <c r="M367" s="636"/>
      <c r="N367" s="636"/>
      <c r="O367" s="636"/>
      <c r="P367" s="636"/>
      <c r="Q367" s="636"/>
      <c r="R367" s="636"/>
      <c r="S367" s="636"/>
      <c r="T367" s="636"/>
      <c r="U367" s="636"/>
      <c r="V367" s="636"/>
      <c r="W367" s="636"/>
      <c r="X367" s="636"/>
      <c r="Y367" s="636"/>
      <c r="Z367" s="636"/>
      <c r="AA367" s="636"/>
    </row>
    <row r="368">
      <c r="A368" s="636"/>
      <c r="B368" s="636"/>
      <c r="C368" s="636"/>
      <c r="D368" s="636"/>
      <c r="E368" s="636"/>
      <c r="F368" s="636"/>
      <c r="G368" s="636"/>
      <c r="H368" s="636"/>
      <c r="I368" s="636"/>
      <c r="J368" s="636"/>
      <c r="K368" s="636"/>
      <c r="L368" s="636"/>
      <c r="M368" s="636"/>
      <c r="N368" s="636"/>
      <c r="O368" s="636"/>
      <c r="P368" s="636"/>
      <c r="Q368" s="636"/>
      <c r="R368" s="636"/>
      <c r="S368" s="636"/>
      <c r="T368" s="636"/>
      <c r="U368" s="636"/>
      <c r="V368" s="636"/>
      <c r="W368" s="636"/>
      <c r="X368" s="636"/>
      <c r="Y368" s="636"/>
      <c r="Z368" s="636"/>
      <c r="AA368" s="636"/>
    </row>
    <row r="369">
      <c r="A369" s="636"/>
      <c r="B369" s="636"/>
      <c r="C369" s="636"/>
      <c r="D369" s="636"/>
      <c r="E369" s="636"/>
      <c r="F369" s="636"/>
      <c r="G369" s="636"/>
      <c r="H369" s="636"/>
      <c r="I369" s="636"/>
      <c r="J369" s="636"/>
      <c r="K369" s="636"/>
      <c r="L369" s="636"/>
      <c r="M369" s="636"/>
      <c r="N369" s="636"/>
      <c r="O369" s="636"/>
      <c r="P369" s="636"/>
      <c r="Q369" s="636"/>
      <c r="R369" s="636"/>
      <c r="S369" s="636"/>
      <c r="T369" s="636"/>
      <c r="U369" s="636"/>
      <c r="V369" s="636"/>
      <c r="W369" s="636"/>
      <c r="X369" s="636"/>
      <c r="Y369" s="636"/>
      <c r="Z369" s="636"/>
      <c r="AA369" s="636"/>
    </row>
    <row r="370">
      <c r="A370" s="636"/>
      <c r="B370" s="636"/>
      <c r="C370" s="636"/>
      <c r="D370" s="636"/>
      <c r="E370" s="636"/>
      <c r="F370" s="636"/>
      <c r="G370" s="636"/>
      <c r="H370" s="636"/>
      <c r="I370" s="636"/>
      <c r="J370" s="636"/>
      <c r="K370" s="636"/>
      <c r="L370" s="636"/>
      <c r="M370" s="636"/>
      <c r="N370" s="636"/>
      <c r="O370" s="636"/>
      <c r="P370" s="636"/>
      <c r="Q370" s="636"/>
      <c r="R370" s="636"/>
      <c r="S370" s="636"/>
      <c r="T370" s="636"/>
      <c r="U370" s="636"/>
      <c r="V370" s="636"/>
      <c r="W370" s="636"/>
      <c r="X370" s="636"/>
      <c r="Y370" s="636"/>
      <c r="Z370" s="636"/>
      <c r="AA370" s="636"/>
    </row>
    <row r="371">
      <c r="A371" s="636"/>
      <c r="B371" s="636"/>
      <c r="C371" s="636"/>
      <c r="D371" s="636"/>
      <c r="E371" s="636"/>
      <c r="F371" s="636"/>
      <c r="G371" s="636"/>
      <c r="H371" s="636"/>
      <c r="I371" s="636"/>
      <c r="J371" s="636"/>
      <c r="K371" s="636"/>
      <c r="L371" s="636"/>
      <c r="M371" s="636"/>
      <c r="N371" s="636"/>
      <c r="O371" s="636"/>
      <c r="P371" s="636"/>
      <c r="Q371" s="636"/>
      <c r="R371" s="636"/>
      <c r="S371" s="636"/>
      <c r="T371" s="636"/>
      <c r="U371" s="636"/>
      <c r="V371" s="636"/>
      <c r="W371" s="636"/>
      <c r="X371" s="636"/>
      <c r="Y371" s="636"/>
      <c r="Z371" s="636"/>
      <c r="AA371" s="636"/>
    </row>
    <row r="372">
      <c r="A372" s="636"/>
      <c r="B372" s="636"/>
      <c r="C372" s="636"/>
      <c r="D372" s="636"/>
      <c r="E372" s="636"/>
      <c r="F372" s="636"/>
      <c r="G372" s="636"/>
      <c r="H372" s="636"/>
      <c r="I372" s="636"/>
      <c r="J372" s="636"/>
      <c r="K372" s="636"/>
      <c r="L372" s="636"/>
      <c r="M372" s="636"/>
      <c r="N372" s="636"/>
      <c r="O372" s="636"/>
      <c r="P372" s="636"/>
      <c r="Q372" s="636"/>
      <c r="R372" s="636"/>
      <c r="S372" s="636"/>
      <c r="T372" s="636"/>
      <c r="U372" s="636"/>
      <c r="V372" s="636"/>
      <c r="W372" s="636"/>
      <c r="X372" s="636"/>
      <c r="Y372" s="636"/>
      <c r="Z372" s="636"/>
      <c r="AA372" s="636"/>
    </row>
    <row r="373">
      <c r="A373" s="636"/>
      <c r="B373" s="636"/>
      <c r="C373" s="636"/>
      <c r="D373" s="636"/>
      <c r="E373" s="636"/>
      <c r="F373" s="636"/>
      <c r="G373" s="636"/>
      <c r="H373" s="636"/>
      <c r="I373" s="636"/>
      <c r="J373" s="636"/>
      <c r="K373" s="636"/>
      <c r="L373" s="636"/>
      <c r="M373" s="636"/>
      <c r="N373" s="636"/>
      <c r="O373" s="636"/>
      <c r="P373" s="636"/>
      <c r="Q373" s="636"/>
      <c r="R373" s="636"/>
      <c r="S373" s="636"/>
      <c r="T373" s="636"/>
      <c r="U373" s="636"/>
      <c r="V373" s="636"/>
      <c r="W373" s="636"/>
      <c r="X373" s="636"/>
      <c r="Y373" s="636"/>
      <c r="Z373" s="636"/>
      <c r="AA373" s="636"/>
    </row>
    <row r="374">
      <c r="A374" s="636"/>
      <c r="B374" s="636"/>
      <c r="C374" s="636"/>
      <c r="D374" s="636"/>
      <c r="E374" s="636"/>
      <c r="F374" s="636"/>
      <c r="G374" s="636"/>
      <c r="H374" s="636"/>
      <c r="I374" s="636"/>
      <c r="J374" s="636"/>
      <c r="K374" s="636"/>
      <c r="L374" s="636"/>
      <c r="M374" s="636"/>
      <c r="N374" s="636"/>
      <c r="O374" s="636"/>
      <c r="P374" s="636"/>
      <c r="Q374" s="636"/>
      <c r="R374" s="636"/>
      <c r="S374" s="636"/>
      <c r="T374" s="636"/>
      <c r="U374" s="636"/>
      <c r="V374" s="636"/>
      <c r="W374" s="636"/>
      <c r="X374" s="636"/>
      <c r="Y374" s="636"/>
      <c r="Z374" s="636"/>
      <c r="AA374" s="636"/>
    </row>
    <row r="375">
      <c r="A375" s="636"/>
      <c r="B375" s="636"/>
      <c r="C375" s="636"/>
      <c r="D375" s="636"/>
      <c r="E375" s="636"/>
      <c r="F375" s="636"/>
      <c r="G375" s="636"/>
      <c r="H375" s="636"/>
      <c r="I375" s="636"/>
      <c r="J375" s="636"/>
      <c r="K375" s="636"/>
      <c r="L375" s="636"/>
      <c r="M375" s="636"/>
      <c r="N375" s="636"/>
      <c r="O375" s="636"/>
      <c r="P375" s="636"/>
      <c r="Q375" s="636"/>
      <c r="R375" s="636"/>
      <c r="S375" s="636"/>
      <c r="T375" s="636"/>
      <c r="U375" s="636"/>
      <c r="V375" s="636"/>
      <c r="W375" s="636"/>
      <c r="X375" s="636"/>
      <c r="Y375" s="636"/>
      <c r="Z375" s="636"/>
      <c r="AA375" s="636"/>
    </row>
    <row r="376">
      <c r="A376" s="636"/>
      <c r="B376" s="636"/>
      <c r="C376" s="636"/>
      <c r="D376" s="636"/>
      <c r="E376" s="636"/>
      <c r="F376" s="636"/>
      <c r="G376" s="636"/>
      <c r="H376" s="636"/>
      <c r="I376" s="636"/>
      <c r="J376" s="636"/>
      <c r="K376" s="636"/>
      <c r="L376" s="636"/>
      <c r="M376" s="636"/>
      <c r="N376" s="636"/>
      <c r="O376" s="636"/>
      <c r="P376" s="636"/>
      <c r="Q376" s="636"/>
      <c r="R376" s="636"/>
      <c r="S376" s="636"/>
      <c r="T376" s="636"/>
      <c r="U376" s="636"/>
      <c r="V376" s="636"/>
      <c r="W376" s="636"/>
      <c r="X376" s="636"/>
      <c r="Y376" s="636"/>
      <c r="Z376" s="636"/>
      <c r="AA376" s="636"/>
    </row>
    <row r="377">
      <c r="A377" s="636"/>
      <c r="B377" s="636"/>
      <c r="C377" s="636"/>
      <c r="D377" s="636"/>
      <c r="E377" s="636"/>
      <c r="F377" s="636"/>
      <c r="G377" s="636"/>
      <c r="H377" s="636"/>
      <c r="I377" s="636"/>
      <c r="J377" s="636"/>
      <c r="K377" s="636"/>
      <c r="L377" s="636"/>
      <c r="M377" s="636"/>
      <c r="N377" s="636"/>
      <c r="O377" s="636"/>
      <c r="P377" s="636"/>
      <c r="Q377" s="636"/>
      <c r="R377" s="636"/>
      <c r="S377" s="636"/>
      <c r="T377" s="636"/>
      <c r="U377" s="636"/>
      <c r="V377" s="636"/>
      <c r="W377" s="636"/>
      <c r="X377" s="636"/>
      <c r="Y377" s="636"/>
      <c r="Z377" s="636"/>
      <c r="AA377" s="636"/>
    </row>
    <row r="378">
      <c r="A378" s="636"/>
      <c r="B378" s="636"/>
      <c r="C378" s="636"/>
      <c r="D378" s="636"/>
      <c r="E378" s="636"/>
      <c r="F378" s="636"/>
      <c r="G378" s="636"/>
      <c r="H378" s="636"/>
      <c r="I378" s="636"/>
      <c r="J378" s="636"/>
      <c r="K378" s="636"/>
      <c r="L378" s="636"/>
      <c r="M378" s="636"/>
      <c r="N378" s="636"/>
      <c r="O378" s="636"/>
      <c r="P378" s="636"/>
      <c r="Q378" s="636"/>
      <c r="R378" s="636"/>
      <c r="S378" s="636"/>
      <c r="T378" s="636"/>
      <c r="U378" s="636"/>
      <c r="V378" s="636"/>
      <c r="W378" s="636"/>
      <c r="X378" s="636"/>
      <c r="Y378" s="636"/>
      <c r="Z378" s="636"/>
      <c r="AA378" s="636"/>
    </row>
    <row r="379">
      <c r="A379" s="636"/>
      <c r="B379" s="636"/>
      <c r="C379" s="636"/>
      <c r="D379" s="636"/>
      <c r="E379" s="636"/>
      <c r="F379" s="636"/>
      <c r="G379" s="636"/>
      <c r="H379" s="636"/>
      <c r="I379" s="636"/>
      <c r="J379" s="636"/>
      <c r="K379" s="636"/>
      <c r="L379" s="636"/>
      <c r="M379" s="636"/>
      <c r="N379" s="636"/>
      <c r="O379" s="636"/>
      <c r="P379" s="636"/>
      <c r="Q379" s="636"/>
      <c r="R379" s="636"/>
      <c r="S379" s="636"/>
      <c r="T379" s="636"/>
      <c r="U379" s="636"/>
      <c r="V379" s="636"/>
      <c r="W379" s="636"/>
      <c r="X379" s="636"/>
      <c r="Y379" s="636"/>
      <c r="Z379" s="636"/>
      <c r="AA379" s="636"/>
    </row>
    <row r="380">
      <c r="A380" s="636"/>
      <c r="B380" s="636"/>
      <c r="C380" s="636"/>
      <c r="D380" s="636"/>
      <c r="E380" s="636"/>
      <c r="F380" s="636"/>
      <c r="G380" s="636"/>
      <c r="H380" s="636"/>
      <c r="I380" s="636"/>
      <c r="J380" s="636"/>
      <c r="K380" s="636"/>
      <c r="L380" s="636"/>
      <c r="M380" s="636"/>
      <c r="N380" s="636"/>
      <c r="O380" s="636"/>
      <c r="P380" s="636"/>
      <c r="Q380" s="636"/>
      <c r="R380" s="636"/>
      <c r="S380" s="636"/>
      <c r="T380" s="636"/>
      <c r="U380" s="636"/>
      <c r="V380" s="636"/>
      <c r="W380" s="636"/>
      <c r="X380" s="636"/>
      <c r="Y380" s="636"/>
      <c r="Z380" s="636"/>
      <c r="AA380" s="636"/>
    </row>
    <row r="381">
      <c r="A381" s="636"/>
      <c r="B381" s="636"/>
      <c r="C381" s="636"/>
      <c r="D381" s="636"/>
      <c r="E381" s="636"/>
      <c r="F381" s="636"/>
      <c r="G381" s="636"/>
      <c r="H381" s="636"/>
      <c r="I381" s="636"/>
      <c r="J381" s="636"/>
      <c r="K381" s="636"/>
      <c r="L381" s="636"/>
      <c r="M381" s="636"/>
      <c r="N381" s="636"/>
      <c r="O381" s="636"/>
      <c r="P381" s="636"/>
      <c r="Q381" s="636"/>
      <c r="R381" s="636"/>
      <c r="S381" s="636"/>
      <c r="T381" s="636"/>
      <c r="U381" s="636"/>
      <c r="V381" s="636"/>
      <c r="W381" s="636"/>
      <c r="X381" s="636"/>
      <c r="Y381" s="636"/>
      <c r="Z381" s="636"/>
      <c r="AA381" s="636"/>
    </row>
    <row r="382">
      <c r="A382" s="636"/>
      <c r="B382" s="636"/>
      <c r="C382" s="636"/>
      <c r="D382" s="636"/>
      <c r="E382" s="636"/>
      <c r="F382" s="636"/>
      <c r="G382" s="636"/>
      <c r="H382" s="636"/>
      <c r="I382" s="636"/>
      <c r="J382" s="636"/>
      <c r="K382" s="636"/>
      <c r="L382" s="636"/>
      <c r="M382" s="636"/>
      <c r="N382" s="636"/>
      <c r="O382" s="636"/>
      <c r="P382" s="636"/>
      <c r="Q382" s="636"/>
      <c r="R382" s="636"/>
      <c r="S382" s="636"/>
      <c r="T382" s="636"/>
      <c r="U382" s="636"/>
      <c r="V382" s="636"/>
      <c r="W382" s="636"/>
      <c r="X382" s="636"/>
      <c r="Y382" s="636"/>
      <c r="Z382" s="636"/>
      <c r="AA382" s="636"/>
    </row>
    <row r="383">
      <c r="A383" s="636"/>
      <c r="B383" s="636"/>
      <c r="C383" s="636"/>
      <c r="D383" s="636"/>
      <c r="E383" s="636"/>
      <c r="F383" s="636"/>
      <c r="G383" s="636"/>
      <c r="H383" s="636"/>
      <c r="I383" s="636"/>
      <c r="J383" s="636"/>
      <c r="K383" s="636"/>
      <c r="L383" s="636"/>
      <c r="M383" s="636"/>
      <c r="N383" s="636"/>
      <c r="O383" s="636"/>
      <c r="P383" s="636"/>
      <c r="Q383" s="636"/>
      <c r="R383" s="636"/>
      <c r="S383" s="636"/>
      <c r="T383" s="636"/>
      <c r="U383" s="636"/>
      <c r="V383" s="636"/>
      <c r="W383" s="636"/>
      <c r="X383" s="636"/>
      <c r="Y383" s="636"/>
      <c r="Z383" s="636"/>
      <c r="AA383" s="636"/>
    </row>
    <row r="384">
      <c r="A384" s="636"/>
      <c r="B384" s="636"/>
      <c r="C384" s="636"/>
      <c r="D384" s="636"/>
      <c r="E384" s="636"/>
      <c r="F384" s="636"/>
      <c r="G384" s="636"/>
      <c r="H384" s="636"/>
      <c r="I384" s="636"/>
      <c r="J384" s="636"/>
      <c r="K384" s="636"/>
      <c r="L384" s="636"/>
      <c r="M384" s="636"/>
      <c r="N384" s="636"/>
      <c r="O384" s="636"/>
      <c r="P384" s="636"/>
      <c r="Q384" s="636"/>
      <c r="R384" s="636"/>
      <c r="S384" s="636"/>
      <c r="T384" s="636"/>
      <c r="U384" s="636"/>
      <c r="V384" s="636"/>
      <c r="W384" s="636"/>
      <c r="X384" s="636"/>
      <c r="Y384" s="636"/>
      <c r="Z384" s="636"/>
      <c r="AA384" s="636"/>
    </row>
    <row r="385">
      <c r="A385" s="636"/>
      <c r="B385" s="636"/>
      <c r="C385" s="636"/>
      <c r="D385" s="636"/>
      <c r="E385" s="636"/>
      <c r="F385" s="636"/>
      <c r="G385" s="636"/>
      <c r="H385" s="636"/>
      <c r="I385" s="636"/>
      <c r="J385" s="636"/>
      <c r="K385" s="636"/>
      <c r="L385" s="636"/>
      <c r="M385" s="636"/>
      <c r="N385" s="636"/>
      <c r="O385" s="636"/>
      <c r="P385" s="636"/>
      <c r="Q385" s="636"/>
      <c r="R385" s="636"/>
      <c r="S385" s="636"/>
      <c r="T385" s="636"/>
      <c r="U385" s="636"/>
      <c r="V385" s="636"/>
      <c r="W385" s="636"/>
      <c r="X385" s="636"/>
      <c r="Y385" s="636"/>
      <c r="Z385" s="636"/>
      <c r="AA385" s="636"/>
    </row>
    <row r="386">
      <c r="A386" s="636"/>
      <c r="B386" s="636"/>
      <c r="C386" s="636"/>
      <c r="D386" s="636"/>
      <c r="E386" s="636"/>
      <c r="F386" s="636"/>
      <c r="G386" s="636"/>
      <c r="H386" s="636"/>
      <c r="I386" s="636"/>
      <c r="J386" s="636"/>
      <c r="K386" s="636"/>
      <c r="L386" s="636"/>
      <c r="M386" s="636"/>
      <c r="N386" s="636"/>
      <c r="O386" s="636"/>
      <c r="P386" s="636"/>
      <c r="Q386" s="636"/>
      <c r="R386" s="636"/>
      <c r="S386" s="636"/>
      <c r="T386" s="636"/>
      <c r="U386" s="636"/>
      <c r="V386" s="636"/>
      <c r="W386" s="636"/>
      <c r="X386" s="636"/>
      <c r="Y386" s="636"/>
      <c r="Z386" s="636"/>
      <c r="AA386" s="636"/>
    </row>
    <row r="387">
      <c r="A387" s="636"/>
      <c r="B387" s="636"/>
      <c r="C387" s="636"/>
      <c r="D387" s="636"/>
      <c r="E387" s="636"/>
      <c r="F387" s="636"/>
      <c r="G387" s="636"/>
      <c r="H387" s="636"/>
      <c r="I387" s="636"/>
      <c r="J387" s="636"/>
      <c r="K387" s="636"/>
      <c r="L387" s="636"/>
      <c r="M387" s="636"/>
      <c r="N387" s="636"/>
      <c r="O387" s="636"/>
      <c r="P387" s="636"/>
      <c r="Q387" s="636"/>
      <c r="R387" s="636"/>
      <c r="S387" s="636"/>
      <c r="T387" s="636"/>
      <c r="U387" s="636"/>
      <c r="V387" s="636"/>
      <c r="W387" s="636"/>
      <c r="X387" s="636"/>
      <c r="Y387" s="636"/>
      <c r="Z387" s="636"/>
      <c r="AA387" s="636"/>
    </row>
    <row r="388">
      <c r="A388" s="636"/>
      <c r="B388" s="636"/>
      <c r="C388" s="636"/>
      <c r="D388" s="636"/>
      <c r="E388" s="636"/>
      <c r="F388" s="636"/>
      <c r="G388" s="636"/>
      <c r="H388" s="636"/>
      <c r="I388" s="636"/>
      <c r="J388" s="636"/>
      <c r="K388" s="636"/>
      <c r="L388" s="636"/>
      <c r="M388" s="636"/>
      <c r="N388" s="636"/>
      <c r="O388" s="636"/>
      <c r="P388" s="636"/>
      <c r="Q388" s="636"/>
      <c r="R388" s="636"/>
      <c r="S388" s="636"/>
      <c r="T388" s="636"/>
      <c r="U388" s="636"/>
      <c r="V388" s="636"/>
      <c r="W388" s="636"/>
      <c r="X388" s="636"/>
      <c r="Y388" s="636"/>
      <c r="Z388" s="636"/>
      <c r="AA388" s="636"/>
    </row>
    <row r="389">
      <c r="A389" s="636"/>
      <c r="B389" s="636"/>
      <c r="C389" s="636"/>
      <c r="D389" s="636"/>
      <c r="E389" s="636"/>
      <c r="F389" s="636"/>
      <c r="G389" s="636"/>
      <c r="H389" s="636"/>
      <c r="I389" s="636"/>
      <c r="J389" s="636"/>
      <c r="K389" s="636"/>
      <c r="L389" s="636"/>
      <c r="M389" s="636"/>
      <c r="N389" s="636"/>
      <c r="O389" s="636"/>
      <c r="P389" s="636"/>
      <c r="Q389" s="636"/>
      <c r="R389" s="636"/>
      <c r="S389" s="636"/>
      <c r="T389" s="636"/>
      <c r="U389" s="636"/>
      <c r="V389" s="636"/>
      <c r="W389" s="636"/>
      <c r="X389" s="636"/>
      <c r="Y389" s="636"/>
      <c r="Z389" s="636"/>
      <c r="AA389" s="636"/>
    </row>
    <row r="390">
      <c r="A390" s="636"/>
      <c r="B390" s="636"/>
      <c r="C390" s="636"/>
      <c r="D390" s="636"/>
      <c r="E390" s="636"/>
      <c r="F390" s="636"/>
      <c r="G390" s="636"/>
      <c r="H390" s="636"/>
      <c r="I390" s="636"/>
      <c r="J390" s="636"/>
      <c r="K390" s="636"/>
      <c r="L390" s="636"/>
      <c r="M390" s="636"/>
      <c r="N390" s="636"/>
      <c r="O390" s="636"/>
      <c r="P390" s="636"/>
      <c r="Q390" s="636"/>
      <c r="R390" s="636"/>
      <c r="S390" s="636"/>
      <c r="T390" s="636"/>
      <c r="U390" s="636"/>
      <c r="V390" s="636"/>
      <c r="W390" s="636"/>
      <c r="X390" s="636"/>
      <c r="Y390" s="636"/>
      <c r="Z390" s="636"/>
      <c r="AA390" s="636"/>
    </row>
    <row r="391">
      <c r="A391" s="636"/>
      <c r="B391" s="636"/>
      <c r="C391" s="636"/>
      <c r="D391" s="636"/>
      <c r="E391" s="636"/>
      <c r="F391" s="636"/>
      <c r="G391" s="636"/>
      <c r="H391" s="636"/>
      <c r="I391" s="636"/>
      <c r="J391" s="636"/>
      <c r="K391" s="636"/>
      <c r="L391" s="636"/>
      <c r="M391" s="636"/>
      <c r="N391" s="636"/>
      <c r="O391" s="636"/>
      <c r="P391" s="636"/>
      <c r="Q391" s="636"/>
      <c r="R391" s="636"/>
      <c r="S391" s="636"/>
      <c r="T391" s="636"/>
      <c r="U391" s="636"/>
      <c r="V391" s="636"/>
      <c r="W391" s="636"/>
      <c r="X391" s="636"/>
      <c r="Y391" s="636"/>
      <c r="Z391" s="636"/>
      <c r="AA391" s="636"/>
    </row>
    <row r="392">
      <c r="A392" s="636"/>
      <c r="B392" s="636"/>
      <c r="C392" s="636"/>
      <c r="D392" s="636"/>
      <c r="E392" s="636"/>
      <c r="F392" s="636"/>
      <c r="G392" s="636"/>
      <c r="H392" s="636"/>
      <c r="I392" s="636"/>
      <c r="J392" s="636"/>
      <c r="K392" s="636"/>
      <c r="L392" s="636"/>
      <c r="M392" s="636"/>
      <c r="N392" s="636"/>
      <c r="O392" s="636"/>
      <c r="P392" s="636"/>
      <c r="Q392" s="636"/>
      <c r="R392" s="636"/>
      <c r="S392" s="636"/>
      <c r="T392" s="636"/>
      <c r="U392" s="636"/>
      <c r="V392" s="636"/>
      <c r="W392" s="636"/>
      <c r="X392" s="636"/>
      <c r="Y392" s="636"/>
      <c r="Z392" s="636"/>
      <c r="AA392" s="636"/>
    </row>
    <row r="393">
      <c r="A393" s="636"/>
      <c r="B393" s="636"/>
      <c r="C393" s="636"/>
      <c r="D393" s="636"/>
      <c r="E393" s="636"/>
      <c r="F393" s="636"/>
      <c r="G393" s="636"/>
      <c r="H393" s="636"/>
      <c r="I393" s="636"/>
      <c r="J393" s="636"/>
      <c r="K393" s="636"/>
      <c r="L393" s="636"/>
      <c r="M393" s="636"/>
      <c r="N393" s="636"/>
      <c r="O393" s="636"/>
      <c r="P393" s="636"/>
      <c r="Q393" s="636"/>
      <c r="R393" s="636"/>
      <c r="S393" s="636"/>
      <c r="T393" s="636"/>
      <c r="U393" s="636"/>
      <c r="V393" s="636"/>
      <c r="W393" s="636"/>
      <c r="X393" s="636"/>
      <c r="Y393" s="636"/>
      <c r="Z393" s="636"/>
      <c r="AA393" s="636"/>
    </row>
    <row r="394">
      <c r="A394" s="636"/>
      <c r="B394" s="636"/>
      <c r="C394" s="636"/>
      <c r="D394" s="636"/>
      <c r="E394" s="636"/>
      <c r="F394" s="636"/>
      <c r="G394" s="636"/>
      <c r="H394" s="636"/>
      <c r="I394" s="636"/>
      <c r="J394" s="636"/>
      <c r="K394" s="636"/>
      <c r="L394" s="636"/>
      <c r="M394" s="636"/>
      <c r="N394" s="636"/>
      <c r="O394" s="636"/>
      <c r="P394" s="636"/>
      <c r="Q394" s="636"/>
      <c r="R394" s="636"/>
      <c r="S394" s="636"/>
      <c r="T394" s="636"/>
      <c r="U394" s="636"/>
      <c r="V394" s="636"/>
      <c r="W394" s="636"/>
      <c r="X394" s="636"/>
      <c r="Y394" s="636"/>
      <c r="Z394" s="636"/>
      <c r="AA394" s="636"/>
    </row>
    <row r="395">
      <c r="A395" s="636"/>
      <c r="B395" s="636"/>
      <c r="C395" s="636"/>
      <c r="D395" s="636"/>
      <c r="E395" s="636"/>
      <c r="F395" s="636"/>
      <c r="G395" s="636"/>
      <c r="H395" s="636"/>
      <c r="I395" s="636"/>
      <c r="J395" s="636"/>
      <c r="K395" s="636"/>
      <c r="L395" s="636"/>
      <c r="M395" s="636"/>
      <c r="N395" s="636"/>
      <c r="O395" s="636"/>
      <c r="P395" s="636"/>
      <c r="Q395" s="636"/>
      <c r="R395" s="636"/>
      <c r="S395" s="636"/>
      <c r="T395" s="636"/>
      <c r="U395" s="636"/>
      <c r="V395" s="636"/>
      <c r="W395" s="636"/>
      <c r="X395" s="636"/>
      <c r="Y395" s="636"/>
      <c r="Z395" s="636"/>
      <c r="AA395" s="636"/>
    </row>
    <row r="396">
      <c r="A396" s="636"/>
      <c r="B396" s="636"/>
      <c r="C396" s="636"/>
      <c r="D396" s="636"/>
      <c r="E396" s="636"/>
      <c r="F396" s="636"/>
      <c r="G396" s="636"/>
      <c r="H396" s="636"/>
      <c r="I396" s="636"/>
      <c r="J396" s="636"/>
      <c r="K396" s="636"/>
      <c r="L396" s="636"/>
      <c r="M396" s="636"/>
      <c r="N396" s="636"/>
      <c r="O396" s="636"/>
      <c r="P396" s="636"/>
      <c r="Q396" s="636"/>
      <c r="R396" s="636"/>
      <c r="S396" s="636"/>
      <c r="T396" s="636"/>
      <c r="U396" s="636"/>
      <c r="V396" s="636"/>
      <c r="W396" s="636"/>
      <c r="X396" s="636"/>
      <c r="Y396" s="636"/>
      <c r="Z396" s="636"/>
      <c r="AA396" s="636"/>
    </row>
    <row r="397">
      <c r="A397" s="636"/>
      <c r="B397" s="636"/>
      <c r="C397" s="636"/>
      <c r="D397" s="636"/>
      <c r="E397" s="636"/>
      <c r="F397" s="636"/>
      <c r="G397" s="636"/>
      <c r="H397" s="636"/>
      <c r="I397" s="636"/>
      <c r="J397" s="636"/>
      <c r="K397" s="636"/>
      <c r="L397" s="636"/>
      <c r="M397" s="636"/>
      <c r="N397" s="636"/>
      <c r="O397" s="636"/>
      <c r="P397" s="636"/>
      <c r="Q397" s="636"/>
      <c r="R397" s="636"/>
      <c r="S397" s="636"/>
      <c r="T397" s="636"/>
      <c r="U397" s="636"/>
      <c r="V397" s="636"/>
      <c r="W397" s="636"/>
      <c r="X397" s="636"/>
      <c r="Y397" s="636"/>
      <c r="Z397" s="636"/>
      <c r="AA397" s="636"/>
    </row>
    <row r="398">
      <c r="A398" s="636"/>
      <c r="B398" s="636"/>
      <c r="C398" s="636"/>
      <c r="D398" s="636"/>
      <c r="E398" s="636"/>
      <c r="F398" s="636"/>
      <c r="G398" s="636"/>
      <c r="H398" s="636"/>
      <c r="I398" s="636"/>
      <c r="J398" s="636"/>
      <c r="K398" s="636"/>
      <c r="L398" s="636"/>
      <c r="M398" s="636"/>
      <c r="N398" s="636"/>
      <c r="O398" s="636"/>
      <c r="P398" s="636"/>
      <c r="Q398" s="636"/>
      <c r="R398" s="636"/>
      <c r="S398" s="636"/>
      <c r="T398" s="636"/>
      <c r="U398" s="636"/>
      <c r="V398" s="636"/>
      <c r="W398" s="636"/>
      <c r="X398" s="636"/>
      <c r="Y398" s="636"/>
      <c r="Z398" s="636"/>
      <c r="AA398" s="636"/>
    </row>
    <row r="399">
      <c r="A399" s="636"/>
      <c r="B399" s="636"/>
      <c r="C399" s="636"/>
      <c r="D399" s="636"/>
      <c r="E399" s="636"/>
      <c r="F399" s="636"/>
      <c r="G399" s="636"/>
      <c r="H399" s="636"/>
      <c r="I399" s="636"/>
      <c r="J399" s="636"/>
      <c r="K399" s="636"/>
      <c r="L399" s="636"/>
      <c r="M399" s="636"/>
      <c r="N399" s="636"/>
      <c r="O399" s="636"/>
      <c r="P399" s="636"/>
      <c r="Q399" s="636"/>
      <c r="R399" s="636"/>
      <c r="S399" s="636"/>
      <c r="T399" s="636"/>
      <c r="U399" s="636"/>
      <c r="V399" s="636"/>
      <c r="W399" s="636"/>
      <c r="X399" s="636"/>
      <c r="Y399" s="636"/>
      <c r="Z399" s="636"/>
      <c r="AA399" s="636"/>
    </row>
    <row r="400">
      <c r="A400" s="636"/>
      <c r="B400" s="636"/>
      <c r="C400" s="636"/>
      <c r="D400" s="636"/>
      <c r="E400" s="636"/>
      <c r="F400" s="636"/>
      <c r="G400" s="636"/>
      <c r="H400" s="636"/>
      <c r="I400" s="636"/>
      <c r="J400" s="636"/>
      <c r="K400" s="636"/>
      <c r="L400" s="636"/>
      <c r="M400" s="636"/>
      <c r="N400" s="636"/>
      <c r="O400" s="636"/>
      <c r="P400" s="636"/>
      <c r="Q400" s="636"/>
      <c r="R400" s="636"/>
      <c r="S400" s="636"/>
      <c r="T400" s="636"/>
      <c r="U400" s="636"/>
      <c r="V400" s="636"/>
      <c r="W400" s="636"/>
      <c r="X400" s="636"/>
      <c r="Y400" s="636"/>
      <c r="Z400" s="636"/>
      <c r="AA400" s="636"/>
    </row>
    <row r="401">
      <c r="A401" s="636"/>
      <c r="B401" s="636"/>
      <c r="C401" s="636"/>
      <c r="D401" s="636"/>
      <c r="E401" s="636"/>
      <c r="F401" s="636"/>
      <c r="G401" s="636"/>
      <c r="H401" s="636"/>
      <c r="I401" s="636"/>
      <c r="J401" s="636"/>
      <c r="K401" s="636"/>
      <c r="L401" s="636"/>
      <c r="M401" s="636"/>
      <c r="N401" s="636"/>
      <c r="O401" s="636"/>
      <c r="P401" s="636"/>
      <c r="Q401" s="636"/>
      <c r="R401" s="636"/>
      <c r="S401" s="636"/>
      <c r="T401" s="636"/>
      <c r="U401" s="636"/>
      <c r="V401" s="636"/>
      <c r="W401" s="636"/>
      <c r="X401" s="636"/>
      <c r="Y401" s="636"/>
      <c r="Z401" s="636"/>
      <c r="AA401" s="636"/>
    </row>
    <row r="402">
      <c r="A402" s="636"/>
      <c r="B402" s="636"/>
      <c r="C402" s="636"/>
      <c r="D402" s="636"/>
      <c r="E402" s="636"/>
      <c r="F402" s="636"/>
      <c r="G402" s="636"/>
      <c r="H402" s="636"/>
      <c r="I402" s="636"/>
      <c r="J402" s="636"/>
      <c r="K402" s="636"/>
      <c r="L402" s="636"/>
      <c r="M402" s="636"/>
      <c r="N402" s="636"/>
      <c r="O402" s="636"/>
      <c r="P402" s="636"/>
      <c r="Q402" s="636"/>
      <c r="R402" s="636"/>
      <c r="S402" s="636"/>
      <c r="T402" s="636"/>
      <c r="U402" s="636"/>
      <c r="V402" s="636"/>
      <c r="W402" s="636"/>
      <c r="X402" s="636"/>
      <c r="Y402" s="636"/>
      <c r="Z402" s="636"/>
      <c r="AA402" s="636"/>
    </row>
    <row r="403">
      <c r="A403" s="636"/>
      <c r="B403" s="636"/>
      <c r="C403" s="636"/>
      <c r="D403" s="636"/>
      <c r="E403" s="636"/>
      <c r="F403" s="636"/>
      <c r="G403" s="636"/>
      <c r="H403" s="636"/>
      <c r="I403" s="636"/>
      <c r="J403" s="636"/>
      <c r="K403" s="636"/>
      <c r="L403" s="636"/>
      <c r="M403" s="636"/>
      <c r="N403" s="636"/>
      <c r="O403" s="636"/>
      <c r="P403" s="636"/>
      <c r="Q403" s="636"/>
      <c r="R403" s="636"/>
      <c r="S403" s="636"/>
      <c r="T403" s="636"/>
      <c r="U403" s="636"/>
      <c r="V403" s="636"/>
      <c r="W403" s="636"/>
      <c r="X403" s="636"/>
      <c r="Y403" s="636"/>
      <c r="Z403" s="636"/>
      <c r="AA403" s="636"/>
    </row>
    <row r="404">
      <c r="A404" s="636"/>
      <c r="B404" s="636"/>
      <c r="C404" s="636"/>
      <c r="D404" s="636"/>
      <c r="E404" s="636"/>
      <c r="F404" s="636"/>
      <c r="G404" s="636"/>
      <c r="H404" s="636"/>
      <c r="I404" s="636"/>
      <c r="J404" s="636"/>
      <c r="K404" s="636"/>
      <c r="L404" s="636"/>
      <c r="M404" s="636"/>
      <c r="N404" s="636"/>
      <c r="O404" s="636"/>
      <c r="P404" s="636"/>
      <c r="Q404" s="636"/>
      <c r="R404" s="636"/>
      <c r="S404" s="636"/>
      <c r="T404" s="636"/>
      <c r="U404" s="636"/>
      <c r="V404" s="636"/>
      <c r="W404" s="636"/>
      <c r="X404" s="636"/>
      <c r="Y404" s="636"/>
      <c r="Z404" s="636"/>
      <c r="AA404" s="636"/>
    </row>
    <row r="405">
      <c r="A405" s="636"/>
      <c r="B405" s="636"/>
      <c r="C405" s="636"/>
      <c r="D405" s="636"/>
      <c r="E405" s="636"/>
      <c r="F405" s="636"/>
      <c r="G405" s="636"/>
      <c r="H405" s="636"/>
      <c r="I405" s="636"/>
      <c r="J405" s="636"/>
      <c r="K405" s="636"/>
      <c r="L405" s="636"/>
      <c r="M405" s="636"/>
      <c r="N405" s="636"/>
      <c r="O405" s="636"/>
      <c r="P405" s="636"/>
      <c r="Q405" s="636"/>
      <c r="R405" s="636"/>
      <c r="S405" s="636"/>
      <c r="T405" s="636"/>
      <c r="U405" s="636"/>
      <c r="V405" s="636"/>
      <c r="W405" s="636"/>
      <c r="X405" s="636"/>
      <c r="Y405" s="636"/>
      <c r="Z405" s="636"/>
      <c r="AA405" s="636"/>
    </row>
    <row r="406">
      <c r="A406" s="636"/>
      <c r="B406" s="636"/>
      <c r="C406" s="636"/>
      <c r="D406" s="636"/>
      <c r="E406" s="636"/>
      <c r="F406" s="636"/>
      <c r="G406" s="636"/>
      <c r="H406" s="636"/>
      <c r="I406" s="636"/>
      <c r="J406" s="636"/>
      <c r="K406" s="636"/>
      <c r="L406" s="636"/>
      <c r="M406" s="636"/>
      <c r="N406" s="636"/>
      <c r="O406" s="636"/>
      <c r="P406" s="636"/>
      <c r="Q406" s="636"/>
      <c r="R406" s="636"/>
      <c r="S406" s="636"/>
      <c r="T406" s="636"/>
      <c r="U406" s="636"/>
      <c r="V406" s="636"/>
      <c r="W406" s="636"/>
      <c r="X406" s="636"/>
      <c r="Y406" s="636"/>
      <c r="Z406" s="636"/>
      <c r="AA406" s="636"/>
    </row>
    <row r="407">
      <c r="A407" s="687"/>
      <c r="B407" s="687"/>
      <c r="C407" s="687"/>
      <c r="D407" s="687"/>
      <c r="E407" s="687"/>
      <c r="F407" s="687"/>
      <c r="G407" s="687"/>
      <c r="H407" s="687"/>
      <c r="I407" s="687"/>
      <c r="J407" s="687"/>
      <c r="K407" s="687"/>
      <c r="L407" s="687"/>
      <c r="M407" s="687"/>
      <c r="N407" s="687"/>
      <c r="O407" s="687"/>
      <c r="P407" s="687"/>
      <c r="Q407" s="687"/>
      <c r="R407" s="687"/>
      <c r="S407" s="687"/>
      <c r="T407" s="687"/>
      <c r="U407" s="687"/>
      <c r="V407" s="687"/>
      <c r="W407" s="687"/>
      <c r="X407" s="687"/>
      <c r="Y407" s="687"/>
      <c r="Z407" s="687"/>
      <c r="AA407" s="687"/>
    </row>
    <row r="408">
      <c r="A408" s="687"/>
      <c r="B408" s="687"/>
      <c r="C408" s="687"/>
      <c r="D408" s="687"/>
      <c r="E408" s="687"/>
      <c r="F408" s="687"/>
      <c r="G408" s="687"/>
      <c r="H408" s="687"/>
      <c r="I408" s="687"/>
      <c r="J408" s="687"/>
      <c r="K408" s="687"/>
      <c r="L408" s="687"/>
      <c r="M408" s="687"/>
      <c r="N408" s="687"/>
      <c r="O408" s="687"/>
      <c r="P408" s="687"/>
      <c r="Q408" s="687"/>
      <c r="R408" s="687"/>
      <c r="S408" s="687"/>
      <c r="T408" s="687"/>
      <c r="U408" s="687"/>
      <c r="V408" s="687"/>
      <c r="W408" s="687"/>
      <c r="X408" s="687"/>
      <c r="Y408" s="687"/>
      <c r="Z408" s="687"/>
      <c r="AA408" s="687"/>
    </row>
    <row r="409">
      <c r="A409" s="687"/>
      <c r="B409" s="687"/>
      <c r="C409" s="687"/>
      <c r="D409" s="687"/>
      <c r="E409" s="687"/>
      <c r="F409" s="687"/>
      <c r="G409" s="687"/>
      <c r="H409" s="687"/>
      <c r="I409" s="687"/>
      <c r="J409" s="687"/>
      <c r="K409" s="687"/>
      <c r="L409" s="687"/>
      <c r="M409" s="687"/>
      <c r="N409" s="687"/>
      <c r="O409" s="687"/>
      <c r="P409" s="687"/>
      <c r="Q409" s="687"/>
      <c r="R409" s="687"/>
      <c r="S409" s="687"/>
      <c r="T409" s="687"/>
      <c r="U409" s="687"/>
      <c r="V409" s="687"/>
      <c r="W409" s="687"/>
      <c r="X409" s="687"/>
      <c r="Y409" s="687"/>
      <c r="Z409" s="687"/>
      <c r="AA409" s="687"/>
    </row>
    <row r="410">
      <c r="A410" s="687"/>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row>
    <row r="411">
      <c r="A411" s="687"/>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row>
    <row r="412">
      <c r="A412" s="687"/>
      <c r="B412" s="687"/>
      <c r="C412" s="687"/>
      <c r="D412" s="687"/>
      <c r="E412" s="687"/>
      <c r="F412" s="687"/>
      <c r="G412" s="687"/>
      <c r="H412" s="687"/>
      <c r="I412" s="687"/>
      <c r="J412" s="687"/>
      <c r="K412" s="687"/>
      <c r="L412" s="687"/>
      <c r="M412" s="687"/>
      <c r="N412" s="687"/>
      <c r="O412" s="687"/>
      <c r="P412" s="687"/>
      <c r="Q412" s="687"/>
      <c r="R412" s="687"/>
      <c r="S412" s="687"/>
      <c r="T412" s="687"/>
      <c r="U412" s="687"/>
      <c r="V412" s="687"/>
      <c r="W412" s="687"/>
      <c r="X412" s="687"/>
      <c r="Y412" s="687"/>
      <c r="Z412" s="687"/>
      <c r="AA412" s="687"/>
    </row>
    <row r="413">
      <c r="A413" s="687"/>
      <c r="B413" s="687"/>
      <c r="C413" s="687"/>
      <c r="D413" s="687"/>
      <c r="E413" s="687"/>
      <c r="F413" s="687"/>
      <c r="G413" s="687"/>
      <c r="H413" s="687"/>
      <c r="I413" s="687"/>
      <c r="J413" s="687"/>
      <c r="K413" s="687"/>
      <c r="L413" s="687"/>
      <c r="M413" s="687"/>
      <c r="N413" s="687"/>
      <c r="O413" s="687"/>
      <c r="P413" s="687"/>
      <c r="Q413" s="687"/>
      <c r="R413" s="687"/>
      <c r="S413" s="687"/>
      <c r="T413" s="687"/>
      <c r="U413" s="687"/>
      <c r="V413" s="687"/>
      <c r="W413" s="687"/>
      <c r="X413" s="687"/>
      <c r="Y413" s="687"/>
      <c r="Z413" s="687"/>
      <c r="AA413" s="687"/>
    </row>
    <row r="414">
      <c r="A414" s="687"/>
      <c r="B414" s="687"/>
      <c r="C414" s="687"/>
      <c r="D414" s="687"/>
      <c r="E414" s="687"/>
      <c r="F414" s="687"/>
      <c r="G414" s="687"/>
      <c r="H414" s="687"/>
      <c r="I414" s="687"/>
      <c r="J414" s="687"/>
      <c r="K414" s="687"/>
      <c r="L414" s="687"/>
      <c r="M414" s="687"/>
      <c r="N414" s="687"/>
      <c r="O414" s="687"/>
      <c r="P414" s="687"/>
      <c r="Q414" s="687"/>
      <c r="R414" s="687"/>
      <c r="S414" s="687"/>
      <c r="T414" s="687"/>
      <c r="U414" s="687"/>
      <c r="V414" s="687"/>
      <c r="W414" s="687"/>
      <c r="X414" s="687"/>
      <c r="Y414" s="687"/>
      <c r="Z414" s="687"/>
      <c r="AA414" s="687"/>
    </row>
    <row r="415">
      <c r="A415" s="687"/>
      <c r="B415" s="687"/>
      <c r="C415" s="687"/>
      <c r="D415" s="687"/>
      <c r="E415" s="687"/>
      <c r="F415" s="687"/>
      <c r="G415" s="687"/>
      <c r="H415" s="687"/>
      <c r="I415" s="687"/>
      <c r="J415" s="687"/>
      <c r="K415" s="687"/>
      <c r="L415" s="687"/>
      <c r="M415" s="687"/>
      <c r="N415" s="687"/>
      <c r="O415" s="687"/>
      <c r="P415" s="687"/>
      <c r="Q415" s="687"/>
      <c r="R415" s="687"/>
      <c r="S415" s="687"/>
      <c r="T415" s="687"/>
      <c r="U415" s="687"/>
      <c r="V415" s="687"/>
      <c r="W415" s="687"/>
      <c r="X415" s="687"/>
      <c r="Y415" s="687"/>
      <c r="Z415" s="687"/>
      <c r="AA415" s="687"/>
    </row>
    <row r="416">
      <c r="A416" s="687"/>
      <c r="B416" s="687"/>
      <c r="C416" s="687"/>
      <c r="D416" s="687"/>
      <c r="E416" s="687"/>
      <c r="F416" s="687"/>
      <c r="G416" s="687"/>
      <c r="H416" s="687"/>
      <c r="I416" s="687"/>
      <c r="J416" s="687"/>
      <c r="K416" s="687"/>
      <c r="L416" s="687"/>
      <c r="M416" s="687"/>
      <c r="N416" s="687"/>
      <c r="O416" s="687"/>
      <c r="P416" s="687"/>
      <c r="Q416" s="687"/>
      <c r="R416" s="687"/>
      <c r="S416" s="687"/>
      <c r="T416" s="687"/>
      <c r="U416" s="687"/>
      <c r="V416" s="687"/>
      <c r="W416" s="687"/>
      <c r="X416" s="687"/>
      <c r="Y416" s="687"/>
      <c r="Z416" s="687"/>
      <c r="AA416" s="687"/>
    </row>
    <row r="417">
      <c r="A417" s="687"/>
      <c r="B417" s="687"/>
      <c r="C417" s="687"/>
      <c r="D417" s="687"/>
      <c r="E417" s="687"/>
      <c r="F417" s="687"/>
      <c r="G417" s="687"/>
      <c r="H417" s="687"/>
      <c r="I417" s="687"/>
      <c r="J417" s="687"/>
      <c r="K417" s="687"/>
      <c r="L417" s="687"/>
      <c r="M417" s="687"/>
      <c r="N417" s="687"/>
      <c r="O417" s="687"/>
      <c r="P417" s="687"/>
      <c r="Q417" s="687"/>
      <c r="R417" s="687"/>
      <c r="S417" s="687"/>
      <c r="T417" s="687"/>
      <c r="U417" s="687"/>
      <c r="V417" s="687"/>
      <c r="W417" s="687"/>
      <c r="X417" s="687"/>
      <c r="Y417" s="687"/>
      <c r="Z417" s="687"/>
      <c r="AA417" s="687"/>
    </row>
    <row r="418">
      <c r="A418" s="687"/>
      <c r="B418" s="687"/>
      <c r="C418" s="687"/>
      <c r="D418" s="687"/>
      <c r="E418" s="687"/>
      <c r="F418" s="687"/>
      <c r="G418" s="687"/>
      <c r="H418" s="687"/>
      <c r="I418" s="687"/>
      <c r="J418" s="687"/>
      <c r="K418" s="687"/>
      <c r="L418" s="687"/>
      <c r="M418" s="687"/>
      <c r="N418" s="687"/>
      <c r="O418" s="687"/>
      <c r="P418" s="687"/>
      <c r="Q418" s="687"/>
      <c r="R418" s="687"/>
      <c r="S418" s="687"/>
      <c r="T418" s="687"/>
      <c r="U418" s="687"/>
      <c r="V418" s="687"/>
      <c r="W418" s="687"/>
      <c r="X418" s="687"/>
      <c r="Y418" s="687"/>
      <c r="Z418" s="687"/>
      <c r="AA418" s="687"/>
    </row>
    <row r="419">
      <c r="A419" s="687"/>
      <c r="B419" s="687"/>
      <c r="C419" s="687"/>
      <c r="D419" s="687"/>
      <c r="E419" s="687"/>
      <c r="F419" s="687"/>
      <c r="G419" s="687"/>
      <c r="H419" s="687"/>
      <c r="I419" s="687"/>
      <c r="J419" s="687"/>
      <c r="K419" s="687"/>
      <c r="L419" s="687"/>
      <c r="M419" s="687"/>
      <c r="N419" s="687"/>
      <c r="O419" s="687"/>
      <c r="P419" s="687"/>
      <c r="Q419" s="687"/>
      <c r="R419" s="687"/>
      <c r="S419" s="687"/>
      <c r="T419" s="687"/>
      <c r="U419" s="687"/>
      <c r="V419" s="687"/>
      <c r="W419" s="687"/>
      <c r="X419" s="687"/>
      <c r="Y419" s="687"/>
      <c r="Z419" s="687"/>
      <c r="AA419" s="687"/>
    </row>
    <row r="420">
      <c r="A420" s="687"/>
      <c r="B420" s="687"/>
      <c r="C420" s="687"/>
      <c r="D420" s="687"/>
      <c r="E420" s="687"/>
      <c r="F420" s="687"/>
      <c r="G420" s="687"/>
      <c r="H420" s="687"/>
      <c r="I420" s="687"/>
      <c r="J420" s="687"/>
      <c r="K420" s="687"/>
      <c r="L420" s="687"/>
      <c r="M420" s="687"/>
      <c r="N420" s="687"/>
      <c r="O420" s="687"/>
      <c r="P420" s="687"/>
      <c r="Q420" s="687"/>
      <c r="R420" s="687"/>
      <c r="S420" s="687"/>
      <c r="T420" s="687"/>
      <c r="U420" s="687"/>
      <c r="V420" s="687"/>
      <c r="W420" s="687"/>
      <c r="X420" s="687"/>
      <c r="Y420" s="687"/>
      <c r="Z420" s="687"/>
      <c r="AA420" s="687"/>
    </row>
    <row r="421">
      <c r="A421" s="687"/>
      <c r="B421" s="687"/>
      <c r="C421" s="687"/>
      <c r="D421" s="687"/>
      <c r="E421" s="687"/>
      <c r="F421" s="687"/>
      <c r="G421" s="687"/>
      <c r="H421" s="687"/>
      <c r="I421" s="687"/>
      <c r="J421" s="687"/>
      <c r="K421" s="687"/>
      <c r="L421" s="687"/>
      <c r="M421" s="687"/>
      <c r="N421" s="687"/>
      <c r="O421" s="687"/>
      <c r="P421" s="687"/>
      <c r="Q421" s="687"/>
      <c r="R421" s="687"/>
      <c r="S421" s="687"/>
      <c r="T421" s="687"/>
      <c r="U421" s="687"/>
      <c r="V421" s="687"/>
      <c r="W421" s="687"/>
      <c r="X421" s="687"/>
      <c r="Y421" s="687"/>
      <c r="Z421" s="687"/>
      <c r="AA421" s="687"/>
    </row>
    <row r="422">
      <c r="A422" s="687"/>
      <c r="B422" s="687"/>
      <c r="C422" s="687"/>
      <c r="D422" s="687"/>
      <c r="E422" s="687"/>
      <c r="F422" s="687"/>
      <c r="G422" s="687"/>
      <c r="H422" s="687"/>
      <c r="I422" s="687"/>
      <c r="J422" s="687"/>
      <c r="K422" s="687"/>
      <c r="L422" s="687"/>
      <c r="M422" s="687"/>
      <c r="N422" s="687"/>
      <c r="O422" s="687"/>
      <c r="P422" s="687"/>
      <c r="Q422" s="687"/>
      <c r="R422" s="687"/>
      <c r="S422" s="687"/>
      <c r="T422" s="687"/>
      <c r="U422" s="687"/>
      <c r="V422" s="687"/>
      <c r="W422" s="687"/>
      <c r="X422" s="687"/>
      <c r="Y422" s="687"/>
      <c r="Z422" s="687"/>
      <c r="AA422" s="687"/>
    </row>
    <row r="423">
      <c r="A423" s="687"/>
      <c r="B423" s="687"/>
      <c r="C423" s="687"/>
      <c r="D423" s="687"/>
      <c r="E423" s="687"/>
      <c r="F423" s="687"/>
      <c r="G423" s="687"/>
      <c r="H423" s="687"/>
      <c r="I423" s="687"/>
      <c r="J423" s="687"/>
      <c r="K423" s="687"/>
      <c r="L423" s="687"/>
      <c r="M423" s="687"/>
      <c r="N423" s="687"/>
      <c r="O423" s="687"/>
      <c r="P423" s="687"/>
      <c r="Q423" s="687"/>
      <c r="R423" s="687"/>
      <c r="S423" s="687"/>
      <c r="T423" s="687"/>
      <c r="U423" s="687"/>
      <c r="V423" s="687"/>
      <c r="W423" s="687"/>
      <c r="X423" s="687"/>
      <c r="Y423" s="687"/>
      <c r="Z423" s="687"/>
      <c r="AA423" s="687"/>
    </row>
    <row r="424">
      <c r="A424" s="687"/>
      <c r="B424" s="687"/>
      <c r="C424" s="687"/>
      <c r="D424" s="687"/>
      <c r="E424" s="687"/>
      <c r="F424" s="687"/>
      <c r="G424" s="687"/>
      <c r="H424" s="687"/>
      <c r="I424" s="687"/>
      <c r="J424" s="687"/>
      <c r="K424" s="687"/>
      <c r="L424" s="687"/>
      <c r="M424" s="687"/>
      <c r="N424" s="687"/>
      <c r="O424" s="687"/>
      <c r="P424" s="687"/>
      <c r="Q424" s="687"/>
      <c r="R424" s="687"/>
      <c r="S424" s="687"/>
      <c r="T424" s="687"/>
      <c r="U424" s="687"/>
      <c r="V424" s="687"/>
      <c r="W424" s="687"/>
      <c r="X424" s="687"/>
      <c r="Y424" s="687"/>
      <c r="Z424" s="687"/>
      <c r="AA424" s="687"/>
    </row>
    <row r="425">
      <c r="A425" s="687"/>
      <c r="B425" s="687"/>
      <c r="C425" s="687"/>
      <c r="D425" s="687"/>
      <c r="E425" s="687"/>
      <c r="F425" s="687"/>
      <c r="G425" s="687"/>
      <c r="H425" s="687"/>
      <c r="I425" s="687"/>
      <c r="J425" s="687"/>
      <c r="K425" s="687"/>
      <c r="L425" s="687"/>
      <c r="M425" s="687"/>
      <c r="N425" s="687"/>
      <c r="O425" s="687"/>
      <c r="P425" s="687"/>
      <c r="Q425" s="687"/>
      <c r="R425" s="687"/>
      <c r="S425" s="687"/>
      <c r="T425" s="687"/>
      <c r="U425" s="687"/>
      <c r="V425" s="687"/>
      <c r="W425" s="687"/>
      <c r="X425" s="687"/>
      <c r="Y425" s="687"/>
      <c r="Z425" s="687"/>
      <c r="AA425" s="687"/>
    </row>
    <row r="426">
      <c r="A426" s="687"/>
      <c r="B426" s="687"/>
      <c r="C426" s="687"/>
      <c r="D426" s="687"/>
      <c r="E426" s="687"/>
      <c r="F426" s="687"/>
      <c r="G426" s="687"/>
      <c r="H426" s="687"/>
      <c r="I426" s="687"/>
      <c r="J426" s="687"/>
      <c r="K426" s="687"/>
      <c r="L426" s="687"/>
      <c r="M426" s="687"/>
      <c r="N426" s="687"/>
      <c r="O426" s="687"/>
      <c r="P426" s="687"/>
      <c r="Q426" s="687"/>
      <c r="R426" s="687"/>
      <c r="S426" s="687"/>
      <c r="T426" s="687"/>
      <c r="U426" s="687"/>
      <c r="V426" s="687"/>
      <c r="W426" s="687"/>
      <c r="X426" s="687"/>
      <c r="Y426" s="687"/>
      <c r="Z426" s="687"/>
      <c r="AA426" s="687"/>
    </row>
    <row r="427">
      <c r="A427" s="687"/>
      <c r="B427" s="687"/>
      <c r="C427" s="687"/>
      <c r="D427" s="687"/>
      <c r="E427" s="687"/>
      <c r="F427" s="687"/>
      <c r="G427" s="687"/>
      <c r="H427" s="687"/>
      <c r="I427" s="687"/>
      <c r="J427" s="687"/>
      <c r="K427" s="687"/>
      <c r="L427" s="687"/>
      <c r="M427" s="687"/>
      <c r="N427" s="687"/>
      <c r="O427" s="687"/>
      <c r="P427" s="687"/>
      <c r="Q427" s="687"/>
      <c r="R427" s="687"/>
      <c r="S427" s="687"/>
      <c r="T427" s="687"/>
      <c r="U427" s="687"/>
      <c r="V427" s="687"/>
      <c r="W427" s="687"/>
      <c r="X427" s="687"/>
      <c r="Y427" s="687"/>
      <c r="Z427" s="687"/>
      <c r="AA427" s="687"/>
    </row>
    <row r="428">
      <c r="A428" s="687"/>
      <c r="B428" s="687"/>
      <c r="C428" s="687"/>
      <c r="D428" s="687"/>
      <c r="E428" s="687"/>
      <c r="F428" s="687"/>
      <c r="G428" s="687"/>
      <c r="H428" s="687"/>
      <c r="I428" s="687"/>
      <c r="J428" s="687"/>
      <c r="K428" s="687"/>
      <c r="L428" s="687"/>
      <c r="M428" s="687"/>
      <c r="N428" s="687"/>
      <c r="O428" s="687"/>
      <c r="P428" s="687"/>
      <c r="Q428" s="687"/>
      <c r="R428" s="687"/>
      <c r="S428" s="687"/>
      <c r="T428" s="687"/>
      <c r="U428" s="687"/>
      <c r="V428" s="687"/>
      <c r="W428" s="687"/>
      <c r="X428" s="687"/>
      <c r="Y428" s="687"/>
      <c r="Z428" s="687"/>
      <c r="AA428" s="687"/>
    </row>
    <row r="429">
      <c r="A429" s="687"/>
      <c r="B429" s="687"/>
      <c r="C429" s="687"/>
      <c r="D429" s="687"/>
      <c r="E429" s="687"/>
      <c r="F429" s="687"/>
      <c r="G429" s="687"/>
      <c r="H429" s="687"/>
      <c r="I429" s="687"/>
      <c r="J429" s="687"/>
      <c r="K429" s="687"/>
      <c r="L429" s="687"/>
      <c r="M429" s="687"/>
      <c r="N429" s="687"/>
      <c r="O429" s="687"/>
      <c r="P429" s="687"/>
      <c r="Q429" s="687"/>
      <c r="R429" s="687"/>
      <c r="S429" s="687"/>
      <c r="T429" s="687"/>
      <c r="U429" s="687"/>
      <c r="V429" s="687"/>
      <c r="W429" s="687"/>
      <c r="X429" s="687"/>
      <c r="Y429" s="687"/>
      <c r="Z429" s="687"/>
      <c r="AA429" s="687"/>
    </row>
    <row r="430">
      <c r="A430" s="687"/>
      <c r="B430" s="687"/>
      <c r="C430" s="687"/>
      <c r="D430" s="687"/>
      <c r="E430" s="687"/>
      <c r="F430" s="687"/>
      <c r="G430" s="687"/>
      <c r="H430" s="687"/>
      <c r="I430" s="687"/>
      <c r="J430" s="687"/>
      <c r="K430" s="687"/>
      <c r="L430" s="687"/>
      <c r="M430" s="687"/>
      <c r="N430" s="687"/>
      <c r="O430" s="687"/>
      <c r="P430" s="687"/>
      <c r="Q430" s="687"/>
      <c r="R430" s="687"/>
      <c r="S430" s="687"/>
      <c r="T430" s="687"/>
      <c r="U430" s="687"/>
      <c r="V430" s="687"/>
      <c r="W430" s="687"/>
      <c r="X430" s="687"/>
      <c r="Y430" s="687"/>
      <c r="Z430" s="687"/>
      <c r="AA430" s="687"/>
    </row>
    <row r="431">
      <c r="A431" s="687"/>
      <c r="B431" s="687"/>
      <c r="C431" s="687"/>
      <c r="D431" s="687"/>
      <c r="E431" s="687"/>
      <c r="F431" s="687"/>
      <c r="G431" s="687"/>
      <c r="H431" s="687"/>
      <c r="I431" s="687"/>
      <c r="J431" s="687"/>
      <c r="K431" s="687"/>
      <c r="L431" s="687"/>
      <c r="M431" s="687"/>
      <c r="N431" s="687"/>
      <c r="O431" s="687"/>
      <c r="P431" s="687"/>
      <c r="Q431" s="687"/>
      <c r="R431" s="687"/>
      <c r="S431" s="687"/>
      <c r="T431" s="687"/>
      <c r="U431" s="687"/>
      <c r="V431" s="687"/>
      <c r="W431" s="687"/>
      <c r="X431" s="687"/>
      <c r="Y431" s="687"/>
      <c r="Z431" s="687"/>
      <c r="AA431" s="687"/>
    </row>
    <row r="432">
      <c r="A432" s="687"/>
      <c r="B432" s="687"/>
      <c r="C432" s="687"/>
      <c r="D432" s="687"/>
      <c r="E432" s="687"/>
      <c r="F432" s="687"/>
      <c r="G432" s="687"/>
      <c r="H432" s="687"/>
      <c r="I432" s="687"/>
      <c r="J432" s="687"/>
      <c r="K432" s="687"/>
      <c r="L432" s="687"/>
      <c r="M432" s="687"/>
      <c r="N432" s="687"/>
      <c r="O432" s="687"/>
      <c r="P432" s="687"/>
      <c r="Q432" s="687"/>
      <c r="R432" s="687"/>
      <c r="S432" s="687"/>
      <c r="T432" s="687"/>
      <c r="U432" s="687"/>
      <c r="V432" s="687"/>
      <c r="W432" s="687"/>
      <c r="X432" s="687"/>
      <c r="Y432" s="687"/>
      <c r="Z432" s="687"/>
      <c r="AA432" s="687"/>
    </row>
    <row r="433">
      <c r="A433" s="687"/>
      <c r="B433" s="687"/>
      <c r="C433" s="687"/>
      <c r="D433" s="687"/>
      <c r="E433" s="687"/>
      <c r="F433" s="687"/>
      <c r="G433" s="687"/>
      <c r="H433" s="687"/>
      <c r="I433" s="687"/>
      <c r="J433" s="687"/>
      <c r="K433" s="687"/>
      <c r="L433" s="687"/>
      <c r="M433" s="687"/>
      <c r="N433" s="687"/>
      <c r="O433" s="687"/>
      <c r="P433" s="687"/>
      <c r="Q433" s="687"/>
      <c r="R433" s="687"/>
      <c r="S433" s="687"/>
      <c r="T433" s="687"/>
      <c r="U433" s="687"/>
      <c r="V433" s="687"/>
      <c r="W433" s="687"/>
      <c r="X433" s="687"/>
      <c r="Y433" s="687"/>
      <c r="Z433" s="687"/>
      <c r="AA433" s="687"/>
    </row>
    <row r="434">
      <c r="A434" s="687"/>
      <c r="B434" s="687"/>
      <c r="C434" s="687"/>
      <c r="D434" s="687"/>
      <c r="E434" s="687"/>
      <c r="F434" s="687"/>
      <c r="G434" s="687"/>
      <c r="H434" s="687"/>
      <c r="I434" s="687"/>
      <c r="J434" s="687"/>
      <c r="K434" s="687"/>
      <c r="L434" s="687"/>
      <c r="M434" s="687"/>
      <c r="N434" s="687"/>
      <c r="O434" s="687"/>
      <c r="P434" s="687"/>
      <c r="Q434" s="687"/>
      <c r="R434" s="687"/>
      <c r="S434" s="687"/>
      <c r="T434" s="687"/>
      <c r="U434" s="687"/>
      <c r="V434" s="687"/>
      <c r="W434" s="687"/>
      <c r="X434" s="687"/>
      <c r="Y434" s="687"/>
      <c r="Z434" s="687"/>
      <c r="AA434" s="687"/>
    </row>
    <row r="435">
      <c r="A435" s="687"/>
      <c r="B435" s="687"/>
      <c r="C435" s="687"/>
      <c r="D435" s="687"/>
      <c r="E435" s="687"/>
      <c r="F435" s="687"/>
      <c r="G435" s="687"/>
      <c r="H435" s="687"/>
      <c r="I435" s="687"/>
      <c r="J435" s="687"/>
      <c r="K435" s="687"/>
      <c r="L435" s="687"/>
      <c r="M435" s="687"/>
      <c r="N435" s="687"/>
      <c r="O435" s="687"/>
      <c r="P435" s="687"/>
      <c r="Q435" s="687"/>
      <c r="R435" s="687"/>
      <c r="S435" s="687"/>
      <c r="T435" s="687"/>
      <c r="U435" s="687"/>
      <c r="V435" s="687"/>
      <c r="W435" s="687"/>
      <c r="X435" s="687"/>
      <c r="Y435" s="687"/>
      <c r="Z435" s="687"/>
      <c r="AA435" s="687"/>
    </row>
    <row r="436">
      <c r="A436" s="687"/>
      <c r="B436" s="687"/>
      <c r="C436" s="687"/>
      <c r="D436" s="687"/>
      <c r="E436" s="687"/>
      <c r="F436" s="687"/>
      <c r="G436" s="687"/>
      <c r="H436" s="687"/>
      <c r="I436" s="687"/>
      <c r="J436" s="687"/>
      <c r="K436" s="687"/>
      <c r="L436" s="687"/>
      <c r="M436" s="687"/>
      <c r="N436" s="687"/>
      <c r="O436" s="687"/>
      <c r="P436" s="687"/>
      <c r="Q436" s="687"/>
      <c r="R436" s="687"/>
      <c r="S436" s="687"/>
      <c r="T436" s="687"/>
      <c r="U436" s="687"/>
      <c r="V436" s="687"/>
      <c r="W436" s="687"/>
      <c r="X436" s="687"/>
      <c r="Y436" s="687"/>
      <c r="Z436" s="687"/>
      <c r="AA436" s="687"/>
    </row>
    <row r="437">
      <c r="A437" s="687"/>
      <c r="B437" s="687"/>
      <c r="C437" s="687"/>
      <c r="D437" s="687"/>
      <c r="E437" s="687"/>
      <c r="F437" s="687"/>
      <c r="G437" s="687"/>
      <c r="H437" s="687"/>
      <c r="I437" s="687"/>
      <c r="J437" s="687"/>
      <c r="K437" s="687"/>
      <c r="L437" s="687"/>
      <c r="M437" s="687"/>
      <c r="N437" s="687"/>
      <c r="O437" s="687"/>
      <c r="P437" s="687"/>
      <c r="Q437" s="687"/>
      <c r="R437" s="687"/>
      <c r="S437" s="687"/>
      <c r="T437" s="687"/>
      <c r="U437" s="687"/>
      <c r="V437" s="687"/>
      <c r="W437" s="687"/>
      <c r="X437" s="687"/>
      <c r="Y437" s="687"/>
      <c r="Z437" s="687"/>
      <c r="AA437" s="687"/>
    </row>
    <row r="438">
      <c r="A438" s="687"/>
      <c r="B438" s="687"/>
      <c r="C438" s="687"/>
      <c r="D438" s="687"/>
      <c r="E438" s="687"/>
      <c r="F438" s="687"/>
      <c r="G438" s="687"/>
      <c r="H438" s="687"/>
      <c r="I438" s="687"/>
      <c r="J438" s="687"/>
      <c r="K438" s="687"/>
      <c r="L438" s="687"/>
      <c r="M438" s="687"/>
      <c r="N438" s="687"/>
      <c r="O438" s="687"/>
      <c r="P438" s="687"/>
      <c r="Q438" s="687"/>
      <c r="R438" s="687"/>
      <c r="S438" s="687"/>
      <c r="T438" s="687"/>
      <c r="U438" s="687"/>
      <c r="V438" s="687"/>
      <c r="W438" s="687"/>
      <c r="X438" s="687"/>
      <c r="Y438" s="687"/>
      <c r="Z438" s="687"/>
      <c r="AA438" s="687"/>
    </row>
    <row r="439">
      <c r="A439" s="687"/>
      <c r="B439" s="687"/>
      <c r="C439" s="687"/>
      <c r="D439" s="687"/>
      <c r="E439" s="687"/>
      <c r="F439" s="687"/>
      <c r="G439" s="687"/>
      <c r="H439" s="687"/>
      <c r="I439" s="687"/>
      <c r="J439" s="687"/>
      <c r="K439" s="687"/>
      <c r="L439" s="687"/>
      <c r="M439" s="687"/>
      <c r="N439" s="687"/>
      <c r="O439" s="687"/>
      <c r="P439" s="687"/>
      <c r="Q439" s="687"/>
      <c r="R439" s="687"/>
      <c r="S439" s="687"/>
      <c r="T439" s="687"/>
      <c r="U439" s="687"/>
      <c r="V439" s="687"/>
      <c r="W439" s="687"/>
      <c r="X439" s="687"/>
      <c r="Y439" s="687"/>
      <c r="Z439" s="687"/>
      <c r="AA439" s="687"/>
    </row>
    <row r="440">
      <c r="A440" s="687"/>
      <c r="B440" s="687"/>
      <c r="C440" s="687"/>
      <c r="D440" s="687"/>
      <c r="E440" s="687"/>
      <c r="F440" s="687"/>
      <c r="G440" s="687"/>
      <c r="H440" s="687"/>
      <c r="I440" s="687"/>
      <c r="J440" s="687"/>
      <c r="K440" s="687"/>
      <c r="L440" s="687"/>
      <c r="M440" s="687"/>
      <c r="N440" s="687"/>
      <c r="O440" s="687"/>
      <c r="P440" s="687"/>
      <c r="Q440" s="687"/>
      <c r="R440" s="687"/>
      <c r="S440" s="687"/>
      <c r="T440" s="687"/>
      <c r="U440" s="687"/>
      <c r="V440" s="687"/>
      <c r="W440" s="687"/>
      <c r="X440" s="687"/>
      <c r="Y440" s="687"/>
      <c r="Z440" s="687"/>
      <c r="AA440" s="687"/>
    </row>
    <row r="441">
      <c r="A441" s="687"/>
      <c r="B441" s="687"/>
      <c r="C441" s="687"/>
      <c r="D441" s="687"/>
      <c r="E441" s="687"/>
      <c r="F441" s="687"/>
      <c r="G441" s="687"/>
      <c r="H441" s="687"/>
      <c r="I441" s="687"/>
      <c r="J441" s="687"/>
      <c r="K441" s="687"/>
      <c r="L441" s="687"/>
      <c r="M441" s="687"/>
      <c r="N441" s="687"/>
      <c r="O441" s="687"/>
      <c r="P441" s="687"/>
      <c r="Q441" s="687"/>
      <c r="R441" s="687"/>
      <c r="S441" s="687"/>
      <c r="T441" s="687"/>
      <c r="U441" s="687"/>
      <c r="V441" s="687"/>
      <c r="W441" s="687"/>
      <c r="X441" s="687"/>
      <c r="Y441" s="687"/>
      <c r="Z441" s="687"/>
      <c r="AA441" s="687"/>
    </row>
    <row r="442">
      <c r="A442" s="687"/>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row>
    <row r="443">
      <c r="A443" s="687"/>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row>
    <row r="444">
      <c r="A444" s="687"/>
      <c r="B444" s="687"/>
      <c r="C444" s="687"/>
      <c r="D444" s="687"/>
      <c r="E444" s="687"/>
      <c r="F444" s="687"/>
      <c r="G444" s="687"/>
      <c r="H444" s="687"/>
      <c r="I444" s="687"/>
      <c r="J444" s="687"/>
      <c r="K444" s="687"/>
      <c r="L444" s="687"/>
      <c r="M444" s="687"/>
      <c r="N444" s="687"/>
      <c r="O444" s="687"/>
      <c r="P444" s="687"/>
      <c r="Q444" s="687"/>
      <c r="R444" s="687"/>
      <c r="S444" s="687"/>
      <c r="T444" s="687"/>
      <c r="U444" s="687"/>
      <c r="V444" s="687"/>
      <c r="W444" s="687"/>
      <c r="X444" s="687"/>
      <c r="Y444" s="687"/>
      <c r="Z444" s="687"/>
      <c r="AA444" s="687"/>
    </row>
    <row r="445">
      <c r="A445" s="687"/>
      <c r="B445" s="687"/>
      <c r="C445" s="687"/>
      <c r="D445" s="687"/>
      <c r="E445" s="687"/>
      <c r="F445" s="687"/>
      <c r="G445" s="687"/>
      <c r="H445" s="687"/>
      <c r="I445" s="687"/>
      <c r="J445" s="687"/>
      <c r="K445" s="687"/>
      <c r="L445" s="687"/>
      <c r="M445" s="687"/>
      <c r="N445" s="687"/>
      <c r="O445" s="687"/>
      <c r="P445" s="687"/>
      <c r="Q445" s="687"/>
      <c r="R445" s="687"/>
      <c r="S445" s="687"/>
      <c r="T445" s="687"/>
      <c r="U445" s="687"/>
      <c r="V445" s="687"/>
      <c r="W445" s="687"/>
      <c r="X445" s="687"/>
      <c r="Y445" s="687"/>
      <c r="Z445" s="687"/>
      <c r="AA445" s="687"/>
    </row>
    <row r="446">
      <c r="A446" s="687"/>
      <c r="B446" s="687"/>
      <c r="C446" s="687"/>
      <c r="D446" s="687"/>
      <c r="E446" s="687"/>
      <c r="F446" s="687"/>
      <c r="G446" s="687"/>
      <c r="H446" s="687"/>
      <c r="I446" s="687"/>
      <c r="J446" s="687"/>
      <c r="K446" s="687"/>
      <c r="L446" s="687"/>
      <c r="M446" s="687"/>
      <c r="N446" s="687"/>
      <c r="O446" s="687"/>
      <c r="P446" s="687"/>
      <c r="Q446" s="687"/>
      <c r="R446" s="687"/>
      <c r="S446" s="687"/>
      <c r="T446" s="687"/>
      <c r="U446" s="687"/>
      <c r="V446" s="687"/>
      <c r="W446" s="687"/>
      <c r="X446" s="687"/>
      <c r="Y446" s="687"/>
      <c r="Z446" s="687"/>
      <c r="AA446" s="687"/>
    </row>
    <row r="447">
      <c r="A447" s="687"/>
      <c r="B447" s="687"/>
      <c r="C447" s="687"/>
      <c r="D447" s="687"/>
      <c r="E447" s="687"/>
      <c r="F447" s="687"/>
      <c r="G447" s="687"/>
      <c r="H447" s="687"/>
      <c r="I447" s="687"/>
      <c r="J447" s="687"/>
      <c r="K447" s="687"/>
      <c r="L447" s="687"/>
      <c r="M447" s="687"/>
      <c r="N447" s="687"/>
      <c r="O447" s="687"/>
      <c r="P447" s="687"/>
      <c r="Q447" s="687"/>
      <c r="R447" s="687"/>
      <c r="S447" s="687"/>
      <c r="T447" s="687"/>
      <c r="U447" s="687"/>
      <c r="V447" s="687"/>
      <c r="W447" s="687"/>
      <c r="X447" s="687"/>
      <c r="Y447" s="687"/>
      <c r="Z447" s="687"/>
      <c r="AA447" s="687"/>
    </row>
    <row r="448">
      <c r="A448" s="687"/>
      <c r="B448" s="687"/>
      <c r="C448" s="687"/>
      <c r="D448" s="687"/>
      <c r="E448" s="687"/>
      <c r="F448" s="687"/>
      <c r="G448" s="687"/>
      <c r="H448" s="687"/>
      <c r="I448" s="687"/>
      <c r="J448" s="687"/>
      <c r="K448" s="687"/>
      <c r="L448" s="687"/>
      <c r="M448" s="687"/>
      <c r="N448" s="687"/>
      <c r="O448" s="687"/>
      <c r="P448" s="687"/>
      <c r="Q448" s="687"/>
      <c r="R448" s="687"/>
      <c r="S448" s="687"/>
      <c r="T448" s="687"/>
      <c r="U448" s="687"/>
      <c r="V448" s="687"/>
      <c r="W448" s="687"/>
      <c r="X448" s="687"/>
      <c r="Y448" s="687"/>
      <c r="Z448" s="687"/>
      <c r="AA448" s="687"/>
    </row>
    <row r="449">
      <c r="A449" s="687"/>
      <c r="B449" s="687"/>
      <c r="C449" s="687"/>
      <c r="D449" s="687"/>
      <c r="E449" s="687"/>
      <c r="F449" s="687"/>
      <c r="G449" s="687"/>
      <c r="H449" s="687"/>
      <c r="I449" s="687"/>
      <c r="J449" s="687"/>
      <c r="K449" s="687"/>
      <c r="L449" s="687"/>
      <c r="M449" s="687"/>
      <c r="N449" s="687"/>
      <c r="O449" s="687"/>
      <c r="P449" s="687"/>
      <c r="Q449" s="687"/>
      <c r="R449" s="687"/>
      <c r="S449" s="687"/>
      <c r="T449" s="687"/>
      <c r="U449" s="687"/>
      <c r="V449" s="687"/>
      <c r="W449" s="687"/>
      <c r="X449" s="687"/>
      <c r="Y449" s="687"/>
      <c r="Z449" s="687"/>
      <c r="AA449" s="687"/>
    </row>
    <row r="450">
      <c r="A450" s="687"/>
      <c r="B450" s="687"/>
      <c r="C450" s="687"/>
      <c r="D450" s="687"/>
      <c r="E450" s="687"/>
      <c r="F450" s="687"/>
      <c r="G450" s="687"/>
      <c r="H450" s="687"/>
      <c r="I450" s="687"/>
      <c r="J450" s="687"/>
      <c r="K450" s="687"/>
      <c r="L450" s="687"/>
      <c r="M450" s="687"/>
      <c r="N450" s="687"/>
      <c r="O450" s="687"/>
      <c r="P450" s="687"/>
      <c r="Q450" s="687"/>
      <c r="R450" s="687"/>
      <c r="S450" s="687"/>
      <c r="T450" s="687"/>
      <c r="U450" s="687"/>
      <c r="V450" s="687"/>
      <c r="W450" s="687"/>
      <c r="X450" s="687"/>
      <c r="Y450" s="687"/>
      <c r="Z450" s="687"/>
      <c r="AA450" s="687"/>
    </row>
    <row r="451">
      <c r="A451" s="687"/>
      <c r="B451" s="687"/>
      <c r="C451" s="687"/>
      <c r="D451" s="687"/>
      <c r="E451" s="687"/>
      <c r="F451" s="687"/>
      <c r="G451" s="687"/>
      <c r="H451" s="687"/>
      <c r="I451" s="687"/>
      <c r="J451" s="687"/>
      <c r="K451" s="687"/>
      <c r="L451" s="687"/>
      <c r="M451" s="687"/>
      <c r="N451" s="687"/>
      <c r="O451" s="687"/>
      <c r="P451" s="687"/>
      <c r="Q451" s="687"/>
      <c r="R451" s="687"/>
      <c r="S451" s="687"/>
      <c r="T451" s="687"/>
      <c r="U451" s="687"/>
      <c r="V451" s="687"/>
      <c r="W451" s="687"/>
      <c r="X451" s="687"/>
      <c r="Y451" s="687"/>
      <c r="Z451" s="687"/>
      <c r="AA451" s="687"/>
    </row>
    <row r="452">
      <c r="A452" s="687"/>
      <c r="B452" s="687"/>
      <c r="C452" s="687"/>
      <c r="D452" s="687"/>
      <c r="E452" s="687"/>
      <c r="F452" s="687"/>
      <c r="G452" s="687"/>
      <c r="H452" s="687"/>
      <c r="I452" s="687"/>
      <c r="J452" s="687"/>
      <c r="K452" s="687"/>
      <c r="L452" s="687"/>
      <c r="M452" s="687"/>
      <c r="N452" s="687"/>
      <c r="O452" s="687"/>
      <c r="P452" s="687"/>
      <c r="Q452" s="687"/>
      <c r="R452" s="687"/>
      <c r="S452" s="687"/>
      <c r="T452" s="687"/>
      <c r="U452" s="687"/>
      <c r="V452" s="687"/>
      <c r="W452" s="687"/>
      <c r="X452" s="687"/>
      <c r="Y452" s="687"/>
      <c r="Z452" s="687"/>
      <c r="AA452" s="687"/>
    </row>
    <row r="453">
      <c r="A453" s="687"/>
      <c r="B453" s="687"/>
      <c r="C453" s="687"/>
      <c r="D453" s="687"/>
      <c r="E453" s="687"/>
      <c r="F453" s="687"/>
      <c r="G453" s="687"/>
      <c r="H453" s="687"/>
      <c r="I453" s="687"/>
      <c r="J453" s="687"/>
      <c r="K453" s="687"/>
      <c r="L453" s="687"/>
      <c r="M453" s="687"/>
      <c r="N453" s="687"/>
      <c r="O453" s="687"/>
      <c r="P453" s="687"/>
      <c r="Q453" s="687"/>
      <c r="R453" s="687"/>
      <c r="S453" s="687"/>
      <c r="T453" s="687"/>
      <c r="U453" s="687"/>
      <c r="V453" s="687"/>
      <c r="W453" s="687"/>
      <c r="X453" s="687"/>
      <c r="Y453" s="687"/>
      <c r="Z453" s="687"/>
      <c r="AA453" s="687"/>
    </row>
    <row r="454">
      <c r="A454" s="687"/>
      <c r="B454" s="687"/>
      <c r="C454" s="687"/>
      <c r="D454" s="687"/>
      <c r="E454" s="687"/>
      <c r="F454" s="687"/>
      <c r="G454" s="687"/>
      <c r="H454" s="687"/>
      <c r="I454" s="687"/>
      <c r="J454" s="687"/>
      <c r="K454" s="687"/>
      <c r="L454" s="687"/>
      <c r="M454" s="687"/>
      <c r="N454" s="687"/>
      <c r="O454" s="687"/>
      <c r="P454" s="687"/>
      <c r="Q454" s="687"/>
      <c r="R454" s="687"/>
      <c r="S454" s="687"/>
      <c r="T454" s="687"/>
      <c r="U454" s="687"/>
      <c r="V454" s="687"/>
      <c r="W454" s="687"/>
      <c r="X454" s="687"/>
      <c r="Y454" s="687"/>
      <c r="Z454" s="687"/>
      <c r="AA454" s="687"/>
    </row>
    <row r="455">
      <c r="A455" s="687"/>
      <c r="B455" s="687"/>
      <c r="C455" s="687"/>
      <c r="D455" s="687"/>
      <c r="E455" s="687"/>
      <c r="F455" s="687"/>
      <c r="G455" s="687"/>
      <c r="H455" s="687"/>
      <c r="I455" s="687"/>
      <c r="J455" s="687"/>
      <c r="K455" s="687"/>
      <c r="L455" s="687"/>
      <c r="M455" s="687"/>
      <c r="N455" s="687"/>
      <c r="O455" s="687"/>
      <c r="P455" s="687"/>
      <c r="Q455" s="687"/>
      <c r="R455" s="687"/>
      <c r="S455" s="687"/>
      <c r="T455" s="687"/>
      <c r="U455" s="687"/>
      <c r="V455" s="687"/>
      <c r="W455" s="687"/>
      <c r="X455" s="687"/>
      <c r="Y455" s="687"/>
      <c r="Z455" s="687"/>
      <c r="AA455" s="687"/>
    </row>
    <row r="456">
      <c r="A456" s="687"/>
      <c r="B456" s="687"/>
      <c r="C456" s="687"/>
      <c r="D456" s="687"/>
      <c r="E456" s="687"/>
      <c r="F456" s="687"/>
      <c r="G456" s="687"/>
      <c r="H456" s="687"/>
      <c r="I456" s="687"/>
      <c r="J456" s="687"/>
      <c r="K456" s="687"/>
      <c r="L456" s="687"/>
      <c r="M456" s="687"/>
      <c r="N456" s="687"/>
      <c r="O456" s="687"/>
      <c r="P456" s="687"/>
      <c r="Q456" s="687"/>
      <c r="R456" s="687"/>
      <c r="S456" s="687"/>
      <c r="T456" s="687"/>
      <c r="U456" s="687"/>
      <c r="V456" s="687"/>
      <c r="W456" s="687"/>
      <c r="X456" s="687"/>
      <c r="Y456" s="687"/>
      <c r="Z456" s="687"/>
      <c r="AA456" s="687"/>
    </row>
    <row r="457">
      <c r="A457" s="687"/>
      <c r="B457" s="687"/>
      <c r="C457" s="687"/>
      <c r="D457" s="687"/>
      <c r="E457" s="687"/>
      <c r="F457" s="687"/>
      <c r="G457" s="687"/>
      <c r="H457" s="687"/>
      <c r="I457" s="687"/>
      <c r="J457" s="687"/>
      <c r="K457" s="687"/>
      <c r="L457" s="687"/>
      <c r="M457" s="687"/>
      <c r="N457" s="687"/>
      <c r="O457" s="687"/>
      <c r="P457" s="687"/>
      <c r="Q457" s="687"/>
      <c r="R457" s="687"/>
      <c r="S457" s="687"/>
      <c r="T457" s="687"/>
      <c r="U457" s="687"/>
      <c r="V457" s="687"/>
      <c r="W457" s="687"/>
      <c r="X457" s="687"/>
      <c r="Y457" s="687"/>
      <c r="Z457" s="687"/>
      <c r="AA457" s="687"/>
    </row>
    <row r="458">
      <c r="A458" s="687"/>
      <c r="B458" s="687"/>
      <c r="C458" s="687"/>
      <c r="D458" s="687"/>
      <c r="E458" s="687"/>
      <c r="F458" s="687"/>
      <c r="G458" s="687"/>
      <c r="H458" s="687"/>
      <c r="I458" s="687"/>
      <c r="J458" s="687"/>
      <c r="K458" s="687"/>
      <c r="L458" s="687"/>
      <c r="M458" s="687"/>
      <c r="N458" s="687"/>
      <c r="O458" s="687"/>
      <c r="P458" s="687"/>
      <c r="Q458" s="687"/>
      <c r="R458" s="687"/>
      <c r="S458" s="687"/>
      <c r="T458" s="687"/>
      <c r="U458" s="687"/>
      <c r="V458" s="687"/>
      <c r="W458" s="687"/>
      <c r="X458" s="687"/>
      <c r="Y458" s="687"/>
      <c r="Z458" s="687"/>
      <c r="AA458" s="687"/>
    </row>
    <row r="459">
      <c r="A459" s="687"/>
      <c r="B459" s="687"/>
      <c r="C459" s="687"/>
      <c r="D459" s="687"/>
      <c r="E459" s="687"/>
      <c r="F459" s="687"/>
      <c r="G459" s="687"/>
      <c r="H459" s="687"/>
      <c r="I459" s="687"/>
      <c r="J459" s="687"/>
      <c r="K459" s="687"/>
      <c r="L459" s="687"/>
      <c r="M459" s="687"/>
      <c r="N459" s="687"/>
      <c r="O459" s="687"/>
      <c r="P459" s="687"/>
      <c r="Q459" s="687"/>
      <c r="R459" s="687"/>
      <c r="S459" s="687"/>
      <c r="T459" s="687"/>
      <c r="U459" s="687"/>
      <c r="V459" s="687"/>
      <c r="W459" s="687"/>
      <c r="X459" s="687"/>
      <c r="Y459" s="687"/>
      <c r="Z459" s="687"/>
      <c r="AA459" s="687"/>
    </row>
    <row r="460">
      <c r="A460" s="687"/>
      <c r="B460" s="687"/>
      <c r="C460" s="687"/>
      <c r="D460" s="687"/>
      <c r="E460" s="687"/>
      <c r="F460" s="687"/>
      <c r="G460" s="687"/>
      <c r="H460" s="687"/>
      <c r="I460" s="687"/>
      <c r="J460" s="687"/>
      <c r="K460" s="687"/>
      <c r="L460" s="687"/>
      <c r="M460" s="687"/>
      <c r="N460" s="687"/>
      <c r="O460" s="687"/>
      <c r="P460" s="687"/>
      <c r="Q460" s="687"/>
      <c r="R460" s="687"/>
      <c r="S460" s="687"/>
      <c r="T460" s="687"/>
      <c r="U460" s="687"/>
      <c r="V460" s="687"/>
      <c r="W460" s="687"/>
      <c r="X460" s="687"/>
      <c r="Y460" s="687"/>
      <c r="Z460" s="687"/>
      <c r="AA460" s="687"/>
    </row>
    <row r="461">
      <c r="A461" s="687"/>
      <c r="B461" s="687"/>
      <c r="C461" s="687"/>
      <c r="D461" s="687"/>
      <c r="E461" s="687"/>
      <c r="F461" s="687"/>
      <c r="G461" s="687"/>
      <c r="H461" s="687"/>
      <c r="I461" s="687"/>
      <c r="J461" s="687"/>
      <c r="K461" s="687"/>
      <c r="L461" s="687"/>
      <c r="M461" s="687"/>
      <c r="N461" s="687"/>
      <c r="O461" s="687"/>
      <c r="P461" s="687"/>
      <c r="Q461" s="687"/>
      <c r="R461" s="687"/>
      <c r="S461" s="687"/>
      <c r="T461" s="687"/>
      <c r="U461" s="687"/>
      <c r="V461" s="687"/>
      <c r="W461" s="687"/>
      <c r="X461" s="687"/>
      <c r="Y461" s="687"/>
      <c r="Z461" s="687"/>
      <c r="AA461" s="687"/>
    </row>
    <row r="462">
      <c r="A462" s="687"/>
      <c r="B462" s="687"/>
      <c r="C462" s="687"/>
      <c r="D462" s="687"/>
      <c r="E462" s="687"/>
      <c r="F462" s="687"/>
      <c r="G462" s="687"/>
      <c r="H462" s="687"/>
      <c r="I462" s="687"/>
      <c r="J462" s="687"/>
      <c r="K462" s="687"/>
      <c r="L462" s="687"/>
      <c r="M462" s="687"/>
      <c r="N462" s="687"/>
      <c r="O462" s="687"/>
      <c r="P462" s="687"/>
      <c r="Q462" s="687"/>
      <c r="R462" s="687"/>
      <c r="S462" s="687"/>
      <c r="T462" s="687"/>
      <c r="U462" s="687"/>
      <c r="V462" s="687"/>
      <c r="W462" s="687"/>
      <c r="X462" s="687"/>
      <c r="Y462" s="687"/>
      <c r="Z462" s="687"/>
      <c r="AA462" s="687"/>
    </row>
    <row r="463">
      <c r="A463" s="687"/>
      <c r="B463" s="687"/>
      <c r="C463" s="687"/>
      <c r="D463" s="687"/>
      <c r="E463" s="687"/>
      <c r="F463" s="687"/>
      <c r="G463" s="687"/>
      <c r="H463" s="687"/>
      <c r="I463" s="687"/>
      <c r="J463" s="687"/>
      <c r="K463" s="687"/>
      <c r="L463" s="687"/>
      <c r="M463" s="687"/>
      <c r="N463" s="687"/>
      <c r="O463" s="687"/>
      <c r="P463" s="687"/>
      <c r="Q463" s="687"/>
      <c r="R463" s="687"/>
      <c r="S463" s="687"/>
      <c r="T463" s="687"/>
      <c r="U463" s="687"/>
      <c r="V463" s="687"/>
      <c r="W463" s="687"/>
      <c r="X463" s="687"/>
      <c r="Y463" s="687"/>
      <c r="Z463" s="687"/>
      <c r="AA463" s="687"/>
    </row>
    <row r="464">
      <c r="A464" s="687"/>
      <c r="B464" s="687"/>
      <c r="C464" s="687"/>
      <c r="D464" s="687"/>
      <c r="E464" s="687"/>
      <c r="F464" s="687"/>
      <c r="G464" s="687"/>
      <c r="H464" s="687"/>
      <c r="I464" s="687"/>
      <c r="J464" s="687"/>
      <c r="K464" s="687"/>
      <c r="L464" s="687"/>
      <c r="M464" s="687"/>
      <c r="N464" s="687"/>
      <c r="O464" s="687"/>
      <c r="P464" s="687"/>
      <c r="Q464" s="687"/>
      <c r="R464" s="687"/>
      <c r="S464" s="687"/>
      <c r="T464" s="687"/>
      <c r="U464" s="687"/>
      <c r="V464" s="687"/>
      <c r="W464" s="687"/>
      <c r="X464" s="687"/>
      <c r="Y464" s="687"/>
      <c r="Z464" s="687"/>
      <c r="AA464" s="687"/>
    </row>
    <row r="465">
      <c r="A465" s="687"/>
      <c r="B465" s="687"/>
      <c r="C465" s="687"/>
      <c r="D465" s="687"/>
      <c r="E465" s="687"/>
      <c r="F465" s="687"/>
      <c r="G465" s="687"/>
      <c r="H465" s="687"/>
      <c r="I465" s="687"/>
      <c r="J465" s="687"/>
      <c r="K465" s="687"/>
      <c r="L465" s="687"/>
      <c r="M465" s="687"/>
      <c r="N465" s="687"/>
      <c r="O465" s="687"/>
      <c r="P465" s="687"/>
      <c r="Q465" s="687"/>
      <c r="R465" s="687"/>
      <c r="S465" s="687"/>
      <c r="T465" s="687"/>
      <c r="U465" s="687"/>
      <c r="V465" s="687"/>
      <c r="W465" s="687"/>
      <c r="X465" s="687"/>
      <c r="Y465" s="687"/>
      <c r="Z465" s="687"/>
      <c r="AA465" s="687"/>
    </row>
    <row r="466">
      <c r="A466" s="687"/>
      <c r="B466" s="687"/>
      <c r="C466" s="687"/>
      <c r="D466" s="687"/>
      <c r="E466" s="687"/>
      <c r="F466" s="687"/>
      <c r="G466" s="687"/>
      <c r="H466" s="687"/>
      <c r="I466" s="687"/>
      <c r="J466" s="687"/>
      <c r="K466" s="687"/>
      <c r="L466" s="687"/>
      <c r="M466" s="687"/>
      <c r="N466" s="687"/>
      <c r="O466" s="687"/>
      <c r="P466" s="687"/>
      <c r="Q466" s="687"/>
      <c r="R466" s="687"/>
      <c r="S466" s="687"/>
      <c r="T466" s="687"/>
      <c r="U466" s="687"/>
      <c r="V466" s="687"/>
      <c r="W466" s="687"/>
      <c r="X466" s="687"/>
      <c r="Y466" s="687"/>
      <c r="Z466" s="687"/>
      <c r="AA466" s="687"/>
    </row>
    <row r="467">
      <c r="A467" s="687"/>
      <c r="B467" s="687"/>
      <c r="C467" s="687"/>
      <c r="D467" s="687"/>
      <c r="E467" s="687"/>
      <c r="F467" s="687"/>
      <c r="G467" s="687"/>
      <c r="H467" s="687"/>
      <c r="I467" s="687"/>
      <c r="J467" s="687"/>
      <c r="K467" s="687"/>
      <c r="L467" s="687"/>
      <c r="M467" s="687"/>
      <c r="N467" s="687"/>
      <c r="O467" s="687"/>
      <c r="P467" s="687"/>
      <c r="Q467" s="687"/>
      <c r="R467" s="687"/>
      <c r="S467" s="687"/>
      <c r="T467" s="687"/>
      <c r="U467" s="687"/>
      <c r="V467" s="687"/>
      <c r="W467" s="687"/>
      <c r="X467" s="687"/>
      <c r="Y467" s="687"/>
      <c r="Z467" s="687"/>
      <c r="AA467" s="687"/>
    </row>
    <row r="468">
      <c r="A468" s="687"/>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row>
    <row r="469">
      <c r="A469" s="687"/>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row>
    <row r="470">
      <c r="A470" s="687"/>
      <c r="B470" s="687"/>
      <c r="C470" s="687"/>
      <c r="D470" s="687"/>
      <c r="E470" s="687"/>
      <c r="F470" s="687"/>
      <c r="G470" s="687"/>
      <c r="H470" s="687"/>
      <c r="I470" s="687"/>
      <c r="J470" s="687"/>
      <c r="K470" s="687"/>
      <c r="L470" s="687"/>
      <c r="M470" s="687"/>
      <c r="N470" s="687"/>
      <c r="O470" s="687"/>
      <c r="P470" s="687"/>
      <c r="Q470" s="687"/>
      <c r="R470" s="687"/>
      <c r="S470" s="687"/>
      <c r="T470" s="687"/>
      <c r="U470" s="687"/>
      <c r="V470" s="687"/>
      <c r="W470" s="687"/>
      <c r="X470" s="687"/>
      <c r="Y470" s="687"/>
      <c r="Z470" s="687"/>
      <c r="AA470" s="687"/>
    </row>
    <row r="471">
      <c r="A471" s="687"/>
      <c r="B471" s="687"/>
      <c r="C471" s="687"/>
      <c r="D471" s="687"/>
      <c r="E471" s="687"/>
      <c r="F471" s="687"/>
      <c r="G471" s="687"/>
      <c r="H471" s="687"/>
      <c r="I471" s="687"/>
      <c r="J471" s="687"/>
      <c r="K471" s="687"/>
      <c r="L471" s="687"/>
      <c r="M471" s="687"/>
      <c r="N471" s="687"/>
      <c r="O471" s="687"/>
      <c r="P471" s="687"/>
      <c r="Q471" s="687"/>
      <c r="R471" s="687"/>
      <c r="S471" s="687"/>
      <c r="T471" s="687"/>
      <c r="U471" s="687"/>
      <c r="V471" s="687"/>
      <c r="W471" s="687"/>
      <c r="X471" s="687"/>
      <c r="Y471" s="687"/>
      <c r="Z471" s="687"/>
      <c r="AA471" s="687"/>
    </row>
    <row r="472">
      <c r="A472" s="687"/>
      <c r="B472" s="687"/>
      <c r="C472" s="687"/>
      <c r="D472" s="687"/>
      <c r="E472" s="687"/>
      <c r="F472" s="687"/>
      <c r="G472" s="687"/>
      <c r="H472" s="687"/>
      <c r="I472" s="687"/>
      <c r="J472" s="687"/>
      <c r="K472" s="687"/>
      <c r="L472" s="687"/>
      <c r="M472" s="687"/>
      <c r="N472" s="687"/>
      <c r="O472" s="687"/>
      <c r="P472" s="687"/>
      <c r="Q472" s="687"/>
      <c r="R472" s="687"/>
      <c r="S472" s="687"/>
      <c r="T472" s="687"/>
      <c r="U472" s="687"/>
      <c r="V472" s="687"/>
      <c r="W472" s="687"/>
      <c r="X472" s="687"/>
      <c r="Y472" s="687"/>
      <c r="Z472" s="687"/>
      <c r="AA472" s="687"/>
    </row>
    <row r="473">
      <c r="A473" s="687"/>
      <c r="B473" s="687"/>
      <c r="C473" s="687"/>
      <c r="D473" s="687"/>
      <c r="E473" s="687"/>
      <c r="F473" s="687"/>
      <c r="G473" s="687"/>
      <c r="H473" s="687"/>
      <c r="I473" s="687"/>
      <c r="J473" s="687"/>
      <c r="K473" s="687"/>
      <c r="L473" s="687"/>
      <c r="M473" s="687"/>
      <c r="N473" s="687"/>
      <c r="O473" s="687"/>
      <c r="P473" s="687"/>
      <c r="Q473" s="687"/>
      <c r="R473" s="687"/>
      <c r="S473" s="687"/>
      <c r="T473" s="687"/>
      <c r="U473" s="687"/>
      <c r="V473" s="687"/>
      <c r="W473" s="687"/>
      <c r="X473" s="687"/>
      <c r="Y473" s="687"/>
      <c r="Z473" s="687"/>
      <c r="AA473" s="687"/>
    </row>
    <row r="474">
      <c r="A474" s="687"/>
      <c r="B474" s="687"/>
      <c r="C474" s="687"/>
      <c r="D474" s="687"/>
      <c r="E474" s="687"/>
      <c r="F474" s="687"/>
      <c r="G474" s="687"/>
      <c r="H474" s="687"/>
      <c r="I474" s="687"/>
      <c r="J474" s="687"/>
      <c r="K474" s="687"/>
      <c r="L474" s="687"/>
      <c r="M474" s="687"/>
      <c r="N474" s="687"/>
      <c r="O474" s="687"/>
      <c r="P474" s="687"/>
      <c r="Q474" s="687"/>
      <c r="R474" s="687"/>
      <c r="S474" s="687"/>
      <c r="T474" s="687"/>
      <c r="U474" s="687"/>
      <c r="V474" s="687"/>
      <c r="W474" s="687"/>
      <c r="X474" s="687"/>
      <c r="Y474" s="687"/>
      <c r="Z474" s="687"/>
      <c r="AA474" s="687"/>
    </row>
    <row r="475">
      <c r="A475" s="687"/>
      <c r="B475" s="687"/>
      <c r="C475" s="687"/>
      <c r="D475" s="687"/>
      <c r="E475" s="687"/>
      <c r="F475" s="687"/>
      <c r="G475" s="687"/>
      <c r="H475" s="687"/>
      <c r="I475" s="687"/>
      <c r="J475" s="687"/>
      <c r="K475" s="687"/>
      <c r="L475" s="687"/>
      <c r="M475" s="687"/>
      <c r="N475" s="687"/>
      <c r="O475" s="687"/>
      <c r="P475" s="687"/>
      <c r="Q475" s="687"/>
      <c r="R475" s="687"/>
      <c r="S475" s="687"/>
      <c r="T475" s="687"/>
      <c r="U475" s="687"/>
      <c r="V475" s="687"/>
      <c r="W475" s="687"/>
      <c r="X475" s="687"/>
      <c r="Y475" s="687"/>
      <c r="Z475" s="687"/>
      <c r="AA475" s="687"/>
    </row>
    <row r="476">
      <c r="A476" s="687"/>
      <c r="B476" s="687"/>
      <c r="C476" s="687"/>
      <c r="D476" s="687"/>
      <c r="E476" s="687"/>
      <c r="F476" s="687"/>
      <c r="G476" s="687"/>
      <c r="H476" s="687"/>
      <c r="I476" s="687"/>
      <c r="J476" s="687"/>
      <c r="K476" s="687"/>
      <c r="L476" s="687"/>
      <c r="M476" s="687"/>
      <c r="N476" s="687"/>
      <c r="O476" s="687"/>
      <c r="P476" s="687"/>
      <c r="Q476" s="687"/>
      <c r="R476" s="687"/>
      <c r="S476" s="687"/>
      <c r="T476" s="687"/>
      <c r="U476" s="687"/>
      <c r="V476" s="687"/>
      <c r="W476" s="687"/>
      <c r="X476" s="687"/>
      <c r="Y476" s="687"/>
      <c r="Z476" s="687"/>
      <c r="AA476" s="687"/>
    </row>
    <row r="477">
      <c r="A477" s="687"/>
      <c r="B477" s="687"/>
      <c r="C477" s="687"/>
      <c r="D477" s="687"/>
      <c r="E477" s="687"/>
      <c r="F477" s="687"/>
      <c r="G477" s="687"/>
      <c r="H477" s="687"/>
      <c r="I477" s="687"/>
      <c r="J477" s="687"/>
      <c r="K477" s="687"/>
      <c r="L477" s="687"/>
      <c r="M477" s="687"/>
      <c r="N477" s="687"/>
      <c r="O477" s="687"/>
      <c r="P477" s="687"/>
      <c r="Q477" s="687"/>
      <c r="R477" s="687"/>
      <c r="S477" s="687"/>
      <c r="T477" s="687"/>
      <c r="U477" s="687"/>
      <c r="V477" s="687"/>
      <c r="W477" s="687"/>
      <c r="X477" s="687"/>
      <c r="Y477" s="687"/>
      <c r="Z477" s="687"/>
      <c r="AA477" s="687"/>
    </row>
    <row r="478">
      <c r="A478" s="687"/>
      <c r="B478" s="687"/>
      <c r="C478" s="687"/>
      <c r="D478" s="687"/>
      <c r="E478" s="687"/>
      <c r="F478" s="687"/>
      <c r="G478" s="687"/>
      <c r="H478" s="687"/>
      <c r="I478" s="687"/>
      <c r="J478" s="687"/>
      <c r="K478" s="687"/>
      <c r="L478" s="687"/>
      <c r="M478" s="687"/>
      <c r="N478" s="687"/>
      <c r="O478" s="687"/>
      <c r="P478" s="687"/>
      <c r="Q478" s="687"/>
      <c r="R478" s="687"/>
      <c r="S478" s="687"/>
      <c r="T478" s="687"/>
      <c r="U478" s="687"/>
      <c r="V478" s="687"/>
      <c r="W478" s="687"/>
      <c r="X478" s="687"/>
      <c r="Y478" s="687"/>
      <c r="Z478" s="687"/>
      <c r="AA478" s="687"/>
    </row>
    <row r="479">
      <c r="A479" s="687"/>
      <c r="B479" s="687"/>
      <c r="C479" s="687"/>
      <c r="D479" s="687"/>
      <c r="E479" s="687"/>
      <c r="F479" s="687"/>
      <c r="G479" s="687"/>
      <c r="H479" s="687"/>
      <c r="I479" s="687"/>
      <c r="J479" s="687"/>
      <c r="K479" s="687"/>
      <c r="L479" s="687"/>
      <c r="M479" s="687"/>
      <c r="N479" s="687"/>
      <c r="O479" s="687"/>
      <c r="P479" s="687"/>
      <c r="Q479" s="687"/>
      <c r="R479" s="687"/>
      <c r="S479" s="687"/>
      <c r="T479" s="687"/>
      <c r="U479" s="687"/>
      <c r="V479" s="687"/>
      <c r="W479" s="687"/>
      <c r="X479" s="687"/>
      <c r="Y479" s="687"/>
      <c r="Z479" s="687"/>
      <c r="AA479" s="687"/>
    </row>
    <row r="480">
      <c r="A480" s="687"/>
      <c r="B480" s="687"/>
      <c r="C480" s="687"/>
      <c r="D480" s="687"/>
      <c r="E480" s="687"/>
      <c r="F480" s="687"/>
      <c r="G480" s="687"/>
      <c r="H480" s="687"/>
      <c r="I480" s="687"/>
      <c r="J480" s="687"/>
      <c r="K480" s="687"/>
      <c r="L480" s="687"/>
      <c r="M480" s="687"/>
      <c r="N480" s="687"/>
      <c r="O480" s="687"/>
      <c r="P480" s="687"/>
      <c r="Q480" s="687"/>
      <c r="R480" s="687"/>
      <c r="S480" s="687"/>
      <c r="T480" s="687"/>
      <c r="U480" s="687"/>
      <c r="V480" s="687"/>
      <c r="W480" s="687"/>
      <c r="X480" s="687"/>
      <c r="Y480" s="687"/>
      <c r="Z480" s="687"/>
      <c r="AA480" s="687"/>
    </row>
    <row r="481">
      <c r="A481" s="687"/>
      <c r="B481" s="687"/>
      <c r="C481" s="687"/>
      <c r="D481" s="687"/>
      <c r="E481" s="687"/>
      <c r="F481" s="687"/>
      <c r="G481" s="687"/>
      <c r="H481" s="687"/>
      <c r="I481" s="687"/>
      <c r="J481" s="687"/>
      <c r="K481" s="687"/>
      <c r="L481" s="687"/>
      <c r="M481" s="687"/>
      <c r="N481" s="687"/>
      <c r="O481" s="687"/>
      <c r="P481" s="687"/>
      <c r="Q481" s="687"/>
      <c r="R481" s="687"/>
      <c r="S481" s="687"/>
      <c r="T481" s="687"/>
      <c r="U481" s="687"/>
      <c r="V481" s="687"/>
      <c r="W481" s="687"/>
      <c r="X481" s="687"/>
      <c r="Y481" s="687"/>
      <c r="Z481" s="687"/>
      <c r="AA481" s="687"/>
    </row>
    <row r="482">
      <c r="A482" s="687"/>
      <c r="B482" s="687"/>
      <c r="C482" s="687"/>
      <c r="D482" s="687"/>
      <c r="E482" s="687"/>
      <c r="F482" s="687"/>
      <c r="G482" s="687"/>
      <c r="H482" s="687"/>
      <c r="I482" s="687"/>
      <c r="J482" s="687"/>
      <c r="K482" s="687"/>
      <c r="L482" s="687"/>
      <c r="M482" s="687"/>
      <c r="N482" s="687"/>
      <c r="O482" s="687"/>
      <c r="P482" s="687"/>
      <c r="Q482" s="687"/>
      <c r="R482" s="687"/>
      <c r="S482" s="687"/>
      <c r="T482" s="687"/>
      <c r="U482" s="687"/>
      <c r="V482" s="687"/>
      <c r="W482" s="687"/>
      <c r="X482" s="687"/>
      <c r="Y482" s="687"/>
      <c r="Z482" s="687"/>
      <c r="AA482" s="687"/>
    </row>
    <row r="483">
      <c r="A483" s="687"/>
      <c r="B483" s="687"/>
      <c r="C483" s="687"/>
      <c r="D483" s="687"/>
      <c r="E483" s="687"/>
      <c r="F483" s="687"/>
      <c r="G483" s="687"/>
      <c r="H483" s="687"/>
      <c r="I483" s="687"/>
      <c r="J483" s="687"/>
      <c r="K483" s="687"/>
      <c r="L483" s="687"/>
      <c r="M483" s="687"/>
      <c r="N483" s="687"/>
      <c r="O483" s="687"/>
      <c r="P483" s="687"/>
      <c r="Q483" s="687"/>
      <c r="R483" s="687"/>
      <c r="S483" s="687"/>
      <c r="T483" s="687"/>
      <c r="U483" s="687"/>
      <c r="V483" s="687"/>
      <c r="W483" s="687"/>
      <c r="X483" s="687"/>
      <c r="Y483" s="687"/>
      <c r="Z483" s="687"/>
      <c r="AA483" s="687"/>
    </row>
    <row r="484">
      <c r="A484" s="687"/>
      <c r="B484" s="687"/>
      <c r="C484" s="687"/>
      <c r="D484" s="687"/>
      <c r="E484" s="687"/>
      <c r="F484" s="687"/>
      <c r="G484" s="687"/>
      <c r="H484" s="687"/>
      <c r="I484" s="687"/>
      <c r="J484" s="687"/>
      <c r="K484" s="687"/>
      <c r="L484" s="687"/>
      <c r="M484" s="687"/>
      <c r="N484" s="687"/>
      <c r="O484" s="687"/>
      <c r="P484" s="687"/>
      <c r="Q484" s="687"/>
      <c r="R484" s="687"/>
      <c r="S484" s="687"/>
      <c r="T484" s="687"/>
      <c r="U484" s="687"/>
      <c r="V484" s="687"/>
      <c r="W484" s="687"/>
      <c r="X484" s="687"/>
      <c r="Y484" s="687"/>
      <c r="Z484" s="687"/>
      <c r="AA484" s="687"/>
    </row>
    <row r="485">
      <c r="A485" s="687"/>
      <c r="B485" s="687"/>
      <c r="C485" s="687"/>
      <c r="D485" s="687"/>
      <c r="E485" s="687"/>
      <c r="F485" s="687"/>
      <c r="G485" s="687"/>
      <c r="H485" s="687"/>
      <c r="I485" s="687"/>
      <c r="J485" s="687"/>
      <c r="K485" s="687"/>
      <c r="L485" s="687"/>
      <c r="M485" s="687"/>
      <c r="N485" s="687"/>
      <c r="O485" s="687"/>
      <c r="P485" s="687"/>
      <c r="Q485" s="687"/>
      <c r="R485" s="687"/>
      <c r="S485" s="687"/>
      <c r="T485" s="687"/>
      <c r="U485" s="687"/>
      <c r="V485" s="687"/>
      <c r="W485" s="687"/>
      <c r="X485" s="687"/>
      <c r="Y485" s="687"/>
      <c r="Z485" s="687"/>
      <c r="AA485" s="687"/>
    </row>
    <row r="486">
      <c r="A486" s="687"/>
      <c r="B486" s="687"/>
      <c r="C486" s="687"/>
      <c r="D486" s="687"/>
      <c r="E486" s="687"/>
      <c r="F486" s="687"/>
      <c r="G486" s="687"/>
      <c r="H486" s="687"/>
      <c r="I486" s="687"/>
      <c r="J486" s="687"/>
      <c r="K486" s="687"/>
      <c r="L486" s="687"/>
      <c r="M486" s="687"/>
      <c r="N486" s="687"/>
      <c r="O486" s="687"/>
      <c r="P486" s="687"/>
      <c r="Q486" s="687"/>
      <c r="R486" s="687"/>
      <c r="S486" s="687"/>
      <c r="T486" s="687"/>
      <c r="U486" s="687"/>
      <c r="V486" s="687"/>
      <c r="W486" s="687"/>
      <c r="X486" s="687"/>
      <c r="Y486" s="687"/>
      <c r="Z486" s="687"/>
      <c r="AA486" s="687"/>
    </row>
    <row r="487">
      <c r="A487" s="687"/>
      <c r="B487" s="687"/>
      <c r="C487" s="687"/>
      <c r="D487" s="687"/>
      <c r="E487" s="687"/>
      <c r="F487" s="687"/>
      <c r="G487" s="687"/>
      <c r="H487" s="687"/>
      <c r="I487" s="687"/>
      <c r="J487" s="687"/>
      <c r="K487" s="687"/>
      <c r="L487" s="687"/>
      <c r="M487" s="687"/>
      <c r="N487" s="687"/>
      <c r="O487" s="687"/>
      <c r="P487" s="687"/>
      <c r="Q487" s="687"/>
      <c r="R487" s="687"/>
      <c r="S487" s="687"/>
      <c r="T487" s="687"/>
      <c r="U487" s="687"/>
      <c r="V487" s="687"/>
      <c r="W487" s="687"/>
      <c r="X487" s="687"/>
      <c r="Y487" s="687"/>
      <c r="Z487" s="687"/>
      <c r="AA487" s="687"/>
    </row>
    <row r="488">
      <c r="A488" s="687"/>
      <c r="B488" s="687"/>
      <c r="C488" s="687"/>
      <c r="D488" s="687"/>
      <c r="E488" s="687"/>
      <c r="F488" s="687"/>
      <c r="G488" s="687"/>
      <c r="H488" s="687"/>
      <c r="I488" s="687"/>
      <c r="J488" s="687"/>
      <c r="K488" s="687"/>
      <c r="L488" s="687"/>
      <c r="M488" s="687"/>
      <c r="N488" s="687"/>
      <c r="O488" s="687"/>
      <c r="P488" s="687"/>
      <c r="Q488" s="687"/>
      <c r="R488" s="687"/>
      <c r="S488" s="687"/>
      <c r="T488" s="687"/>
      <c r="U488" s="687"/>
      <c r="V488" s="687"/>
      <c r="W488" s="687"/>
      <c r="X488" s="687"/>
      <c r="Y488" s="687"/>
      <c r="Z488" s="687"/>
      <c r="AA488" s="687"/>
    </row>
    <row r="489">
      <c r="A489" s="687"/>
      <c r="B489" s="687"/>
      <c r="C489" s="687"/>
      <c r="D489" s="687"/>
      <c r="E489" s="687"/>
      <c r="F489" s="687"/>
      <c r="G489" s="687"/>
      <c r="H489" s="687"/>
      <c r="I489" s="687"/>
      <c r="J489" s="687"/>
      <c r="K489" s="687"/>
      <c r="L489" s="687"/>
      <c r="M489" s="687"/>
      <c r="N489" s="687"/>
      <c r="O489" s="687"/>
      <c r="P489" s="687"/>
      <c r="Q489" s="687"/>
      <c r="R489" s="687"/>
      <c r="S489" s="687"/>
      <c r="T489" s="687"/>
      <c r="U489" s="687"/>
      <c r="V489" s="687"/>
      <c r="W489" s="687"/>
      <c r="X489" s="687"/>
      <c r="Y489" s="687"/>
      <c r="Z489" s="687"/>
      <c r="AA489" s="687"/>
    </row>
    <row r="490">
      <c r="A490" s="687"/>
      <c r="B490" s="687"/>
      <c r="C490" s="687"/>
      <c r="D490" s="687"/>
      <c r="E490" s="687"/>
      <c r="F490" s="687"/>
      <c r="G490" s="687"/>
      <c r="H490" s="687"/>
      <c r="I490" s="687"/>
      <c r="J490" s="687"/>
      <c r="K490" s="687"/>
      <c r="L490" s="687"/>
      <c r="M490" s="687"/>
      <c r="N490" s="687"/>
      <c r="O490" s="687"/>
      <c r="P490" s="687"/>
      <c r="Q490" s="687"/>
      <c r="R490" s="687"/>
      <c r="S490" s="687"/>
      <c r="T490" s="687"/>
      <c r="U490" s="687"/>
      <c r="V490" s="687"/>
      <c r="W490" s="687"/>
      <c r="X490" s="687"/>
      <c r="Y490" s="687"/>
      <c r="Z490" s="687"/>
      <c r="AA490" s="687"/>
    </row>
    <row r="491">
      <c r="A491" s="687"/>
      <c r="B491" s="687"/>
      <c r="C491" s="687"/>
      <c r="D491" s="687"/>
      <c r="E491" s="687"/>
      <c r="F491" s="687"/>
      <c r="G491" s="687"/>
      <c r="H491" s="687"/>
      <c r="I491" s="687"/>
      <c r="J491" s="687"/>
      <c r="K491" s="687"/>
      <c r="L491" s="687"/>
      <c r="M491" s="687"/>
      <c r="N491" s="687"/>
      <c r="O491" s="687"/>
      <c r="P491" s="687"/>
      <c r="Q491" s="687"/>
      <c r="R491" s="687"/>
      <c r="S491" s="687"/>
      <c r="T491" s="687"/>
      <c r="U491" s="687"/>
      <c r="V491" s="687"/>
      <c r="W491" s="687"/>
      <c r="X491" s="687"/>
      <c r="Y491" s="687"/>
      <c r="Z491" s="687"/>
      <c r="AA491" s="687"/>
    </row>
    <row r="492">
      <c r="A492" s="687"/>
      <c r="B492" s="687"/>
      <c r="C492" s="687"/>
      <c r="D492" s="687"/>
      <c r="E492" s="687"/>
      <c r="F492" s="687"/>
      <c r="G492" s="687"/>
      <c r="H492" s="687"/>
      <c r="I492" s="687"/>
      <c r="J492" s="687"/>
      <c r="K492" s="687"/>
      <c r="L492" s="687"/>
      <c r="M492" s="687"/>
      <c r="N492" s="687"/>
      <c r="O492" s="687"/>
      <c r="P492" s="687"/>
      <c r="Q492" s="687"/>
      <c r="R492" s="687"/>
      <c r="S492" s="687"/>
      <c r="T492" s="687"/>
      <c r="U492" s="687"/>
      <c r="V492" s="687"/>
      <c r="W492" s="687"/>
      <c r="X492" s="687"/>
      <c r="Y492" s="687"/>
      <c r="Z492" s="687"/>
      <c r="AA492" s="687"/>
    </row>
    <row r="493">
      <c r="A493" s="687"/>
      <c r="B493" s="687"/>
      <c r="C493" s="687"/>
      <c r="D493" s="687"/>
      <c r="E493" s="687"/>
      <c r="F493" s="687"/>
      <c r="G493" s="687"/>
      <c r="H493" s="687"/>
      <c r="I493" s="687"/>
      <c r="J493" s="687"/>
      <c r="K493" s="687"/>
      <c r="L493" s="687"/>
      <c r="M493" s="687"/>
      <c r="N493" s="687"/>
      <c r="O493" s="687"/>
      <c r="P493" s="687"/>
      <c r="Q493" s="687"/>
      <c r="R493" s="687"/>
      <c r="S493" s="687"/>
      <c r="T493" s="687"/>
      <c r="U493" s="687"/>
      <c r="V493" s="687"/>
      <c r="W493" s="687"/>
      <c r="X493" s="687"/>
      <c r="Y493" s="687"/>
      <c r="Z493" s="687"/>
      <c r="AA493" s="687"/>
    </row>
    <row r="494">
      <c r="A494" s="687"/>
      <c r="B494" s="687"/>
      <c r="C494" s="687"/>
      <c r="D494" s="687"/>
      <c r="E494" s="687"/>
      <c r="F494" s="687"/>
      <c r="G494" s="687"/>
      <c r="H494" s="687"/>
      <c r="I494" s="687"/>
      <c r="J494" s="687"/>
      <c r="K494" s="687"/>
      <c r="L494" s="687"/>
      <c r="M494" s="687"/>
      <c r="N494" s="687"/>
      <c r="O494" s="687"/>
      <c r="P494" s="687"/>
      <c r="Q494" s="687"/>
      <c r="R494" s="687"/>
      <c r="S494" s="687"/>
      <c r="T494" s="687"/>
      <c r="U494" s="687"/>
      <c r="V494" s="687"/>
      <c r="W494" s="687"/>
      <c r="X494" s="687"/>
      <c r="Y494" s="687"/>
      <c r="Z494" s="687"/>
      <c r="AA494" s="687"/>
    </row>
    <row r="495">
      <c r="A495" s="687"/>
      <c r="B495" s="687"/>
      <c r="C495" s="687"/>
      <c r="D495" s="687"/>
      <c r="E495" s="687"/>
      <c r="F495" s="687"/>
      <c r="G495" s="687"/>
      <c r="H495" s="687"/>
      <c r="I495" s="687"/>
      <c r="J495" s="687"/>
      <c r="K495" s="687"/>
      <c r="L495" s="687"/>
      <c r="M495" s="687"/>
      <c r="N495" s="687"/>
      <c r="O495" s="687"/>
      <c r="P495" s="687"/>
      <c r="Q495" s="687"/>
      <c r="R495" s="687"/>
      <c r="S495" s="687"/>
      <c r="T495" s="687"/>
      <c r="U495" s="687"/>
      <c r="V495" s="687"/>
      <c r="W495" s="687"/>
      <c r="X495" s="687"/>
      <c r="Y495" s="687"/>
      <c r="Z495" s="687"/>
      <c r="AA495" s="687"/>
    </row>
    <row r="496">
      <c r="A496" s="687"/>
      <c r="B496" s="687"/>
      <c r="C496" s="687"/>
      <c r="D496" s="687"/>
      <c r="E496" s="687"/>
      <c r="F496" s="687"/>
      <c r="G496" s="687"/>
      <c r="H496" s="687"/>
      <c r="I496" s="687"/>
      <c r="J496" s="687"/>
      <c r="K496" s="687"/>
      <c r="L496" s="687"/>
      <c r="M496" s="687"/>
      <c r="N496" s="687"/>
      <c r="O496" s="687"/>
      <c r="P496" s="687"/>
      <c r="Q496" s="687"/>
      <c r="R496" s="687"/>
      <c r="S496" s="687"/>
      <c r="T496" s="687"/>
      <c r="U496" s="687"/>
      <c r="V496" s="687"/>
      <c r="W496" s="687"/>
      <c r="X496" s="687"/>
      <c r="Y496" s="687"/>
      <c r="Z496" s="687"/>
      <c r="AA496" s="687"/>
    </row>
    <row r="497">
      <c r="A497" s="687"/>
      <c r="B497" s="687"/>
      <c r="C497" s="687"/>
      <c r="D497" s="687"/>
      <c r="E497" s="687"/>
      <c r="F497" s="687"/>
      <c r="G497" s="687"/>
      <c r="H497" s="687"/>
      <c r="I497" s="687"/>
      <c r="J497" s="687"/>
      <c r="K497" s="687"/>
      <c r="L497" s="687"/>
      <c r="M497" s="687"/>
      <c r="N497" s="687"/>
      <c r="O497" s="687"/>
      <c r="P497" s="687"/>
      <c r="Q497" s="687"/>
      <c r="R497" s="687"/>
      <c r="S497" s="687"/>
      <c r="T497" s="687"/>
      <c r="U497" s="687"/>
      <c r="V497" s="687"/>
      <c r="W497" s="687"/>
      <c r="X497" s="687"/>
      <c r="Y497" s="687"/>
      <c r="Z497" s="687"/>
      <c r="AA497" s="687"/>
    </row>
    <row r="498">
      <c r="A498" s="687"/>
      <c r="B498" s="687"/>
      <c r="C498" s="687"/>
      <c r="D498" s="687"/>
      <c r="E498" s="687"/>
      <c r="F498" s="687"/>
      <c r="G498" s="687"/>
      <c r="H498" s="687"/>
      <c r="I498" s="687"/>
      <c r="J498" s="687"/>
      <c r="K498" s="687"/>
      <c r="L498" s="687"/>
      <c r="M498" s="687"/>
      <c r="N498" s="687"/>
      <c r="O498" s="687"/>
      <c r="P498" s="687"/>
      <c r="Q498" s="687"/>
      <c r="R498" s="687"/>
      <c r="S498" s="687"/>
      <c r="T498" s="687"/>
      <c r="U498" s="687"/>
      <c r="V498" s="687"/>
      <c r="W498" s="687"/>
      <c r="X498" s="687"/>
      <c r="Y498" s="687"/>
      <c r="Z498" s="687"/>
      <c r="AA498" s="687"/>
    </row>
    <row r="499">
      <c r="A499" s="687"/>
      <c r="B499" s="687"/>
      <c r="C499" s="687"/>
      <c r="D499" s="687"/>
      <c r="E499" s="687"/>
      <c r="F499" s="687"/>
      <c r="G499" s="687"/>
      <c r="H499" s="687"/>
      <c r="I499" s="687"/>
      <c r="J499" s="687"/>
      <c r="K499" s="687"/>
      <c r="L499" s="687"/>
      <c r="M499" s="687"/>
      <c r="N499" s="687"/>
      <c r="O499" s="687"/>
      <c r="P499" s="687"/>
      <c r="Q499" s="687"/>
      <c r="R499" s="687"/>
      <c r="S499" s="687"/>
      <c r="T499" s="687"/>
      <c r="U499" s="687"/>
      <c r="V499" s="687"/>
      <c r="W499" s="687"/>
      <c r="X499" s="687"/>
      <c r="Y499" s="687"/>
      <c r="Z499" s="687"/>
      <c r="AA499" s="687"/>
    </row>
    <row r="500">
      <c r="A500" s="687"/>
      <c r="B500" s="687"/>
      <c r="C500" s="687"/>
      <c r="D500" s="687"/>
      <c r="E500" s="687"/>
      <c r="F500" s="687"/>
      <c r="G500" s="687"/>
      <c r="H500" s="687"/>
      <c r="I500" s="687"/>
      <c r="J500" s="687"/>
      <c r="K500" s="687"/>
      <c r="L500" s="687"/>
      <c r="M500" s="687"/>
      <c r="N500" s="687"/>
      <c r="O500" s="687"/>
      <c r="P500" s="687"/>
      <c r="Q500" s="687"/>
      <c r="R500" s="687"/>
      <c r="S500" s="687"/>
      <c r="T500" s="687"/>
      <c r="U500" s="687"/>
      <c r="V500" s="687"/>
      <c r="W500" s="687"/>
      <c r="X500" s="687"/>
      <c r="Y500" s="687"/>
      <c r="Z500" s="687"/>
      <c r="AA500" s="687"/>
    </row>
    <row r="501">
      <c r="A501" s="687"/>
      <c r="B501" s="687"/>
      <c r="C501" s="687"/>
      <c r="D501" s="687"/>
      <c r="E501" s="687"/>
      <c r="F501" s="687"/>
      <c r="G501" s="687"/>
      <c r="H501" s="687"/>
      <c r="I501" s="687"/>
      <c r="J501" s="687"/>
      <c r="K501" s="687"/>
      <c r="L501" s="687"/>
      <c r="M501" s="687"/>
      <c r="N501" s="687"/>
      <c r="O501" s="687"/>
      <c r="P501" s="687"/>
      <c r="Q501" s="687"/>
      <c r="R501" s="687"/>
      <c r="S501" s="687"/>
      <c r="T501" s="687"/>
      <c r="U501" s="687"/>
      <c r="V501" s="687"/>
      <c r="W501" s="687"/>
      <c r="X501" s="687"/>
      <c r="Y501" s="687"/>
      <c r="Z501" s="687"/>
      <c r="AA501" s="687"/>
    </row>
    <row r="502">
      <c r="A502" s="687"/>
      <c r="B502" s="687"/>
      <c r="C502" s="687"/>
      <c r="D502" s="687"/>
      <c r="E502" s="687"/>
      <c r="F502" s="687"/>
      <c r="G502" s="687"/>
      <c r="H502" s="687"/>
      <c r="I502" s="687"/>
      <c r="J502" s="687"/>
      <c r="K502" s="687"/>
      <c r="L502" s="687"/>
      <c r="M502" s="687"/>
      <c r="N502" s="687"/>
      <c r="O502" s="687"/>
      <c r="P502" s="687"/>
      <c r="Q502" s="687"/>
      <c r="R502" s="687"/>
      <c r="S502" s="687"/>
      <c r="T502" s="687"/>
      <c r="U502" s="687"/>
      <c r="V502" s="687"/>
      <c r="W502" s="687"/>
      <c r="X502" s="687"/>
      <c r="Y502" s="687"/>
      <c r="Z502" s="687"/>
      <c r="AA502" s="687"/>
    </row>
    <row r="503">
      <c r="A503" s="687"/>
      <c r="B503" s="687"/>
      <c r="C503" s="687"/>
      <c r="D503" s="687"/>
      <c r="E503" s="687"/>
      <c r="F503" s="687"/>
      <c r="G503" s="687"/>
      <c r="H503" s="687"/>
      <c r="I503" s="687"/>
      <c r="J503" s="687"/>
      <c r="K503" s="687"/>
      <c r="L503" s="687"/>
      <c r="M503" s="687"/>
      <c r="N503" s="687"/>
      <c r="O503" s="687"/>
      <c r="P503" s="687"/>
      <c r="Q503" s="687"/>
      <c r="R503" s="687"/>
      <c r="S503" s="687"/>
      <c r="T503" s="687"/>
      <c r="U503" s="687"/>
      <c r="V503" s="687"/>
      <c r="W503" s="687"/>
      <c r="X503" s="687"/>
      <c r="Y503" s="687"/>
      <c r="Z503" s="687"/>
      <c r="AA503" s="687"/>
    </row>
    <row r="504">
      <c r="A504" s="687"/>
      <c r="B504" s="687"/>
      <c r="C504" s="687"/>
      <c r="D504" s="687"/>
      <c r="E504" s="687"/>
      <c r="F504" s="687"/>
      <c r="G504" s="687"/>
      <c r="H504" s="687"/>
      <c r="I504" s="687"/>
      <c r="J504" s="687"/>
      <c r="K504" s="687"/>
      <c r="L504" s="687"/>
      <c r="M504" s="687"/>
      <c r="N504" s="687"/>
      <c r="O504" s="687"/>
      <c r="P504" s="687"/>
      <c r="Q504" s="687"/>
      <c r="R504" s="687"/>
      <c r="S504" s="687"/>
      <c r="T504" s="687"/>
      <c r="U504" s="687"/>
      <c r="V504" s="687"/>
      <c r="W504" s="687"/>
      <c r="X504" s="687"/>
      <c r="Y504" s="687"/>
      <c r="Z504" s="687"/>
      <c r="AA504" s="687"/>
    </row>
    <row r="505">
      <c r="A505" s="687"/>
      <c r="B505" s="687"/>
      <c r="C505" s="687"/>
      <c r="D505" s="687"/>
      <c r="E505" s="687"/>
      <c r="F505" s="687"/>
      <c r="G505" s="687"/>
      <c r="H505" s="687"/>
      <c r="I505" s="687"/>
      <c r="J505" s="687"/>
      <c r="K505" s="687"/>
      <c r="L505" s="687"/>
      <c r="M505" s="687"/>
      <c r="N505" s="687"/>
      <c r="O505" s="687"/>
      <c r="P505" s="687"/>
      <c r="Q505" s="687"/>
      <c r="R505" s="687"/>
      <c r="S505" s="687"/>
      <c r="T505" s="687"/>
      <c r="U505" s="687"/>
      <c r="V505" s="687"/>
      <c r="W505" s="687"/>
      <c r="X505" s="687"/>
      <c r="Y505" s="687"/>
      <c r="Z505" s="687"/>
      <c r="AA505" s="687"/>
    </row>
    <row r="506">
      <c r="A506" s="687"/>
      <c r="B506" s="687"/>
      <c r="C506" s="687"/>
      <c r="D506" s="687"/>
      <c r="E506" s="687"/>
      <c r="F506" s="687"/>
      <c r="G506" s="687"/>
      <c r="H506" s="687"/>
      <c r="I506" s="687"/>
      <c r="J506" s="687"/>
      <c r="K506" s="687"/>
      <c r="L506" s="687"/>
      <c r="M506" s="687"/>
      <c r="N506" s="687"/>
      <c r="O506" s="687"/>
      <c r="P506" s="687"/>
      <c r="Q506" s="687"/>
      <c r="R506" s="687"/>
      <c r="S506" s="687"/>
      <c r="T506" s="687"/>
      <c r="U506" s="687"/>
      <c r="V506" s="687"/>
      <c r="W506" s="687"/>
      <c r="X506" s="687"/>
      <c r="Y506" s="687"/>
      <c r="Z506" s="687"/>
      <c r="AA506" s="687"/>
    </row>
    <row r="507">
      <c r="A507" s="687"/>
      <c r="B507" s="687"/>
      <c r="C507" s="687"/>
      <c r="D507" s="687"/>
      <c r="E507" s="687"/>
      <c r="F507" s="687"/>
      <c r="G507" s="687"/>
      <c r="H507" s="687"/>
      <c r="I507" s="687"/>
      <c r="J507" s="687"/>
      <c r="K507" s="687"/>
      <c r="L507" s="687"/>
      <c r="M507" s="687"/>
      <c r="N507" s="687"/>
      <c r="O507" s="687"/>
      <c r="P507" s="687"/>
      <c r="Q507" s="687"/>
      <c r="R507" s="687"/>
      <c r="S507" s="687"/>
      <c r="T507" s="687"/>
      <c r="U507" s="687"/>
      <c r="V507" s="687"/>
      <c r="W507" s="687"/>
      <c r="X507" s="687"/>
      <c r="Y507" s="687"/>
      <c r="Z507" s="687"/>
      <c r="AA507" s="687"/>
    </row>
    <row r="508">
      <c r="A508" s="687"/>
      <c r="B508" s="687"/>
      <c r="C508" s="687"/>
      <c r="D508" s="687"/>
      <c r="E508" s="687"/>
      <c r="F508" s="687"/>
      <c r="G508" s="687"/>
      <c r="H508" s="687"/>
      <c r="I508" s="687"/>
      <c r="J508" s="687"/>
      <c r="K508" s="687"/>
      <c r="L508" s="687"/>
      <c r="M508" s="687"/>
      <c r="N508" s="687"/>
      <c r="O508" s="687"/>
      <c r="P508" s="687"/>
      <c r="Q508" s="687"/>
      <c r="R508" s="687"/>
      <c r="S508" s="687"/>
      <c r="T508" s="687"/>
      <c r="U508" s="687"/>
      <c r="V508" s="687"/>
      <c r="W508" s="687"/>
      <c r="X508" s="687"/>
      <c r="Y508" s="687"/>
      <c r="Z508" s="687"/>
      <c r="AA508" s="687"/>
    </row>
    <row r="509">
      <c r="A509" s="687"/>
      <c r="B509" s="687"/>
      <c r="C509" s="687"/>
      <c r="D509" s="687"/>
      <c r="E509" s="687"/>
      <c r="F509" s="687"/>
      <c r="G509" s="687"/>
      <c r="H509" s="687"/>
      <c r="I509" s="687"/>
      <c r="J509" s="687"/>
      <c r="K509" s="687"/>
      <c r="L509" s="687"/>
      <c r="M509" s="687"/>
      <c r="N509" s="687"/>
      <c r="O509" s="687"/>
      <c r="P509" s="687"/>
      <c r="Q509" s="687"/>
      <c r="R509" s="687"/>
      <c r="S509" s="687"/>
      <c r="T509" s="687"/>
      <c r="U509" s="687"/>
      <c r="V509" s="687"/>
      <c r="W509" s="687"/>
      <c r="X509" s="687"/>
      <c r="Y509" s="687"/>
      <c r="Z509" s="687"/>
      <c r="AA509" s="687"/>
    </row>
    <row r="510">
      <c r="A510" s="687"/>
      <c r="B510" s="687"/>
      <c r="C510" s="687"/>
      <c r="D510" s="687"/>
      <c r="E510" s="687"/>
      <c r="F510" s="687"/>
      <c r="G510" s="687"/>
      <c r="H510" s="687"/>
      <c r="I510" s="687"/>
      <c r="J510" s="687"/>
      <c r="K510" s="687"/>
      <c r="L510" s="687"/>
      <c r="M510" s="687"/>
      <c r="N510" s="687"/>
      <c r="O510" s="687"/>
      <c r="P510" s="687"/>
      <c r="Q510" s="687"/>
      <c r="R510" s="687"/>
      <c r="S510" s="687"/>
      <c r="T510" s="687"/>
      <c r="U510" s="687"/>
      <c r="V510" s="687"/>
      <c r="W510" s="687"/>
      <c r="X510" s="687"/>
      <c r="Y510" s="687"/>
      <c r="Z510" s="687"/>
      <c r="AA510" s="687"/>
    </row>
    <row r="511">
      <c r="A511" s="687"/>
      <c r="B511" s="687"/>
      <c r="C511" s="687"/>
      <c r="D511" s="687"/>
      <c r="E511" s="687"/>
      <c r="F511" s="687"/>
      <c r="G511" s="687"/>
      <c r="H511" s="687"/>
      <c r="I511" s="687"/>
      <c r="J511" s="687"/>
      <c r="K511" s="687"/>
      <c r="L511" s="687"/>
      <c r="M511" s="687"/>
      <c r="N511" s="687"/>
      <c r="O511" s="687"/>
      <c r="P511" s="687"/>
      <c r="Q511" s="687"/>
      <c r="R511" s="687"/>
      <c r="S511" s="687"/>
      <c r="T511" s="687"/>
      <c r="U511" s="687"/>
      <c r="V511" s="687"/>
      <c r="W511" s="687"/>
      <c r="X511" s="687"/>
      <c r="Y511" s="687"/>
      <c r="Z511" s="687"/>
      <c r="AA511" s="687"/>
    </row>
    <row r="512">
      <c r="A512" s="687"/>
      <c r="B512" s="687"/>
      <c r="C512" s="687"/>
      <c r="D512" s="687"/>
      <c r="E512" s="687"/>
      <c r="F512" s="687"/>
      <c r="G512" s="687"/>
      <c r="H512" s="687"/>
      <c r="I512" s="687"/>
      <c r="J512" s="687"/>
      <c r="K512" s="687"/>
      <c r="L512" s="687"/>
      <c r="M512" s="687"/>
      <c r="N512" s="687"/>
      <c r="O512" s="687"/>
      <c r="P512" s="687"/>
      <c r="Q512" s="687"/>
      <c r="R512" s="687"/>
      <c r="S512" s="687"/>
      <c r="T512" s="687"/>
      <c r="U512" s="687"/>
      <c r="V512" s="687"/>
      <c r="W512" s="687"/>
      <c r="X512" s="687"/>
      <c r="Y512" s="687"/>
      <c r="Z512" s="687"/>
      <c r="AA512" s="687"/>
    </row>
    <row r="513">
      <c r="A513" s="687"/>
      <c r="B513" s="687"/>
      <c r="C513" s="687"/>
      <c r="D513" s="687"/>
      <c r="E513" s="687"/>
      <c r="F513" s="687"/>
      <c r="G513" s="687"/>
      <c r="H513" s="687"/>
      <c r="I513" s="687"/>
      <c r="J513" s="687"/>
      <c r="K513" s="687"/>
      <c r="L513" s="687"/>
      <c r="M513" s="687"/>
      <c r="N513" s="687"/>
      <c r="O513" s="687"/>
      <c r="P513" s="687"/>
      <c r="Q513" s="687"/>
      <c r="R513" s="687"/>
      <c r="S513" s="687"/>
      <c r="T513" s="687"/>
      <c r="U513" s="687"/>
      <c r="V513" s="687"/>
      <c r="W513" s="687"/>
      <c r="X513" s="687"/>
      <c r="Y513" s="687"/>
      <c r="Z513" s="687"/>
      <c r="AA513" s="687"/>
    </row>
    <row r="514">
      <c r="A514" s="687"/>
      <c r="B514" s="687"/>
      <c r="C514" s="687"/>
      <c r="D514" s="687"/>
      <c r="E514" s="687"/>
      <c r="F514" s="687"/>
      <c r="G514" s="687"/>
      <c r="H514" s="687"/>
      <c r="I514" s="687"/>
      <c r="J514" s="687"/>
      <c r="K514" s="687"/>
      <c r="L514" s="687"/>
      <c r="M514" s="687"/>
      <c r="N514" s="687"/>
      <c r="O514" s="687"/>
      <c r="P514" s="687"/>
      <c r="Q514" s="687"/>
      <c r="R514" s="687"/>
      <c r="S514" s="687"/>
      <c r="T514" s="687"/>
      <c r="U514" s="687"/>
      <c r="V514" s="687"/>
      <c r="W514" s="687"/>
      <c r="X514" s="687"/>
      <c r="Y514" s="687"/>
      <c r="Z514" s="687"/>
      <c r="AA514" s="687"/>
    </row>
    <row r="515">
      <c r="A515" s="687"/>
      <c r="B515" s="687"/>
      <c r="C515" s="687"/>
      <c r="D515" s="687"/>
      <c r="E515" s="687"/>
      <c r="F515" s="687"/>
      <c r="G515" s="687"/>
      <c r="H515" s="687"/>
      <c r="I515" s="687"/>
      <c r="J515" s="687"/>
      <c r="K515" s="687"/>
      <c r="L515" s="687"/>
      <c r="M515" s="687"/>
      <c r="N515" s="687"/>
      <c r="O515" s="687"/>
      <c r="P515" s="687"/>
      <c r="Q515" s="687"/>
      <c r="R515" s="687"/>
      <c r="S515" s="687"/>
      <c r="T515" s="687"/>
      <c r="U515" s="687"/>
      <c r="V515" s="687"/>
      <c r="W515" s="687"/>
      <c r="X515" s="687"/>
      <c r="Y515" s="687"/>
      <c r="Z515" s="687"/>
      <c r="AA515" s="687"/>
    </row>
    <row r="516">
      <c r="A516" s="687"/>
      <c r="B516" s="687"/>
      <c r="C516" s="687"/>
      <c r="D516" s="687"/>
      <c r="E516" s="687"/>
      <c r="F516" s="687"/>
      <c r="G516" s="687"/>
      <c r="H516" s="687"/>
      <c r="I516" s="687"/>
      <c r="J516" s="687"/>
      <c r="K516" s="687"/>
      <c r="L516" s="687"/>
      <c r="M516" s="687"/>
      <c r="N516" s="687"/>
      <c r="O516" s="687"/>
      <c r="P516" s="687"/>
      <c r="Q516" s="687"/>
      <c r="R516" s="687"/>
      <c r="S516" s="687"/>
      <c r="T516" s="687"/>
      <c r="U516" s="687"/>
      <c r="V516" s="687"/>
      <c r="W516" s="687"/>
      <c r="X516" s="687"/>
      <c r="Y516" s="687"/>
      <c r="Z516" s="687"/>
      <c r="AA516" s="687"/>
    </row>
    <row r="517">
      <c r="A517" s="687"/>
      <c r="B517" s="687"/>
      <c r="C517" s="687"/>
      <c r="D517" s="687"/>
      <c r="E517" s="687"/>
      <c r="F517" s="687"/>
      <c r="G517" s="687"/>
      <c r="H517" s="687"/>
      <c r="I517" s="687"/>
      <c r="J517" s="687"/>
      <c r="K517" s="687"/>
      <c r="L517" s="687"/>
      <c r="M517" s="687"/>
      <c r="N517" s="687"/>
      <c r="O517" s="687"/>
      <c r="P517" s="687"/>
      <c r="Q517" s="687"/>
      <c r="R517" s="687"/>
      <c r="S517" s="687"/>
      <c r="T517" s="687"/>
      <c r="U517" s="687"/>
      <c r="V517" s="687"/>
      <c r="W517" s="687"/>
      <c r="X517" s="687"/>
      <c r="Y517" s="687"/>
      <c r="Z517" s="687"/>
      <c r="AA517" s="687"/>
    </row>
    <row r="518">
      <c r="A518" s="687"/>
      <c r="B518" s="687"/>
      <c r="C518" s="687"/>
      <c r="D518" s="687"/>
      <c r="E518" s="687"/>
      <c r="F518" s="687"/>
      <c r="G518" s="687"/>
      <c r="H518" s="687"/>
      <c r="I518" s="687"/>
      <c r="J518" s="687"/>
      <c r="K518" s="687"/>
      <c r="L518" s="687"/>
      <c r="M518" s="687"/>
      <c r="N518" s="687"/>
      <c r="O518" s="687"/>
      <c r="P518" s="687"/>
      <c r="Q518" s="687"/>
      <c r="R518" s="687"/>
      <c r="S518" s="687"/>
      <c r="T518" s="687"/>
      <c r="U518" s="687"/>
      <c r="V518" s="687"/>
      <c r="W518" s="687"/>
      <c r="X518" s="687"/>
      <c r="Y518" s="687"/>
      <c r="Z518" s="687"/>
      <c r="AA518" s="687"/>
    </row>
    <row r="519">
      <c r="A519" s="687"/>
      <c r="B519" s="687"/>
      <c r="C519" s="687"/>
      <c r="D519" s="687"/>
      <c r="E519" s="687"/>
      <c r="F519" s="687"/>
      <c r="G519" s="687"/>
      <c r="H519" s="687"/>
      <c r="I519" s="687"/>
      <c r="J519" s="687"/>
      <c r="K519" s="687"/>
      <c r="L519" s="687"/>
      <c r="M519" s="687"/>
      <c r="N519" s="687"/>
      <c r="O519" s="687"/>
      <c r="P519" s="687"/>
      <c r="Q519" s="687"/>
      <c r="R519" s="687"/>
      <c r="S519" s="687"/>
      <c r="T519" s="687"/>
      <c r="U519" s="687"/>
      <c r="V519" s="687"/>
      <c r="W519" s="687"/>
      <c r="X519" s="687"/>
      <c r="Y519" s="687"/>
      <c r="Z519" s="687"/>
      <c r="AA519" s="687"/>
    </row>
    <row r="520">
      <c r="A520" s="687"/>
      <c r="B520" s="687"/>
      <c r="C520" s="687"/>
      <c r="D520" s="687"/>
      <c r="E520" s="687"/>
      <c r="F520" s="687"/>
      <c r="G520" s="687"/>
      <c r="H520" s="687"/>
      <c r="I520" s="687"/>
      <c r="J520" s="687"/>
      <c r="K520" s="687"/>
      <c r="L520" s="687"/>
      <c r="M520" s="687"/>
      <c r="N520" s="687"/>
      <c r="O520" s="687"/>
      <c r="P520" s="687"/>
      <c r="Q520" s="687"/>
      <c r="R520" s="687"/>
      <c r="S520" s="687"/>
      <c r="T520" s="687"/>
      <c r="U520" s="687"/>
      <c r="V520" s="687"/>
      <c r="W520" s="687"/>
      <c r="X520" s="687"/>
      <c r="Y520" s="687"/>
      <c r="Z520" s="687"/>
      <c r="AA520" s="687"/>
    </row>
    <row r="521">
      <c r="A521" s="687"/>
      <c r="B521" s="687"/>
      <c r="C521" s="687"/>
      <c r="D521" s="687"/>
      <c r="E521" s="687"/>
      <c r="F521" s="687"/>
      <c r="G521" s="687"/>
      <c r="H521" s="687"/>
      <c r="I521" s="687"/>
      <c r="J521" s="687"/>
      <c r="K521" s="687"/>
      <c r="L521" s="687"/>
      <c r="M521" s="687"/>
      <c r="N521" s="687"/>
      <c r="O521" s="687"/>
      <c r="P521" s="687"/>
      <c r="Q521" s="687"/>
      <c r="R521" s="687"/>
      <c r="S521" s="687"/>
      <c r="T521" s="687"/>
      <c r="U521" s="687"/>
      <c r="V521" s="687"/>
      <c r="W521" s="687"/>
      <c r="X521" s="687"/>
      <c r="Y521" s="687"/>
      <c r="Z521" s="687"/>
      <c r="AA521" s="687"/>
    </row>
    <row r="522">
      <c r="A522" s="687"/>
      <c r="B522" s="687"/>
      <c r="C522" s="687"/>
      <c r="D522" s="687"/>
      <c r="E522" s="687"/>
      <c r="F522" s="687"/>
      <c r="G522" s="687"/>
      <c r="H522" s="687"/>
      <c r="I522" s="687"/>
      <c r="J522" s="687"/>
      <c r="K522" s="687"/>
      <c r="L522" s="687"/>
      <c r="M522" s="687"/>
      <c r="N522" s="687"/>
      <c r="O522" s="687"/>
      <c r="P522" s="687"/>
      <c r="Q522" s="687"/>
      <c r="R522" s="687"/>
      <c r="S522" s="687"/>
      <c r="T522" s="687"/>
      <c r="U522" s="687"/>
      <c r="V522" s="687"/>
      <c r="W522" s="687"/>
      <c r="X522" s="687"/>
      <c r="Y522" s="687"/>
      <c r="Z522" s="687"/>
      <c r="AA522" s="687"/>
    </row>
    <row r="523">
      <c r="A523" s="687"/>
      <c r="B523" s="687"/>
      <c r="C523" s="687"/>
      <c r="D523" s="687"/>
      <c r="E523" s="687"/>
      <c r="F523" s="687"/>
      <c r="G523" s="687"/>
      <c r="H523" s="687"/>
      <c r="I523" s="687"/>
      <c r="J523" s="687"/>
      <c r="K523" s="687"/>
      <c r="L523" s="687"/>
      <c r="M523" s="687"/>
      <c r="N523" s="687"/>
      <c r="O523" s="687"/>
      <c r="P523" s="687"/>
      <c r="Q523" s="687"/>
      <c r="R523" s="687"/>
      <c r="S523" s="687"/>
      <c r="T523" s="687"/>
      <c r="U523" s="687"/>
      <c r="V523" s="687"/>
      <c r="W523" s="687"/>
      <c r="X523" s="687"/>
      <c r="Y523" s="687"/>
      <c r="Z523" s="687"/>
      <c r="AA523" s="687"/>
    </row>
    <row r="524">
      <c r="A524" s="687"/>
      <c r="B524" s="687"/>
      <c r="C524" s="687"/>
      <c r="D524" s="687"/>
      <c r="E524" s="687"/>
      <c r="F524" s="687"/>
      <c r="G524" s="687"/>
      <c r="H524" s="687"/>
      <c r="I524" s="687"/>
      <c r="J524" s="687"/>
      <c r="K524" s="687"/>
      <c r="L524" s="687"/>
      <c r="M524" s="687"/>
      <c r="N524" s="687"/>
      <c r="O524" s="687"/>
      <c r="P524" s="687"/>
      <c r="Q524" s="687"/>
      <c r="R524" s="687"/>
      <c r="S524" s="687"/>
      <c r="T524" s="687"/>
      <c r="U524" s="687"/>
      <c r="V524" s="687"/>
      <c r="W524" s="687"/>
      <c r="X524" s="687"/>
      <c r="Y524" s="687"/>
      <c r="Z524" s="687"/>
      <c r="AA524" s="687"/>
    </row>
    <row r="525">
      <c r="A525" s="687"/>
      <c r="B525" s="687"/>
      <c r="C525" s="687"/>
      <c r="D525" s="687"/>
      <c r="E525" s="687"/>
      <c r="F525" s="687"/>
      <c r="G525" s="687"/>
      <c r="H525" s="687"/>
      <c r="I525" s="687"/>
      <c r="J525" s="687"/>
      <c r="K525" s="687"/>
      <c r="L525" s="687"/>
      <c r="M525" s="687"/>
      <c r="N525" s="687"/>
      <c r="O525" s="687"/>
      <c r="P525" s="687"/>
      <c r="Q525" s="687"/>
      <c r="R525" s="687"/>
      <c r="S525" s="687"/>
      <c r="T525" s="687"/>
      <c r="U525" s="687"/>
      <c r="V525" s="687"/>
      <c r="W525" s="687"/>
      <c r="X525" s="687"/>
      <c r="Y525" s="687"/>
      <c r="Z525" s="687"/>
      <c r="AA525" s="687"/>
    </row>
    <row r="526">
      <c r="A526" s="687"/>
      <c r="B526" s="687"/>
      <c r="C526" s="687"/>
      <c r="D526" s="687"/>
      <c r="E526" s="687"/>
      <c r="F526" s="687"/>
      <c r="G526" s="687"/>
      <c r="H526" s="687"/>
      <c r="I526" s="687"/>
      <c r="J526" s="687"/>
      <c r="K526" s="687"/>
      <c r="L526" s="687"/>
      <c r="M526" s="687"/>
      <c r="N526" s="687"/>
      <c r="O526" s="687"/>
      <c r="P526" s="687"/>
      <c r="Q526" s="687"/>
      <c r="R526" s="687"/>
      <c r="S526" s="687"/>
      <c r="T526" s="687"/>
      <c r="U526" s="687"/>
      <c r="V526" s="687"/>
      <c r="W526" s="687"/>
      <c r="X526" s="687"/>
      <c r="Y526" s="687"/>
      <c r="Z526" s="687"/>
      <c r="AA526" s="687"/>
    </row>
    <row r="527">
      <c r="A527" s="687"/>
      <c r="B527" s="687"/>
      <c r="C527" s="687"/>
      <c r="D527" s="687"/>
      <c r="E527" s="687"/>
      <c r="F527" s="687"/>
      <c r="G527" s="687"/>
      <c r="H527" s="687"/>
      <c r="I527" s="687"/>
      <c r="J527" s="687"/>
      <c r="K527" s="687"/>
      <c r="L527" s="687"/>
      <c r="M527" s="687"/>
      <c r="N527" s="687"/>
      <c r="O527" s="687"/>
      <c r="P527" s="687"/>
      <c r="Q527" s="687"/>
      <c r="R527" s="687"/>
      <c r="S527" s="687"/>
      <c r="T527" s="687"/>
      <c r="U527" s="687"/>
      <c r="V527" s="687"/>
      <c r="W527" s="687"/>
      <c r="X527" s="687"/>
      <c r="Y527" s="687"/>
      <c r="Z527" s="687"/>
      <c r="AA527" s="687"/>
    </row>
    <row r="528">
      <c r="A528" s="687"/>
      <c r="B528" s="687"/>
      <c r="C528" s="687"/>
      <c r="D528" s="687"/>
      <c r="E528" s="687"/>
      <c r="F528" s="687"/>
      <c r="G528" s="687"/>
      <c r="H528" s="687"/>
      <c r="I528" s="687"/>
      <c r="J528" s="687"/>
      <c r="K528" s="687"/>
      <c r="L528" s="687"/>
      <c r="M528" s="687"/>
      <c r="N528" s="687"/>
      <c r="O528" s="687"/>
      <c r="P528" s="687"/>
      <c r="Q528" s="687"/>
      <c r="R528" s="687"/>
      <c r="S528" s="687"/>
      <c r="T528" s="687"/>
      <c r="U528" s="687"/>
      <c r="V528" s="687"/>
      <c r="W528" s="687"/>
      <c r="X528" s="687"/>
      <c r="Y528" s="687"/>
      <c r="Z528" s="687"/>
      <c r="AA528" s="687"/>
    </row>
    <row r="529">
      <c r="A529" s="687"/>
      <c r="B529" s="687"/>
      <c r="C529" s="687"/>
      <c r="D529" s="687"/>
      <c r="E529" s="687"/>
      <c r="F529" s="687"/>
      <c r="G529" s="687"/>
      <c r="H529" s="687"/>
      <c r="I529" s="687"/>
      <c r="J529" s="687"/>
      <c r="K529" s="687"/>
      <c r="L529" s="687"/>
      <c r="M529" s="687"/>
      <c r="N529" s="687"/>
      <c r="O529" s="687"/>
      <c r="P529" s="687"/>
      <c r="Q529" s="687"/>
      <c r="R529" s="687"/>
      <c r="S529" s="687"/>
      <c r="T529" s="687"/>
      <c r="U529" s="687"/>
      <c r="V529" s="687"/>
      <c r="W529" s="687"/>
      <c r="X529" s="687"/>
      <c r="Y529" s="687"/>
      <c r="Z529" s="687"/>
      <c r="AA529" s="687"/>
    </row>
    <row r="530">
      <c r="A530" s="687"/>
      <c r="B530" s="687"/>
      <c r="C530" s="687"/>
      <c r="D530" s="687"/>
      <c r="E530" s="687"/>
      <c r="F530" s="687"/>
      <c r="G530" s="687"/>
      <c r="H530" s="687"/>
      <c r="I530" s="687"/>
      <c r="J530" s="687"/>
      <c r="K530" s="687"/>
      <c r="L530" s="687"/>
      <c r="M530" s="687"/>
      <c r="N530" s="687"/>
      <c r="O530" s="687"/>
      <c r="P530" s="687"/>
      <c r="Q530" s="687"/>
      <c r="R530" s="687"/>
      <c r="S530" s="687"/>
      <c r="T530" s="687"/>
      <c r="U530" s="687"/>
      <c r="V530" s="687"/>
      <c r="W530" s="687"/>
      <c r="X530" s="687"/>
      <c r="Y530" s="687"/>
      <c r="Z530" s="687"/>
      <c r="AA530" s="687"/>
    </row>
    <row r="531">
      <c r="A531" s="687"/>
      <c r="B531" s="687"/>
      <c r="C531" s="687"/>
      <c r="D531" s="687"/>
      <c r="E531" s="687"/>
      <c r="F531" s="687"/>
      <c r="G531" s="687"/>
      <c r="H531" s="687"/>
      <c r="I531" s="687"/>
      <c r="J531" s="687"/>
      <c r="K531" s="687"/>
      <c r="L531" s="687"/>
      <c r="M531" s="687"/>
      <c r="N531" s="687"/>
      <c r="O531" s="687"/>
      <c r="P531" s="687"/>
      <c r="Q531" s="687"/>
      <c r="R531" s="687"/>
      <c r="S531" s="687"/>
      <c r="T531" s="687"/>
      <c r="U531" s="687"/>
      <c r="V531" s="687"/>
      <c r="W531" s="687"/>
      <c r="X531" s="687"/>
      <c r="Y531" s="687"/>
      <c r="Z531" s="687"/>
      <c r="AA531" s="687"/>
    </row>
    <row r="532">
      <c r="A532" s="687"/>
      <c r="B532" s="687"/>
      <c r="C532" s="687"/>
      <c r="D532" s="687"/>
      <c r="E532" s="687"/>
      <c r="F532" s="687"/>
      <c r="G532" s="687"/>
      <c r="H532" s="687"/>
      <c r="I532" s="687"/>
      <c r="J532" s="687"/>
      <c r="K532" s="687"/>
      <c r="L532" s="687"/>
      <c r="M532" s="687"/>
      <c r="N532" s="687"/>
      <c r="O532" s="687"/>
      <c r="P532" s="687"/>
      <c r="Q532" s="687"/>
      <c r="R532" s="687"/>
      <c r="S532" s="687"/>
      <c r="T532" s="687"/>
      <c r="U532" s="687"/>
      <c r="V532" s="687"/>
      <c r="W532" s="687"/>
      <c r="X532" s="687"/>
      <c r="Y532" s="687"/>
      <c r="Z532" s="687"/>
      <c r="AA532" s="687"/>
    </row>
    <row r="533">
      <c r="A533" s="687"/>
      <c r="B533" s="687"/>
      <c r="C533" s="687"/>
      <c r="D533" s="687"/>
      <c r="E533" s="687"/>
      <c r="F533" s="687"/>
      <c r="G533" s="687"/>
      <c r="H533" s="687"/>
      <c r="I533" s="687"/>
      <c r="J533" s="687"/>
      <c r="K533" s="687"/>
      <c r="L533" s="687"/>
      <c r="M533" s="687"/>
      <c r="N533" s="687"/>
      <c r="O533" s="687"/>
      <c r="P533" s="687"/>
      <c r="Q533" s="687"/>
      <c r="R533" s="687"/>
      <c r="S533" s="687"/>
      <c r="T533" s="687"/>
      <c r="U533" s="687"/>
      <c r="V533" s="687"/>
      <c r="W533" s="687"/>
      <c r="X533" s="687"/>
      <c r="Y533" s="687"/>
      <c r="Z533" s="687"/>
      <c r="AA533" s="687"/>
    </row>
    <row r="534">
      <c r="A534" s="687"/>
      <c r="B534" s="687"/>
      <c r="C534" s="687"/>
      <c r="D534" s="687"/>
      <c r="E534" s="687"/>
      <c r="F534" s="687"/>
      <c r="G534" s="687"/>
      <c r="H534" s="687"/>
      <c r="I534" s="687"/>
      <c r="J534" s="687"/>
      <c r="K534" s="687"/>
      <c r="L534" s="687"/>
      <c r="M534" s="687"/>
      <c r="N534" s="687"/>
      <c r="O534" s="687"/>
      <c r="P534" s="687"/>
      <c r="Q534" s="687"/>
      <c r="R534" s="687"/>
      <c r="S534" s="687"/>
      <c r="T534" s="687"/>
      <c r="U534" s="687"/>
      <c r="V534" s="687"/>
      <c r="W534" s="687"/>
      <c r="X534" s="687"/>
      <c r="Y534" s="687"/>
      <c r="Z534" s="687"/>
      <c r="AA534" s="687"/>
    </row>
    <row r="535">
      <c r="A535" s="687"/>
      <c r="B535" s="687"/>
      <c r="C535" s="687"/>
      <c r="D535" s="687"/>
      <c r="E535" s="687"/>
      <c r="F535" s="687"/>
      <c r="G535" s="687"/>
      <c r="H535" s="687"/>
      <c r="I535" s="687"/>
      <c r="J535" s="687"/>
      <c r="K535" s="687"/>
      <c r="L535" s="687"/>
      <c r="M535" s="687"/>
      <c r="N535" s="687"/>
      <c r="O535" s="687"/>
      <c r="P535" s="687"/>
      <c r="Q535" s="687"/>
      <c r="R535" s="687"/>
      <c r="S535" s="687"/>
      <c r="T535" s="687"/>
      <c r="U535" s="687"/>
      <c r="V535" s="687"/>
      <c r="W535" s="687"/>
      <c r="X535" s="687"/>
      <c r="Y535" s="687"/>
      <c r="Z535" s="687"/>
      <c r="AA535" s="687"/>
    </row>
    <row r="536">
      <c r="A536" s="687"/>
      <c r="B536" s="687"/>
      <c r="C536" s="687"/>
      <c r="D536" s="687"/>
      <c r="E536" s="687"/>
      <c r="F536" s="687"/>
      <c r="G536" s="687"/>
      <c r="H536" s="687"/>
      <c r="I536" s="687"/>
      <c r="J536" s="687"/>
      <c r="K536" s="687"/>
      <c r="L536" s="687"/>
      <c r="M536" s="687"/>
      <c r="N536" s="687"/>
      <c r="O536" s="687"/>
      <c r="P536" s="687"/>
      <c r="Q536" s="687"/>
      <c r="R536" s="687"/>
      <c r="S536" s="687"/>
      <c r="T536" s="687"/>
      <c r="U536" s="687"/>
      <c r="V536" s="687"/>
      <c r="W536" s="687"/>
      <c r="X536" s="687"/>
      <c r="Y536" s="687"/>
      <c r="Z536" s="687"/>
      <c r="AA536" s="687"/>
    </row>
    <row r="537">
      <c r="A537" s="687"/>
      <c r="B537" s="687"/>
      <c r="C537" s="687"/>
      <c r="D537" s="687"/>
      <c r="E537" s="687"/>
      <c r="F537" s="687"/>
      <c r="G537" s="687"/>
      <c r="H537" s="687"/>
      <c r="I537" s="687"/>
      <c r="J537" s="687"/>
      <c r="K537" s="687"/>
      <c r="L537" s="687"/>
      <c r="M537" s="687"/>
      <c r="N537" s="687"/>
      <c r="O537" s="687"/>
      <c r="P537" s="687"/>
      <c r="Q537" s="687"/>
      <c r="R537" s="687"/>
      <c r="S537" s="687"/>
      <c r="T537" s="687"/>
      <c r="U537" s="687"/>
      <c r="V537" s="687"/>
      <c r="W537" s="687"/>
      <c r="X537" s="687"/>
      <c r="Y537" s="687"/>
      <c r="Z537" s="687"/>
      <c r="AA537" s="687"/>
    </row>
    <row r="538">
      <c r="A538" s="687"/>
      <c r="B538" s="687"/>
      <c r="C538" s="687"/>
      <c r="D538" s="687"/>
      <c r="E538" s="687"/>
      <c r="F538" s="687"/>
      <c r="G538" s="687"/>
      <c r="H538" s="687"/>
      <c r="I538" s="687"/>
      <c r="J538" s="687"/>
      <c r="K538" s="687"/>
      <c r="L538" s="687"/>
      <c r="M538" s="687"/>
      <c r="N538" s="687"/>
      <c r="O538" s="687"/>
      <c r="P538" s="687"/>
      <c r="Q538" s="687"/>
      <c r="R538" s="687"/>
      <c r="S538" s="687"/>
      <c r="T538" s="687"/>
      <c r="U538" s="687"/>
      <c r="V538" s="687"/>
      <c r="W538" s="687"/>
      <c r="X538" s="687"/>
      <c r="Y538" s="687"/>
      <c r="Z538" s="687"/>
      <c r="AA538" s="687"/>
    </row>
    <row r="539">
      <c r="A539" s="687"/>
      <c r="B539" s="687"/>
      <c r="C539" s="687"/>
      <c r="D539" s="687"/>
      <c r="E539" s="687"/>
      <c r="F539" s="687"/>
      <c r="G539" s="687"/>
      <c r="H539" s="687"/>
      <c r="I539" s="687"/>
      <c r="J539" s="687"/>
      <c r="K539" s="687"/>
      <c r="L539" s="687"/>
      <c r="M539" s="687"/>
      <c r="N539" s="687"/>
      <c r="O539" s="687"/>
      <c r="P539" s="687"/>
      <c r="Q539" s="687"/>
      <c r="R539" s="687"/>
      <c r="S539" s="687"/>
      <c r="T539" s="687"/>
      <c r="U539" s="687"/>
      <c r="V539" s="687"/>
      <c r="W539" s="687"/>
      <c r="X539" s="687"/>
      <c r="Y539" s="687"/>
      <c r="Z539" s="687"/>
      <c r="AA539" s="687"/>
    </row>
    <row r="540">
      <c r="A540" s="687"/>
      <c r="B540" s="687"/>
      <c r="C540" s="687"/>
      <c r="D540" s="687"/>
      <c r="E540" s="687"/>
      <c r="F540" s="687"/>
      <c r="G540" s="687"/>
      <c r="H540" s="687"/>
      <c r="I540" s="687"/>
      <c r="J540" s="687"/>
      <c r="K540" s="687"/>
      <c r="L540" s="687"/>
      <c r="M540" s="687"/>
      <c r="N540" s="687"/>
      <c r="O540" s="687"/>
      <c r="P540" s="687"/>
      <c r="Q540" s="687"/>
      <c r="R540" s="687"/>
      <c r="S540" s="687"/>
      <c r="T540" s="687"/>
      <c r="U540" s="687"/>
      <c r="V540" s="687"/>
      <c r="W540" s="687"/>
      <c r="X540" s="687"/>
      <c r="Y540" s="687"/>
      <c r="Z540" s="687"/>
      <c r="AA540" s="687"/>
    </row>
    <row r="541">
      <c r="A541" s="687"/>
      <c r="B541" s="687"/>
      <c r="C541" s="687"/>
      <c r="D541" s="687"/>
      <c r="E541" s="687"/>
      <c r="F541" s="687"/>
      <c r="G541" s="687"/>
      <c r="H541" s="687"/>
      <c r="I541" s="687"/>
      <c r="J541" s="687"/>
      <c r="K541" s="687"/>
      <c r="L541" s="687"/>
      <c r="M541" s="687"/>
      <c r="N541" s="687"/>
      <c r="O541" s="687"/>
      <c r="P541" s="687"/>
      <c r="Q541" s="687"/>
      <c r="R541" s="687"/>
      <c r="S541" s="687"/>
      <c r="T541" s="687"/>
      <c r="U541" s="687"/>
      <c r="V541" s="687"/>
      <c r="W541" s="687"/>
      <c r="X541" s="687"/>
      <c r="Y541" s="687"/>
      <c r="Z541" s="687"/>
      <c r="AA541" s="687"/>
    </row>
    <row r="542">
      <c r="A542" s="687"/>
      <c r="B542" s="687"/>
      <c r="C542" s="687"/>
      <c r="D542" s="687"/>
      <c r="E542" s="687"/>
      <c r="F542" s="687"/>
      <c r="G542" s="687"/>
      <c r="H542" s="687"/>
      <c r="I542" s="687"/>
      <c r="J542" s="687"/>
      <c r="K542" s="687"/>
      <c r="L542" s="687"/>
      <c r="M542" s="687"/>
      <c r="N542" s="687"/>
      <c r="O542" s="687"/>
      <c r="P542" s="687"/>
      <c r="Q542" s="687"/>
      <c r="R542" s="687"/>
      <c r="S542" s="687"/>
      <c r="T542" s="687"/>
      <c r="U542" s="687"/>
      <c r="V542" s="687"/>
      <c r="W542" s="687"/>
      <c r="X542" s="687"/>
      <c r="Y542" s="687"/>
      <c r="Z542" s="687"/>
      <c r="AA542" s="687"/>
    </row>
    <row r="543">
      <c r="A543" s="687"/>
      <c r="B543" s="687"/>
      <c r="C543" s="687"/>
      <c r="D543" s="687"/>
      <c r="E543" s="687"/>
      <c r="F543" s="687"/>
      <c r="G543" s="687"/>
      <c r="H543" s="687"/>
      <c r="I543" s="687"/>
      <c r="J543" s="687"/>
      <c r="K543" s="687"/>
      <c r="L543" s="687"/>
      <c r="M543" s="687"/>
      <c r="N543" s="687"/>
      <c r="O543" s="687"/>
      <c r="P543" s="687"/>
      <c r="Q543" s="687"/>
      <c r="R543" s="687"/>
      <c r="S543" s="687"/>
      <c r="T543" s="687"/>
      <c r="U543" s="687"/>
      <c r="V543" s="687"/>
      <c r="W543" s="687"/>
      <c r="X543" s="687"/>
      <c r="Y543" s="687"/>
      <c r="Z543" s="687"/>
      <c r="AA543" s="687"/>
    </row>
    <row r="544">
      <c r="A544" s="687"/>
      <c r="B544" s="687"/>
      <c r="C544" s="687"/>
      <c r="D544" s="687"/>
      <c r="E544" s="687"/>
      <c r="F544" s="687"/>
      <c r="G544" s="687"/>
      <c r="H544" s="687"/>
      <c r="I544" s="687"/>
      <c r="J544" s="687"/>
      <c r="K544" s="687"/>
      <c r="L544" s="687"/>
      <c r="M544" s="687"/>
      <c r="N544" s="687"/>
      <c r="O544" s="687"/>
      <c r="P544" s="687"/>
      <c r="Q544" s="687"/>
      <c r="R544" s="687"/>
      <c r="S544" s="687"/>
      <c r="T544" s="687"/>
      <c r="U544" s="687"/>
      <c r="V544" s="687"/>
      <c r="W544" s="687"/>
      <c r="X544" s="687"/>
      <c r="Y544" s="687"/>
      <c r="Z544" s="687"/>
      <c r="AA544" s="687"/>
    </row>
    <row r="545">
      <c r="A545" s="687"/>
      <c r="B545" s="687"/>
      <c r="C545" s="687"/>
      <c r="D545" s="687"/>
      <c r="E545" s="687"/>
      <c r="F545" s="687"/>
      <c r="G545" s="687"/>
      <c r="H545" s="687"/>
      <c r="I545" s="687"/>
      <c r="J545" s="687"/>
      <c r="K545" s="687"/>
      <c r="L545" s="687"/>
      <c r="M545" s="687"/>
      <c r="N545" s="687"/>
      <c r="O545" s="687"/>
      <c r="P545" s="687"/>
      <c r="Q545" s="687"/>
      <c r="R545" s="687"/>
      <c r="S545" s="687"/>
      <c r="T545" s="687"/>
      <c r="U545" s="687"/>
      <c r="V545" s="687"/>
      <c r="W545" s="687"/>
      <c r="X545" s="687"/>
      <c r="Y545" s="687"/>
      <c r="Z545" s="687"/>
      <c r="AA545" s="687"/>
    </row>
    <row r="546">
      <c r="A546" s="687"/>
      <c r="B546" s="687"/>
      <c r="C546" s="687"/>
      <c r="D546" s="687"/>
      <c r="E546" s="687"/>
      <c r="F546" s="687"/>
      <c r="G546" s="687"/>
      <c r="H546" s="687"/>
      <c r="I546" s="687"/>
      <c r="J546" s="687"/>
      <c r="K546" s="687"/>
      <c r="L546" s="687"/>
      <c r="M546" s="687"/>
      <c r="N546" s="687"/>
      <c r="O546" s="687"/>
      <c r="P546" s="687"/>
      <c r="Q546" s="687"/>
      <c r="R546" s="687"/>
      <c r="S546" s="687"/>
      <c r="T546" s="687"/>
      <c r="U546" s="687"/>
      <c r="V546" s="687"/>
      <c r="W546" s="687"/>
      <c r="X546" s="687"/>
      <c r="Y546" s="687"/>
      <c r="Z546" s="687"/>
      <c r="AA546" s="687"/>
    </row>
    <row r="547">
      <c r="A547" s="687"/>
      <c r="B547" s="687"/>
      <c r="C547" s="687"/>
      <c r="D547" s="687"/>
      <c r="E547" s="687"/>
      <c r="F547" s="687"/>
      <c r="G547" s="687"/>
      <c r="H547" s="687"/>
      <c r="I547" s="687"/>
      <c r="J547" s="687"/>
      <c r="K547" s="687"/>
      <c r="L547" s="687"/>
      <c r="M547" s="687"/>
      <c r="N547" s="687"/>
      <c r="O547" s="687"/>
      <c r="P547" s="687"/>
      <c r="Q547" s="687"/>
      <c r="R547" s="687"/>
      <c r="S547" s="687"/>
      <c r="T547" s="687"/>
      <c r="U547" s="687"/>
      <c r="V547" s="687"/>
      <c r="W547" s="687"/>
      <c r="X547" s="687"/>
      <c r="Y547" s="687"/>
      <c r="Z547" s="687"/>
      <c r="AA547" s="687"/>
    </row>
    <row r="548">
      <c r="A548" s="687"/>
      <c r="B548" s="687"/>
      <c r="C548" s="687"/>
      <c r="D548" s="687"/>
      <c r="E548" s="687"/>
      <c r="F548" s="687"/>
      <c r="G548" s="687"/>
      <c r="H548" s="687"/>
      <c r="I548" s="687"/>
      <c r="J548" s="687"/>
      <c r="K548" s="687"/>
      <c r="L548" s="687"/>
      <c r="M548" s="687"/>
      <c r="N548" s="687"/>
      <c r="O548" s="687"/>
      <c r="P548" s="687"/>
      <c r="Q548" s="687"/>
      <c r="R548" s="687"/>
      <c r="S548" s="687"/>
      <c r="T548" s="687"/>
      <c r="U548" s="687"/>
      <c r="V548" s="687"/>
      <c r="W548" s="687"/>
      <c r="X548" s="687"/>
      <c r="Y548" s="687"/>
      <c r="Z548" s="687"/>
      <c r="AA548" s="687"/>
    </row>
    <row r="549">
      <c r="A549" s="687"/>
      <c r="B549" s="687"/>
      <c r="C549" s="687"/>
      <c r="D549" s="687"/>
      <c r="E549" s="687"/>
      <c r="F549" s="687"/>
      <c r="G549" s="687"/>
      <c r="H549" s="687"/>
      <c r="I549" s="687"/>
      <c r="J549" s="687"/>
      <c r="K549" s="687"/>
      <c r="L549" s="687"/>
      <c r="M549" s="687"/>
      <c r="N549" s="687"/>
      <c r="O549" s="687"/>
      <c r="P549" s="687"/>
      <c r="Q549" s="687"/>
      <c r="R549" s="687"/>
      <c r="S549" s="687"/>
      <c r="T549" s="687"/>
      <c r="U549" s="687"/>
      <c r="V549" s="687"/>
      <c r="W549" s="687"/>
      <c r="X549" s="687"/>
      <c r="Y549" s="687"/>
      <c r="Z549" s="687"/>
      <c r="AA549" s="687"/>
    </row>
    <row r="550">
      <c r="A550" s="687"/>
      <c r="B550" s="687"/>
      <c r="C550" s="687"/>
      <c r="D550" s="687"/>
      <c r="E550" s="687"/>
      <c r="F550" s="687"/>
      <c r="G550" s="687"/>
      <c r="H550" s="687"/>
      <c r="I550" s="687"/>
      <c r="J550" s="687"/>
      <c r="K550" s="687"/>
      <c r="L550" s="687"/>
      <c r="M550" s="687"/>
      <c r="N550" s="687"/>
      <c r="O550" s="687"/>
      <c r="P550" s="687"/>
      <c r="Q550" s="687"/>
      <c r="R550" s="687"/>
      <c r="S550" s="687"/>
      <c r="T550" s="687"/>
      <c r="U550" s="687"/>
      <c r="V550" s="687"/>
      <c r="W550" s="687"/>
      <c r="X550" s="687"/>
      <c r="Y550" s="687"/>
      <c r="Z550" s="687"/>
      <c r="AA550" s="687"/>
    </row>
    <row r="551">
      <c r="A551" s="687"/>
      <c r="B551" s="687"/>
      <c r="C551" s="687"/>
      <c r="D551" s="687"/>
      <c r="E551" s="687"/>
      <c r="F551" s="687"/>
      <c r="G551" s="687"/>
      <c r="H551" s="687"/>
      <c r="I551" s="687"/>
      <c r="J551" s="687"/>
      <c r="K551" s="687"/>
      <c r="L551" s="687"/>
      <c r="M551" s="687"/>
      <c r="N551" s="687"/>
      <c r="O551" s="687"/>
      <c r="P551" s="687"/>
      <c r="Q551" s="687"/>
      <c r="R551" s="687"/>
      <c r="S551" s="687"/>
      <c r="T551" s="687"/>
      <c r="U551" s="687"/>
      <c r="V551" s="687"/>
      <c r="W551" s="687"/>
      <c r="X551" s="687"/>
      <c r="Y551" s="687"/>
      <c r="Z551" s="687"/>
      <c r="AA551" s="687"/>
    </row>
    <row r="552">
      <c r="A552" s="687"/>
      <c r="B552" s="687"/>
      <c r="C552" s="687"/>
      <c r="D552" s="687"/>
      <c r="E552" s="687"/>
      <c r="F552" s="687"/>
      <c r="G552" s="687"/>
      <c r="H552" s="687"/>
      <c r="I552" s="687"/>
      <c r="J552" s="687"/>
      <c r="K552" s="687"/>
      <c r="L552" s="687"/>
      <c r="M552" s="687"/>
      <c r="N552" s="687"/>
      <c r="O552" s="687"/>
      <c r="P552" s="687"/>
      <c r="Q552" s="687"/>
      <c r="R552" s="687"/>
      <c r="S552" s="687"/>
      <c r="T552" s="687"/>
      <c r="U552" s="687"/>
      <c r="V552" s="687"/>
      <c r="W552" s="687"/>
      <c r="X552" s="687"/>
      <c r="Y552" s="687"/>
      <c r="Z552" s="687"/>
      <c r="AA552" s="687"/>
    </row>
    <row r="553">
      <c r="A553" s="687"/>
      <c r="B553" s="687"/>
      <c r="C553" s="687"/>
      <c r="D553" s="687"/>
      <c r="E553" s="687"/>
      <c r="F553" s="687"/>
      <c r="G553" s="687"/>
      <c r="H553" s="687"/>
      <c r="I553" s="687"/>
      <c r="J553" s="687"/>
      <c r="K553" s="687"/>
      <c r="L553" s="687"/>
      <c r="M553" s="687"/>
      <c r="N553" s="687"/>
      <c r="O553" s="687"/>
      <c r="P553" s="687"/>
      <c r="Q553" s="687"/>
      <c r="R553" s="687"/>
      <c r="S553" s="687"/>
      <c r="T553" s="687"/>
      <c r="U553" s="687"/>
      <c r="V553" s="687"/>
      <c r="W553" s="687"/>
      <c r="X553" s="687"/>
      <c r="Y553" s="687"/>
      <c r="Z553" s="687"/>
      <c r="AA553" s="687"/>
    </row>
    <row r="554">
      <c r="A554" s="687"/>
      <c r="B554" s="687"/>
      <c r="C554" s="687"/>
      <c r="D554" s="687"/>
      <c r="E554" s="687"/>
      <c r="F554" s="687"/>
      <c r="G554" s="687"/>
      <c r="H554" s="687"/>
      <c r="I554" s="687"/>
      <c r="J554" s="687"/>
      <c r="K554" s="687"/>
      <c r="L554" s="687"/>
      <c r="M554" s="687"/>
      <c r="N554" s="687"/>
      <c r="O554" s="687"/>
      <c r="P554" s="687"/>
      <c r="Q554" s="687"/>
      <c r="R554" s="687"/>
      <c r="S554" s="687"/>
      <c r="T554" s="687"/>
      <c r="U554" s="687"/>
      <c r="V554" s="687"/>
      <c r="W554" s="687"/>
      <c r="X554" s="687"/>
      <c r="Y554" s="687"/>
      <c r="Z554" s="687"/>
      <c r="AA554" s="687"/>
    </row>
    <row r="555">
      <c r="A555" s="687"/>
      <c r="B555" s="687"/>
      <c r="C555" s="687"/>
      <c r="D555" s="687"/>
      <c r="E555" s="687"/>
      <c r="F555" s="687"/>
      <c r="G555" s="687"/>
      <c r="H555" s="687"/>
      <c r="I555" s="687"/>
      <c r="J555" s="687"/>
      <c r="K555" s="687"/>
      <c r="L555" s="687"/>
      <c r="M555" s="687"/>
      <c r="N555" s="687"/>
      <c r="O555" s="687"/>
      <c r="P555" s="687"/>
      <c r="Q555" s="687"/>
      <c r="R555" s="687"/>
      <c r="S555" s="687"/>
      <c r="T555" s="687"/>
      <c r="U555" s="687"/>
      <c r="V555" s="687"/>
      <c r="W555" s="687"/>
      <c r="X555" s="687"/>
      <c r="Y555" s="687"/>
      <c r="Z555" s="687"/>
      <c r="AA555" s="687"/>
    </row>
    <row r="556">
      <c r="A556" s="687"/>
      <c r="B556" s="687"/>
      <c r="C556" s="687"/>
      <c r="D556" s="687"/>
      <c r="E556" s="687"/>
      <c r="F556" s="687"/>
      <c r="G556" s="687"/>
      <c r="H556" s="687"/>
      <c r="I556" s="687"/>
      <c r="J556" s="687"/>
      <c r="K556" s="687"/>
      <c r="L556" s="687"/>
      <c r="M556" s="687"/>
      <c r="N556" s="687"/>
      <c r="O556" s="687"/>
      <c r="P556" s="687"/>
      <c r="Q556" s="687"/>
      <c r="R556" s="687"/>
      <c r="S556" s="687"/>
      <c r="T556" s="687"/>
      <c r="U556" s="687"/>
      <c r="V556" s="687"/>
      <c r="W556" s="687"/>
      <c r="X556" s="687"/>
      <c r="Y556" s="687"/>
      <c r="Z556" s="687"/>
      <c r="AA556" s="687"/>
    </row>
    <row r="557">
      <c r="A557" s="687"/>
      <c r="B557" s="687"/>
      <c r="C557" s="687"/>
      <c r="D557" s="687"/>
      <c r="E557" s="687"/>
      <c r="F557" s="687"/>
      <c r="G557" s="687"/>
      <c r="H557" s="687"/>
      <c r="I557" s="687"/>
      <c r="J557" s="687"/>
      <c r="K557" s="687"/>
      <c r="L557" s="687"/>
      <c r="M557" s="687"/>
      <c r="N557" s="687"/>
      <c r="O557" s="687"/>
      <c r="P557" s="687"/>
      <c r="Q557" s="687"/>
      <c r="R557" s="687"/>
      <c r="S557" s="687"/>
      <c r="T557" s="687"/>
      <c r="U557" s="687"/>
      <c r="V557" s="687"/>
      <c r="W557" s="687"/>
      <c r="X557" s="687"/>
      <c r="Y557" s="687"/>
      <c r="Z557" s="687"/>
      <c r="AA557" s="687"/>
    </row>
    <row r="558">
      <c r="A558" s="687"/>
      <c r="B558" s="687"/>
      <c r="C558" s="687"/>
      <c r="D558" s="687"/>
      <c r="E558" s="687"/>
      <c r="F558" s="687"/>
      <c r="G558" s="687"/>
      <c r="H558" s="687"/>
      <c r="I558" s="687"/>
      <c r="J558" s="687"/>
      <c r="K558" s="687"/>
      <c r="L558" s="687"/>
      <c r="M558" s="687"/>
      <c r="N558" s="687"/>
      <c r="O558" s="687"/>
      <c r="P558" s="687"/>
      <c r="Q558" s="687"/>
      <c r="R558" s="687"/>
      <c r="S558" s="687"/>
      <c r="T558" s="687"/>
      <c r="U558" s="687"/>
      <c r="V558" s="687"/>
      <c r="W558" s="687"/>
      <c r="X558" s="687"/>
      <c r="Y558" s="687"/>
      <c r="Z558" s="687"/>
      <c r="AA558" s="687"/>
    </row>
    <row r="559">
      <c r="A559" s="687"/>
      <c r="B559" s="687"/>
      <c r="C559" s="687"/>
      <c r="D559" s="687"/>
      <c r="E559" s="687"/>
      <c r="F559" s="687"/>
      <c r="G559" s="687"/>
      <c r="H559" s="687"/>
      <c r="I559" s="687"/>
      <c r="J559" s="687"/>
      <c r="K559" s="687"/>
      <c r="L559" s="687"/>
      <c r="M559" s="687"/>
      <c r="N559" s="687"/>
      <c r="O559" s="687"/>
      <c r="P559" s="687"/>
      <c r="Q559" s="687"/>
      <c r="R559" s="687"/>
      <c r="S559" s="687"/>
      <c r="T559" s="687"/>
      <c r="U559" s="687"/>
      <c r="V559" s="687"/>
      <c r="W559" s="687"/>
      <c r="X559" s="687"/>
      <c r="Y559" s="687"/>
      <c r="Z559" s="687"/>
      <c r="AA559" s="687"/>
    </row>
    <row r="560">
      <c r="A560" s="687"/>
      <c r="B560" s="687"/>
      <c r="C560" s="687"/>
      <c r="D560" s="687"/>
      <c r="E560" s="687"/>
      <c r="F560" s="687"/>
      <c r="G560" s="687"/>
      <c r="H560" s="687"/>
      <c r="I560" s="687"/>
      <c r="J560" s="687"/>
      <c r="K560" s="687"/>
      <c r="L560" s="687"/>
      <c r="M560" s="687"/>
      <c r="N560" s="687"/>
      <c r="O560" s="687"/>
      <c r="P560" s="687"/>
      <c r="Q560" s="687"/>
      <c r="R560" s="687"/>
      <c r="S560" s="687"/>
      <c r="T560" s="687"/>
      <c r="U560" s="687"/>
      <c r="V560" s="687"/>
      <c r="W560" s="687"/>
      <c r="X560" s="687"/>
      <c r="Y560" s="687"/>
      <c r="Z560" s="687"/>
      <c r="AA560" s="687"/>
    </row>
    <row r="561">
      <c r="A561" s="687"/>
      <c r="B561" s="687"/>
      <c r="C561" s="687"/>
      <c r="D561" s="687"/>
      <c r="E561" s="687"/>
      <c r="F561" s="687"/>
      <c r="G561" s="687"/>
      <c r="H561" s="687"/>
      <c r="I561" s="687"/>
      <c r="J561" s="687"/>
      <c r="K561" s="687"/>
      <c r="L561" s="687"/>
      <c r="M561" s="687"/>
      <c r="N561" s="687"/>
      <c r="O561" s="687"/>
      <c r="P561" s="687"/>
      <c r="Q561" s="687"/>
      <c r="R561" s="687"/>
      <c r="S561" s="687"/>
      <c r="T561" s="687"/>
      <c r="U561" s="687"/>
      <c r="V561" s="687"/>
      <c r="W561" s="687"/>
      <c r="X561" s="687"/>
      <c r="Y561" s="687"/>
      <c r="Z561" s="687"/>
      <c r="AA561" s="687"/>
    </row>
    <row r="562">
      <c r="A562" s="687"/>
      <c r="B562" s="687"/>
      <c r="C562" s="687"/>
      <c r="D562" s="687"/>
      <c r="E562" s="687"/>
      <c r="F562" s="687"/>
      <c r="G562" s="687"/>
      <c r="H562" s="687"/>
      <c r="I562" s="687"/>
      <c r="J562" s="687"/>
      <c r="K562" s="687"/>
      <c r="L562" s="687"/>
      <c r="M562" s="687"/>
      <c r="N562" s="687"/>
      <c r="O562" s="687"/>
      <c r="P562" s="687"/>
      <c r="Q562" s="687"/>
      <c r="R562" s="687"/>
      <c r="S562" s="687"/>
      <c r="T562" s="687"/>
      <c r="U562" s="687"/>
      <c r="V562" s="687"/>
      <c r="W562" s="687"/>
      <c r="X562" s="687"/>
      <c r="Y562" s="687"/>
      <c r="Z562" s="687"/>
      <c r="AA562" s="687"/>
    </row>
    <row r="563">
      <c r="A563" s="687"/>
      <c r="B563" s="687"/>
      <c r="C563" s="687"/>
      <c r="D563" s="687"/>
      <c r="E563" s="687"/>
      <c r="F563" s="687"/>
      <c r="G563" s="687"/>
      <c r="H563" s="687"/>
      <c r="I563" s="687"/>
      <c r="J563" s="687"/>
      <c r="K563" s="687"/>
      <c r="L563" s="687"/>
      <c r="M563" s="687"/>
      <c r="N563" s="687"/>
      <c r="O563" s="687"/>
      <c r="P563" s="687"/>
      <c r="Q563" s="687"/>
      <c r="R563" s="687"/>
      <c r="S563" s="687"/>
      <c r="T563" s="687"/>
      <c r="U563" s="687"/>
      <c r="V563" s="687"/>
      <c r="W563" s="687"/>
      <c r="X563" s="687"/>
      <c r="Y563" s="687"/>
      <c r="Z563" s="687"/>
      <c r="AA563" s="687"/>
    </row>
    <row r="564">
      <c r="A564" s="687"/>
      <c r="B564" s="687"/>
      <c r="C564" s="687"/>
      <c r="D564" s="687"/>
      <c r="E564" s="687"/>
      <c r="F564" s="687"/>
      <c r="G564" s="687"/>
      <c r="H564" s="687"/>
      <c r="I564" s="687"/>
      <c r="J564" s="687"/>
      <c r="K564" s="687"/>
      <c r="L564" s="687"/>
      <c r="M564" s="687"/>
      <c r="N564" s="687"/>
      <c r="O564" s="687"/>
      <c r="P564" s="687"/>
      <c r="Q564" s="687"/>
      <c r="R564" s="687"/>
      <c r="S564" s="687"/>
      <c r="T564" s="687"/>
      <c r="U564" s="687"/>
      <c r="V564" s="687"/>
      <c r="W564" s="687"/>
      <c r="X564" s="687"/>
      <c r="Y564" s="687"/>
      <c r="Z564" s="687"/>
      <c r="AA564" s="687"/>
    </row>
    <row r="565">
      <c r="A565" s="687"/>
      <c r="B565" s="687"/>
      <c r="C565" s="687"/>
      <c r="D565" s="687"/>
      <c r="E565" s="687"/>
      <c r="F565" s="687"/>
      <c r="G565" s="687"/>
      <c r="H565" s="687"/>
      <c r="I565" s="687"/>
      <c r="J565" s="687"/>
      <c r="K565" s="687"/>
      <c r="L565" s="687"/>
      <c r="M565" s="687"/>
      <c r="N565" s="687"/>
      <c r="O565" s="687"/>
      <c r="P565" s="687"/>
      <c r="Q565" s="687"/>
      <c r="R565" s="687"/>
      <c r="S565" s="687"/>
      <c r="T565" s="687"/>
      <c r="U565" s="687"/>
      <c r="V565" s="687"/>
      <c r="W565" s="687"/>
      <c r="X565" s="687"/>
      <c r="Y565" s="687"/>
      <c r="Z565" s="687"/>
      <c r="AA565" s="687"/>
    </row>
    <row r="566">
      <c r="A566" s="687"/>
      <c r="B566" s="687"/>
      <c r="C566" s="687"/>
      <c r="D566" s="687"/>
      <c r="E566" s="687"/>
      <c r="F566" s="687"/>
      <c r="G566" s="687"/>
      <c r="H566" s="687"/>
      <c r="I566" s="687"/>
      <c r="J566" s="687"/>
      <c r="K566" s="687"/>
      <c r="L566" s="687"/>
      <c r="M566" s="687"/>
      <c r="N566" s="687"/>
      <c r="O566" s="687"/>
      <c r="P566" s="687"/>
      <c r="Q566" s="687"/>
      <c r="R566" s="687"/>
      <c r="S566" s="687"/>
      <c r="T566" s="687"/>
      <c r="U566" s="687"/>
      <c r="V566" s="687"/>
      <c r="W566" s="687"/>
      <c r="X566" s="687"/>
      <c r="Y566" s="687"/>
      <c r="Z566" s="687"/>
      <c r="AA566" s="687"/>
    </row>
    <row r="567">
      <c r="A567" s="687"/>
      <c r="B567" s="687"/>
      <c r="C567" s="687"/>
      <c r="D567" s="687"/>
      <c r="E567" s="687"/>
      <c r="F567" s="687"/>
      <c r="G567" s="687"/>
      <c r="H567" s="687"/>
      <c r="I567" s="687"/>
      <c r="J567" s="687"/>
      <c r="K567" s="687"/>
      <c r="L567" s="687"/>
      <c r="M567" s="687"/>
      <c r="N567" s="687"/>
      <c r="O567" s="687"/>
      <c r="P567" s="687"/>
      <c r="Q567" s="687"/>
      <c r="R567" s="687"/>
      <c r="S567" s="687"/>
      <c r="T567" s="687"/>
      <c r="U567" s="687"/>
      <c r="V567" s="687"/>
      <c r="W567" s="687"/>
      <c r="X567" s="687"/>
      <c r="Y567" s="687"/>
      <c r="Z567" s="687"/>
      <c r="AA567" s="687"/>
    </row>
    <row r="568">
      <c r="A568" s="687"/>
      <c r="B568" s="687"/>
      <c r="C568" s="687"/>
      <c r="D568" s="687"/>
      <c r="E568" s="687"/>
      <c r="F568" s="687"/>
      <c r="G568" s="687"/>
      <c r="H568" s="687"/>
      <c r="I568" s="687"/>
      <c r="J568" s="687"/>
      <c r="K568" s="687"/>
      <c r="L568" s="687"/>
      <c r="M568" s="687"/>
      <c r="N568" s="687"/>
      <c r="O568" s="687"/>
      <c r="P568" s="687"/>
      <c r="Q568" s="687"/>
      <c r="R568" s="687"/>
      <c r="S568" s="687"/>
      <c r="T568" s="687"/>
      <c r="U568" s="687"/>
      <c r="V568" s="687"/>
      <c r="W568" s="687"/>
      <c r="X568" s="687"/>
      <c r="Y568" s="687"/>
      <c r="Z568" s="687"/>
      <c r="AA568" s="687"/>
    </row>
    <row r="569">
      <c r="A569" s="687"/>
      <c r="B569" s="687"/>
      <c r="C569" s="687"/>
      <c r="D569" s="687"/>
      <c r="E569" s="687"/>
      <c r="F569" s="687"/>
      <c r="G569" s="687"/>
      <c r="H569" s="687"/>
      <c r="I569" s="687"/>
      <c r="J569" s="687"/>
      <c r="K569" s="687"/>
      <c r="L569" s="687"/>
      <c r="M569" s="687"/>
      <c r="N569" s="687"/>
      <c r="O569" s="687"/>
      <c r="P569" s="687"/>
      <c r="Q569" s="687"/>
      <c r="R569" s="687"/>
      <c r="S569" s="687"/>
      <c r="T569" s="687"/>
      <c r="U569" s="687"/>
      <c r="V569" s="687"/>
      <c r="W569" s="687"/>
      <c r="X569" s="687"/>
      <c r="Y569" s="687"/>
      <c r="Z569" s="687"/>
      <c r="AA569" s="687"/>
    </row>
    <row r="570">
      <c r="A570" s="687"/>
      <c r="B570" s="687"/>
      <c r="C570" s="687"/>
      <c r="D570" s="687"/>
      <c r="E570" s="687"/>
      <c r="F570" s="687"/>
      <c r="G570" s="687"/>
      <c r="H570" s="687"/>
      <c r="I570" s="687"/>
      <c r="J570" s="687"/>
      <c r="K570" s="687"/>
      <c r="L570" s="687"/>
      <c r="M570" s="687"/>
      <c r="N570" s="687"/>
      <c r="O570" s="687"/>
      <c r="P570" s="687"/>
      <c r="Q570" s="687"/>
      <c r="R570" s="687"/>
      <c r="S570" s="687"/>
      <c r="T570" s="687"/>
      <c r="U570" s="687"/>
      <c r="V570" s="687"/>
      <c r="W570" s="687"/>
      <c r="X570" s="687"/>
      <c r="Y570" s="687"/>
      <c r="Z570" s="687"/>
      <c r="AA570" s="687"/>
    </row>
    <row r="571">
      <c r="A571" s="687"/>
      <c r="B571" s="687"/>
      <c r="C571" s="687"/>
      <c r="D571" s="687"/>
      <c r="E571" s="687"/>
      <c r="F571" s="687"/>
      <c r="G571" s="687"/>
      <c r="H571" s="687"/>
      <c r="I571" s="687"/>
      <c r="J571" s="687"/>
      <c r="K571" s="687"/>
      <c r="L571" s="687"/>
      <c r="M571" s="687"/>
      <c r="N571" s="687"/>
      <c r="O571" s="687"/>
      <c r="P571" s="687"/>
      <c r="Q571" s="687"/>
      <c r="R571" s="687"/>
      <c r="S571" s="687"/>
      <c r="T571" s="687"/>
      <c r="U571" s="687"/>
      <c r="V571" s="687"/>
      <c r="W571" s="687"/>
      <c r="X571" s="687"/>
      <c r="Y571" s="687"/>
      <c r="Z571" s="687"/>
      <c r="AA571" s="687"/>
    </row>
    <row r="572">
      <c r="A572" s="687"/>
      <c r="B572" s="687"/>
      <c r="C572" s="687"/>
      <c r="D572" s="687"/>
      <c r="E572" s="687"/>
      <c r="F572" s="687"/>
      <c r="G572" s="687"/>
      <c r="H572" s="687"/>
      <c r="I572" s="687"/>
      <c r="J572" s="687"/>
      <c r="K572" s="687"/>
      <c r="L572" s="687"/>
      <c r="M572" s="687"/>
      <c r="N572" s="687"/>
      <c r="O572" s="687"/>
      <c r="P572" s="687"/>
      <c r="Q572" s="687"/>
      <c r="R572" s="687"/>
      <c r="S572" s="687"/>
      <c r="T572" s="687"/>
      <c r="U572" s="687"/>
      <c r="V572" s="687"/>
      <c r="W572" s="687"/>
      <c r="X572" s="687"/>
      <c r="Y572" s="687"/>
      <c r="Z572" s="687"/>
      <c r="AA572" s="687"/>
    </row>
    <row r="573">
      <c r="A573" s="687"/>
      <c r="B573" s="687"/>
      <c r="C573" s="687"/>
      <c r="D573" s="687"/>
      <c r="E573" s="687"/>
      <c r="F573" s="687"/>
      <c r="G573" s="687"/>
      <c r="H573" s="687"/>
      <c r="I573" s="687"/>
      <c r="J573" s="687"/>
      <c r="K573" s="687"/>
      <c r="L573" s="687"/>
      <c r="M573" s="687"/>
      <c r="N573" s="687"/>
      <c r="O573" s="687"/>
      <c r="P573" s="687"/>
      <c r="Q573" s="687"/>
      <c r="R573" s="687"/>
      <c r="S573" s="687"/>
      <c r="T573" s="687"/>
      <c r="U573" s="687"/>
      <c r="V573" s="687"/>
      <c r="W573" s="687"/>
      <c r="X573" s="687"/>
      <c r="Y573" s="687"/>
      <c r="Z573" s="687"/>
      <c r="AA573" s="687"/>
    </row>
    <row r="574">
      <c r="A574" s="687"/>
      <c r="B574" s="687"/>
      <c r="C574" s="687"/>
      <c r="D574" s="687"/>
      <c r="E574" s="687"/>
      <c r="F574" s="687"/>
      <c r="G574" s="687"/>
      <c r="H574" s="687"/>
      <c r="I574" s="687"/>
      <c r="J574" s="687"/>
      <c r="K574" s="687"/>
      <c r="L574" s="687"/>
      <c r="M574" s="687"/>
      <c r="N574" s="687"/>
      <c r="O574" s="687"/>
      <c r="P574" s="687"/>
      <c r="Q574" s="687"/>
      <c r="R574" s="687"/>
      <c r="S574" s="687"/>
      <c r="T574" s="687"/>
      <c r="U574" s="687"/>
      <c r="V574" s="687"/>
      <c r="W574" s="687"/>
      <c r="X574" s="687"/>
      <c r="Y574" s="687"/>
      <c r="Z574" s="687"/>
      <c r="AA574" s="687"/>
    </row>
    <row r="575">
      <c r="A575" s="687"/>
      <c r="B575" s="687"/>
      <c r="C575" s="687"/>
      <c r="D575" s="687"/>
      <c r="E575" s="687"/>
      <c r="F575" s="687"/>
      <c r="G575" s="687"/>
      <c r="H575" s="687"/>
      <c r="I575" s="687"/>
      <c r="J575" s="687"/>
      <c r="K575" s="687"/>
      <c r="L575" s="687"/>
      <c r="M575" s="687"/>
      <c r="N575" s="687"/>
      <c r="O575" s="687"/>
      <c r="P575" s="687"/>
      <c r="Q575" s="687"/>
      <c r="R575" s="687"/>
      <c r="S575" s="687"/>
      <c r="T575" s="687"/>
      <c r="U575" s="687"/>
      <c r="V575" s="687"/>
      <c r="W575" s="687"/>
      <c r="X575" s="687"/>
      <c r="Y575" s="687"/>
      <c r="Z575" s="687"/>
      <c r="AA575" s="687"/>
    </row>
    <row r="576">
      <c r="A576" s="687"/>
      <c r="B576" s="687"/>
      <c r="C576" s="687"/>
      <c r="D576" s="687"/>
      <c r="E576" s="687"/>
      <c r="F576" s="687"/>
      <c r="G576" s="687"/>
      <c r="H576" s="687"/>
      <c r="I576" s="687"/>
      <c r="J576" s="687"/>
      <c r="K576" s="687"/>
      <c r="L576" s="687"/>
      <c r="M576" s="687"/>
      <c r="N576" s="687"/>
      <c r="O576" s="687"/>
      <c r="P576" s="687"/>
      <c r="Q576" s="687"/>
      <c r="R576" s="687"/>
      <c r="S576" s="687"/>
      <c r="T576" s="687"/>
      <c r="U576" s="687"/>
      <c r="V576" s="687"/>
      <c r="W576" s="687"/>
      <c r="X576" s="687"/>
      <c r="Y576" s="687"/>
      <c r="Z576" s="687"/>
      <c r="AA576" s="687"/>
    </row>
    <row r="577">
      <c r="A577" s="687"/>
      <c r="B577" s="687"/>
      <c r="C577" s="687"/>
      <c r="D577" s="687"/>
      <c r="E577" s="687"/>
      <c r="F577" s="687"/>
      <c r="G577" s="687"/>
      <c r="H577" s="687"/>
      <c r="I577" s="687"/>
      <c r="J577" s="687"/>
      <c r="K577" s="687"/>
      <c r="L577" s="687"/>
      <c r="M577" s="687"/>
      <c r="N577" s="687"/>
      <c r="O577" s="687"/>
      <c r="P577" s="687"/>
      <c r="Q577" s="687"/>
      <c r="R577" s="687"/>
      <c r="S577" s="687"/>
      <c r="T577" s="687"/>
      <c r="U577" s="687"/>
      <c r="V577" s="687"/>
      <c r="W577" s="687"/>
      <c r="X577" s="687"/>
      <c r="Y577" s="687"/>
      <c r="Z577" s="687"/>
      <c r="AA577" s="687"/>
    </row>
    <row r="578">
      <c r="A578" s="687"/>
      <c r="B578" s="687"/>
      <c r="C578" s="687"/>
      <c r="D578" s="687"/>
      <c r="E578" s="687"/>
      <c r="F578" s="687"/>
      <c r="G578" s="687"/>
      <c r="H578" s="687"/>
      <c r="I578" s="687"/>
      <c r="J578" s="687"/>
      <c r="K578" s="687"/>
      <c r="L578" s="687"/>
      <c r="M578" s="687"/>
      <c r="N578" s="687"/>
      <c r="O578" s="687"/>
      <c r="P578" s="687"/>
      <c r="Q578" s="687"/>
      <c r="R578" s="687"/>
      <c r="S578" s="687"/>
      <c r="T578" s="687"/>
      <c r="U578" s="687"/>
      <c r="V578" s="687"/>
      <c r="W578" s="687"/>
      <c r="X578" s="687"/>
      <c r="Y578" s="687"/>
      <c r="Z578" s="687"/>
      <c r="AA578" s="687"/>
    </row>
    <row r="579">
      <c r="A579" s="687"/>
      <c r="B579" s="687"/>
      <c r="C579" s="687"/>
      <c r="D579" s="687"/>
      <c r="E579" s="687"/>
      <c r="F579" s="687"/>
      <c r="G579" s="687"/>
      <c r="H579" s="687"/>
      <c r="I579" s="687"/>
      <c r="J579" s="687"/>
      <c r="K579" s="687"/>
      <c r="L579" s="687"/>
      <c r="M579" s="687"/>
      <c r="N579" s="687"/>
      <c r="O579" s="687"/>
      <c r="P579" s="687"/>
      <c r="Q579" s="687"/>
      <c r="R579" s="687"/>
      <c r="S579" s="687"/>
      <c r="T579" s="687"/>
      <c r="U579" s="687"/>
      <c r="V579" s="687"/>
      <c r="W579" s="687"/>
      <c r="X579" s="687"/>
      <c r="Y579" s="687"/>
      <c r="Z579" s="687"/>
      <c r="AA579" s="687"/>
    </row>
    <row r="580">
      <c r="A580" s="687"/>
      <c r="B580" s="687"/>
      <c r="C580" s="687"/>
      <c r="D580" s="687"/>
      <c r="E580" s="687"/>
      <c r="F580" s="687"/>
      <c r="G580" s="687"/>
      <c r="H580" s="687"/>
      <c r="I580" s="687"/>
      <c r="J580" s="687"/>
      <c r="K580" s="687"/>
      <c r="L580" s="687"/>
      <c r="M580" s="687"/>
      <c r="N580" s="687"/>
      <c r="O580" s="687"/>
      <c r="P580" s="687"/>
      <c r="Q580" s="687"/>
      <c r="R580" s="687"/>
      <c r="S580" s="687"/>
      <c r="T580" s="687"/>
      <c r="U580" s="687"/>
      <c r="V580" s="687"/>
      <c r="W580" s="687"/>
      <c r="X580" s="687"/>
      <c r="Y580" s="687"/>
      <c r="Z580" s="687"/>
      <c r="AA580" s="687"/>
    </row>
    <row r="581">
      <c r="A581" s="687"/>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row>
    <row r="582">
      <c r="A582" s="687"/>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row>
    <row r="583">
      <c r="A583" s="687"/>
      <c r="B583" s="687"/>
      <c r="C583" s="687"/>
      <c r="D583" s="687"/>
      <c r="E583" s="687"/>
      <c r="F583" s="687"/>
      <c r="G583" s="687"/>
      <c r="H583" s="687"/>
      <c r="I583" s="687"/>
      <c r="J583" s="687"/>
      <c r="K583" s="687"/>
      <c r="L583" s="687"/>
      <c r="M583" s="687"/>
      <c r="N583" s="687"/>
      <c r="O583" s="687"/>
      <c r="P583" s="687"/>
      <c r="Q583" s="687"/>
      <c r="R583" s="687"/>
      <c r="S583" s="687"/>
      <c r="T583" s="687"/>
      <c r="U583" s="687"/>
      <c r="V583" s="687"/>
      <c r="W583" s="687"/>
      <c r="X583" s="687"/>
      <c r="Y583" s="687"/>
      <c r="Z583" s="687"/>
      <c r="AA583" s="687"/>
    </row>
    <row r="584">
      <c r="A584" s="687"/>
      <c r="B584" s="687"/>
      <c r="C584" s="687"/>
      <c r="D584" s="687"/>
      <c r="E584" s="687"/>
      <c r="F584" s="687"/>
      <c r="G584" s="687"/>
      <c r="H584" s="687"/>
      <c r="I584" s="687"/>
      <c r="J584" s="687"/>
      <c r="K584" s="687"/>
      <c r="L584" s="687"/>
      <c r="M584" s="687"/>
      <c r="N584" s="687"/>
      <c r="O584" s="687"/>
      <c r="P584" s="687"/>
      <c r="Q584" s="687"/>
      <c r="R584" s="687"/>
      <c r="S584" s="687"/>
      <c r="T584" s="687"/>
      <c r="U584" s="687"/>
      <c r="V584" s="687"/>
      <c r="W584" s="687"/>
      <c r="X584" s="687"/>
      <c r="Y584" s="687"/>
      <c r="Z584" s="687"/>
      <c r="AA584" s="687"/>
    </row>
    <row r="585">
      <c r="A585" s="687"/>
      <c r="B585" s="687"/>
      <c r="C585" s="687"/>
      <c r="D585" s="687"/>
      <c r="E585" s="687"/>
      <c r="F585" s="687"/>
      <c r="G585" s="687"/>
      <c r="H585" s="687"/>
      <c r="I585" s="687"/>
      <c r="J585" s="687"/>
      <c r="K585" s="687"/>
      <c r="L585" s="687"/>
      <c r="M585" s="687"/>
      <c r="N585" s="687"/>
      <c r="O585" s="687"/>
      <c r="P585" s="687"/>
      <c r="Q585" s="687"/>
      <c r="R585" s="687"/>
      <c r="S585" s="687"/>
      <c r="T585" s="687"/>
      <c r="U585" s="687"/>
      <c r="V585" s="687"/>
      <c r="W585" s="687"/>
      <c r="X585" s="687"/>
      <c r="Y585" s="687"/>
      <c r="Z585" s="687"/>
      <c r="AA585" s="687"/>
    </row>
    <row r="586">
      <c r="A586" s="687"/>
      <c r="B586" s="687"/>
      <c r="C586" s="687"/>
      <c r="D586" s="687"/>
      <c r="E586" s="687"/>
      <c r="F586" s="687"/>
      <c r="G586" s="687"/>
      <c r="H586" s="687"/>
      <c r="I586" s="687"/>
      <c r="J586" s="687"/>
      <c r="K586" s="687"/>
      <c r="L586" s="687"/>
      <c r="M586" s="687"/>
      <c r="N586" s="687"/>
      <c r="O586" s="687"/>
      <c r="P586" s="687"/>
      <c r="Q586" s="687"/>
      <c r="R586" s="687"/>
      <c r="S586" s="687"/>
      <c r="T586" s="687"/>
      <c r="U586" s="687"/>
      <c r="V586" s="687"/>
      <c r="W586" s="687"/>
      <c r="X586" s="687"/>
      <c r="Y586" s="687"/>
      <c r="Z586" s="687"/>
      <c r="AA586" s="687"/>
    </row>
    <row r="587">
      <c r="A587" s="687"/>
      <c r="B587" s="687"/>
      <c r="C587" s="687"/>
      <c r="D587" s="687"/>
      <c r="E587" s="687"/>
      <c r="F587" s="687"/>
      <c r="G587" s="687"/>
      <c r="H587" s="687"/>
      <c r="I587" s="687"/>
      <c r="J587" s="687"/>
      <c r="K587" s="687"/>
      <c r="L587" s="687"/>
      <c r="M587" s="687"/>
      <c r="N587" s="687"/>
      <c r="O587" s="687"/>
      <c r="P587" s="687"/>
      <c r="Q587" s="687"/>
      <c r="R587" s="687"/>
      <c r="S587" s="687"/>
      <c r="T587" s="687"/>
      <c r="U587" s="687"/>
      <c r="V587" s="687"/>
      <c r="W587" s="687"/>
      <c r="X587" s="687"/>
      <c r="Y587" s="687"/>
      <c r="Z587" s="687"/>
      <c r="AA587" s="687"/>
    </row>
    <row r="588">
      <c r="A588" s="687"/>
      <c r="B588" s="687"/>
      <c r="C588" s="687"/>
      <c r="D588" s="687"/>
      <c r="E588" s="687"/>
      <c r="F588" s="687"/>
      <c r="G588" s="687"/>
      <c r="H588" s="687"/>
      <c r="I588" s="687"/>
      <c r="J588" s="687"/>
      <c r="K588" s="687"/>
      <c r="L588" s="687"/>
      <c r="M588" s="687"/>
      <c r="N588" s="687"/>
      <c r="O588" s="687"/>
      <c r="P588" s="687"/>
      <c r="Q588" s="687"/>
      <c r="R588" s="687"/>
      <c r="S588" s="687"/>
      <c r="T588" s="687"/>
      <c r="U588" s="687"/>
      <c r="V588" s="687"/>
      <c r="W588" s="687"/>
      <c r="X588" s="687"/>
      <c r="Y588" s="687"/>
      <c r="Z588" s="687"/>
      <c r="AA588" s="687"/>
    </row>
    <row r="589">
      <c r="A589" s="687"/>
      <c r="B589" s="687"/>
      <c r="C589" s="687"/>
      <c r="D589" s="687"/>
      <c r="E589" s="687"/>
      <c r="F589" s="687"/>
      <c r="G589" s="687"/>
      <c r="H589" s="687"/>
      <c r="I589" s="687"/>
      <c r="J589" s="687"/>
      <c r="K589" s="687"/>
      <c r="L589" s="687"/>
      <c r="M589" s="687"/>
      <c r="N589" s="687"/>
      <c r="O589" s="687"/>
      <c r="P589" s="687"/>
      <c r="Q589" s="687"/>
      <c r="R589" s="687"/>
      <c r="S589" s="687"/>
      <c r="T589" s="687"/>
      <c r="U589" s="687"/>
      <c r="V589" s="687"/>
      <c r="W589" s="687"/>
      <c r="X589" s="687"/>
      <c r="Y589" s="687"/>
      <c r="Z589" s="687"/>
      <c r="AA589" s="687"/>
    </row>
    <row r="590">
      <c r="A590" s="687"/>
      <c r="B590" s="687"/>
      <c r="C590" s="687"/>
      <c r="D590" s="687"/>
      <c r="E590" s="687"/>
      <c r="F590" s="687"/>
      <c r="G590" s="687"/>
      <c r="H590" s="687"/>
      <c r="I590" s="687"/>
      <c r="J590" s="687"/>
      <c r="K590" s="687"/>
      <c r="L590" s="687"/>
      <c r="M590" s="687"/>
      <c r="N590" s="687"/>
      <c r="O590" s="687"/>
      <c r="P590" s="687"/>
      <c r="Q590" s="687"/>
      <c r="R590" s="687"/>
      <c r="S590" s="687"/>
      <c r="T590" s="687"/>
      <c r="U590" s="687"/>
      <c r="V590" s="687"/>
      <c r="W590" s="687"/>
      <c r="X590" s="687"/>
      <c r="Y590" s="687"/>
      <c r="Z590" s="687"/>
      <c r="AA590" s="687"/>
    </row>
    <row r="591">
      <c r="A591" s="687"/>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row>
    <row r="592">
      <c r="A592" s="687"/>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row>
    <row r="593">
      <c r="A593" s="687"/>
      <c r="B593" s="687"/>
      <c r="C593" s="687"/>
      <c r="D593" s="687"/>
      <c r="E593" s="687"/>
      <c r="F593" s="687"/>
      <c r="G593" s="687"/>
      <c r="H593" s="687"/>
      <c r="I593" s="687"/>
      <c r="J593" s="687"/>
      <c r="K593" s="687"/>
      <c r="L593" s="687"/>
      <c r="M593" s="687"/>
      <c r="N593" s="687"/>
      <c r="O593" s="687"/>
      <c r="P593" s="687"/>
      <c r="Q593" s="687"/>
      <c r="R593" s="687"/>
      <c r="S593" s="687"/>
      <c r="T593" s="687"/>
      <c r="U593" s="687"/>
      <c r="V593" s="687"/>
      <c r="W593" s="687"/>
      <c r="X593" s="687"/>
      <c r="Y593" s="687"/>
      <c r="Z593" s="687"/>
      <c r="AA593" s="687"/>
    </row>
    <row r="594">
      <c r="A594" s="687"/>
      <c r="B594" s="687"/>
      <c r="C594" s="687"/>
      <c r="D594" s="687"/>
      <c r="E594" s="687"/>
      <c r="F594" s="687"/>
      <c r="G594" s="687"/>
      <c r="H594" s="687"/>
      <c r="I594" s="687"/>
      <c r="J594" s="687"/>
      <c r="K594" s="687"/>
      <c r="L594" s="687"/>
      <c r="M594" s="687"/>
      <c r="N594" s="687"/>
      <c r="O594" s="687"/>
      <c r="P594" s="687"/>
      <c r="Q594" s="687"/>
      <c r="R594" s="687"/>
      <c r="S594" s="687"/>
      <c r="T594" s="687"/>
      <c r="U594" s="687"/>
      <c r="V594" s="687"/>
      <c r="W594" s="687"/>
      <c r="X594" s="687"/>
      <c r="Y594" s="687"/>
      <c r="Z594" s="687"/>
      <c r="AA594" s="687"/>
    </row>
    <row r="595">
      <c r="A595" s="687"/>
      <c r="B595" s="687"/>
      <c r="C595" s="687"/>
      <c r="D595" s="687"/>
      <c r="E595" s="687"/>
      <c r="F595" s="687"/>
      <c r="G595" s="687"/>
      <c r="H595" s="687"/>
      <c r="I595" s="687"/>
      <c r="J595" s="687"/>
      <c r="K595" s="687"/>
      <c r="L595" s="687"/>
      <c r="M595" s="687"/>
      <c r="N595" s="687"/>
      <c r="O595" s="687"/>
      <c r="P595" s="687"/>
      <c r="Q595" s="687"/>
      <c r="R595" s="687"/>
      <c r="S595" s="687"/>
      <c r="T595" s="687"/>
      <c r="U595" s="687"/>
      <c r="V595" s="687"/>
      <c r="W595" s="687"/>
      <c r="X595" s="687"/>
      <c r="Y595" s="687"/>
      <c r="Z595" s="687"/>
      <c r="AA595" s="687"/>
    </row>
    <row r="596">
      <c r="A596" s="687"/>
      <c r="B596" s="687"/>
      <c r="C596" s="687"/>
      <c r="D596" s="687"/>
      <c r="E596" s="687"/>
      <c r="F596" s="687"/>
      <c r="G596" s="687"/>
      <c r="H596" s="687"/>
      <c r="I596" s="687"/>
      <c r="J596" s="687"/>
      <c r="K596" s="687"/>
      <c r="L596" s="687"/>
      <c r="M596" s="687"/>
      <c r="N596" s="687"/>
      <c r="O596" s="687"/>
      <c r="P596" s="687"/>
      <c r="Q596" s="687"/>
      <c r="R596" s="687"/>
      <c r="S596" s="687"/>
      <c r="T596" s="687"/>
      <c r="U596" s="687"/>
      <c r="V596" s="687"/>
      <c r="W596" s="687"/>
      <c r="X596" s="687"/>
      <c r="Y596" s="687"/>
      <c r="Z596" s="687"/>
      <c r="AA596" s="687"/>
    </row>
    <row r="597">
      <c r="A597" s="687"/>
      <c r="B597" s="687"/>
      <c r="C597" s="687"/>
      <c r="D597" s="687"/>
      <c r="E597" s="687"/>
      <c r="F597" s="687"/>
      <c r="G597" s="687"/>
      <c r="H597" s="687"/>
      <c r="I597" s="687"/>
      <c r="J597" s="687"/>
      <c r="K597" s="687"/>
      <c r="L597" s="687"/>
      <c r="M597" s="687"/>
      <c r="N597" s="687"/>
      <c r="O597" s="687"/>
      <c r="P597" s="687"/>
      <c r="Q597" s="687"/>
      <c r="R597" s="687"/>
      <c r="S597" s="687"/>
      <c r="T597" s="687"/>
      <c r="U597" s="687"/>
      <c r="V597" s="687"/>
      <c r="W597" s="687"/>
      <c r="X597" s="687"/>
      <c r="Y597" s="687"/>
      <c r="Z597" s="687"/>
      <c r="AA597" s="687"/>
    </row>
    <row r="598">
      <c r="A598" s="687"/>
      <c r="B598" s="687"/>
      <c r="C598" s="687"/>
      <c r="D598" s="687"/>
      <c r="E598" s="687"/>
      <c r="F598" s="687"/>
      <c r="G598" s="687"/>
      <c r="H598" s="687"/>
      <c r="I598" s="687"/>
      <c r="J598" s="687"/>
      <c r="K598" s="687"/>
      <c r="L598" s="687"/>
      <c r="M598" s="687"/>
      <c r="N598" s="687"/>
      <c r="O598" s="687"/>
      <c r="P598" s="687"/>
      <c r="Q598" s="687"/>
      <c r="R598" s="687"/>
      <c r="S598" s="687"/>
      <c r="T598" s="687"/>
      <c r="U598" s="687"/>
      <c r="V598" s="687"/>
      <c r="W598" s="687"/>
      <c r="X598" s="687"/>
      <c r="Y598" s="687"/>
      <c r="Z598" s="687"/>
      <c r="AA598" s="687"/>
    </row>
    <row r="599">
      <c r="A599" s="687"/>
      <c r="B599" s="687"/>
      <c r="C599" s="687"/>
      <c r="D599" s="687"/>
      <c r="E599" s="687"/>
      <c r="F599" s="687"/>
      <c r="G599" s="687"/>
      <c r="H599" s="687"/>
      <c r="I599" s="687"/>
      <c r="J599" s="687"/>
      <c r="K599" s="687"/>
      <c r="L599" s="687"/>
      <c r="M599" s="687"/>
      <c r="N599" s="687"/>
      <c r="O599" s="687"/>
      <c r="P599" s="687"/>
      <c r="Q599" s="687"/>
      <c r="R599" s="687"/>
      <c r="S599" s="687"/>
      <c r="T599" s="687"/>
      <c r="U599" s="687"/>
      <c r="V599" s="687"/>
      <c r="W599" s="687"/>
      <c r="X599" s="687"/>
      <c r="Y599" s="687"/>
      <c r="Z599" s="687"/>
      <c r="AA599" s="687"/>
    </row>
    <row r="600">
      <c r="A600" s="687"/>
      <c r="B600" s="687"/>
      <c r="C600" s="687"/>
      <c r="D600" s="687"/>
      <c r="E600" s="687"/>
      <c r="F600" s="687"/>
      <c r="G600" s="687"/>
      <c r="H600" s="687"/>
      <c r="I600" s="687"/>
      <c r="J600" s="687"/>
      <c r="K600" s="687"/>
      <c r="L600" s="687"/>
      <c r="M600" s="687"/>
      <c r="N600" s="687"/>
      <c r="O600" s="687"/>
      <c r="P600" s="687"/>
      <c r="Q600" s="687"/>
      <c r="R600" s="687"/>
      <c r="S600" s="687"/>
      <c r="T600" s="687"/>
      <c r="U600" s="687"/>
      <c r="V600" s="687"/>
      <c r="W600" s="687"/>
      <c r="X600" s="687"/>
      <c r="Y600" s="687"/>
      <c r="Z600" s="687"/>
      <c r="AA600" s="687"/>
    </row>
    <row r="601">
      <c r="A601" s="687"/>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row>
    <row r="602">
      <c r="A602" s="687"/>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row>
    <row r="603">
      <c r="A603" s="687"/>
      <c r="B603" s="687"/>
      <c r="C603" s="687"/>
      <c r="D603" s="687"/>
      <c r="E603" s="687"/>
      <c r="F603" s="687"/>
      <c r="G603" s="687"/>
      <c r="H603" s="687"/>
      <c r="I603" s="687"/>
      <c r="J603" s="687"/>
      <c r="K603" s="687"/>
      <c r="L603" s="687"/>
      <c r="M603" s="687"/>
      <c r="N603" s="687"/>
      <c r="O603" s="687"/>
      <c r="P603" s="687"/>
      <c r="Q603" s="687"/>
      <c r="R603" s="687"/>
      <c r="S603" s="687"/>
      <c r="T603" s="687"/>
      <c r="U603" s="687"/>
      <c r="V603" s="687"/>
      <c r="W603" s="687"/>
      <c r="X603" s="687"/>
      <c r="Y603" s="687"/>
      <c r="Z603" s="687"/>
      <c r="AA603" s="687"/>
    </row>
    <row r="604">
      <c r="A604" s="687"/>
      <c r="B604" s="687"/>
      <c r="C604" s="687"/>
      <c r="D604" s="687"/>
      <c r="E604" s="687"/>
      <c r="F604" s="687"/>
      <c r="G604" s="687"/>
      <c r="H604" s="687"/>
      <c r="I604" s="687"/>
      <c r="J604" s="687"/>
      <c r="K604" s="687"/>
      <c r="L604" s="687"/>
      <c r="M604" s="687"/>
      <c r="N604" s="687"/>
      <c r="O604" s="687"/>
      <c r="P604" s="687"/>
      <c r="Q604" s="687"/>
      <c r="R604" s="687"/>
      <c r="S604" s="687"/>
      <c r="T604" s="687"/>
      <c r="U604" s="687"/>
      <c r="V604" s="687"/>
      <c r="W604" s="687"/>
      <c r="X604" s="687"/>
      <c r="Y604" s="687"/>
      <c r="Z604" s="687"/>
      <c r="AA604" s="687"/>
    </row>
    <row r="605">
      <c r="A605" s="687"/>
      <c r="B605" s="687"/>
      <c r="C605" s="687"/>
      <c r="D605" s="687"/>
      <c r="E605" s="687"/>
      <c r="F605" s="687"/>
      <c r="G605" s="687"/>
      <c r="H605" s="687"/>
      <c r="I605" s="687"/>
      <c r="J605" s="687"/>
      <c r="K605" s="687"/>
      <c r="L605" s="687"/>
      <c r="M605" s="687"/>
      <c r="N605" s="687"/>
      <c r="O605" s="687"/>
      <c r="P605" s="687"/>
      <c r="Q605" s="687"/>
      <c r="R605" s="687"/>
      <c r="S605" s="687"/>
      <c r="T605" s="687"/>
      <c r="U605" s="687"/>
      <c r="V605" s="687"/>
      <c r="W605" s="687"/>
      <c r="X605" s="687"/>
      <c r="Y605" s="687"/>
      <c r="Z605" s="687"/>
      <c r="AA605" s="687"/>
    </row>
    <row r="606">
      <c r="A606" s="687"/>
      <c r="B606" s="687"/>
      <c r="C606" s="687"/>
      <c r="D606" s="687"/>
      <c r="E606" s="687"/>
      <c r="F606" s="687"/>
      <c r="G606" s="687"/>
      <c r="H606" s="687"/>
      <c r="I606" s="687"/>
      <c r="J606" s="687"/>
      <c r="K606" s="687"/>
      <c r="L606" s="687"/>
      <c r="M606" s="687"/>
      <c r="N606" s="687"/>
      <c r="O606" s="687"/>
      <c r="P606" s="687"/>
      <c r="Q606" s="687"/>
      <c r="R606" s="687"/>
      <c r="S606" s="687"/>
      <c r="T606" s="687"/>
      <c r="U606" s="687"/>
      <c r="V606" s="687"/>
      <c r="W606" s="687"/>
      <c r="X606" s="687"/>
      <c r="Y606" s="687"/>
      <c r="Z606" s="687"/>
      <c r="AA606" s="687"/>
    </row>
    <row r="607">
      <c r="A607" s="687"/>
      <c r="B607" s="687"/>
      <c r="C607" s="687"/>
      <c r="D607" s="687"/>
      <c r="E607" s="687"/>
      <c r="F607" s="687"/>
      <c r="G607" s="687"/>
      <c r="H607" s="687"/>
      <c r="I607" s="687"/>
      <c r="J607" s="687"/>
      <c r="K607" s="687"/>
      <c r="L607" s="687"/>
      <c r="M607" s="687"/>
      <c r="N607" s="687"/>
      <c r="O607" s="687"/>
      <c r="P607" s="687"/>
      <c r="Q607" s="687"/>
      <c r="R607" s="687"/>
      <c r="S607" s="687"/>
      <c r="T607" s="687"/>
      <c r="U607" s="687"/>
      <c r="V607" s="687"/>
      <c r="W607" s="687"/>
      <c r="X607" s="687"/>
      <c r="Y607" s="687"/>
      <c r="Z607" s="687"/>
      <c r="AA607" s="687"/>
    </row>
    <row r="608">
      <c r="A608" s="687"/>
      <c r="B608" s="687"/>
      <c r="C608" s="687"/>
      <c r="D608" s="687"/>
      <c r="E608" s="687"/>
      <c r="F608" s="687"/>
      <c r="G608" s="687"/>
      <c r="H608" s="687"/>
      <c r="I608" s="687"/>
      <c r="J608" s="687"/>
      <c r="K608" s="687"/>
      <c r="L608" s="687"/>
      <c r="M608" s="687"/>
      <c r="N608" s="687"/>
      <c r="O608" s="687"/>
      <c r="P608" s="687"/>
      <c r="Q608" s="687"/>
      <c r="R608" s="687"/>
      <c r="S608" s="687"/>
      <c r="T608" s="687"/>
      <c r="U608" s="687"/>
      <c r="V608" s="687"/>
      <c r="W608" s="687"/>
      <c r="X608" s="687"/>
      <c r="Y608" s="687"/>
      <c r="Z608" s="687"/>
      <c r="AA608" s="687"/>
    </row>
    <row r="609">
      <c r="A609" s="687"/>
      <c r="B609" s="687"/>
      <c r="C609" s="687"/>
      <c r="D609" s="687"/>
      <c r="E609" s="687"/>
      <c r="F609" s="687"/>
      <c r="G609" s="687"/>
      <c r="H609" s="687"/>
      <c r="I609" s="687"/>
      <c r="J609" s="687"/>
      <c r="K609" s="687"/>
      <c r="L609" s="687"/>
      <c r="M609" s="687"/>
      <c r="N609" s="687"/>
      <c r="O609" s="687"/>
      <c r="P609" s="687"/>
      <c r="Q609" s="687"/>
      <c r="R609" s="687"/>
      <c r="S609" s="687"/>
      <c r="T609" s="687"/>
      <c r="U609" s="687"/>
      <c r="V609" s="687"/>
      <c r="W609" s="687"/>
      <c r="X609" s="687"/>
      <c r="Y609" s="687"/>
      <c r="Z609" s="687"/>
      <c r="AA609" s="687"/>
    </row>
    <row r="610">
      <c r="A610" s="687"/>
      <c r="B610" s="687"/>
      <c r="C610" s="687"/>
      <c r="D610" s="687"/>
      <c r="E610" s="687"/>
      <c r="F610" s="687"/>
      <c r="G610" s="687"/>
      <c r="H610" s="687"/>
      <c r="I610" s="687"/>
      <c r="J610" s="687"/>
      <c r="K610" s="687"/>
      <c r="L610" s="687"/>
      <c r="M610" s="687"/>
      <c r="N610" s="687"/>
      <c r="O610" s="687"/>
      <c r="P610" s="687"/>
      <c r="Q610" s="687"/>
      <c r="R610" s="687"/>
      <c r="S610" s="687"/>
      <c r="T610" s="687"/>
      <c r="U610" s="687"/>
      <c r="V610" s="687"/>
      <c r="W610" s="687"/>
      <c r="X610" s="687"/>
      <c r="Y610" s="687"/>
      <c r="Z610" s="687"/>
      <c r="AA610" s="687"/>
    </row>
    <row r="611">
      <c r="A611" s="687"/>
      <c r="B611" s="687"/>
      <c r="C611" s="687"/>
      <c r="D611" s="687"/>
      <c r="E611" s="687"/>
      <c r="F611" s="687"/>
      <c r="G611" s="687"/>
      <c r="H611" s="687"/>
      <c r="I611" s="687"/>
      <c r="J611" s="687"/>
      <c r="K611" s="687"/>
      <c r="L611" s="687"/>
      <c r="M611" s="687"/>
      <c r="N611" s="687"/>
      <c r="O611" s="687"/>
      <c r="P611" s="687"/>
      <c r="Q611" s="687"/>
      <c r="R611" s="687"/>
      <c r="S611" s="687"/>
      <c r="T611" s="687"/>
      <c r="U611" s="687"/>
      <c r="V611" s="687"/>
      <c r="W611" s="687"/>
      <c r="X611" s="687"/>
      <c r="Y611" s="687"/>
      <c r="Z611" s="687"/>
      <c r="AA611" s="687"/>
    </row>
    <row r="612">
      <c r="A612" s="687"/>
      <c r="B612" s="687"/>
      <c r="C612" s="687"/>
      <c r="D612" s="687"/>
      <c r="E612" s="687"/>
      <c r="F612" s="687"/>
      <c r="G612" s="687"/>
      <c r="H612" s="687"/>
      <c r="I612" s="687"/>
      <c r="J612" s="687"/>
      <c r="K612" s="687"/>
      <c r="L612" s="687"/>
      <c r="M612" s="687"/>
      <c r="N612" s="687"/>
      <c r="O612" s="687"/>
      <c r="P612" s="687"/>
      <c r="Q612" s="687"/>
      <c r="R612" s="687"/>
      <c r="S612" s="687"/>
      <c r="T612" s="687"/>
      <c r="U612" s="687"/>
      <c r="V612" s="687"/>
      <c r="W612" s="687"/>
      <c r="X612" s="687"/>
      <c r="Y612" s="687"/>
      <c r="Z612" s="687"/>
      <c r="AA612" s="687"/>
    </row>
    <row r="613">
      <c r="A613" s="687"/>
      <c r="B613" s="687"/>
      <c r="C613" s="687"/>
      <c r="D613" s="687"/>
      <c r="E613" s="687"/>
      <c r="F613" s="687"/>
      <c r="G613" s="687"/>
      <c r="H613" s="687"/>
      <c r="I613" s="687"/>
      <c r="J613" s="687"/>
      <c r="K613" s="687"/>
      <c r="L613" s="687"/>
      <c r="M613" s="687"/>
      <c r="N613" s="687"/>
      <c r="O613" s="687"/>
      <c r="P613" s="687"/>
      <c r="Q613" s="687"/>
      <c r="R613" s="687"/>
      <c r="S613" s="687"/>
      <c r="T613" s="687"/>
      <c r="U613" s="687"/>
      <c r="V613" s="687"/>
      <c r="W613" s="687"/>
      <c r="X613" s="687"/>
      <c r="Y613" s="687"/>
      <c r="Z613" s="687"/>
      <c r="AA613" s="687"/>
    </row>
    <row r="614">
      <c r="A614" s="687"/>
      <c r="B614" s="687"/>
      <c r="C614" s="687"/>
      <c r="D614" s="687"/>
      <c r="E614" s="687"/>
      <c r="F614" s="687"/>
      <c r="G614" s="687"/>
      <c r="H614" s="687"/>
      <c r="I614" s="687"/>
      <c r="J614" s="687"/>
      <c r="K614" s="687"/>
      <c r="L614" s="687"/>
      <c r="M614" s="687"/>
      <c r="N614" s="687"/>
      <c r="O614" s="687"/>
      <c r="P614" s="687"/>
      <c r="Q614" s="687"/>
      <c r="R614" s="687"/>
      <c r="S614" s="687"/>
      <c r="T614" s="687"/>
      <c r="U614" s="687"/>
      <c r="V614" s="687"/>
      <c r="W614" s="687"/>
      <c r="X614" s="687"/>
      <c r="Y614" s="687"/>
      <c r="Z614" s="687"/>
      <c r="AA614" s="687"/>
    </row>
    <row r="615">
      <c r="A615" s="687"/>
      <c r="B615" s="687"/>
      <c r="C615" s="687"/>
      <c r="D615" s="687"/>
      <c r="E615" s="687"/>
      <c r="F615" s="687"/>
      <c r="G615" s="687"/>
      <c r="H615" s="687"/>
      <c r="I615" s="687"/>
      <c r="J615" s="687"/>
      <c r="K615" s="687"/>
      <c r="L615" s="687"/>
      <c r="M615" s="687"/>
      <c r="N615" s="687"/>
      <c r="O615" s="687"/>
      <c r="P615" s="687"/>
      <c r="Q615" s="687"/>
      <c r="R615" s="687"/>
      <c r="S615" s="687"/>
      <c r="T615" s="687"/>
      <c r="U615" s="687"/>
      <c r="V615" s="687"/>
      <c r="W615" s="687"/>
      <c r="X615" s="687"/>
      <c r="Y615" s="687"/>
      <c r="Z615" s="687"/>
      <c r="AA615" s="687"/>
    </row>
    <row r="616">
      <c r="A616" s="687"/>
      <c r="B616" s="687"/>
      <c r="C616" s="687"/>
      <c r="D616" s="687"/>
      <c r="E616" s="687"/>
      <c r="F616" s="687"/>
      <c r="G616" s="687"/>
      <c r="H616" s="687"/>
      <c r="I616" s="687"/>
      <c r="J616" s="687"/>
      <c r="K616" s="687"/>
      <c r="L616" s="687"/>
      <c r="M616" s="687"/>
      <c r="N616" s="687"/>
      <c r="O616" s="687"/>
      <c r="P616" s="687"/>
      <c r="Q616" s="687"/>
      <c r="R616" s="687"/>
      <c r="S616" s="687"/>
      <c r="T616" s="687"/>
      <c r="U616" s="687"/>
      <c r="V616" s="687"/>
      <c r="W616" s="687"/>
      <c r="X616" s="687"/>
      <c r="Y616" s="687"/>
      <c r="Z616" s="687"/>
      <c r="AA616" s="687"/>
    </row>
    <row r="617">
      <c r="A617" s="687"/>
      <c r="B617" s="687"/>
      <c r="C617" s="687"/>
      <c r="D617" s="687"/>
      <c r="E617" s="687"/>
      <c r="F617" s="687"/>
      <c r="G617" s="687"/>
      <c r="H617" s="687"/>
      <c r="I617" s="687"/>
      <c r="J617" s="687"/>
      <c r="K617" s="687"/>
      <c r="L617" s="687"/>
      <c r="M617" s="687"/>
      <c r="N617" s="687"/>
      <c r="O617" s="687"/>
      <c r="P617" s="687"/>
      <c r="Q617" s="687"/>
      <c r="R617" s="687"/>
      <c r="S617" s="687"/>
      <c r="T617" s="687"/>
      <c r="U617" s="687"/>
      <c r="V617" s="687"/>
      <c r="W617" s="687"/>
      <c r="X617" s="687"/>
      <c r="Y617" s="687"/>
      <c r="Z617" s="687"/>
      <c r="AA617" s="687"/>
    </row>
    <row r="618">
      <c r="A618" s="687"/>
      <c r="B618" s="687"/>
      <c r="C618" s="687"/>
      <c r="D618" s="687"/>
      <c r="E618" s="687"/>
      <c r="F618" s="687"/>
      <c r="G618" s="687"/>
      <c r="H618" s="687"/>
      <c r="I618" s="687"/>
      <c r="J618" s="687"/>
      <c r="K618" s="687"/>
      <c r="L618" s="687"/>
      <c r="M618" s="687"/>
      <c r="N618" s="687"/>
      <c r="O618" s="687"/>
      <c r="P618" s="687"/>
      <c r="Q618" s="687"/>
      <c r="R618" s="687"/>
      <c r="S618" s="687"/>
      <c r="T618" s="687"/>
      <c r="U618" s="687"/>
      <c r="V618" s="687"/>
      <c r="W618" s="687"/>
      <c r="X618" s="687"/>
      <c r="Y618" s="687"/>
      <c r="Z618" s="687"/>
      <c r="AA618" s="687"/>
    </row>
    <row r="619">
      <c r="A619" s="687"/>
      <c r="B619" s="687"/>
      <c r="C619" s="687"/>
      <c r="D619" s="687"/>
      <c r="E619" s="687"/>
      <c r="F619" s="687"/>
      <c r="G619" s="687"/>
      <c r="H619" s="687"/>
      <c r="I619" s="687"/>
      <c r="J619" s="687"/>
      <c r="K619" s="687"/>
      <c r="L619" s="687"/>
      <c r="M619" s="687"/>
      <c r="N619" s="687"/>
      <c r="O619" s="687"/>
      <c r="P619" s="687"/>
      <c r="Q619" s="687"/>
      <c r="R619" s="687"/>
      <c r="S619" s="687"/>
      <c r="T619" s="687"/>
      <c r="U619" s="687"/>
      <c r="V619" s="687"/>
      <c r="W619" s="687"/>
      <c r="X619" s="687"/>
      <c r="Y619" s="687"/>
      <c r="Z619" s="687"/>
      <c r="AA619" s="687"/>
    </row>
    <row r="620">
      <c r="A620" s="687"/>
      <c r="B620" s="687"/>
      <c r="C620" s="687"/>
      <c r="D620" s="687"/>
      <c r="E620" s="687"/>
      <c r="F620" s="687"/>
      <c r="G620" s="687"/>
      <c r="H620" s="687"/>
      <c r="I620" s="687"/>
      <c r="J620" s="687"/>
      <c r="K620" s="687"/>
      <c r="L620" s="687"/>
      <c r="M620" s="687"/>
      <c r="N620" s="687"/>
      <c r="O620" s="687"/>
      <c r="P620" s="687"/>
      <c r="Q620" s="687"/>
      <c r="R620" s="687"/>
      <c r="S620" s="687"/>
      <c r="T620" s="687"/>
      <c r="U620" s="687"/>
      <c r="V620" s="687"/>
      <c r="W620" s="687"/>
      <c r="X620" s="687"/>
      <c r="Y620" s="687"/>
      <c r="Z620" s="687"/>
      <c r="AA620" s="687"/>
    </row>
    <row r="621">
      <c r="A621" s="687"/>
      <c r="B621" s="687"/>
      <c r="C621" s="687"/>
      <c r="D621" s="687"/>
      <c r="E621" s="687"/>
      <c r="F621" s="687"/>
      <c r="G621" s="687"/>
      <c r="H621" s="687"/>
      <c r="I621" s="687"/>
      <c r="J621" s="687"/>
      <c r="K621" s="687"/>
      <c r="L621" s="687"/>
      <c r="M621" s="687"/>
      <c r="N621" s="687"/>
      <c r="O621" s="687"/>
      <c r="P621" s="687"/>
      <c r="Q621" s="687"/>
      <c r="R621" s="687"/>
      <c r="S621" s="687"/>
      <c r="T621" s="687"/>
      <c r="U621" s="687"/>
      <c r="V621" s="687"/>
      <c r="W621" s="687"/>
      <c r="X621" s="687"/>
      <c r="Y621" s="687"/>
      <c r="Z621" s="687"/>
      <c r="AA621" s="687"/>
    </row>
    <row r="622">
      <c r="A622" s="687"/>
      <c r="B622" s="687"/>
      <c r="C622" s="687"/>
      <c r="D622" s="687"/>
      <c r="E622" s="687"/>
      <c r="F622" s="687"/>
      <c r="G622" s="687"/>
      <c r="H622" s="687"/>
      <c r="I622" s="687"/>
      <c r="J622" s="687"/>
      <c r="K622" s="687"/>
      <c r="L622" s="687"/>
      <c r="M622" s="687"/>
      <c r="N622" s="687"/>
      <c r="O622" s="687"/>
      <c r="P622" s="687"/>
      <c r="Q622" s="687"/>
      <c r="R622" s="687"/>
      <c r="S622" s="687"/>
      <c r="T622" s="687"/>
      <c r="U622" s="687"/>
      <c r="V622" s="687"/>
      <c r="W622" s="687"/>
      <c r="X622" s="687"/>
      <c r="Y622" s="687"/>
      <c r="Z622" s="687"/>
      <c r="AA622" s="687"/>
    </row>
    <row r="623">
      <c r="A623" s="687"/>
      <c r="B623" s="687"/>
      <c r="C623" s="687"/>
      <c r="D623" s="687"/>
      <c r="E623" s="687"/>
      <c r="F623" s="687"/>
      <c r="G623" s="687"/>
      <c r="H623" s="687"/>
      <c r="I623" s="687"/>
      <c r="J623" s="687"/>
      <c r="K623" s="687"/>
      <c r="L623" s="687"/>
      <c r="M623" s="687"/>
      <c r="N623" s="687"/>
      <c r="O623" s="687"/>
      <c r="P623" s="687"/>
      <c r="Q623" s="687"/>
      <c r="R623" s="687"/>
      <c r="S623" s="687"/>
      <c r="T623" s="687"/>
      <c r="U623" s="687"/>
      <c r="V623" s="687"/>
      <c r="W623" s="687"/>
      <c r="X623" s="687"/>
      <c r="Y623" s="687"/>
      <c r="Z623" s="687"/>
      <c r="AA623" s="687"/>
    </row>
    <row r="624">
      <c r="A624" s="687"/>
      <c r="B624" s="687"/>
      <c r="C624" s="687"/>
      <c r="D624" s="687"/>
      <c r="E624" s="687"/>
      <c r="F624" s="687"/>
      <c r="G624" s="687"/>
      <c r="H624" s="687"/>
      <c r="I624" s="687"/>
      <c r="J624" s="687"/>
      <c r="K624" s="687"/>
      <c r="L624" s="687"/>
      <c r="M624" s="687"/>
      <c r="N624" s="687"/>
      <c r="O624" s="687"/>
      <c r="P624" s="687"/>
      <c r="Q624" s="687"/>
      <c r="R624" s="687"/>
      <c r="S624" s="687"/>
      <c r="T624" s="687"/>
      <c r="U624" s="687"/>
      <c r="V624" s="687"/>
      <c r="W624" s="687"/>
      <c r="X624" s="687"/>
      <c r="Y624" s="687"/>
      <c r="Z624" s="687"/>
      <c r="AA624" s="687"/>
    </row>
    <row r="625">
      <c r="A625" s="687"/>
      <c r="B625" s="687"/>
      <c r="C625" s="687"/>
      <c r="D625" s="687"/>
      <c r="E625" s="687"/>
      <c r="F625" s="687"/>
      <c r="G625" s="687"/>
      <c r="H625" s="687"/>
      <c r="I625" s="687"/>
      <c r="J625" s="687"/>
      <c r="K625" s="687"/>
      <c r="L625" s="687"/>
      <c r="M625" s="687"/>
      <c r="N625" s="687"/>
      <c r="O625" s="687"/>
      <c r="P625" s="687"/>
      <c r="Q625" s="687"/>
      <c r="R625" s="687"/>
      <c r="S625" s="687"/>
      <c r="T625" s="687"/>
      <c r="U625" s="687"/>
      <c r="V625" s="687"/>
      <c r="W625" s="687"/>
      <c r="X625" s="687"/>
      <c r="Y625" s="687"/>
      <c r="Z625" s="687"/>
      <c r="AA625" s="687"/>
    </row>
    <row r="626">
      <c r="A626" s="687"/>
      <c r="B626" s="687"/>
      <c r="C626" s="687"/>
      <c r="D626" s="687"/>
      <c r="E626" s="687"/>
      <c r="F626" s="687"/>
      <c r="G626" s="687"/>
      <c r="H626" s="687"/>
      <c r="I626" s="687"/>
      <c r="J626" s="687"/>
      <c r="K626" s="687"/>
      <c r="L626" s="687"/>
      <c r="M626" s="687"/>
      <c r="N626" s="687"/>
      <c r="O626" s="687"/>
      <c r="P626" s="687"/>
      <c r="Q626" s="687"/>
      <c r="R626" s="687"/>
      <c r="S626" s="687"/>
      <c r="T626" s="687"/>
      <c r="U626" s="687"/>
      <c r="V626" s="687"/>
      <c r="W626" s="687"/>
      <c r="X626" s="687"/>
      <c r="Y626" s="687"/>
      <c r="Z626" s="687"/>
      <c r="AA626" s="687"/>
    </row>
    <row r="627">
      <c r="A627" s="687"/>
      <c r="B627" s="687"/>
      <c r="C627" s="687"/>
      <c r="D627" s="687"/>
      <c r="E627" s="687"/>
      <c r="F627" s="687"/>
      <c r="G627" s="687"/>
      <c r="H627" s="687"/>
      <c r="I627" s="687"/>
      <c r="J627" s="687"/>
      <c r="K627" s="687"/>
      <c r="L627" s="687"/>
      <c r="M627" s="687"/>
      <c r="N627" s="687"/>
      <c r="O627" s="687"/>
      <c r="P627" s="687"/>
      <c r="Q627" s="687"/>
      <c r="R627" s="687"/>
      <c r="S627" s="687"/>
      <c r="T627" s="687"/>
      <c r="U627" s="687"/>
      <c r="V627" s="687"/>
      <c r="W627" s="687"/>
      <c r="X627" s="687"/>
      <c r="Y627" s="687"/>
      <c r="Z627" s="687"/>
      <c r="AA627" s="687"/>
    </row>
    <row r="628">
      <c r="A628" s="687"/>
      <c r="B628" s="687"/>
      <c r="C628" s="687"/>
      <c r="D628" s="687"/>
      <c r="E628" s="687"/>
      <c r="F628" s="687"/>
      <c r="G628" s="687"/>
      <c r="H628" s="687"/>
      <c r="I628" s="687"/>
      <c r="J628" s="687"/>
      <c r="K628" s="687"/>
      <c r="L628" s="687"/>
      <c r="M628" s="687"/>
      <c r="N628" s="687"/>
      <c r="O628" s="687"/>
      <c r="P628" s="687"/>
      <c r="Q628" s="687"/>
      <c r="R628" s="687"/>
      <c r="S628" s="687"/>
      <c r="T628" s="687"/>
      <c r="U628" s="687"/>
      <c r="V628" s="687"/>
      <c r="W628" s="687"/>
      <c r="X628" s="687"/>
      <c r="Y628" s="687"/>
      <c r="Z628" s="687"/>
      <c r="AA628" s="687"/>
    </row>
    <row r="629">
      <c r="A629" s="687"/>
      <c r="B629" s="687"/>
      <c r="C629" s="687"/>
      <c r="D629" s="687"/>
      <c r="E629" s="687"/>
      <c r="F629" s="687"/>
      <c r="G629" s="687"/>
      <c r="H629" s="687"/>
      <c r="I629" s="687"/>
      <c r="J629" s="687"/>
      <c r="K629" s="687"/>
      <c r="L629" s="687"/>
      <c r="M629" s="687"/>
      <c r="N629" s="687"/>
      <c r="O629" s="687"/>
      <c r="P629" s="687"/>
      <c r="Q629" s="687"/>
      <c r="R629" s="687"/>
      <c r="S629" s="687"/>
      <c r="T629" s="687"/>
      <c r="U629" s="687"/>
      <c r="V629" s="687"/>
      <c r="W629" s="687"/>
      <c r="X629" s="687"/>
      <c r="Y629" s="687"/>
      <c r="Z629" s="687"/>
      <c r="AA629" s="687"/>
    </row>
    <row r="630">
      <c r="A630" s="687"/>
      <c r="B630" s="687"/>
      <c r="C630" s="687"/>
      <c r="D630" s="687"/>
      <c r="E630" s="687"/>
      <c r="F630" s="687"/>
      <c r="G630" s="687"/>
      <c r="H630" s="687"/>
      <c r="I630" s="687"/>
      <c r="J630" s="687"/>
      <c r="K630" s="687"/>
      <c r="L630" s="687"/>
      <c r="M630" s="687"/>
      <c r="N630" s="687"/>
      <c r="O630" s="687"/>
      <c r="P630" s="687"/>
      <c r="Q630" s="687"/>
      <c r="R630" s="687"/>
      <c r="S630" s="687"/>
      <c r="T630" s="687"/>
      <c r="U630" s="687"/>
      <c r="V630" s="687"/>
      <c r="W630" s="687"/>
      <c r="X630" s="687"/>
      <c r="Y630" s="687"/>
      <c r="Z630" s="687"/>
      <c r="AA630" s="687"/>
    </row>
    <row r="631">
      <c r="A631" s="687"/>
      <c r="B631" s="687"/>
      <c r="C631" s="687"/>
      <c r="D631" s="687"/>
      <c r="E631" s="687"/>
      <c r="F631" s="687"/>
      <c r="G631" s="687"/>
      <c r="H631" s="687"/>
      <c r="I631" s="687"/>
      <c r="J631" s="687"/>
      <c r="K631" s="687"/>
      <c r="L631" s="687"/>
      <c r="M631" s="687"/>
      <c r="N631" s="687"/>
      <c r="O631" s="687"/>
      <c r="P631" s="687"/>
      <c r="Q631" s="687"/>
      <c r="R631" s="687"/>
      <c r="S631" s="687"/>
      <c r="T631" s="687"/>
      <c r="U631" s="687"/>
      <c r="V631" s="687"/>
      <c r="W631" s="687"/>
      <c r="X631" s="687"/>
      <c r="Y631" s="687"/>
      <c r="Z631" s="687"/>
      <c r="AA631" s="687"/>
    </row>
    <row r="632">
      <c r="A632" s="687"/>
      <c r="B632" s="687"/>
      <c r="C632" s="687"/>
      <c r="D632" s="687"/>
      <c r="E632" s="687"/>
      <c r="F632" s="687"/>
      <c r="G632" s="687"/>
      <c r="H632" s="687"/>
      <c r="I632" s="687"/>
      <c r="J632" s="687"/>
      <c r="K632" s="687"/>
      <c r="L632" s="687"/>
      <c r="M632" s="687"/>
      <c r="N632" s="687"/>
      <c r="O632" s="687"/>
      <c r="P632" s="687"/>
      <c r="Q632" s="687"/>
      <c r="R632" s="687"/>
      <c r="S632" s="687"/>
      <c r="T632" s="687"/>
      <c r="U632" s="687"/>
      <c r="V632" s="687"/>
      <c r="W632" s="687"/>
      <c r="X632" s="687"/>
      <c r="Y632" s="687"/>
      <c r="Z632" s="687"/>
      <c r="AA632" s="687"/>
    </row>
    <row r="633">
      <c r="A633" s="687"/>
      <c r="B633" s="687"/>
      <c r="C633" s="687"/>
      <c r="D633" s="687"/>
      <c r="E633" s="687"/>
      <c r="F633" s="687"/>
      <c r="G633" s="687"/>
      <c r="H633" s="687"/>
      <c r="I633" s="687"/>
      <c r="J633" s="687"/>
      <c r="K633" s="687"/>
      <c r="L633" s="687"/>
      <c r="M633" s="687"/>
      <c r="N633" s="687"/>
      <c r="O633" s="687"/>
      <c r="P633" s="687"/>
      <c r="Q633" s="687"/>
      <c r="R633" s="687"/>
      <c r="S633" s="687"/>
      <c r="T633" s="687"/>
      <c r="U633" s="687"/>
      <c r="V633" s="687"/>
      <c r="W633" s="687"/>
      <c r="X633" s="687"/>
      <c r="Y633" s="687"/>
      <c r="Z633" s="687"/>
      <c r="AA633" s="687"/>
    </row>
    <row r="634">
      <c r="A634" s="687"/>
      <c r="B634" s="687"/>
      <c r="C634" s="687"/>
      <c r="D634" s="687"/>
      <c r="E634" s="687"/>
      <c r="F634" s="687"/>
      <c r="G634" s="687"/>
      <c r="H634" s="687"/>
      <c r="I634" s="687"/>
      <c r="J634" s="687"/>
      <c r="K634" s="687"/>
      <c r="L634" s="687"/>
      <c r="M634" s="687"/>
      <c r="N634" s="687"/>
      <c r="O634" s="687"/>
      <c r="P634" s="687"/>
      <c r="Q634" s="687"/>
      <c r="R634" s="687"/>
      <c r="S634" s="687"/>
      <c r="T634" s="687"/>
      <c r="U634" s="687"/>
      <c r="V634" s="687"/>
      <c r="W634" s="687"/>
      <c r="X634" s="687"/>
      <c r="Y634" s="687"/>
      <c r="Z634" s="687"/>
      <c r="AA634" s="687"/>
    </row>
    <row r="635">
      <c r="A635" s="687"/>
      <c r="B635" s="687"/>
      <c r="C635" s="687"/>
      <c r="D635" s="687"/>
      <c r="E635" s="687"/>
      <c r="F635" s="687"/>
      <c r="G635" s="687"/>
      <c r="H635" s="687"/>
      <c r="I635" s="687"/>
      <c r="J635" s="687"/>
      <c r="K635" s="687"/>
      <c r="L635" s="687"/>
      <c r="M635" s="687"/>
      <c r="N635" s="687"/>
      <c r="O635" s="687"/>
      <c r="P635" s="687"/>
      <c r="Q635" s="687"/>
      <c r="R635" s="687"/>
      <c r="S635" s="687"/>
      <c r="T635" s="687"/>
      <c r="U635" s="687"/>
      <c r="V635" s="687"/>
      <c r="W635" s="687"/>
      <c r="X635" s="687"/>
      <c r="Y635" s="687"/>
      <c r="Z635" s="687"/>
      <c r="AA635" s="687"/>
    </row>
    <row r="636">
      <c r="A636" s="687"/>
      <c r="B636" s="687"/>
      <c r="C636" s="687"/>
      <c r="D636" s="687"/>
      <c r="E636" s="687"/>
      <c r="F636" s="687"/>
      <c r="G636" s="687"/>
      <c r="H636" s="687"/>
      <c r="I636" s="687"/>
      <c r="J636" s="687"/>
      <c r="K636" s="687"/>
      <c r="L636" s="687"/>
      <c r="M636" s="687"/>
      <c r="N636" s="687"/>
      <c r="O636" s="687"/>
      <c r="P636" s="687"/>
      <c r="Q636" s="687"/>
      <c r="R636" s="687"/>
      <c r="S636" s="687"/>
      <c r="T636" s="687"/>
      <c r="U636" s="687"/>
      <c r="V636" s="687"/>
      <c r="W636" s="687"/>
      <c r="X636" s="687"/>
      <c r="Y636" s="687"/>
      <c r="Z636" s="687"/>
      <c r="AA636" s="687"/>
    </row>
    <row r="637">
      <c r="A637" s="687"/>
      <c r="B637" s="687"/>
      <c r="C637" s="687"/>
      <c r="D637" s="687"/>
      <c r="E637" s="687"/>
      <c r="F637" s="687"/>
      <c r="G637" s="687"/>
      <c r="H637" s="687"/>
      <c r="I637" s="687"/>
      <c r="J637" s="687"/>
      <c r="K637" s="687"/>
      <c r="L637" s="687"/>
      <c r="M637" s="687"/>
      <c r="N637" s="687"/>
      <c r="O637" s="687"/>
      <c r="P637" s="687"/>
      <c r="Q637" s="687"/>
      <c r="R637" s="687"/>
      <c r="S637" s="687"/>
      <c r="T637" s="687"/>
      <c r="U637" s="687"/>
      <c r="V637" s="687"/>
      <c r="W637" s="687"/>
      <c r="X637" s="687"/>
      <c r="Y637" s="687"/>
      <c r="Z637" s="687"/>
      <c r="AA637" s="687"/>
    </row>
    <row r="638">
      <c r="A638" s="687"/>
      <c r="B638" s="687"/>
      <c r="C638" s="687"/>
      <c r="D638" s="687"/>
      <c r="E638" s="687"/>
      <c r="F638" s="687"/>
      <c r="G638" s="687"/>
      <c r="H638" s="687"/>
      <c r="I638" s="687"/>
      <c r="J638" s="687"/>
      <c r="K638" s="687"/>
      <c r="L638" s="687"/>
      <c r="M638" s="687"/>
      <c r="N638" s="687"/>
      <c r="O638" s="687"/>
      <c r="P638" s="687"/>
      <c r="Q638" s="687"/>
      <c r="R638" s="687"/>
      <c r="S638" s="687"/>
      <c r="T638" s="687"/>
      <c r="U638" s="687"/>
      <c r="V638" s="687"/>
      <c r="W638" s="687"/>
      <c r="X638" s="687"/>
      <c r="Y638" s="687"/>
      <c r="Z638" s="687"/>
      <c r="AA638" s="687"/>
    </row>
    <row r="639">
      <c r="A639" s="687"/>
      <c r="B639" s="687"/>
      <c r="C639" s="687"/>
      <c r="D639" s="687"/>
      <c r="E639" s="687"/>
      <c r="F639" s="687"/>
      <c r="G639" s="687"/>
      <c r="H639" s="687"/>
      <c r="I639" s="687"/>
      <c r="J639" s="687"/>
      <c r="K639" s="687"/>
      <c r="L639" s="687"/>
      <c r="M639" s="687"/>
      <c r="N639" s="687"/>
      <c r="O639" s="687"/>
      <c r="P639" s="687"/>
      <c r="Q639" s="687"/>
      <c r="R639" s="687"/>
      <c r="S639" s="687"/>
      <c r="T639" s="687"/>
      <c r="U639" s="687"/>
      <c r="V639" s="687"/>
      <c r="W639" s="687"/>
      <c r="X639" s="687"/>
      <c r="Y639" s="687"/>
      <c r="Z639" s="687"/>
      <c r="AA639" s="687"/>
    </row>
    <row r="640">
      <c r="A640" s="687"/>
      <c r="B640" s="687"/>
      <c r="C640" s="687"/>
      <c r="D640" s="687"/>
      <c r="E640" s="687"/>
      <c r="F640" s="687"/>
      <c r="G640" s="687"/>
      <c r="H640" s="687"/>
      <c r="I640" s="687"/>
      <c r="J640" s="687"/>
      <c r="K640" s="687"/>
      <c r="L640" s="687"/>
      <c r="M640" s="687"/>
      <c r="N640" s="687"/>
      <c r="O640" s="687"/>
      <c r="P640" s="687"/>
      <c r="Q640" s="687"/>
      <c r="R640" s="687"/>
      <c r="S640" s="687"/>
      <c r="T640" s="687"/>
      <c r="U640" s="687"/>
      <c r="V640" s="687"/>
      <c r="W640" s="687"/>
      <c r="X640" s="687"/>
      <c r="Y640" s="687"/>
      <c r="Z640" s="687"/>
      <c r="AA640" s="687"/>
    </row>
    <row r="641">
      <c r="A641" s="687"/>
      <c r="B641" s="687"/>
      <c r="C641" s="687"/>
      <c r="D641" s="687"/>
      <c r="E641" s="687"/>
      <c r="F641" s="687"/>
      <c r="G641" s="687"/>
      <c r="H641" s="687"/>
      <c r="I641" s="687"/>
      <c r="J641" s="687"/>
      <c r="K641" s="687"/>
      <c r="L641" s="687"/>
      <c r="M641" s="687"/>
      <c r="N641" s="687"/>
      <c r="O641" s="687"/>
      <c r="P641" s="687"/>
      <c r="Q641" s="687"/>
      <c r="R641" s="687"/>
      <c r="S641" s="687"/>
      <c r="T641" s="687"/>
      <c r="U641" s="687"/>
      <c r="V641" s="687"/>
      <c r="W641" s="687"/>
      <c r="X641" s="687"/>
      <c r="Y641" s="687"/>
      <c r="Z641" s="687"/>
      <c r="AA641" s="687"/>
    </row>
    <row r="642">
      <c r="A642" s="687"/>
      <c r="B642" s="687"/>
      <c r="C642" s="687"/>
      <c r="D642" s="687"/>
      <c r="E642" s="687"/>
      <c r="F642" s="687"/>
      <c r="G642" s="687"/>
      <c r="H642" s="687"/>
      <c r="I642" s="687"/>
      <c r="J642" s="687"/>
      <c r="K642" s="687"/>
      <c r="L642" s="687"/>
      <c r="M642" s="687"/>
      <c r="N642" s="687"/>
      <c r="O642" s="687"/>
      <c r="P642" s="687"/>
      <c r="Q642" s="687"/>
      <c r="R642" s="687"/>
      <c r="S642" s="687"/>
      <c r="T642" s="687"/>
      <c r="U642" s="687"/>
      <c r="V642" s="687"/>
      <c r="W642" s="687"/>
      <c r="X642" s="687"/>
      <c r="Y642" s="687"/>
      <c r="Z642" s="687"/>
      <c r="AA642" s="687"/>
    </row>
    <row r="643">
      <c r="A643" s="687"/>
      <c r="B643" s="687"/>
      <c r="C643" s="687"/>
      <c r="D643" s="687"/>
      <c r="E643" s="687"/>
      <c r="F643" s="687"/>
      <c r="G643" s="687"/>
      <c r="H643" s="687"/>
      <c r="I643" s="687"/>
      <c r="J643" s="687"/>
      <c r="K643" s="687"/>
      <c r="L643" s="687"/>
      <c r="M643" s="687"/>
      <c r="N643" s="687"/>
      <c r="O643" s="687"/>
      <c r="P643" s="687"/>
      <c r="Q643" s="687"/>
      <c r="R643" s="687"/>
      <c r="S643" s="687"/>
      <c r="T643" s="687"/>
      <c r="U643" s="687"/>
      <c r="V643" s="687"/>
      <c r="W643" s="687"/>
      <c r="X643" s="687"/>
      <c r="Y643" s="687"/>
      <c r="Z643" s="687"/>
      <c r="AA643" s="687"/>
    </row>
    <row r="644">
      <c r="A644" s="687"/>
      <c r="B644" s="687"/>
      <c r="C644" s="687"/>
      <c r="D644" s="687"/>
      <c r="E644" s="687"/>
      <c r="F644" s="687"/>
      <c r="G644" s="687"/>
      <c r="H644" s="687"/>
      <c r="I644" s="687"/>
      <c r="J644" s="687"/>
      <c r="K644" s="687"/>
      <c r="L644" s="687"/>
      <c r="M644" s="687"/>
      <c r="N644" s="687"/>
      <c r="O644" s="687"/>
      <c r="P644" s="687"/>
      <c r="Q644" s="687"/>
      <c r="R644" s="687"/>
      <c r="S644" s="687"/>
      <c r="T644" s="687"/>
      <c r="U644" s="687"/>
      <c r="V644" s="687"/>
      <c r="W644" s="687"/>
      <c r="X644" s="687"/>
      <c r="Y644" s="687"/>
      <c r="Z644" s="687"/>
      <c r="AA644" s="687"/>
    </row>
    <row r="645">
      <c r="A645" s="687"/>
      <c r="B645" s="687"/>
      <c r="C645" s="687"/>
      <c r="D645" s="687"/>
      <c r="E645" s="687"/>
      <c r="F645" s="687"/>
      <c r="G645" s="687"/>
      <c r="H645" s="687"/>
      <c r="I645" s="687"/>
      <c r="J645" s="687"/>
      <c r="K645" s="687"/>
      <c r="L645" s="687"/>
      <c r="M645" s="687"/>
      <c r="N645" s="687"/>
      <c r="O645" s="687"/>
      <c r="P645" s="687"/>
      <c r="Q645" s="687"/>
      <c r="R645" s="687"/>
      <c r="S645" s="687"/>
      <c r="T645" s="687"/>
      <c r="U645" s="687"/>
      <c r="V645" s="687"/>
      <c r="W645" s="687"/>
      <c r="X645" s="687"/>
      <c r="Y645" s="687"/>
      <c r="Z645" s="687"/>
      <c r="AA645" s="687"/>
    </row>
    <row r="646">
      <c r="A646" s="687"/>
      <c r="B646" s="687"/>
      <c r="C646" s="687"/>
      <c r="D646" s="687"/>
      <c r="E646" s="687"/>
      <c r="F646" s="687"/>
      <c r="G646" s="687"/>
      <c r="H646" s="687"/>
      <c r="I646" s="687"/>
      <c r="J646" s="687"/>
      <c r="K646" s="687"/>
      <c r="L646" s="687"/>
      <c r="M646" s="687"/>
      <c r="N646" s="687"/>
      <c r="O646" s="687"/>
      <c r="P646" s="687"/>
      <c r="Q646" s="687"/>
      <c r="R646" s="687"/>
      <c r="S646" s="687"/>
      <c r="T646" s="687"/>
      <c r="U646" s="687"/>
      <c r="V646" s="687"/>
      <c r="W646" s="687"/>
      <c r="X646" s="687"/>
      <c r="Y646" s="687"/>
      <c r="Z646" s="687"/>
      <c r="AA646" s="687"/>
    </row>
    <row r="647">
      <c r="A647" s="687"/>
      <c r="B647" s="687"/>
      <c r="C647" s="687"/>
      <c r="D647" s="687"/>
      <c r="E647" s="687"/>
      <c r="F647" s="687"/>
      <c r="G647" s="687"/>
      <c r="H647" s="687"/>
      <c r="I647" s="687"/>
      <c r="J647" s="687"/>
      <c r="K647" s="687"/>
      <c r="L647" s="687"/>
      <c r="M647" s="687"/>
      <c r="N647" s="687"/>
      <c r="O647" s="687"/>
      <c r="P647" s="687"/>
      <c r="Q647" s="687"/>
      <c r="R647" s="687"/>
      <c r="S647" s="687"/>
      <c r="T647" s="687"/>
      <c r="U647" s="687"/>
      <c r="V647" s="687"/>
      <c r="W647" s="687"/>
      <c r="X647" s="687"/>
      <c r="Y647" s="687"/>
      <c r="Z647" s="687"/>
      <c r="AA647" s="687"/>
    </row>
    <row r="648">
      <c r="A648" s="687"/>
      <c r="B648" s="687"/>
      <c r="C648" s="687"/>
      <c r="D648" s="687"/>
      <c r="E648" s="687"/>
      <c r="F648" s="687"/>
      <c r="G648" s="687"/>
      <c r="H648" s="687"/>
      <c r="I648" s="687"/>
      <c r="J648" s="687"/>
      <c r="K648" s="687"/>
      <c r="L648" s="687"/>
      <c r="M648" s="687"/>
      <c r="N648" s="687"/>
      <c r="O648" s="687"/>
      <c r="P648" s="687"/>
      <c r="Q648" s="687"/>
      <c r="R648" s="687"/>
      <c r="S648" s="687"/>
      <c r="T648" s="687"/>
      <c r="U648" s="687"/>
      <c r="V648" s="687"/>
      <c r="W648" s="687"/>
      <c r="X648" s="687"/>
      <c r="Y648" s="687"/>
      <c r="Z648" s="687"/>
      <c r="AA648" s="687"/>
    </row>
    <row r="649">
      <c r="A649" s="687"/>
      <c r="B649" s="687"/>
      <c r="C649" s="687"/>
      <c r="D649" s="687"/>
      <c r="E649" s="687"/>
      <c r="F649" s="687"/>
      <c r="G649" s="687"/>
      <c r="H649" s="687"/>
      <c r="I649" s="687"/>
      <c r="J649" s="687"/>
      <c r="K649" s="687"/>
      <c r="L649" s="687"/>
      <c r="M649" s="687"/>
      <c r="N649" s="687"/>
      <c r="O649" s="687"/>
      <c r="P649" s="687"/>
      <c r="Q649" s="687"/>
      <c r="R649" s="687"/>
      <c r="S649" s="687"/>
      <c r="T649" s="687"/>
      <c r="U649" s="687"/>
      <c r="V649" s="687"/>
      <c r="W649" s="687"/>
      <c r="X649" s="687"/>
      <c r="Y649" s="687"/>
      <c r="Z649" s="687"/>
      <c r="AA649" s="687"/>
    </row>
    <row r="650">
      <c r="A650" s="687"/>
      <c r="B650" s="687"/>
      <c r="C650" s="687"/>
      <c r="D650" s="687"/>
      <c r="E650" s="687"/>
      <c r="F650" s="687"/>
      <c r="G650" s="687"/>
      <c r="H650" s="687"/>
      <c r="I650" s="687"/>
      <c r="J650" s="687"/>
      <c r="K650" s="687"/>
      <c r="L650" s="687"/>
      <c r="M650" s="687"/>
      <c r="N650" s="687"/>
      <c r="O650" s="687"/>
      <c r="P650" s="687"/>
      <c r="Q650" s="687"/>
      <c r="R650" s="687"/>
      <c r="S650" s="687"/>
      <c r="T650" s="687"/>
      <c r="U650" s="687"/>
      <c r="V650" s="687"/>
      <c r="W650" s="687"/>
      <c r="X650" s="687"/>
      <c r="Y650" s="687"/>
      <c r="Z650" s="687"/>
      <c r="AA650" s="687"/>
    </row>
    <row r="651">
      <c r="A651" s="687"/>
      <c r="B651" s="687"/>
      <c r="C651" s="687"/>
      <c r="D651" s="687"/>
      <c r="E651" s="687"/>
      <c r="F651" s="687"/>
      <c r="G651" s="687"/>
      <c r="H651" s="687"/>
      <c r="I651" s="687"/>
      <c r="J651" s="687"/>
      <c r="K651" s="687"/>
      <c r="L651" s="687"/>
      <c r="M651" s="687"/>
      <c r="N651" s="687"/>
      <c r="O651" s="687"/>
      <c r="P651" s="687"/>
      <c r="Q651" s="687"/>
      <c r="R651" s="687"/>
      <c r="S651" s="687"/>
      <c r="T651" s="687"/>
      <c r="U651" s="687"/>
      <c r="V651" s="687"/>
      <c r="W651" s="687"/>
      <c r="X651" s="687"/>
      <c r="Y651" s="687"/>
      <c r="Z651" s="687"/>
      <c r="AA651" s="687"/>
    </row>
    <row r="652">
      <c r="A652" s="687"/>
      <c r="B652" s="687"/>
      <c r="C652" s="687"/>
      <c r="D652" s="687"/>
      <c r="E652" s="687"/>
      <c r="F652" s="687"/>
      <c r="G652" s="687"/>
      <c r="H652" s="687"/>
      <c r="I652" s="687"/>
      <c r="J652" s="687"/>
      <c r="K652" s="687"/>
      <c r="L652" s="687"/>
      <c r="M652" s="687"/>
      <c r="N652" s="687"/>
      <c r="O652" s="687"/>
      <c r="P652" s="687"/>
      <c r="Q652" s="687"/>
      <c r="R652" s="687"/>
      <c r="S652" s="687"/>
      <c r="T652" s="687"/>
      <c r="U652" s="687"/>
      <c r="V652" s="687"/>
      <c r="W652" s="687"/>
      <c r="X652" s="687"/>
      <c r="Y652" s="687"/>
      <c r="Z652" s="687"/>
      <c r="AA652" s="687"/>
    </row>
    <row r="653">
      <c r="A653" s="687"/>
      <c r="B653" s="687"/>
      <c r="C653" s="687"/>
      <c r="D653" s="687"/>
      <c r="E653" s="687"/>
      <c r="F653" s="687"/>
      <c r="G653" s="687"/>
      <c r="H653" s="687"/>
      <c r="I653" s="687"/>
      <c r="J653" s="687"/>
      <c r="K653" s="687"/>
      <c r="L653" s="687"/>
      <c r="M653" s="687"/>
      <c r="N653" s="687"/>
      <c r="O653" s="687"/>
      <c r="P653" s="687"/>
      <c r="Q653" s="687"/>
      <c r="R653" s="687"/>
      <c r="S653" s="687"/>
      <c r="T653" s="687"/>
      <c r="U653" s="687"/>
      <c r="V653" s="687"/>
      <c r="W653" s="687"/>
      <c r="X653" s="687"/>
      <c r="Y653" s="687"/>
      <c r="Z653" s="687"/>
      <c r="AA653" s="687"/>
    </row>
    <row r="654">
      <c r="A654" s="687"/>
      <c r="B654" s="687"/>
      <c r="C654" s="687"/>
      <c r="D654" s="687"/>
      <c r="E654" s="687"/>
      <c r="F654" s="687"/>
      <c r="G654" s="687"/>
      <c r="H654" s="687"/>
      <c r="I654" s="687"/>
      <c r="J654" s="687"/>
      <c r="K654" s="687"/>
      <c r="L654" s="687"/>
      <c r="M654" s="687"/>
      <c r="N654" s="687"/>
      <c r="O654" s="687"/>
      <c r="P654" s="687"/>
      <c r="Q654" s="687"/>
      <c r="R654" s="687"/>
      <c r="S654" s="687"/>
      <c r="T654" s="687"/>
      <c r="U654" s="687"/>
      <c r="V654" s="687"/>
      <c r="W654" s="687"/>
      <c r="X654" s="687"/>
      <c r="Y654" s="687"/>
      <c r="Z654" s="687"/>
      <c r="AA654" s="687"/>
    </row>
    <row r="655">
      <c r="A655" s="687"/>
      <c r="B655" s="687"/>
      <c r="C655" s="687"/>
      <c r="D655" s="687"/>
      <c r="E655" s="687"/>
      <c r="F655" s="687"/>
      <c r="G655" s="687"/>
      <c r="H655" s="687"/>
      <c r="I655" s="687"/>
      <c r="J655" s="687"/>
      <c r="K655" s="687"/>
      <c r="L655" s="687"/>
      <c r="M655" s="687"/>
      <c r="N655" s="687"/>
      <c r="O655" s="687"/>
      <c r="P655" s="687"/>
      <c r="Q655" s="687"/>
      <c r="R655" s="687"/>
      <c r="S655" s="687"/>
      <c r="T655" s="687"/>
      <c r="U655" s="687"/>
      <c r="V655" s="687"/>
      <c r="W655" s="687"/>
      <c r="X655" s="687"/>
      <c r="Y655" s="687"/>
      <c r="Z655" s="687"/>
      <c r="AA655" s="687"/>
    </row>
    <row r="656">
      <c r="A656" s="687"/>
      <c r="B656" s="687"/>
      <c r="C656" s="687"/>
      <c r="D656" s="687"/>
      <c r="E656" s="687"/>
      <c r="F656" s="687"/>
      <c r="G656" s="687"/>
      <c r="H656" s="687"/>
      <c r="I656" s="687"/>
      <c r="J656" s="687"/>
      <c r="K656" s="687"/>
      <c r="L656" s="687"/>
      <c r="M656" s="687"/>
      <c r="N656" s="687"/>
      <c r="O656" s="687"/>
      <c r="P656" s="687"/>
      <c r="Q656" s="687"/>
      <c r="R656" s="687"/>
      <c r="S656" s="687"/>
      <c r="T656" s="687"/>
      <c r="U656" s="687"/>
      <c r="V656" s="687"/>
      <c r="W656" s="687"/>
      <c r="X656" s="687"/>
      <c r="Y656" s="687"/>
      <c r="Z656" s="687"/>
      <c r="AA656" s="687"/>
    </row>
    <row r="657">
      <c r="A657" s="687"/>
      <c r="B657" s="687"/>
      <c r="C657" s="687"/>
      <c r="D657" s="687"/>
      <c r="E657" s="687"/>
      <c r="F657" s="687"/>
      <c r="G657" s="687"/>
      <c r="H657" s="687"/>
      <c r="I657" s="687"/>
      <c r="J657" s="687"/>
      <c r="K657" s="687"/>
      <c r="L657" s="687"/>
      <c r="M657" s="687"/>
      <c r="N657" s="687"/>
      <c r="O657" s="687"/>
      <c r="P657" s="687"/>
      <c r="Q657" s="687"/>
      <c r="R657" s="687"/>
      <c r="S657" s="687"/>
      <c r="T657" s="687"/>
      <c r="U657" s="687"/>
      <c r="V657" s="687"/>
      <c r="W657" s="687"/>
      <c r="X657" s="687"/>
      <c r="Y657" s="687"/>
      <c r="Z657" s="687"/>
      <c r="AA657" s="687"/>
    </row>
    <row r="658">
      <c r="A658" s="687"/>
      <c r="B658" s="687"/>
      <c r="C658" s="687"/>
      <c r="D658" s="687"/>
      <c r="E658" s="687"/>
      <c r="F658" s="687"/>
      <c r="G658" s="687"/>
      <c r="H658" s="687"/>
      <c r="I658" s="687"/>
      <c r="J658" s="687"/>
      <c r="K658" s="687"/>
      <c r="L658" s="687"/>
      <c r="M658" s="687"/>
      <c r="N658" s="687"/>
      <c r="O658" s="687"/>
      <c r="P658" s="687"/>
      <c r="Q658" s="687"/>
      <c r="R658" s="687"/>
      <c r="S658" s="687"/>
      <c r="T658" s="687"/>
      <c r="U658" s="687"/>
      <c r="V658" s="687"/>
      <c r="W658" s="687"/>
      <c r="X658" s="687"/>
      <c r="Y658" s="687"/>
      <c r="Z658" s="687"/>
      <c r="AA658" s="687"/>
    </row>
    <row r="659">
      <c r="A659" s="687"/>
      <c r="B659" s="687"/>
      <c r="C659" s="687"/>
      <c r="D659" s="687"/>
      <c r="E659" s="687"/>
      <c r="F659" s="687"/>
      <c r="G659" s="687"/>
      <c r="H659" s="687"/>
      <c r="I659" s="687"/>
      <c r="J659" s="687"/>
      <c r="K659" s="687"/>
      <c r="L659" s="687"/>
      <c r="M659" s="687"/>
      <c r="N659" s="687"/>
      <c r="O659" s="687"/>
      <c r="P659" s="687"/>
      <c r="Q659" s="687"/>
      <c r="R659" s="687"/>
      <c r="S659" s="687"/>
      <c r="T659" s="687"/>
      <c r="U659" s="687"/>
      <c r="V659" s="687"/>
      <c r="W659" s="687"/>
      <c r="X659" s="687"/>
      <c r="Y659" s="687"/>
      <c r="Z659" s="687"/>
      <c r="AA659" s="687"/>
    </row>
    <row r="660">
      <c r="A660" s="687"/>
      <c r="B660" s="687"/>
      <c r="C660" s="687"/>
      <c r="D660" s="687"/>
      <c r="E660" s="687"/>
      <c r="F660" s="687"/>
      <c r="G660" s="687"/>
      <c r="H660" s="687"/>
      <c r="I660" s="687"/>
      <c r="J660" s="687"/>
      <c r="K660" s="687"/>
      <c r="L660" s="687"/>
      <c r="M660" s="687"/>
      <c r="N660" s="687"/>
      <c r="O660" s="687"/>
      <c r="P660" s="687"/>
      <c r="Q660" s="687"/>
      <c r="R660" s="687"/>
      <c r="S660" s="687"/>
      <c r="T660" s="687"/>
      <c r="U660" s="687"/>
      <c r="V660" s="687"/>
      <c r="W660" s="687"/>
      <c r="X660" s="687"/>
      <c r="Y660" s="687"/>
      <c r="Z660" s="687"/>
      <c r="AA660" s="687"/>
    </row>
    <row r="661">
      <c r="A661" s="687"/>
      <c r="B661" s="687"/>
      <c r="C661" s="687"/>
      <c r="D661" s="687"/>
      <c r="E661" s="687"/>
      <c r="F661" s="687"/>
      <c r="G661" s="687"/>
      <c r="H661" s="687"/>
      <c r="I661" s="687"/>
      <c r="J661" s="687"/>
      <c r="K661" s="687"/>
      <c r="L661" s="687"/>
      <c r="M661" s="687"/>
      <c r="N661" s="687"/>
      <c r="O661" s="687"/>
      <c r="P661" s="687"/>
      <c r="Q661" s="687"/>
      <c r="R661" s="687"/>
      <c r="S661" s="687"/>
      <c r="T661" s="687"/>
      <c r="U661" s="687"/>
      <c r="V661" s="687"/>
      <c r="W661" s="687"/>
      <c r="X661" s="687"/>
      <c r="Y661" s="687"/>
      <c r="Z661" s="687"/>
      <c r="AA661" s="687"/>
    </row>
    <row r="662">
      <c r="A662" s="687"/>
      <c r="B662" s="687"/>
      <c r="C662" s="687"/>
      <c r="D662" s="687"/>
      <c r="E662" s="687"/>
      <c r="F662" s="687"/>
      <c r="G662" s="687"/>
      <c r="H662" s="687"/>
      <c r="I662" s="687"/>
      <c r="J662" s="687"/>
      <c r="K662" s="687"/>
      <c r="L662" s="687"/>
      <c r="M662" s="687"/>
      <c r="N662" s="687"/>
      <c r="O662" s="687"/>
      <c r="P662" s="687"/>
      <c r="Q662" s="687"/>
      <c r="R662" s="687"/>
      <c r="S662" s="687"/>
      <c r="T662" s="687"/>
      <c r="U662" s="687"/>
      <c r="V662" s="687"/>
      <c r="W662" s="687"/>
      <c r="X662" s="687"/>
      <c r="Y662" s="687"/>
      <c r="Z662" s="687"/>
      <c r="AA662" s="687"/>
    </row>
    <row r="663">
      <c r="A663" s="687"/>
      <c r="B663" s="687"/>
      <c r="C663" s="687"/>
      <c r="D663" s="687"/>
      <c r="E663" s="687"/>
      <c r="F663" s="687"/>
      <c r="G663" s="687"/>
      <c r="H663" s="687"/>
      <c r="I663" s="687"/>
      <c r="J663" s="687"/>
      <c r="K663" s="687"/>
      <c r="L663" s="687"/>
      <c r="M663" s="687"/>
      <c r="N663" s="687"/>
      <c r="O663" s="687"/>
      <c r="P663" s="687"/>
      <c r="Q663" s="687"/>
      <c r="R663" s="687"/>
      <c r="S663" s="687"/>
      <c r="T663" s="687"/>
      <c r="U663" s="687"/>
      <c r="V663" s="687"/>
      <c r="W663" s="687"/>
      <c r="X663" s="687"/>
      <c r="Y663" s="687"/>
      <c r="Z663" s="687"/>
      <c r="AA663" s="687"/>
    </row>
    <row r="664">
      <c r="A664" s="687"/>
      <c r="B664" s="687"/>
      <c r="C664" s="687"/>
      <c r="D664" s="687"/>
      <c r="E664" s="687"/>
      <c r="F664" s="687"/>
      <c r="G664" s="687"/>
      <c r="H664" s="687"/>
      <c r="I664" s="687"/>
      <c r="J664" s="687"/>
      <c r="K664" s="687"/>
      <c r="L664" s="687"/>
      <c r="M664" s="687"/>
      <c r="N664" s="687"/>
      <c r="O664" s="687"/>
      <c r="P664" s="687"/>
      <c r="Q664" s="687"/>
      <c r="R664" s="687"/>
      <c r="S664" s="687"/>
      <c r="T664" s="687"/>
      <c r="U664" s="687"/>
      <c r="V664" s="687"/>
      <c r="W664" s="687"/>
      <c r="X664" s="687"/>
      <c r="Y664" s="687"/>
      <c r="Z664" s="687"/>
      <c r="AA664" s="687"/>
    </row>
    <row r="665">
      <c r="A665" s="687"/>
      <c r="B665" s="687"/>
      <c r="C665" s="687"/>
      <c r="D665" s="687"/>
      <c r="E665" s="687"/>
      <c r="F665" s="687"/>
      <c r="G665" s="687"/>
      <c r="H665" s="687"/>
      <c r="I665" s="687"/>
      <c r="J665" s="687"/>
      <c r="K665" s="687"/>
      <c r="L665" s="687"/>
      <c r="M665" s="687"/>
      <c r="N665" s="687"/>
      <c r="O665" s="687"/>
      <c r="P665" s="687"/>
      <c r="Q665" s="687"/>
      <c r="R665" s="687"/>
      <c r="S665" s="687"/>
      <c r="T665" s="687"/>
      <c r="U665" s="687"/>
      <c r="V665" s="687"/>
      <c r="W665" s="687"/>
      <c r="X665" s="687"/>
      <c r="Y665" s="687"/>
      <c r="Z665" s="687"/>
      <c r="AA665" s="687"/>
    </row>
    <row r="666">
      <c r="A666" s="687"/>
      <c r="B666" s="687"/>
      <c r="C666" s="687"/>
      <c r="D666" s="687"/>
      <c r="E666" s="687"/>
      <c r="F666" s="687"/>
      <c r="G666" s="687"/>
      <c r="H666" s="687"/>
      <c r="I666" s="687"/>
      <c r="J666" s="687"/>
      <c r="K666" s="687"/>
      <c r="L666" s="687"/>
      <c r="M666" s="687"/>
      <c r="N666" s="687"/>
      <c r="O666" s="687"/>
      <c r="P666" s="687"/>
      <c r="Q666" s="687"/>
      <c r="R666" s="687"/>
      <c r="S666" s="687"/>
      <c r="T666" s="687"/>
      <c r="U666" s="687"/>
      <c r="V666" s="687"/>
      <c r="W666" s="687"/>
      <c r="X666" s="687"/>
      <c r="Y666" s="687"/>
      <c r="Z666" s="687"/>
      <c r="AA666" s="687"/>
    </row>
    <row r="667">
      <c r="A667" s="687"/>
      <c r="B667" s="687"/>
      <c r="C667" s="687"/>
      <c r="D667" s="687"/>
      <c r="E667" s="687"/>
      <c r="F667" s="687"/>
      <c r="G667" s="687"/>
      <c r="H667" s="687"/>
      <c r="I667" s="687"/>
      <c r="J667" s="687"/>
      <c r="K667" s="687"/>
      <c r="L667" s="687"/>
      <c r="M667" s="687"/>
      <c r="N667" s="687"/>
      <c r="O667" s="687"/>
      <c r="P667" s="687"/>
      <c r="Q667" s="687"/>
      <c r="R667" s="687"/>
      <c r="S667" s="687"/>
      <c r="T667" s="687"/>
      <c r="U667" s="687"/>
      <c r="V667" s="687"/>
      <c r="W667" s="687"/>
      <c r="X667" s="687"/>
      <c r="Y667" s="687"/>
      <c r="Z667" s="687"/>
      <c r="AA667" s="687"/>
    </row>
    <row r="668">
      <c r="A668" s="687"/>
      <c r="B668" s="687"/>
      <c r="C668" s="687"/>
      <c r="D668" s="687"/>
      <c r="E668" s="687"/>
      <c r="F668" s="687"/>
      <c r="G668" s="687"/>
      <c r="H668" s="687"/>
      <c r="I668" s="687"/>
      <c r="J668" s="687"/>
      <c r="K668" s="687"/>
      <c r="L668" s="687"/>
      <c r="M668" s="687"/>
      <c r="N668" s="687"/>
      <c r="O668" s="687"/>
      <c r="P668" s="687"/>
      <c r="Q668" s="687"/>
      <c r="R668" s="687"/>
      <c r="S668" s="687"/>
      <c r="T668" s="687"/>
      <c r="U668" s="687"/>
      <c r="V668" s="687"/>
      <c r="W668" s="687"/>
      <c r="X668" s="687"/>
      <c r="Y668" s="687"/>
      <c r="Z668" s="687"/>
      <c r="AA668" s="687"/>
    </row>
    <row r="669">
      <c r="A669" s="687"/>
      <c r="B669" s="687"/>
      <c r="C669" s="687"/>
      <c r="D669" s="687"/>
      <c r="E669" s="687"/>
      <c r="F669" s="687"/>
      <c r="G669" s="687"/>
      <c r="H669" s="687"/>
      <c r="I669" s="687"/>
      <c r="J669" s="687"/>
      <c r="K669" s="687"/>
      <c r="L669" s="687"/>
      <c r="M669" s="687"/>
      <c r="N669" s="687"/>
      <c r="O669" s="687"/>
      <c r="P669" s="687"/>
      <c r="Q669" s="687"/>
      <c r="R669" s="687"/>
      <c r="S669" s="687"/>
      <c r="T669" s="687"/>
      <c r="U669" s="687"/>
      <c r="V669" s="687"/>
      <c r="W669" s="687"/>
      <c r="X669" s="687"/>
      <c r="Y669" s="687"/>
      <c r="Z669" s="687"/>
      <c r="AA669" s="687"/>
    </row>
    <row r="670">
      <c r="A670" s="687"/>
      <c r="B670" s="687"/>
      <c r="C670" s="687"/>
      <c r="D670" s="687"/>
      <c r="E670" s="687"/>
      <c r="F670" s="687"/>
      <c r="G670" s="687"/>
      <c r="H670" s="687"/>
      <c r="I670" s="687"/>
      <c r="J670" s="687"/>
      <c r="K670" s="687"/>
      <c r="L670" s="687"/>
      <c r="M670" s="687"/>
      <c r="N670" s="687"/>
      <c r="O670" s="687"/>
      <c r="P670" s="687"/>
      <c r="Q670" s="687"/>
      <c r="R670" s="687"/>
      <c r="S670" s="687"/>
      <c r="T670" s="687"/>
      <c r="U670" s="687"/>
      <c r="V670" s="687"/>
      <c r="W670" s="687"/>
      <c r="X670" s="687"/>
      <c r="Y670" s="687"/>
      <c r="Z670" s="687"/>
      <c r="AA670" s="687"/>
    </row>
    <row r="671">
      <c r="A671" s="687"/>
      <c r="B671" s="687"/>
      <c r="C671" s="687"/>
      <c r="D671" s="687"/>
      <c r="E671" s="687"/>
      <c r="F671" s="687"/>
      <c r="G671" s="687"/>
      <c r="H671" s="687"/>
      <c r="I671" s="687"/>
      <c r="J671" s="687"/>
      <c r="K671" s="687"/>
      <c r="L671" s="687"/>
      <c r="M671" s="687"/>
      <c r="N671" s="687"/>
      <c r="O671" s="687"/>
      <c r="P671" s="687"/>
      <c r="Q671" s="687"/>
      <c r="R671" s="687"/>
      <c r="S671" s="687"/>
      <c r="T671" s="687"/>
      <c r="U671" s="687"/>
      <c r="V671" s="687"/>
      <c r="W671" s="687"/>
      <c r="X671" s="687"/>
      <c r="Y671" s="687"/>
      <c r="Z671" s="687"/>
      <c r="AA671" s="687"/>
    </row>
    <row r="672">
      <c r="A672" s="687"/>
      <c r="B672" s="687"/>
      <c r="C672" s="687"/>
      <c r="D672" s="687"/>
      <c r="E672" s="687"/>
      <c r="F672" s="687"/>
      <c r="G672" s="687"/>
      <c r="H672" s="687"/>
      <c r="I672" s="687"/>
      <c r="J672" s="687"/>
      <c r="K672" s="687"/>
      <c r="L672" s="687"/>
      <c r="M672" s="687"/>
      <c r="N672" s="687"/>
      <c r="O672" s="687"/>
      <c r="P672" s="687"/>
      <c r="Q672" s="687"/>
      <c r="R672" s="687"/>
      <c r="S672" s="687"/>
      <c r="T672" s="687"/>
      <c r="U672" s="687"/>
      <c r="V672" s="687"/>
      <c r="W672" s="687"/>
      <c r="X672" s="687"/>
      <c r="Y672" s="687"/>
      <c r="Z672" s="687"/>
      <c r="AA672" s="687"/>
    </row>
    <row r="673">
      <c r="A673" s="687"/>
      <c r="B673" s="687"/>
      <c r="C673" s="687"/>
      <c r="D673" s="687"/>
      <c r="E673" s="687"/>
      <c r="F673" s="687"/>
      <c r="G673" s="687"/>
      <c r="H673" s="687"/>
      <c r="I673" s="687"/>
      <c r="J673" s="687"/>
      <c r="K673" s="687"/>
      <c r="L673" s="687"/>
      <c r="M673" s="687"/>
      <c r="N673" s="687"/>
      <c r="O673" s="687"/>
      <c r="P673" s="687"/>
      <c r="Q673" s="687"/>
      <c r="R673" s="687"/>
      <c r="S673" s="687"/>
      <c r="T673" s="687"/>
      <c r="U673" s="687"/>
      <c r="V673" s="687"/>
      <c r="W673" s="687"/>
      <c r="X673" s="687"/>
      <c r="Y673" s="687"/>
      <c r="Z673" s="687"/>
      <c r="AA673" s="687"/>
    </row>
    <row r="674">
      <c r="A674" s="687"/>
      <c r="B674" s="687"/>
      <c r="C674" s="687"/>
      <c r="D674" s="687"/>
      <c r="E674" s="687"/>
      <c r="F674" s="687"/>
      <c r="G674" s="687"/>
      <c r="H674" s="687"/>
      <c r="I674" s="687"/>
      <c r="J674" s="687"/>
      <c r="K674" s="687"/>
      <c r="L674" s="687"/>
      <c r="M674" s="687"/>
      <c r="N674" s="687"/>
      <c r="O674" s="687"/>
      <c r="P674" s="687"/>
      <c r="Q674" s="687"/>
      <c r="R674" s="687"/>
      <c r="S674" s="687"/>
      <c r="T674" s="687"/>
      <c r="U674" s="687"/>
      <c r="V674" s="687"/>
      <c r="W674" s="687"/>
      <c r="X674" s="687"/>
      <c r="Y674" s="687"/>
      <c r="Z674" s="687"/>
      <c r="AA674" s="687"/>
    </row>
    <row r="675">
      <c r="A675" s="687"/>
      <c r="B675" s="687"/>
      <c r="C675" s="687"/>
      <c r="D675" s="687"/>
      <c r="E675" s="687"/>
      <c r="F675" s="687"/>
      <c r="G675" s="687"/>
      <c r="H675" s="687"/>
      <c r="I675" s="687"/>
      <c r="J675" s="687"/>
      <c r="K675" s="687"/>
      <c r="L675" s="687"/>
      <c r="M675" s="687"/>
      <c r="N675" s="687"/>
      <c r="O675" s="687"/>
      <c r="P675" s="687"/>
      <c r="Q675" s="687"/>
      <c r="R675" s="687"/>
      <c r="S675" s="687"/>
      <c r="T675" s="687"/>
      <c r="U675" s="687"/>
      <c r="V675" s="687"/>
      <c r="W675" s="687"/>
      <c r="X675" s="687"/>
      <c r="Y675" s="687"/>
      <c r="Z675" s="687"/>
      <c r="AA675" s="687"/>
    </row>
    <row r="676">
      <c r="A676" s="687"/>
      <c r="B676" s="687"/>
      <c r="C676" s="687"/>
      <c r="D676" s="687"/>
      <c r="E676" s="687"/>
      <c r="F676" s="687"/>
      <c r="G676" s="687"/>
      <c r="H676" s="687"/>
      <c r="I676" s="687"/>
      <c r="J676" s="687"/>
      <c r="K676" s="687"/>
      <c r="L676" s="687"/>
      <c r="M676" s="687"/>
      <c r="N676" s="687"/>
      <c r="O676" s="687"/>
      <c r="P676" s="687"/>
      <c r="Q676" s="687"/>
      <c r="R676" s="687"/>
      <c r="S676" s="687"/>
      <c r="T676" s="687"/>
      <c r="U676" s="687"/>
      <c r="V676" s="687"/>
      <c r="W676" s="687"/>
      <c r="X676" s="687"/>
      <c r="Y676" s="687"/>
      <c r="Z676" s="687"/>
      <c r="AA676" s="687"/>
    </row>
    <row r="677">
      <c r="A677" s="687"/>
      <c r="B677" s="687"/>
      <c r="C677" s="687"/>
      <c r="D677" s="687"/>
      <c r="E677" s="687"/>
      <c r="F677" s="687"/>
      <c r="G677" s="687"/>
      <c r="H677" s="687"/>
      <c r="I677" s="687"/>
      <c r="J677" s="687"/>
      <c r="K677" s="687"/>
      <c r="L677" s="687"/>
      <c r="M677" s="687"/>
      <c r="N677" s="687"/>
      <c r="O677" s="687"/>
      <c r="P677" s="687"/>
      <c r="Q677" s="687"/>
      <c r="R677" s="687"/>
      <c r="S677" s="687"/>
      <c r="T677" s="687"/>
      <c r="U677" s="687"/>
      <c r="V677" s="687"/>
      <c r="W677" s="687"/>
      <c r="X677" s="687"/>
      <c r="Y677" s="687"/>
      <c r="Z677" s="687"/>
      <c r="AA677" s="687"/>
    </row>
    <row r="678">
      <c r="A678" s="687"/>
      <c r="B678" s="687"/>
      <c r="C678" s="687"/>
      <c r="D678" s="687"/>
      <c r="E678" s="687"/>
      <c r="F678" s="687"/>
      <c r="G678" s="687"/>
      <c r="H678" s="687"/>
      <c r="I678" s="687"/>
      <c r="J678" s="687"/>
      <c r="K678" s="687"/>
      <c r="L678" s="687"/>
      <c r="M678" s="687"/>
      <c r="N678" s="687"/>
      <c r="O678" s="687"/>
      <c r="P678" s="687"/>
      <c r="Q678" s="687"/>
      <c r="R678" s="687"/>
      <c r="S678" s="687"/>
      <c r="T678" s="687"/>
      <c r="U678" s="687"/>
      <c r="V678" s="687"/>
      <c r="W678" s="687"/>
      <c r="X678" s="687"/>
      <c r="Y678" s="687"/>
      <c r="Z678" s="687"/>
      <c r="AA678" s="687"/>
    </row>
    <row r="679">
      <c r="A679" s="687"/>
      <c r="B679" s="687"/>
      <c r="C679" s="687"/>
      <c r="D679" s="687"/>
      <c r="E679" s="687"/>
      <c r="F679" s="687"/>
      <c r="G679" s="687"/>
      <c r="H679" s="687"/>
      <c r="I679" s="687"/>
      <c r="J679" s="687"/>
      <c r="K679" s="687"/>
      <c r="L679" s="687"/>
      <c r="M679" s="687"/>
      <c r="N679" s="687"/>
      <c r="O679" s="687"/>
      <c r="P679" s="687"/>
      <c r="Q679" s="687"/>
      <c r="R679" s="687"/>
      <c r="S679" s="687"/>
      <c r="T679" s="687"/>
      <c r="U679" s="687"/>
      <c r="V679" s="687"/>
      <c r="W679" s="687"/>
      <c r="X679" s="687"/>
      <c r="Y679" s="687"/>
      <c r="Z679" s="687"/>
      <c r="AA679" s="687"/>
    </row>
    <row r="680">
      <c r="A680" s="687"/>
      <c r="B680" s="687"/>
      <c r="C680" s="687"/>
      <c r="D680" s="687"/>
      <c r="E680" s="687"/>
      <c r="F680" s="687"/>
      <c r="G680" s="687"/>
      <c r="H680" s="687"/>
      <c r="I680" s="687"/>
      <c r="J680" s="687"/>
      <c r="K680" s="687"/>
      <c r="L680" s="687"/>
      <c r="M680" s="687"/>
      <c r="N680" s="687"/>
      <c r="O680" s="687"/>
      <c r="P680" s="687"/>
      <c r="Q680" s="687"/>
      <c r="R680" s="687"/>
      <c r="S680" s="687"/>
      <c r="T680" s="687"/>
      <c r="U680" s="687"/>
      <c r="V680" s="687"/>
      <c r="W680" s="687"/>
      <c r="X680" s="687"/>
      <c r="Y680" s="687"/>
      <c r="Z680" s="687"/>
      <c r="AA680" s="687"/>
    </row>
    <row r="681">
      <c r="A681" s="687"/>
      <c r="B681" s="687"/>
      <c r="C681" s="687"/>
      <c r="D681" s="687"/>
      <c r="E681" s="687"/>
      <c r="F681" s="687"/>
      <c r="G681" s="687"/>
      <c r="H681" s="687"/>
      <c r="I681" s="687"/>
      <c r="J681" s="687"/>
      <c r="K681" s="687"/>
      <c r="L681" s="687"/>
      <c r="M681" s="687"/>
      <c r="N681" s="687"/>
      <c r="O681" s="687"/>
      <c r="P681" s="687"/>
      <c r="Q681" s="687"/>
      <c r="R681" s="687"/>
      <c r="S681" s="687"/>
      <c r="T681" s="687"/>
      <c r="U681" s="687"/>
      <c r="V681" s="687"/>
      <c r="W681" s="687"/>
      <c r="X681" s="687"/>
      <c r="Y681" s="687"/>
      <c r="Z681" s="687"/>
      <c r="AA681" s="687"/>
    </row>
    <row r="682">
      <c r="A682" s="687"/>
      <c r="B682" s="687"/>
      <c r="C682" s="687"/>
      <c r="D682" s="687"/>
      <c r="E682" s="687"/>
      <c r="F682" s="687"/>
      <c r="G682" s="687"/>
      <c r="H682" s="687"/>
      <c r="I682" s="687"/>
      <c r="J682" s="687"/>
      <c r="K682" s="687"/>
      <c r="L682" s="687"/>
      <c r="M682" s="687"/>
      <c r="N682" s="687"/>
      <c r="O682" s="687"/>
      <c r="P682" s="687"/>
      <c r="Q682" s="687"/>
      <c r="R682" s="687"/>
      <c r="S682" s="687"/>
      <c r="T682" s="687"/>
      <c r="U682" s="687"/>
      <c r="V682" s="687"/>
      <c r="W682" s="687"/>
      <c r="X682" s="687"/>
      <c r="Y682" s="687"/>
      <c r="Z682" s="687"/>
      <c r="AA682" s="687"/>
    </row>
    <row r="683">
      <c r="A683" s="687"/>
      <c r="B683" s="687"/>
      <c r="C683" s="687"/>
      <c r="D683" s="687"/>
      <c r="E683" s="687"/>
      <c r="F683" s="687"/>
      <c r="G683" s="687"/>
      <c r="H683" s="687"/>
      <c r="I683" s="687"/>
      <c r="J683" s="687"/>
      <c r="K683" s="687"/>
      <c r="L683" s="687"/>
      <c r="M683" s="687"/>
      <c r="N683" s="687"/>
      <c r="O683" s="687"/>
      <c r="P683" s="687"/>
      <c r="Q683" s="687"/>
      <c r="R683" s="687"/>
      <c r="S683" s="687"/>
      <c r="T683" s="687"/>
      <c r="U683" s="687"/>
      <c r="V683" s="687"/>
      <c r="W683" s="687"/>
      <c r="X683" s="687"/>
      <c r="Y683" s="687"/>
      <c r="Z683" s="687"/>
      <c r="AA683" s="687"/>
    </row>
    <row r="684">
      <c r="A684" s="687"/>
      <c r="B684" s="687"/>
      <c r="C684" s="687"/>
      <c r="D684" s="687"/>
      <c r="E684" s="687"/>
      <c r="F684" s="687"/>
      <c r="G684" s="687"/>
      <c r="H684" s="687"/>
      <c r="I684" s="687"/>
      <c r="J684" s="687"/>
      <c r="K684" s="687"/>
      <c r="L684" s="687"/>
      <c r="M684" s="687"/>
      <c r="N684" s="687"/>
      <c r="O684" s="687"/>
      <c r="P684" s="687"/>
      <c r="Q684" s="687"/>
      <c r="R684" s="687"/>
      <c r="S684" s="687"/>
      <c r="T684" s="687"/>
      <c r="U684" s="687"/>
      <c r="V684" s="687"/>
      <c r="W684" s="687"/>
      <c r="X684" s="687"/>
      <c r="Y684" s="687"/>
      <c r="Z684" s="687"/>
      <c r="AA684" s="687"/>
    </row>
    <row r="685">
      <c r="A685" s="687"/>
      <c r="B685" s="687"/>
      <c r="C685" s="687"/>
      <c r="D685" s="687"/>
      <c r="E685" s="687"/>
      <c r="F685" s="687"/>
      <c r="G685" s="687"/>
      <c r="H685" s="687"/>
      <c r="I685" s="687"/>
      <c r="J685" s="687"/>
      <c r="K685" s="687"/>
      <c r="L685" s="687"/>
      <c r="M685" s="687"/>
      <c r="N685" s="687"/>
      <c r="O685" s="687"/>
      <c r="P685" s="687"/>
      <c r="Q685" s="687"/>
      <c r="R685" s="687"/>
      <c r="S685" s="687"/>
      <c r="T685" s="687"/>
      <c r="U685" s="687"/>
      <c r="V685" s="687"/>
      <c r="W685" s="687"/>
      <c r="X685" s="687"/>
      <c r="Y685" s="687"/>
      <c r="Z685" s="687"/>
      <c r="AA685" s="687"/>
    </row>
    <row r="686">
      <c r="A686" s="687"/>
      <c r="B686" s="687"/>
      <c r="C686" s="687"/>
      <c r="D686" s="687"/>
      <c r="E686" s="687"/>
      <c r="F686" s="687"/>
      <c r="G686" s="687"/>
      <c r="H686" s="687"/>
      <c r="I686" s="687"/>
      <c r="J686" s="687"/>
      <c r="K686" s="687"/>
      <c r="L686" s="687"/>
      <c r="M686" s="687"/>
      <c r="N686" s="687"/>
      <c r="O686" s="687"/>
      <c r="P686" s="687"/>
      <c r="Q686" s="687"/>
      <c r="R686" s="687"/>
      <c r="S686" s="687"/>
      <c r="T686" s="687"/>
      <c r="U686" s="687"/>
      <c r="V686" s="687"/>
      <c r="W686" s="687"/>
      <c r="X686" s="687"/>
      <c r="Y686" s="687"/>
      <c r="Z686" s="687"/>
      <c r="AA686" s="687"/>
    </row>
    <row r="687">
      <c r="A687" s="687"/>
      <c r="B687" s="687"/>
      <c r="C687" s="687"/>
      <c r="D687" s="687"/>
      <c r="E687" s="687"/>
      <c r="F687" s="687"/>
      <c r="G687" s="687"/>
      <c r="H687" s="687"/>
      <c r="I687" s="687"/>
      <c r="J687" s="687"/>
      <c r="K687" s="687"/>
      <c r="L687" s="687"/>
      <c r="M687" s="687"/>
      <c r="N687" s="687"/>
      <c r="O687" s="687"/>
      <c r="P687" s="687"/>
      <c r="Q687" s="687"/>
      <c r="R687" s="687"/>
      <c r="S687" s="687"/>
      <c r="T687" s="687"/>
      <c r="U687" s="687"/>
      <c r="V687" s="687"/>
      <c r="W687" s="687"/>
      <c r="X687" s="687"/>
      <c r="Y687" s="687"/>
      <c r="Z687" s="687"/>
      <c r="AA687" s="687"/>
    </row>
    <row r="688">
      <c r="A688" s="687"/>
      <c r="B688" s="687"/>
      <c r="C688" s="687"/>
      <c r="D688" s="687"/>
      <c r="E688" s="687"/>
      <c r="F688" s="687"/>
      <c r="G688" s="687"/>
      <c r="H688" s="687"/>
      <c r="I688" s="687"/>
      <c r="J688" s="687"/>
      <c r="K688" s="687"/>
      <c r="L688" s="687"/>
      <c r="M688" s="687"/>
      <c r="N688" s="687"/>
      <c r="O688" s="687"/>
      <c r="P688" s="687"/>
      <c r="Q688" s="687"/>
      <c r="R688" s="687"/>
      <c r="S688" s="687"/>
      <c r="T688" s="687"/>
      <c r="U688" s="687"/>
      <c r="V688" s="687"/>
      <c r="W688" s="687"/>
      <c r="X688" s="687"/>
      <c r="Y688" s="687"/>
      <c r="Z688" s="687"/>
      <c r="AA688" s="687"/>
    </row>
    <row r="689">
      <c r="A689" s="687"/>
      <c r="B689" s="687"/>
      <c r="C689" s="687"/>
      <c r="D689" s="687"/>
      <c r="E689" s="687"/>
      <c r="F689" s="687"/>
      <c r="G689" s="687"/>
      <c r="H689" s="687"/>
      <c r="I689" s="687"/>
      <c r="J689" s="687"/>
      <c r="K689" s="687"/>
      <c r="L689" s="687"/>
      <c r="M689" s="687"/>
      <c r="N689" s="687"/>
      <c r="O689" s="687"/>
      <c r="P689" s="687"/>
      <c r="Q689" s="687"/>
      <c r="R689" s="687"/>
      <c r="S689" s="687"/>
      <c r="T689" s="687"/>
      <c r="U689" s="687"/>
      <c r="V689" s="687"/>
      <c r="W689" s="687"/>
      <c r="X689" s="687"/>
      <c r="Y689" s="687"/>
      <c r="Z689" s="687"/>
      <c r="AA689" s="687"/>
    </row>
    <row r="690">
      <c r="A690" s="687"/>
      <c r="B690" s="687"/>
      <c r="C690" s="687"/>
      <c r="D690" s="687"/>
      <c r="E690" s="687"/>
      <c r="F690" s="687"/>
      <c r="G690" s="687"/>
      <c r="H690" s="687"/>
      <c r="I690" s="687"/>
      <c r="J690" s="687"/>
      <c r="K690" s="687"/>
      <c r="L690" s="687"/>
      <c r="M690" s="687"/>
      <c r="N690" s="687"/>
      <c r="O690" s="687"/>
      <c r="P690" s="687"/>
      <c r="Q690" s="687"/>
      <c r="R690" s="687"/>
      <c r="S690" s="687"/>
      <c r="T690" s="687"/>
      <c r="U690" s="687"/>
      <c r="V690" s="687"/>
      <c r="W690" s="687"/>
      <c r="X690" s="687"/>
      <c r="Y690" s="687"/>
      <c r="Z690" s="687"/>
      <c r="AA690" s="687"/>
    </row>
    <row r="691">
      <c r="A691" s="687"/>
      <c r="B691" s="687"/>
      <c r="C691" s="687"/>
      <c r="D691" s="687"/>
      <c r="E691" s="687"/>
      <c r="F691" s="687"/>
      <c r="G691" s="687"/>
      <c r="H691" s="687"/>
      <c r="I691" s="687"/>
      <c r="J691" s="687"/>
      <c r="K691" s="687"/>
      <c r="L691" s="687"/>
      <c r="M691" s="687"/>
      <c r="N691" s="687"/>
      <c r="O691" s="687"/>
      <c r="P691" s="687"/>
      <c r="Q691" s="687"/>
      <c r="R691" s="687"/>
      <c r="S691" s="687"/>
      <c r="T691" s="687"/>
      <c r="U691" s="687"/>
      <c r="V691" s="687"/>
      <c r="W691" s="687"/>
      <c r="X691" s="687"/>
      <c r="Y691" s="687"/>
      <c r="Z691" s="687"/>
      <c r="AA691" s="687"/>
    </row>
    <row r="692">
      <c r="A692" s="687"/>
      <c r="B692" s="687"/>
      <c r="C692" s="687"/>
      <c r="D692" s="687"/>
      <c r="E692" s="687"/>
      <c r="F692" s="687"/>
      <c r="G692" s="687"/>
      <c r="H692" s="687"/>
      <c r="I692" s="687"/>
      <c r="J692" s="687"/>
      <c r="K692" s="687"/>
      <c r="L692" s="687"/>
      <c r="M692" s="687"/>
      <c r="N692" s="687"/>
      <c r="O692" s="687"/>
      <c r="P692" s="687"/>
      <c r="Q692" s="687"/>
      <c r="R692" s="687"/>
      <c r="S692" s="687"/>
      <c r="T692" s="687"/>
      <c r="U692" s="687"/>
      <c r="V692" s="687"/>
      <c r="W692" s="687"/>
      <c r="X692" s="687"/>
      <c r="Y692" s="687"/>
      <c r="Z692" s="687"/>
      <c r="AA692" s="687"/>
    </row>
    <row r="693">
      <c r="A693" s="687"/>
      <c r="B693" s="687"/>
      <c r="C693" s="687"/>
      <c r="D693" s="687"/>
      <c r="E693" s="687"/>
      <c r="F693" s="687"/>
      <c r="G693" s="687"/>
      <c r="H693" s="687"/>
      <c r="I693" s="687"/>
      <c r="J693" s="687"/>
      <c r="K693" s="687"/>
      <c r="L693" s="687"/>
      <c r="M693" s="687"/>
      <c r="N693" s="687"/>
      <c r="O693" s="687"/>
      <c r="P693" s="687"/>
      <c r="Q693" s="687"/>
      <c r="R693" s="687"/>
      <c r="S693" s="687"/>
      <c r="T693" s="687"/>
      <c r="U693" s="687"/>
      <c r="V693" s="687"/>
      <c r="W693" s="687"/>
      <c r="X693" s="687"/>
      <c r="Y693" s="687"/>
      <c r="Z693" s="687"/>
      <c r="AA693" s="687"/>
    </row>
    <row r="694">
      <c r="A694" s="687"/>
      <c r="B694" s="687"/>
      <c r="C694" s="687"/>
      <c r="D694" s="687"/>
      <c r="E694" s="687"/>
      <c r="F694" s="687"/>
      <c r="G694" s="687"/>
      <c r="H694" s="687"/>
      <c r="I694" s="687"/>
      <c r="J694" s="687"/>
      <c r="K694" s="687"/>
      <c r="L694" s="687"/>
      <c r="M694" s="687"/>
      <c r="N694" s="687"/>
      <c r="O694" s="687"/>
      <c r="P694" s="687"/>
      <c r="Q694" s="687"/>
      <c r="R694" s="687"/>
      <c r="S694" s="687"/>
      <c r="T694" s="687"/>
      <c r="U694" s="687"/>
      <c r="V694" s="687"/>
      <c r="W694" s="687"/>
      <c r="X694" s="687"/>
      <c r="Y694" s="687"/>
      <c r="Z694" s="687"/>
      <c r="AA694" s="687"/>
    </row>
    <row r="695">
      <c r="A695" s="687"/>
      <c r="B695" s="687"/>
      <c r="C695" s="687"/>
      <c r="D695" s="687"/>
      <c r="E695" s="687"/>
      <c r="F695" s="687"/>
      <c r="G695" s="687"/>
      <c r="H695" s="687"/>
      <c r="I695" s="687"/>
      <c r="J695" s="687"/>
      <c r="K695" s="687"/>
      <c r="L695" s="687"/>
      <c r="M695" s="687"/>
      <c r="N695" s="687"/>
      <c r="O695" s="687"/>
      <c r="P695" s="687"/>
      <c r="Q695" s="687"/>
      <c r="R695" s="687"/>
      <c r="S695" s="687"/>
      <c r="T695" s="687"/>
      <c r="U695" s="687"/>
      <c r="V695" s="687"/>
      <c r="W695" s="687"/>
      <c r="X695" s="687"/>
      <c r="Y695" s="687"/>
      <c r="Z695" s="687"/>
      <c r="AA695" s="687"/>
    </row>
    <row r="696">
      <c r="A696" s="687"/>
      <c r="B696" s="687"/>
      <c r="C696" s="687"/>
      <c r="D696" s="687"/>
      <c r="E696" s="687"/>
      <c r="F696" s="687"/>
      <c r="G696" s="687"/>
      <c r="H696" s="687"/>
      <c r="I696" s="687"/>
      <c r="J696" s="687"/>
      <c r="K696" s="687"/>
      <c r="L696" s="687"/>
      <c r="M696" s="687"/>
      <c r="N696" s="687"/>
      <c r="O696" s="687"/>
      <c r="P696" s="687"/>
      <c r="Q696" s="687"/>
      <c r="R696" s="687"/>
      <c r="S696" s="687"/>
      <c r="T696" s="687"/>
      <c r="U696" s="687"/>
      <c r="V696" s="687"/>
      <c r="W696" s="687"/>
      <c r="X696" s="687"/>
      <c r="Y696" s="687"/>
      <c r="Z696" s="687"/>
      <c r="AA696" s="687"/>
    </row>
    <row r="697">
      <c r="A697" s="687"/>
      <c r="B697" s="687"/>
      <c r="C697" s="687"/>
      <c r="D697" s="687"/>
      <c r="E697" s="687"/>
      <c r="F697" s="687"/>
      <c r="G697" s="687"/>
      <c r="H697" s="687"/>
      <c r="I697" s="687"/>
      <c r="J697" s="687"/>
      <c r="K697" s="687"/>
      <c r="L697" s="687"/>
      <c r="M697" s="687"/>
      <c r="N697" s="687"/>
      <c r="O697" s="687"/>
      <c r="P697" s="687"/>
      <c r="Q697" s="687"/>
      <c r="R697" s="687"/>
      <c r="S697" s="687"/>
      <c r="T697" s="687"/>
      <c r="U697" s="687"/>
      <c r="V697" s="687"/>
      <c r="W697" s="687"/>
      <c r="X697" s="687"/>
      <c r="Y697" s="687"/>
      <c r="Z697" s="687"/>
      <c r="AA697" s="687"/>
    </row>
    <row r="698">
      <c r="A698" s="687"/>
      <c r="B698" s="687"/>
      <c r="C698" s="687"/>
      <c r="D698" s="687"/>
      <c r="E698" s="687"/>
      <c r="F698" s="687"/>
      <c r="G698" s="687"/>
      <c r="H698" s="687"/>
      <c r="I698" s="687"/>
      <c r="J698" s="687"/>
      <c r="K698" s="687"/>
      <c r="L698" s="687"/>
      <c r="M698" s="687"/>
      <c r="N698" s="687"/>
      <c r="O698" s="687"/>
      <c r="P698" s="687"/>
      <c r="Q698" s="687"/>
      <c r="R698" s="687"/>
      <c r="S698" s="687"/>
      <c r="T698" s="687"/>
      <c r="U698" s="687"/>
      <c r="V698" s="687"/>
      <c r="W698" s="687"/>
      <c r="X698" s="687"/>
      <c r="Y698" s="687"/>
      <c r="Z698" s="687"/>
      <c r="AA698" s="687"/>
    </row>
    <row r="699">
      <c r="A699" s="687"/>
      <c r="B699" s="687"/>
      <c r="C699" s="687"/>
      <c r="D699" s="687"/>
      <c r="E699" s="687"/>
      <c r="F699" s="687"/>
      <c r="G699" s="687"/>
      <c r="H699" s="687"/>
      <c r="I699" s="687"/>
      <c r="J699" s="687"/>
      <c r="K699" s="687"/>
      <c r="L699" s="687"/>
      <c r="M699" s="687"/>
      <c r="N699" s="687"/>
      <c r="O699" s="687"/>
      <c r="P699" s="687"/>
      <c r="Q699" s="687"/>
      <c r="R699" s="687"/>
      <c r="S699" s="687"/>
      <c r="T699" s="687"/>
      <c r="U699" s="687"/>
      <c r="V699" s="687"/>
      <c r="W699" s="687"/>
      <c r="X699" s="687"/>
      <c r="Y699" s="687"/>
      <c r="Z699" s="687"/>
      <c r="AA699" s="687"/>
    </row>
    <row r="700">
      <c r="A700" s="687"/>
      <c r="B700" s="687"/>
      <c r="C700" s="687"/>
      <c r="D700" s="687"/>
      <c r="E700" s="687"/>
      <c r="F700" s="687"/>
      <c r="G700" s="687"/>
      <c r="H700" s="687"/>
      <c r="I700" s="687"/>
      <c r="J700" s="687"/>
      <c r="K700" s="687"/>
      <c r="L700" s="687"/>
      <c r="M700" s="687"/>
      <c r="N700" s="687"/>
      <c r="O700" s="687"/>
      <c r="P700" s="687"/>
      <c r="Q700" s="687"/>
      <c r="R700" s="687"/>
      <c r="S700" s="687"/>
      <c r="T700" s="687"/>
      <c r="U700" s="687"/>
      <c r="V700" s="687"/>
      <c r="W700" s="687"/>
      <c r="X700" s="687"/>
      <c r="Y700" s="687"/>
      <c r="Z700" s="687"/>
      <c r="AA700" s="687"/>
    </row>
    <row r="701">
      <c r="A701" s="687"/>
      <c r="B701" s="687"/>
      <c r="C701" s="687"/>
      <c r="D701" s="687"/>
      <c r="E701" s="687"/>
      <c r="F701" s="687"/>
      <c r="G701" s="687"/>
      <c r="H701" s="687"/>
      <c r="I701" s="687"/>
      <c r="J701" s="687"/>
      <c r="K701" s="687"/>
      <c r="L701" s="687"/>
      <c r="M701" s="687"/>
      <c r="N701" s="687"/>
      <c r="O701" s="687"/>
      <c r="P701" s="687"/>
      <c r="Q701" s="687"/>
      <c r="R701" s="687"/>
      <c r="S701" s="687"/>
      <c r="T701" s="687"/>
      <c r="U701" s="687"/>
      <c r="V701" s="687"/>
      <c r="W701" s="687"/>
      <c r="X701" s="687"/>
      <c r="Y701" s="687"/>
      <c r="Z701" s="687"/>
      <c r="AA701" s="687"/>
    </row>
    <row r="702">
      <c r="A702" s="687"/>
      <c r="B702" s="687"/>
      <c r="C702" s="687"/>
      <c r="D702" s="687"/>
      <c r="E702" s="687"/>
      <c r="F702" s="687"/>
      <c r="G702" s="687"/>
      <c r="H702" s="687"/>
      <c r="I702" s="687"/>
      <c r="J702" s="687"/>
      <c r="K702" s="687"/>
      <c r="L702" s="687"/>
      <c r="M702" s="687"/>
      <c r="N702" s="687"/>
      <c r="O702" s="687"/>
      <c r="P702" s="687"/>
      <c r="Q702" s="687"/>
      <c r="R702" s="687"/>
      <c r="S702" s="687"/>
      <c r="T702" s="687"/>
      <c r="U702" s="687"/>
      <c r="V702" s="687"/>
      <c r="W702" s="687"/>
      <c r="X702" s="687"/>
      <c r="Y702" s="687"/>
      <c r="Z702" s="687"/>
      <c r="AA702" s="687"/>
    </row>
    <row r="703">
      <c r="A703" s="687"/>
      <c r="B703" s="687"/>
      <c r="C703" s="687"/>
      <c r="D703" s="687"/>
      <c r="E703" s="687"/>
      <c r="F703" s="687"/>
      <c r="G703" s="687"/>
      <c r="H703" s="687"/>
      <c r="I703" s="687"/>
      <c r="J703" s="687"/>
      <c r="K703" s="687"/>
      <c r="L703" s="687"/>
      <c r="M703" s="687"/>
      <c r="N703" s="687"/>
      <c r="O703" s="687"/>
      <c r="P703" s="687"/>
      <c r="Q703" s="687"/>
      <c r="R703" s="687"/>
      <c r="S703" s="687"/>
      <c r="T703" s="687"/>
      <c r="U703" s="687"/>
      <c r="V703" s="687"/>
      <c r="W703" s="687"/>
      <c r="X703" s="687"/>
      <c r="Y703" s="687"/>
      <c r="Z703" s="687"/>
      <c r="AA703" s="687"/>
    </row>
    <row r="704">
      <c r="A704" s="687"/>
      <c r="B704" s="687"/>
      <c r="C704" s="687"/>
      <c r="D704" s="687"/>
      <c r="E704" s="687"/>
      <c r="F704" s="687"/>
      <c r="G704" s="687"/>
      <c r="H704" s="687"/>
      <c r="I704" s="687"/>
      <c r="J704" s="687"/>
      <c r="K704" s="687"/>
      <c r="L704" s="687"/>
      <c r="M704" s="687"/>
      <c r="N704" s="687"/>
      <c r="O704" s="687"/>
      <c r="P704" s="687"/>
      <c r="Q704" s="687"/>
      <c r="R704" s="687"/>
      <c r="S704" s="687"/>
      <c r="T704" s="687"/>
      <c r="U704" s="687"/>
      <c r="V704" s="687"/>
      <c r="W704" s="687"/>
      <c r="X704" s="687"/>
      <c r="Y704" s="687"/>
      <c r="Z704" s="687"/>
      <c r="AA704" s="687"/>
    </row>
    <row r="705">
      <c r="A705" s="687"/>
      <c r="B705" s="687"/>
      <c r="C705" s="687"/>
      <c r="D705" s="687"/>
      <c r="E705" s="687"/>
      <c r="F705" s="687"/>
      <c r="G705" s="687"/>
      <c r="H705" s="687"/>
      <c r="I705" s="687"/>
      <c r="J705" s="687"/>
      <c r="K705" s="687"/>
      <c r="L705" s="687"/>
      <c r="M705" s="687"/>
      <c r="N705" s="687"/>
      <c r="O705" s="687"/>
      <c r="P705" s="687"/>
      <c r="Q705" s="687"/>
      <c r="R705" s="687"/>
      <c r="S705" s="687"/>
      <c r="T705" s="687"/>
      <c r="U705" s="687"/>
      <c r="V705" s="687"/>
      <c r="W705" s="687"/>
      <c r="X705" s="687"/>
      <c r="Y705" s="687"/>
      <c r="Z705" s="687"/>
      <c r="AA705" s="687"/>
    </row>
    <row r="706">
      <c r="A706" s="687"/>
      <c r="B706" s="687"/>
      <c r="C706" s="687"/>
      <c r="D706" s="687"/>
      <c r="E706" s="687"/>
      <c r="F706" s="687"/>
      <c r="G706" s="687"/>
      <c r="H706" s="687"/>
      <c r="I706" s="687"/>
      <c r="J706" s="687"/>
      <c r="K706" s="687"/>
      <c r="L706" s="687"/>
      <c r="M706" s="687"/>
      <c r="N706" s="687"/>
      <c r="O706" s="687"/>
      <c r="P706" s="687"/>
      <c r="Q706" s="687"/>
      <c r="R706" s="687"/>
      <c r="S706" s="687"/>
      <c r="T706" s="687"/>
      <c r="U706" s="687"/>
      <c r="V706" s="687"/>
      <c r="W706" s="687"/>
      <c r="X706" s="687"/>
      <c r="Y706" s="687"/>
      <c r="Z706" s="687"/>
      <c r="AA706" s="687"/>
    </row>
    <row r="707">
      <c r="A707" s="687"/>
      <c r="B707" s="687"/>
      <c r="C707" s="687"/>
      <c r="D707" s="687"/>
      <c r="E707" s="687"/>
      <c r="F707" s="687"/>
      <c r="G707" s="687"/>
      <c r="H707" s="687"/>
      <c r="I707" s="687"/>
      <c r="J707" s="687"/>
      <c r="K707" s="687"/>
      <c r="L707" s="687"/>
      <c r="M707" s="687"/>
      <c r="N707" s="687"/>
      <c r="O707" s="687"/>
      <c r="P707" s="687"/>
      <c r="Q707" s="687"/>
      <c r="R707" s="687"/>
      <c r="S707" s="687"/>
      <c r="T707" s="687"/>
      <c r="U707" s="687"/>
      <c r="V707" s="687"/>
      <c r="W707" s="687"/>
      <c r="X707" s="687"/>
      <c r="Y707" s="687"/>
      <c r="Z707" s="687"/>
      <c r="AA707" s="687"/>
    </row>
    <row r="708">
      <c r="A708" s="687"/>
      <c r="B708" s="687"/>
      <c r="C708" s="687"/>
      <c r="D708" s="687"/>
      <c r="E708" s="687"/>
      <c r="F708" s="687"/>
      <c r="G708" s="687"/>
      <c r="H708" s="687"/>
      <c r="I708" s="687"/>
      <c r="J708" s="687"/>
      <c r="K708" s="687"/>
      <c r="L708" s="687"/>
      <c r="M708" s="687"/>
      <c r="N708" s="687"/>
      <c r="O708" s="687"/>
      <c r="P708" s="687"/>
      <c r="Q708" s="687"/>
      <c r="R708" s="687"/>
      <c r="S708" s="687"/>
      <c r="T708" s="687"/>
      <c r="U708" s="687"/>
      <c r="V708" s="687"/>
      <c r="W708" s="687"/>
      <c r="X708" s="687"/>
      <c r="Y708" s="687"/>
      <c r="Z708" s="687"/>
      <c r="AA708" s="687"/>
    </row>
    <row r="709">
      <c r="A709" s="687"/>
      <c r="B709" s="687"/>
      <c r="C709" s="687"/>
      <c r="D709" s="687"/>
      <c r="E709" s="687"/>
      <c r="F709" s="687"/>
      <c r="G709" s="687"/>
      <c r="H709" s="687"/>
      <c r="I709" s="687"/>
      <c r="J709" s="687"/>
      <c r="K709" s="687"/>
      <c r="L709" s="687"/>
      <c r="M709" s="687"/>
      <c r="N709" s="687"/>
      <c r="O709" s="687"/>
      <c r="P709" s="687"/>
      <c r="Q709" s="687"/>
      <c r="R709" s="687"/>
      <c r="S709" s="687"/>
      <c r="T709" s="687"/>
      <c r="U709" s="687"/>
      <c r="V709" s="687"/>
      <c r="W709" s="687"/>
      <c r="X709" s="687"/>
      <c r="Y709" s="687"/>
      <c r="Z709" s="687"/>
      <c r="AA709" s="687"/>
    </row>
    <row r="710">
      <c r="A710" s="687"/>
      <c r="B710" s="687"/>
      <c r="C710" s="687"/>
      <c r="D710" s="687"/>
      <c r="E710" s="687"/>
      <c r="F710" s="687"/>
      <c r="G710" s="687"/>
      <c r="H710" s="687"/>
      <c r="I710" s="687"/>
      <c r="J710" s="687"/>
      <c r="K710" s="687"/>
      <c r="L710" s="687"/>
      <c r="M710" s="687"/>
      <c r="N710" s="687"/>
      <c r="O710" s="687"/>
      <c r="P710" s="687"/>
      <c r="Q710" s="687"/>
      <c r="R710" s="687"/>
      <c r="S710" s="687"/>
      <c r="T710" s="687"/>
      <c r="U710" s="687"/>
      <c r="V710" s="687"/>
      <c r="W710" s="687"/>
      <c r="X710" s="687"/>
      <c r="Y710" s="687"/>
      <c r="Z710" s="687"/>
      <c r="AA710" s="687"/>
    </row>
    <row r="711">
      <c r="A711" s="687"/>
      <c r="B711" s="687"/>
      <c r="C711" s="687"/>
      <c r="D711" s="687"/>
      <c r="E711" s="687"/>
      <c r="F711" s="687"/>
      <c r="G711" s="687"/>
      <c r="H711" s="687"/>
      <c r="I711" s="687"/>
      <c r="J711" s="687"/>
      <c r="K711" s="687"/>
      <c r="L711" s="687"/>
      <c r="M711" s="687"/>
      <c r="N711" s="687"/>
      <c r="O711" s="687"/>
      <c r="P711" s="687"/>
      <c r="Q711" s="687"/>
      <c r="R711" s="687"/>
      <c r="S711" s="687"/>
      <c r="T711" s="687"/>
      <c r="U711" s="687"/>
      <c r="V711" s="687"/>
      <c r="W711" s="687"/>
      <c r="X711" s="687"/>
      <c r="Y711" s="687"/>
      <c r="Z711" s="687"/>
      <c r="AA711" s="687"/>
    </row>
    <row r="712">
      <c r="A712" s="687"/>
      <c r="B712" s="687"/>
      <c r="C712" s="687"/>
      <c r="D712" s="687"/>
      <c r="E712" s="687"/>
      <c r="F712" s="687"/>
      <c r="G712" s="687"/>
      <c r="H712" s="687"/>
      <c r="I712" s="687"/>
      <c r="J712" s="687"/>
      <c r="K712" s="687"/>
      <c r="L712" s="687"/>
      <c r="M712" s="687"/>
      <c r="N712" s="687"/>
      <c r="O712" s="687"/>
      <c r="P712" s="687"/>
      <c r="Q712" s="687"/>
      <c r="R712" s="687"/>
      <c r="S712" s="687"/>
      <c r="T712" s="687"/>
      <c r="U712" s="687"/>
      <c r="V712" s="687"/>
      <c r="W712" s="687"/>
      <c r="X712" s="687"/>
      <c r="Y712" s="687"/>
      <c r="Z712" s="687"/>
      <c r="AA712" s="687"/>
    </row>
    <row r="713">
      <c r="A713" s="687"/>
      <c r="B713" s="687"/>
      <c r="C713" s="687"/>
      <c r="D713" s="687"/>
      <c r="E713" s="687"/>
      <c r="F713" s="687"/>
      <c r="G713" s="687"/>
      <c r="H713" s="687"/>
      <c r="I713" s="687"/>
      <c r="J713" s="687"/>
      <c r="K713" s="687"/>
      <c r="L713" s="687"/>
      <c r="M713" s="687"/>
      <c r="N713" s="687"/>
      <c r="O713" s="687"/>
      <c r="P713" s="687"/>
      <c r="Q713" s="687"/>
      <c r="R713" s="687"/>
      <c r="S713" s="687"/>
      <c r="T713" s="687"/>
      <c r="U713" s="687"/>
      <c r="V713" s="687"/>
      <c r="W713" s="687"/>
      <c r="X713" s="687"/>
      <c r="Y713" s="687"/>
      <c r="Z713" s="687"/>
      <c r="AA713" s="687"/>
    </row>
    <row r="714">
      <c r="A714" s="687"/>
      <c r="B714" s="687"/>
      <c r="C714" s="687"/>
      <c r="D714" s="687"/>
      <c r="E714" s="687"/>
      <c r="F714" s="687"/>
      <c r="G714" s="687"/>
      <c r="H714" s="687"/>
      <c r="I714" s="687"/>
      <c r="J714" s="687"/>
      <c r="K714" s="687"/>
      <c r="L714" s="687"/>
      <c r="M714" s="687"/>
      <c r="N714" s="687"/>
      <c r="O714" s="687"/>
      <c r="P714" s="687"/>
      <c r="Q714" s="687"/>
      <c r="R714" s="687"/>
      <c r="S714" s="687"/>
      <c r="T714" s="687"/>
      <c r="U714" s="687"/>
      <c r="V714" s="687"/>
      <c r="W714" s="687"/>
      <c r="X714" s="687"/>
      <c r="Y714" s="687"/>
      <c r="Z714" s="687"/>
      <c r="AA714" s="687"/>
    </row>
    <row r="715">
      <c r="A715" s="687"/>
      <c r="B715" s="687"/>
      <c r="C715" s="687"/>
      <c r="D715" s="687"/>
      <c r="E715" s="687"/>
      <c r="F715" s="687"/>
      <c r="G715" s="687"/>
      <c r="H715" s="687"/>
      <c r="I715" s="687"/>
      <c r="J715" s="687"/>
      <c r="K715" s="687"/>
      <c r="L715" s="687"/>
      <c r="M715" s="687"/>
      <c r="N715" s="687"/>
      <c r="O715" s="687"/>
      <c r="P715" s="687"/>
      <c r="Q715" s="687"/>
      <c r="R715" s="687"/>
      <c r="S715" s="687"/>
      <c r="T715" s="687"/>
      <c r="U715" s="687"/>
      <c r="V715" s="687"/>
      <c r="W715" s="687"/>
      <c r="X715" s="687"/>
      <c r="Y715" s="687"/>
      <c r="Z715" s="687"/>
      <c r="AA715" s="687"/>
    </row>
    <row r="716">
      <c r="A716" s="687"/>
      <c r="B716" s="687"/>
      <c r="C716" s="687"/>
      <c r="D716" s="687"/>
      <c r="E716" s="687"/>
      <c r="F716" s="687"/>
      <c r="G716" s="687"/>
      <c r="H716" s="687"/>
      <c r="I716" s="687"/>
      <c r="J716" s="687"/>
      <c r="K716" s="687"/>
      <c r="L716" s="687"/>
      <c r="M716" s="687"/>
      <c r="N716" s="687"/>
      <c r="O716" s="687"/>
      <c r="P716" s="687"/>
      <c r="Q716" s="687"/>
      <c r="R716" s="687"/>
      <c r="S716" s="687"/>
      <c r="T716" s="687"/>
      <c r="U716" s="687"/>
      <c r="V716" s="687"/>
      <c r="W716" s="687"/>
      <c r="X716" s="687"/>
      <c r="Y716" s="687"/>
      <c r="Z716" s="687"/>
      <c r="AA716" s="687"/>
    </row>
    <row r="717">
      <c r="A717" s="687"/>
      <c r="B717" s="687"/>
      <c r="C717" s="687"/>
      <c r="D717" s="687"/>
      <c r="E717" s="687"/>
      <c r="F717" s="687"/>
      <c r="G717" s="687"/>
      <c r="H717" s="687"/>
      <c r="I717" s="687"/>
      <c r="J717" s="687"/>
      <c r="K717" s="687"/>
      <c r="L717" s="687"/>
      <c r="M717" s="687"/>
      <c r="N717" s="687"/>
      <c r="O717" s="687"/>
      <c r="P717" s="687"/>
      <c r="Q717" s="687"/>
      <c r="R717" s="687"/>
      <c r="S717" s="687"/>
      <c r="T717" s="687"/>
      <c r="U717" s="687"/>
      <c r="V717" s="687"/>
      <c r="W717" s="687"/>
      <c r="X717" s="687"/>
      <c r="Y717" s="687"/>
      <c r="Z717" s="687"/>
      <c r="AA717" s="687"/>
    </row>
    <row r="718">
      <c r="A718" s="687"/>
      <c r="B718" s="687"/>
      <c r="C718" s="687"/>
      <c r="D718" s="687"/>
      <c r="E718" s="687"/>
      <c r="F718" s="687"/>
      <c r="G718" s="687"/>
      <c r="H718" s="687"/>
      <c r="I718" s="687"/>
      <c r="J718" s="687"/>
      <c r="K718" s="687"/>
      <c r="L718" s="687"/>
      <c r="M718" s="687"/>
      <c r="N718" s="687"/>
      <c r="O718" s="687"/>
      <c r="P718" s="687"/>
      <c r="Q718" s="687"/>
      <c r="R718" s="687"/>
      <c r="S718" s="687"/>
      <c r="T718" s="687"/>
      <c r="U718" s="687"/>
      <c r="V718" s="687"/>
      <c r="W718" s="687"/>
      <c r="X718" s="687"/>
      <c r="Y718" s="687"/>
      <c r="Z718" s="687"/>
      <c r="AA718" s="687"/>
    </row>
    <row r="719">
      <c r="A719" s="687"/>
      <c r="B719" s="687"/>
      <c r="C719" s="687"/>
      <c r="D719" s="687"/>
      <c r="E719" s="687"/>
      <c r="F719" s="687"/>
      <c r="G719" s="687"/>
      <c r="H719" s="687"/>
      <c r="I719" s="687"/>
      <c r="J719" s="687"/>
      <c r="K719" s="687"/>
      <c r="L719" s="687"/>
      <c r="M719" s="687"/>
      <c r="N719" s="687"/>
      <c r="O719" s="687"/>
      <c r="P719" s="687"/>
      <c r="Q719" s="687"/>
      <c r="R719" s="687"/>
      <c r="S719" s="687"/>
      <c r="T719" s="687"/>
      <c r="U719" s="687"/>
      <c r="V719" s="687"/>
      <c r="W719" s="687"/>
      <c r="X719" s="687"/>
      <c r="Y719" s="687"/>
      <c r="Z719" s="687"/>
      <c r="AA719" s="687"/>
    </row>
    <row r="720">
      <c r="A720" s="687"/>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row>
    <row r="721">
      <c r="A721" s="687"/>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row>
    <row r="722">
      <c r="A722" s="687"/>
      <c r="B722" s="687"/>
      <c r="C722" s="687"/>
      <c r="D722" s="687"/>
      <c r="E722" s="687"/>
      <c r="F722" s="687"/>
      <c r="G722" s="687"/>
      <c r="H722" s="687"/>
      <c r="I722" s="687"/>
      <c r="J722" s="687"/>
      <c r="K722" s="687"/>
      <c r="L722" s="687"/>
      <c r="M722" s="687"/>
      <c r="N722" s="687"/>
      <c r="O722" s="687"/>
      <c r="P722" s="687"/>
      <c r="Q722" s="687"/>
      <c r="R722" s="687"/>
      <c r="S722" s="687"/>
      <c r="T722" s="687"/>
      <c r="U722" s="687"/>
      <c r="V722" s="687"/>
      <c r="W722" s="687"/>
      <c r="X722" s="687"/>
      <c r="Y722" s="687"/>
      <c r="Z722" s="687"/>
      <c r="AA722" s="687"/>
    </row>
    <row r="723">
      <c r="A723" s="687"/>
      <c r="B723" s="687"/>
      <c r="C723" s="687"/>
      <c r="D723" s="687"/>
      <c r="E723" s="687"/>
      <c r="F723" s="687"/>
      <c r="G723" s="687"/>
      <c r="H723" s="687"/>
      <c r="I723" s="687"/>
      <c r="J723" s="687"/>
      <c r="K723" s="687"/>
      <c r="L723" s="687"/>
      <c r="M723" s="687"/>
      <c r="N723" s="687"/>
      <c r="O723" s="687"/>
      <c r="P723" s="687"/>
      <c r="Q723" s="687"/>
      <c r="R723" s="687"/>
      <c r="S723" s="687"/>
      <c r="T723" s="687"/>
      <c r="U723" s="687"/>
      <c r="V723" s="687"/>
      <c r="W723" s="687"/>
      <c r="X723" s="687"/>
      <c r="Y723" s="687"/>
      <c r="Z723" s="687"/>
      <c r="AA723" s="687"/>
    </row>
    <row r="724">
      <c r="A724" s="687"/>
      <c r="B724" s="687"/>
      <c r="C724" s="687"/>
      <c r="D724" s="687"/>
      <c r="E724" s="687"/>
      <c r="F724" s="687"/>
      <c r="G724" s="687"/>
      <c r="H724" s="687"/>
      <c r="I724" s="687"/>
      <c r="J724" s="687"/>
      <c r="K724" s="687"/>
      <c r="L724" s="687"/>
      <c r="M724" s="687"/>
      <c r="N724" s="687"/>
      <c r="O724" s="687"/>
      <c r="P724" s="687"/>
      <c r="Q724" s="687"/>
      <c r="R724" s="687"/>
      <c r="S724" s="687"/>
      <c r="T724" s="687"/>
      <c r="U724" s="687"/>
      <c r="V724" s="687"/>
      <c r="W724" s="687"/>
      <c r="X724" s="687"/>
      <c r="Y724" s="687"/>
      <c r="Z724" s="687"/>
      <c r="AA724" s="687"/>
    </row>
    <row r="725">
      <c r="A725" s="687"/>
      <c r="B725" s="687"/>
      <c r="C725" s="687"/>
      <c r="D725" s="687"/>
      <c r="E725" s="687"/>
      <c r="F725" s="687"/>
      <c r="G725" s="687"/>
      <c r="H725" s="687"/>
      <c r="I725" s="687"/>
      <c r="J725" s="687"/>
      <c r="K725" s="687"/>
      <c r="L725" s="687"/>
      <c r="M725" s="687"/>
      <c r="N725" s="687"/>
      <c r="O725" s="687"/>
      <c r="P725" s="687"/>
      <c r="Q725" s="687"/>
      <c r="R725" s="687"/>
      <c r="S725" s="687"/>
      <c r="T725" s="687"/>
      <c r="U725" s="687"/>
      <c r="V725" s="687"/>
      <c r="W725" s="687"/>
      <c r="X725" s="687"/>
      <c r="Y725" s="687"/>
      <c r="Z725" s="687"/>
      <c r="AA725" s="687"/>
    </row>
    <row r="726">
      <c r="A726" s="687"/>
      <c r="B726" s="687"/>
      <c r="C726" s="687"/>
      <c r="D726" s="687"/>
      <c r="E726" s="687"/>
      <c r="F726" s="687"/>
      <c r="G726" s="687"/>
      <c r="H726" s="687"/>
      <c r="I726" s="687"/>
      <c r="J726" s="687"/>
      <c r="K726" s="687"/>
      <c r="L726" s="687"/>
      <c r="M726" s="687"/>
      <c r="N726" s="687"/>
      <c r="O726" s="687"/>
      <c r="P726" s="687"/>
      <c r="Q726" s="687"/>
      <c r="R726" s="687"/>
      <c r="S726" s="687"/>
      <c r="T726" s="687"/>
      <c r="U726" s="687"/>
      <c r="V726" s="687"/>
      <c r="W726" s="687"/>
      <c r="X726" s="687"/>
      <c r="Y726" s="687"/>
      <c r="Z726" s="687"/>
      <c r="AA726" s="687"/>
    </row>
    <row r="727">
      <c r="A727" s="687"/>
      <c r="B727" s="687"/>
      <c r="C727" s="687"/>
      <c r="D727" s="687"/>
      <c r="E727" s="687"/>
      <c r="F727" s="687"/>
      <c r="G727" s="687"/>
      <c r="H727" s="687"/>
      <c r="I727" s="687"/>
      <c r="J727" s="687"/>
      <c r="K727" s="687"/>
      <c r="L727" s="687"/>
      <c r="M727" s="687"/>
      <c r="N727" s="687"/>
      <c r="O727" s="687"/>
      <c r="P727" s="687"/>
      <c r="Q727" s="687"/>
      <c r="R727" s="687"/>
      <c r="S727" s="687"/>
      <c r="T727" s="687"/>
      <c r="U727" s="687"/>
      <c r="V727" s="687"/>
      <c r="W727" s="687"/>
      <c r="X727" s="687"/>
      <c r="Y727" s="687"/>
      <c r="Z727" s="687"/>
      <c r="AA727" s="687"/>
    </row>
    <row r="728">
      <c r="A728" s="687"/>
      <c r="B728" s="687"/>
      <c r="C728" s="687"/>
      <c r="D728" s="687"/>
      <c r="E728" s="687"/>
      <c r="F728" s="687"/>
      <c r="G728" s="687"/>
      <c r="H728" s="687"/>
      <c r="I728" s="687"/>
      <c r="J728" s="687"/>
      <c r="K728" s="687"/>
      <c r="L728" s="687"/>
      <c r="M728" s="687"/>
      <c r="N728" s="687"/>
      <c r="O728" s="687"/>
      <c r="P728" s="687"/>
      <c r="Q728" s="687"/>
      <c r="R728" s="687"/>
      <c r="S728" s="687"/>
      <c r="T728" s="687"/>
      <c r="U728" s="687"/>
      <c r="V728" s="687"/>
      <c r="W728" s="687"/>
      <c r="X728" s="687"/>
      <c r="Y728" s="687"/>
      <c r="Z728" s="687"/>
      <c r="AA728" s="687"/>
    </row>
    <row r="729">
      <c r="A729" s="687"/>
      <c r="B729" s="687"/>
      <c r="C729" s="687"/>
      <c r="D729" s="687"/>
      <c r="E729" s="687"/>
      <c r="F729" s="687"/>
      <c r="G729" s="687"/>
      <c r="H729" s="687"/>
      <c r="I729" s="687"/>
      <c r="J729" s="687"/>
      <c r="K729" s="687"/>
      <c r="L729" s="687"/>
      <c r="M729" s="687"/>
      <c r="N729" s="687"/>
      <c r="O729" s="687"/>
      <c r="P729" s="687"/>
      <c r="Q729" s="687"/>
      <c r="R729" s="687"/>
      <c r="S729" s="687"/>
      <c r="T729" s="687"/>
      <c r="U729" s="687"/>
      <c r="V729" s="687"/>
      <c r="W729" s="687"/>
      <c r="X729" s="687"/>
      <c r="Y729" s="687"/>
      <c r="Z729" s="687"/>
      <c r="AA729" s="687"/>
    </row>
    <row r="730">
      <c r="A730" s="687"/>
      <c r="B730" s="687"/>
      <c r="C730" s="687"/>
      <c r="D730" s="687"/>
      <c r="E730" s="687"/>
      <c r="F730" s="687"/>
      <c r="G730" s="687"/>
      <c r="H730" s="687"/>
      <c r="I730" s="687"/>
      <c r="J730" s="687"/>
      <c r="K730" s="687"/>
      <c r="L730" s="687"/>
      <c r="M730" s="687"/>
      <c r="N730" s="687"/>
      <c r="O730" s="687"/>
      <c r="P730" s="687"/>
      <c r="Q730" s="687"/>
      <c r="R730" s="687"/>
      <c r="S730" s="687"/>
      <c r="T730" s="687"/>
      <c r="U730" s="687"/>
      <c r="V730" s="687"/>
      <c r="W730" s="687"/>
      <c r="X730" s="687"/>
      <c r="Y730" s="687"/>
      <c r="Z730" s="687"/>
      <c r="AA730" s="687"/>
    </row>
    <row r="731">
      <c r="A731" s="687"/>
      <c r="B731" s="687"/>
      <c r="C731" s="687"/>
      <c r="D731" s="687"/>
      <c r="E731" s="687"/>
      <c r="F731" s="687"/>
      <c r="G731" s="687"/>
      <c r="H731" s="687"/>
      <c r="I731" s="687"/>
      <c r="J731" s="687"/>
      <c r="K731" s="687"/>
      <c r="L731" s="687"/>
      <c r="M731" s="687"/>
      <c r="N731" s="687"/>
      <c r="O731" s="687"/>
      <c r="P731" s="687"/>
      <c r="Q731" s="687"/>
      <c r="R731" s="687"/>
      <c r="S731" s="687"/>
      <c r="T731" s="687"/>
      <c r="U731" s="687"/>
      <c r="V731" s="687"/>
      <c r="W731" s="687"/>
      <c r="X731" s="687"/>
      <c r="Y731" s="687"/>
      <c r="Z731" s="687"/>
      <c r="AA731" s="687"/>
    </row>
    <row r="732">
      <c r="A732" s="687"/>
      <c r="B732" s="687"/>
      <c r="C732" s="687"/>
      <c r="D732" s="687"/>
      <c r="E732" s="687"/>
      <c r="F732" s="687"/>
      <c r="G732" s="687"/>
      <c r="H732" s="687"/>
      <c r="I732" s="687"/>
      <c r="J732" s="687"/>
      <c r="K732" s="687"/>
      <c r="L732" s="687"/>
      <c r="M732" s="687"/>
      <c r="N732" s="687"/>
      <c r="O732" s="687"/>
      <c r="P732" s="687"/>
      <c r="Q732" s="687"/>
      <c r="R732" s="687"/>
      <c r="S732" s="687"/>
      <c r="T732" s="687"/>
      <c r="U732" s="687"/>
      <c r="V732" s="687"/>
      <c r="W732" s="687"/>
      <c r="X732" s="687"/>
      <c r="Y732" s="687"/>
      <c r="Z732" s="687"/>
      <c r="AA732" s="687"/>
    </row>
    <row r="733">
      <c r="A733" s="687"/>
      <c r="B733" s="687"/>
      <c r="C733" s="687"/>
      <c r="D733" s="687"/>
      <c r="E733" s="687"/>
      <c r="F733" s="687"/>
      <c r="G733" s="687"/>
      <c r="H733" s="687"/>
      <c r="I733" s="687"/>
      <c r="J733" s="687"/>
      <c r="K733" s="687"/>
      <c r="L733" s="687"/>
      <c r="M733" s="687"/>
      <c r="N733" s="687"/>
      <c r="O733" s="687"/>
      <c r="P733" s="687"/>
      <c r="Q733" s="687"/>
      <c r="R733" s="687"/>
      <c r="S733" s="687"/>
      <c r="T733" s="687"/>
      <c r="U733" s="687"/>
      <c r="V733" s="687"/>
      <c r="W733" s="687"/>
      <c r="X733" s="687"/>
      <c r="Y733" s="687"/>
      <c r="Z733" s="687"/>
      <c r="AA733" s="687"/>
    </row>
    <row r="734">
      <c r="A734" s="687"/>
      <c r="B734" s="687"/>
      <c r="C734" s="687"/>
      <c r="D734" s="687"/>
      <c r="E734" s="687"/>
      <c r="F734" s="687"/>
      <c r="G734" s="687"/>
      <c r="H734" s="687"/>
      <c r="I734" s="687"/>
      <c r="J734" s="687"/>
      <c r="K734" s="687"/>
      <c r="L734" s="687"/>
      <c r="M734" s="687"/>
      <c r="N734" s="687"/>
      <c r="O734" s="687"/>
      <c r="P734" s="687"/>
      <c r="Q734" s="687"/>
      <c r="R734" s="687"/>
      <c r="S734" s="687"/>
      <c r="T734" s="687"/>
      <c r="U734" s="687"/>
      <c r="V734" s="687"/>
      <c r="W734" s="687"/>
      <c r="X734" s="687"/>
      <c r="Y734" s="687"/>
      <c r="Z734" s="687"/>
      <c r="AA734" s="687"/>
    </row>
    <row r="735">
      <c r="A735" s="687"/>
      <c r="B735" s="687"/>
      <c r="C735" s="687"/>
      <c r="D735" s="687"/>
      <c r="E735" s="687"/>
      <c r="F735" s="687"/>
      <c r="G735" s="687"/>
      <c r="H735" s="687"/>
      <c r="I735" s="687"/>
      <c r="J735" s="687"/>
      <c r="K735" s="687"/>
      <c r="L735" s="687"/>
      <c r="M735" s="687"/>
      <c r="N735" s="687"/>
      <c r="O735" s="687"/>
      <c r="P735" s="687"/>
      <c r="Q735" s="687"/>
      <c r="R735" s="687"/>
      <c r="S735" s="687"/>
      <c r="T735" s="687"/>
      <c r="U735" s="687"/>
      <c r="V735" s="687"/>
      <c r="W735" s="687"/>
      <c r="X735" s="687"/>
      <c r="Y735" s="687"/>
      <c r="Z735" s="687"/>
      <c r="AA735" s="687"/>
    </row>
    <row r="736">
      <c r="A736" s="687"/>
      <c r="B736" s="687"/>
      <c r="C736" s="687"/>
      <c r="D736" s="687"/>
      <c r="E736" s="687"/>
      <c r="F736" s="687"/>
      <c r="G736" s="687"/>
      <c r="H736" s="687"/>
      <c r="I736" s="687"/>
      <c r="J736" s="687"/>
      <c r="K736" s="687"/>
      <c r="L736" s="687"/>
      <c r="M736" s="687"/>
      <c r="N736" s="687"/>
      <c r="O736" s="687"/>
      <c r="P736" s="687"/>
      <c r="Q736" s="687"/>
      <c r="R736" s="687"/>
      <c r="S736" s="687"/>
      <c r="T736" s="687"/>
      <c r="U736" s="687"/>
      <c r="V736" s="687"/>
      <c r="W736" s="687"/>
      <c r="X736" s="687"/>
      <c r="Y736" s="687"/>
      <c r="Z736" s="687"/>
      <c r="AA736" s="687"/>
    </row>
    <row r="737">
      <c r="A737" s="687"/>
      <c r="B737" s="687"/>
      <c r="C737" s="687"/>
      <c r="D737" s="687"/>
      <c r="E737" s="687"/>
      <c r="F737" s="687"/>
      <c r="G737" s="687"/>
      <c r="H737" s="687"/>
      <c r="I737" s="687"/>
      <c r="J737" s="687"/>
      <c r="K737" s="687"/>
      <c r="L737" s="687"/>
      <c r="M737" s="687"/>
      <c r="N737" s="687"/>
      <c r="O737" s="687"/>
      <c r="P737" s="687"/>
      <c r="Q737" s="687"/>
      <c r="R737" s="687"/>
      <c r="S737" s="687"/>
      <c r="T737" s="687"/>
      <c r="U737" s="687"/>
      <c r="V737" s="687"/>
      <c r="W737" s="687"/>
      <c r="X737" s="687"/>
      <c r="Y737" s="687"/>
      <c r="Z737" s="687"/>
      <c r="AA737" s="687"/>
    </row>
    <row r="738">
      <c r="A738" s="687"/>
      <c r="B738" s="687"/>
      <c r="C738" s="687"/>
      <c r="D738" s="687"/>
      <c r="E738" s="687"/>
      <c r="F738" s="687"/>
      <c r="G738" s="687"/>
      <c r="H738" s="687"/>
      <c r="I738" s="687"/>
      <c r="J738" s="687"/>
      <c r="K738" s="687"/>
      <c r="L738" s="687"/>
      <c r="M738" s="687"/>
      <c r="N738" s="687"/>
      <c r="O738" s="687"/>
      <c r="P738" s="687"/>
      <c r="Q738" s="687"/>
      <c r="R738" s="687"/>
      <c r="S738" s="687"/>
      <c r="T738" s="687"/>
      <c r="U738" s="687"/>
      <c r="V738" s="687"/>
      <c r="W738" s="687"/>
      <c r="X738" s="687"/>
      <c r="Y738" s="687"/>
      <c r="Z738" s="687"/>
      <c r="AA738" s="687"/>
    </row>
    <row r="739">
      <c r="A739" s="687"/>
      <c r="B739" s="687"/>
      <c r="C739" s="687"/>
      <c r="D739" s="687"/>
      <c r="E739" s="687"/>
      <c r="F739" s="687"/>
      <c r="G739" s="687"/>
      <c r="H739" s="687"/>
      <c r="I739" s="687"/>
      <c r="J739" s="687"/>
      <c r="K739" s="687"/>
      <c r="L739" s="687"/>
      <c r="M739" s="687"/>
      <c r="N739" s="687"/>
      <c r="O739" s="687"/>
      <c r="P739" s="687"/>
      <c r="Q739" s="687"/>
      <c r="R739" s="687"/>
      <c r="S739" s="687"/>
      <c r="T739" s="687"/>
      <c r="U739" s="687"/>
      <c r="V739" s="687"/>
      <c r="W739" s="687"/>
      <c r="X739" s="687"/>
      <c r="Y739" s="687"/>
      <c r="Z739" s="687"/>
      <c r="AA739" s="687"/>
    </row>
    <row r="740">
      <c r="A740" s="687"/>
      <c r="B740" s="687"/>
      <c r="C740" s="687"/>
      <c r="D740" s="687"/>
      <c r="E740" s="687"/>
      <c r="F740" s="687"/>
      <c r="G740" s="687"/>
      <c r="H740" s="687"/>
      <c r="I740" s="687"/>
      <c r="J740" s="687"/>
      <c r="K740" s="687"/>
      <c r="L740" s="687"/>
      <c r="M740" s="687"/>
      <c r="N740" s="687"/>
      <c r="O740" s="687"/>
      <c r="P740" s="687"/>
      <c r="Q740" s="687"/>
      <c r="R740" s="687"/>
      <c r="S740" s="687"/>
      <c r="T740" s="687"/>
      <c r="U740" s="687"/>
      <c r="V740" s="687"/>
      <c r="W740" s="687"/>
      <c r="X740" s="687"/>
      <c r="Y740" s="687"/>
      <c r="Z740" s="687"/>
      <c r="AA740" s="687"/>
    </row>
    <row r="741">
      <c r="A741" s="687"/>
      <c r="B741" s="687"/>
      <c r="C741" s="687"/>
      <c r="D741" s="687"/>
      <c r="E741" s="687"/>
      <c r="F741" s="687"/>
      <c r="G741" s="687"/>
      <c r="H741" s="687"/>
      <c r="I741" s="687"/>
      <c r="J741" s="687"/>
      <c r="K741" s="687"/>
      <c r="L741" s="687"/>
      <c r="M741" s="687"/>
      <c r="N741" s="687"/>
      <c r="O741" s="687"/>
      <c r="P741" s="687"/>
      <c r="Q741" s="687"/>
      <c r="R741" s="687"/>
      <c r="S741" s="687"/>
      <c r="T741" s="687"/>
      <c r="U741" s="687"/>
      <c r="V741" s="687"/>
      <c r="W741" s="687"/>
      <c r="X741" s="687"/>
      <c r="Y741" s="687"/>
      <c r="Z741" s="687"/>
      <c r="AA741" s="687"/>
    </row>
    <row r="742">
      <c r="A742" s="687"/>
      <c r="B742" s="687"/>
      <c r="C742" s="687"/>
      <c r="D742" s="687"/>
      <c r="E742" s="687"/>
      <c r="F742" s="687"/>
      <c r="G742" s="687"/>
      <c r="H742" s="687"/>
      <c r="I742" s="687"/>
      <c r="J742" s="687"/>
      <c r="K742" s="687"/>
      <c r="L742" s="687"/>
      <c r="M742" s="687"/>
      <c r="N742" s="687"/>
      <c r="O742" s="687"/>
      <c r="P742" s="687"/>
      <c r="Q742" s="687"/>
      <c r="R742" s="687"/>
      <c r="S742" s="687"/>
      <c r="T742" s="687"/>
      <c r="U742" s="687"/>
      <c r="V742" s="687"/>
      <c r="W742" s="687"/>
      <c r="X742" s="687"/>
      <c r="Y742" s="687"/>
      <c r="Z742" s="687"/>
      <c r="AA742" s="687"/>
    </row>
    <row r="743">
      <c r="A743" s="687"/>
      <c r="B743" s="687"/>
      <c r="C743" s="687"/>
      <c r="D743" s="687"/>
      <c r="E743" s="687"/>
      <c r="F743" s="687"/>
      <c r="G743" s="687"/>
      <c r="H743" s="687"/>
      <c r="I743" s="687"/>
      <c r="J743" s="687"/>
      <c r="K743" s="687"/>
      <c r="L743" s="687"/>
      <c r="M743" s="687"/>
      <c r="N743" s="687"/>
      <c r="O743" s="687"/>
      <c r="P743" s="687"/>
      <c r="Q743" s="687"/>
      <c r="R743" s="687"/>
      <c r="S743" s="687"/>
      <c r="T743" s="687"/>
      <c r="U743" s="687"/>
      <c r="V743" s="687"/>
      <c r="W743" s="687"/>
      <c r="X743" s="687"/>
      <c r="Y743" s="687"/>
      <c r="Z743" s="687"/>
      <c r="AA743" s="687"/>
    </row>
    <row r="744">
      <c r="A744" s="687"/>
      <c r="B744" s="687"/>
      <c r="C744" s="687"/>
      <c r="D744" s="687"/>
      <c r="E744" s="687"/>
      <c r="F744" s="687"/>
      <c r="G744" s="687"/>
      <c r="H744" s="687"/>
      <c r="I744" s="687"/>
      <c r="J744" s="687"/>
      <c r="K744" s="687"/>
      <c r="L744" s="687"/>
      <c r="M744" s="687"/>
      <c r="N744" s="687"/>
      <c r="O744" s="687"/>
      <c r="P744" s="687"/>
      <c r="Q744" s="687"/>
      <c r="R744" s="687"/>
      <c r="S744" s="687"/>
      <c r="T744" s="687"/>
      <c r="U744" s="687"/>
      <c r="V744" s="687"/>
      <c r="W744" s="687"/>
      <c r="X744" s="687"/>
      <c r="Y744" s="687"/>
      <c r="Z744" s="687"/>
      <c r="AA744" s="687"/>
    </row>
    <row r="745">
      <c r="A745" s="687"/>
      <c r="B745" s="687"/>
      <c r="C745" s="687"/>
      <c r="D745" s="687"/>
      <c r="E745" s="687"/>
      <c r="F745" s="687"/>
      <c r="G745" s="687"/>
      <c r="H745" s="687"/>
      <c r="I745" s="687"/>
      <c r="J745" s="687"/>
      <c r="K745" s="687"/>
      <c r="L745" s="687"/>
      <c r="M745" s="687"/>
      <c r="N745" s="687"/>
      <c r="O745" s="687"/>
      <c r="P745" s="687"/>
      <c r="Q745" s="687"/>
      <c r="R745" s="687"/>
      <c r="S745" s="687"/>
      <c r="T745" s="687"/>
      <c r="U745" s="687"/>
      <c r="V745" s="687"/>
      <c r="W745" s="687"/>
      <c r="X745" s="687"/>
      <c r="Y745" s="687"/>
      <c r="Z745" s="687"/>
      <c r="AA745" s="687"/>
    </row>
    <row r="746">
      <c r="A746" s="687"/>
      <c r="B746" s="687"/>
      <c r="C746" s="687"/>
      <c r="D746" s="687"/>
      <c r="E746" s="687"/>
      <c r="F746" s="687"/>
      <c r="G746" s="687"/>
      <c r="H746" s="687"/>
      <c r="I746" s="687"/>
      <c r="J746" s="687"/>
      <c r="K746" s="687"/>
      <c r="L746" s="687"/>
      <c r="M746" s="687"/>
      <c r="N746" s="687"/>
      <c r="O746" s="687"/>
      <c r="P746" s="687"/>
      <c r="Q746" s="687"/>
      <c r="R746" s="687"/>
      <c r="S746" s="687"/>
      <c r="T746" s="687"/>
      <c r="U746" s="687"/>
      <c r="V746" s="687"/>
      <c r="W746" s="687"/>
      <c r="X746" s="687"/>
      <c r="Y746" s="687"/>
      <c r="Z746" s="687"/>
      <c r="AA746" s="687"/>
    </row>
    <row r="747">
      <c r="A747" s="687"/>
      <c r="B747" s="687"/>
      <c r="C747" s="687"/>
      <c r="D747" s="687"/>
      <c r="E747" s="687"/>
      <c r="F747" s="687"/>
      <c r="G747" s="687"/>
      <c r="H747" s="687"/>
      <c r="I747" s="687"/>
      <c r="J747" s="687"/>
      <c r="K747" s="687"/>
      <c r="L747" s="687"/>
      <c r="M747" s="687"/>
      <c r="N747" s="687"/>
      <c r="O747" s="687"/>
      <c r="P747" s="687"/>
      <c r="Q747" s="687"/>
      <c r="R747" s="687"/>
      <c r="S747" s="687"/>
      <c r="T747" s="687"/>
      <c r="U747" s="687"/>
      <c r="V747" s="687"/>
      <c r="W747" s="687"/>
      <c r="X747" s="687"/>
      <c r="Y747" s="687"/>
      <c r="Z747" s="687"/>
      <c r="AA747" s="687"/>
    </row>
    <row r="748">
      <c r="A748" s="687"/>
      <c r="B748" s="687"/>
      <c r="C748" s="687"/>
      <c r="D748" s="687"/>
      <c r="E748" s="687"/>
      <c r="F748" s="687"/>
      <c r="G748" s="687"/>
      <c r="H748" s="687"/>
      <c r="I748" s="687"/>
      <c r="J748" s="687"/>
      <c r="K748" s="687"/>
      <c r="L748" s="687"/>
      <c r="M748" s="687"/>
      <c r="N748" s="687"/>
      <c r="O748" s="687"/>
      <c r="P748" s="687"/>
      <c r="Q748" s="687"/>
      <c r="R748" s="687"/>
      <c r="S748" s="687"/>
      <c r="T748" s="687"/>
      <c r="U748" s="687"/>
      <c r="V748" s="687"/>
      <c r="W748" s="687"/>
      <c r="X748" s="687"/>
      <c r="Y748" s="687"/>
      <c r="Z748" s="687"/>
      <c r="AA748" s="687"/>
    </row>
    <row r="749">
      <c r="A749" s="687"/>
      <c r="B749" s="687"/>
      <c r="C749" s="687"/>
      <c r="D749" s="687"/>
      <c r="E749" s="687"/>
      <c r="F749" s="687"/>
      <c r="G749" s="687"/>
      <c r="H749" s="687"/>
      <c r="I749" s="687"/>
      <c r="J749" s="687"/>
      <c r="K749" s="687"/>
      <c r="L749" s="687"/>
      <c r="M749" s="687"/>
      <c r="N749" s="687"/>
      <c r="O749" s="687"/>
      <c r="P749" s="687"/>
      <c r="Q749" s="687"/>
      <c r="R749" s="687"/>
      <c r="S749" s="687"/>
      <c r="T749" s="687"/>
      <c r="U749" s="687"/>
      <c r="V749" s="687"/>
      <c r="W749" s="687"/>
      <c r="X749" s="687"/>
      <c r="Y749" s="687"/>
      <c r="Z749" s="687"/>
      <c r="AA749" s="687"/>
    </row>
    <row r="750">
      <c r="A750" s="687"/>
      <c r="B750" s="687"/>
      <c r="C750" s="687"/>
      <c r="D750" s="687"/>
      <c r="E750" s="687"/>
      <c r="F750" s="687"/>
      <c r="G750" s="687"/>
      <c r="H750" s="687"/>
      <c r="I750" s="687"/>
      <c r="J750" s="687"/>
      <c r="K750" s="687"/>
      <c r="L750" s="687"/>
      <c r="M750" s="687"/>
      <c r="N750" s="687"/>
      <c r="O750" s="687"/>
      <c r="P750" s="687"/>
      <c r="Q750" s="687"/>
      <c r="R750" s="687"/>
      <c r="S750" s="687"/>
      <c r="T750" s="687"/>
      <c r="U750" s="687"/>
      <c r="V750" s="687"/>
      <c r="W750" s="687"/>
      <c r="X750" s="687"/>
      <c r="Y750" s="687"/>
      <c r="Z750" s="687"/>
      <c r="AA750" s="687"/>
    </row>
    <row r="751">
      <c r="A751" s="687"/>
      <c r="B751" s="687"/>
      <c r="C751" s="687"/>
      <c r="D751" s="687"/>
      <c r="E751" s="687"/>
      <c r="F751" s="687"/>
      <c r="G751" s="687"/>
      <c r="H751" s="687"/>
      <c r="I751" s="687"/>
      <c r="J751" s="687"/>
      <c r="K751" s="687"/>
      <c r="L751" s="687"/>
      <c r="M751" s="687"/>
      <c r="N751" s="687"/>
      <c r="O751" s="687"/>
      <c r="P751" s="687"/>
      <c r="Q751" s="687"/>
      <c r="R751" s="687"/>
      <c r="S751" s="687"/>
      <c r="T751" s="687"/>
      <c r="U751" s="687"/>
      <c r="V751" s="687"/>
      <c r="W751" s="687"/>
      <c r="X751" s="687"/>
      <c r="Y751" s="687"/>
      <c r="Z751" s="687"/>
      <c r="AA751" s="687"/>
    </row>
    <row r="752">
      <c r="A752" s="687"/>
      <c r="B752" s="687"/>
      <c r="C752" s="687"/>
      <c r="D752" s="687"/>
      <c r="E752" s="687"/>
      <c r="F752" s="687"/>
      <c r="G752" s="687"/>
      <c r="H752" s="687"/>
      <c r="I752" s="687"/>
      <c r="J752" s="687"/>
      <c r="K752" s="687"/>
      <c r="L752" s="687"/>
      <c r="M752" s="687"/>
      <c r="N752" s="687"/>
      <c r="O752" s="687"/>
      <c r="P752" s="687"/>
      <c r="Q752" s="687"/>
      <c r="R752" s="687"/>
      <c r="S752" s="687"/>
      <c r="T752" s="687"/>
      <c r="U752" s="687"/>
      <c r="V752" s="687"/>
      <c r="W752" s="687"/>
      <c r="X752" s="687"/>
      <c r="Y752" s="687"/>
      <c r="Z752" s="687"/>
      <c r="AA752" s="687"/>
    </row>
    <row r="753">
      <c r="A753" s="687"/>
      <c r="B753" s="687"/>
      <c r="C753" s="687"/>
      <c r="D753" s="687"/>
      <c r="E753" s="687"/>
      <c r="F753" s="687"/>
      <c r="G753" s="687"/>
      <c r="H753" s="687"/>
      <c r="I753" s="687"/>
      <c r="J753" s="687"/>
      <c r="K753" s="687"/>
      <c r="L753" s="687"/>
      <c r="M753" s="687"/>
      <c r="N753" s="687"/>
      <c r="O753" s="687"/>
      <c r="P753" s="687"/>
      <c r="Q753" s="687"/>
      <c r="R753" s="687"/>
      <c r="S753" s="687"/>
      <c r="T753" s="687"/>
      <c r="U753" s="687"/>
      <c r="V753" s="687"/>
      <c r="W753" s="687"/>
      <c r="X753" s="687"/>
      <c r="Y753" s="687"/>
      <c r="Z753" s="687"/>
      <c r="AA753" s="687"/>
    </row>
    <row r="754">
      <c r="A754" s="687"/>
      <c r="B754" s="687"/>
      <c r="C754" s="687"/>
      <c r="D754" s="687"/>
      <c r="E754" s="687"/>
      <c r="F754" s="687"/>
      <c r="G754" s="687"/>
      <c r="H754" s="687"/>
      <c r="I754" s="687"/>
      <c r="J754" s="687"/>
      <c r="K754" s="687"/>
      <c r="L754" s="687"/>
      <c r="M754" s="687"/>
      <c r="N754" s="687"/>
      <c r="O754" s="687"/>
      <c r="P754" s="687"/>
      <c r="Q754" s="687"/>
      <c r="R754" s="687"/>
      <c r="S754" s="687"/>
      <c r="T754" s="687"/>
      <c r="U754" s="687"/>
      <c r="V754" s="687"/>
      <c r="W754" s="687"/>
      <c r="X754" s="687"/>
      <c r="Y754" s="687"/>
      <c r="Z754" s="687"/>
      <c r="AA754" s="687"/>
    </row>
    <row r="755">
      <c r="A755" s="687"/>
      <c r="B755" s="687"/>
      <c r="C755" s="687"/>
      <c r="D755" s="687"/>
      <c r="E755" s="687"/>
      <c r="F755" s="687"/>
      <c r="G755" s="687"/>
      <c r="H755" s="687"/>
      <c r="I755" s="687"/>
      <c r="J755" s="687"/>
      <c r="K755" s="687"/>
      <c r="L755" s="687"/>
      <c r="M755" s="687"/>
      <c r="N755" s="687"/>
      <c r="O755" s="687"/>
      <c r="P755" s="687"/>
      <c r="Q755" s="687"/>
      <c r="R755" s="687"/>
      <c r="S755" s="687"/>
      <c r="T755" s="687"/>
      <c r="U755" s="687"/>
      <c r="V755" s="687"/>
      <c r="W755" s="687"/>
      <c r="X755" s="687"/>
      <c r="Y755" s="687"/>
      <c r="Z755" s="687"/>
      <c r="AA755" s="687"/>
    </row>
    <row r="756">
      <c r="A756" s="687"/>
      <c r="B756" s="687"/>
      <c r="C756" s="687"/>
      <c r="D756" s="687"/>
      <c r="E756" s="687"/>
      <c r="F756" s="687"/>
      <c r="G756" s="687"/>
      <c r="H756" s="687"/>
      <c r="I756" s="687"/>
      <c r="J756" s="687"/>
      <c r="K756" s="687"/>
      <c r="L756" s="687"/>
      <c r="M756" s="687"/>
      <c r="N756" s="687"/>
      <c r="O756" s="687"/>
      <c r="P756" s="687"/>
      <c r="Q756" s="687"/>
      <c r="R756" s="687"/>
      <c r="S756" s="687"/>
      <c r="T756" s="687"/>
      <c r="U756" s="687"/>
      <c r="V756" s="687"/>
      <c r="W756" s="687"/>
      <c r="X756" s="687"/>
      <c r="Y756" s="687"/>
      <c r="Z756" s="687"/>
      <c r="AA756" s="687"/>
    </row>
    <row r="757">
      <c r="A757" s="687"/>
      <c r="B757" s="687"/>
      <c r="C757" s="687"/>
      <c r="D757" s="687"/>
      <c r="E757" s="687"/>
      <c r="F757" s="687"/>
      <c r="G757" s="687"/>
      <c r="H757" s="687"/>
      <c r="I757" s="687"/>
      <c r="J757" s="687"/>
      <c r="K757" s="687"/>
      <c r="L757" s="687"/>
      <c r="M757" s="687"/>
      <c r="N757" s="687"/>
      <c r="O757" s="687"/>
      <c r="P757" s="687"/>
      <c r="Q757" s="687"/>
      <c r="R757" s="687"/>
      <c r="S757" s="687"/>
      <c r="T757" s="687"/>
      <c r="U757" s="687"/>
      <c r="V757" s="687"/>
      <c r="W757" s="687"/>
      <c r="X757" s="687"/>
      <c r="Y757" s="687"/>
      <c r="Z757" s="687"/>
      <c r="AA757" s="687"/>
    </row>
    <row r="758">
      <c r="A758" s="687"/>
      <c r="B758" s="687"/>
      <c r="C758" s="687"/>
      <c r="D758" s="687"/>
      <c r="E758" s="687"/>
      <c r="F758" s="687"/>
      <c r="G758" s="687"/>
      <c r="H758" s="687"/>
      <c r="I758" s="687"/>
      <c r="J758" s="687"/>
      <c r="K758" s="687"/>
      <c r="L758" s="687"/>
      <c r="M758" s="687"/>
      <c r="N758" s="687"/>
      <c r="O758" s="687"/>
      <c r="P758" s="687"/>
      <c r="Q758" s="687"/>
      <c r="R758" s="687"/>
      <c r="S758" s="687"/>
      <c r="T758" s="687"/>
      <c r="U758" s="687"/>
      <c r="V758" s="687"/>
      <c r="W758" s="687"/>
      <c r="X758" s="687"/>
      <c r="Y758" s="687"/>
      <c r="Z758" s="687"/>
      <c r="AA758" s="687"/>
    </row>
    <row r="759">
      <c r="A759" s="687"/>
      <c r="B759" s="687"/>
      <c r="C759" s="687"/>
      <c r="D759" s="687"/>
      <c r="E759" s="687"/>
      <c r="F759" s="687"/>
      <c r="G759" s="687"/>
      <c r="H759" s="687"/>
      <c r="I759" s="687"/>
      <c r="J759" s="687"/>
      <c r="K759" s="687"/>
      <c r="L759" s="687"/>
      <c r="M759" s="687"/>
      <c r="N759" s="687"/>
      <c r="O759" s="687"/>
      <c r="P759" s="687"/>
      <c r="Q759" s="687"/>
      <c r="R759" s="687"/>
      <c r="S759" s="687"/>
      <c r="T759" s="687"/>
      <c r="U759" s="687"/>
      <c r="V759" s="687"/>
      <c r="W759" s="687"/>
      <c r="X759" s="687"/>
      <c r="Y759" s="687"/>
      <c r="Z759" s="687"/>
      <c r="AA759" s="687"/>
    </row>
    <row r="760">
      <c r="A760" s="687"/>
      <c r="B760" s="687"/>
      <c r="C760" s="687"/>
      <c r="D760" s="687"/>
      <c r="E760" s="687"/>
      <c r="F760" s="687"/>
      <c r="G760" s="687"/>
      <c r="H760" s="687"/>
      <c r="I760" s="687"/>
      <c r="J760" s="687"/>
      <c r="K760" s="687"/>
      <c r="L760" s="687"/>
      <c r="M760" s="687"/>
      <c r="N760" s="687"/>
      <c r="O760" s="687"/>
      <c r="P760" s="687"/>
      <c r="Q760" s="687"/>
      <c r="R760" s="687"/>
      <c r="S760" s="687"/>
      <c r="T760" s="687"/>
      <c r="U760" s="687"/>
      <c r="V760" s="687"/>
      <c r="W760" s="687"/>
      <c r="X760" s="687"/>
      <c r="Y760" s="687"/>
      <c r="Z760" s="687"/>
      <c r="AA760" s="687"/>
    </row>
    <row r="761">
      <c r="A761" s="687"/>
      <c r="B761" s="687"/>
      <c r="C761" s="687"/>
      <c r="D761" s="687"/>
      <c r="E761" s="687"/>
      <c r="F761" s="687"/>
      <c r="G761" s="687"/>
      <c r="H761" s="687"/>
      <c r="I761" s="687"/>
      <c r="J761" s="687"/>
      <c r="K761" s="687"/>
      <c r="L761" s="687"/>
      <c r="M761" s="687"/>
      <c r="N761" s="687"/>
      <c r="O761" s="687"/>
      <c r="P761" s="687"/>
      <c r="Q761" s="687"/>
      <c r="R761" s="687"/>
      <c r="S761" s="687"/>
      <c r="T761" s="687"/>
      <c r="U761" s="687"/>
      <c r="V761" s="687"/>
      <c r="W761" s="687"/>
      <c r="X761" s="687"/>
      <c r="Y761" s="687"/>
      <c r="Z761" s="687"/>
      <c r="AA761" s="687"/>
    </row>
    <row r="762">
      <c r="A762" s="687"/>
      <c r="B762" s="687"/>
      <c r="C762" s="687"/>
      <c r="D762" s="687"/>
      <c r="E762" s="687"/>
      <c r="F762" s="687"/>
      <c r="G762" s="687"/>
      <c r="H762" s="687"/>
      <c r="I762" s="687"/>
      <c r="J762" s="687"/>
      <c r="K762" s="687"/>
      <c r="L762" s="687"/>
      <c r="M762" s="687"/>
      <c r="N762" s="687"/>
      <c r="O762" s="687"/>
      <c r="P762" s="687"/>
      <c r="Q762" s="687"/>
      <c r="R762" s="687"/>
      <c r="S762" s="687"/>
      <c r="T762" s="687"/>
      <c r="U762" s="687"/>
      <c r="V762" s="687"/>
      <c r="W762" s="687"/>
      <c r="X762" s="687"/>
      <c r="Y762" s="687"/>
      <c r="Z762" s="687"/>
      <c r="AA762" s="687"/>
    </row>
    <row r="763">
      <c r="A763" s="687"/>
      <c r="B763" s="687"/>
      <c r="C763" s="687"/>
      <c r="D763" s="687"/>
      <c r="E763" s="687"/>
      <c r="F763" s="687"/>
      <c r="G763" s="687"/>
      <c r="H763" s="687"/>
      <c r="I763" s="687"/>
      <c r="J763" s="687"/>
      <c r="K763" s="687"/>
      <c r="L763" s="687"/>
      <c r="M763" s="687"/>
      <c r="N763" s="687"/>
      <c r="O763" s="687"/>
      <c r="P763" s="687"/>
      <c r="Q763" s="687"/>
      <c r="R763" s="687"/>
      <c r="S763" s="687"/>
      <c r="T763" s="687"/>
      <c r="U763" s="687"/>
      <c r="V763" s="687"/>
      <c r="W763" s="687"/>
      <c r="X763" s="687"/>
      <c r="Y763" s="687"/>
      <c r="Z763" s="687"/>
      <c r="AA763" s="687"/>
    </row>
    <row r="764">
      <c r="A764" s="687"/>
      <c r="B764" s="687"/>
      <c r="C764" s="687"/>
      <c r="D764" s="687"/>
      <c r="E764" s="687"/>
      <c r="F764" s="687"/>
      <c r="G764" s="687"/>
      <c r="H764" s="687"/>
      <c r="I764" s="687"/>
      <c r="J764" s="687"/>
      <c r="K764" s="687"/>
      <c r="L764" s="687"/>
      <c r="M764" s="687"/>
      <c r="N764" s="687"/>
      <c r="O764" s="687"/>
      <c r="P764" s="687"/>
      <c r="Q764" s="687"/>
      <c r="R764" s="687"/>
      <c r="S764" s="687"/>
      <c r="T764" s="687"/>
      <c r="U764" s="687"/>
      <c r="V764" s="687"/>
      <c r="W764" s="687"/>
      <c r="X764" s="687"/>
      <c r="Y764" s="687"/>
      <c r="Z764" s="687"/>
      <c r="AA764" s="687"/>
    </row>
    <row r="765">
      <c r="A765" s="687"/>
      <c r="B765" s="687"/>
      <c r="C765" s="687"/>
      <c r="D765" s="687"/>
      <c r="E765" s="687"/>
      <c r="F765" s="687"/>
      <c r="G765" s="687"/>
      <c r="H765" s="687"/>
      <c r="I765" s="687"/>
      <c r="J765" s="687"/>
      <c r="K765" s="687"/>
      <c r="L765" s="687"/>
      <c r="M765" s="687"/>
      <c r="N765" s="687"/>
      <c r="O765" s="687"/>
      <c r="P765" s="687"/>
      <c r="Q765" s="687"/>
      <c r="R765" s="687"/>
      <c r="S765" s="687"/>
      <c r="T765" s="687"/>
      <c r="U765" s="687"/>
      <c r="V765" s="687"/>
      <c r="W765" s="687"/>
      <c r="X765" s="687"/>
      <c r="Y765" s="687"/>
      <c r="Z765" s="687"/>
      <c r="AA765" s="687"/>
    </row>
    <row r="766">
      <c r="A766" s="687"/>
      <c r="B766" s="687"/>
      <c r="C766" s="687"/>
      <c r="D766" s="687"/>
      <c r="E766" s="687"/>
      <c r="F766" s="687"/>
      <c r="G766" s="687"/>
      <c r="H766" s="687"/>
      <c r="I766" s="687"/>
      <c r="J766" s="687"/>
      <c r="K766" s="687"/>
      <c r="L766" s="687"/>
      <c r="M766" s="687"/>
      <c r="N766" s="687"/>
      <c r="O766" s="687"/>
      <c r="P766" s="687"/>
      <c r="Q766" s="687"/>
      <c r="R766" s="687"/>
      <c r="S766" s="687"/>
      <c r="T766" s="687"/>
      <c r="U766" s="687"/>
      <c r="V766" s="687"/>
      <c r="W766" s="687"/>
      <c r="X766" s="687"/>
      <c r="Y766" s="687"/>
      <c r="Z766" s="687"/>
      <c r="AA766" s="687"/>
    </row>
    <row r="767">
      <c r="A767" s="687"/>
      <c r="B767" s="687"/>
      <c r="C767" s="687"/>
      <c r="D767" s="687"/>
      <c r="E767" s="687"/>
      <c r="F767" s="687"/>
      <c r="G767" s="687"/>
      <c r="H767" s="687"/>
      <c r="I767" s="687"/>
      <c r="J767" s="687"/>
      <c r="K767" s="687"/>
      <c r="L767" s="687"/>
      <c r="M767" s="687"/>
      <c r="N767" s="687"/>
      <c r="O767" s="687"/>
      <c r="P767" s="687"/>
      <c r="Q767" s="687"/>
      <c r="R767" s="687"/>
      <c r="S767" s="687"/>
      <c r="T767" s="687"/>
      <c r="U767" s="687"/>
      <c r="V767" s="687"/>
      <c r="W767" s="687"/>
      <c r="X767" s="687"/>
      <c r="Y767" s="687"/>
      <c r="Z767" s="687"/>
      <c r="AA767" s="687"/>
    </row>
    <row r="768">
      <c r="A768" s="687"/>
      <c r="B768" s="687"/>
      <c r="C768" s="687"/>
      <c r="D768" s="687"/>
      <c r="E768" s="687"/>
      <c r="F768" s="687"/>
      <c r="G768" s="687"/>
      <c r="H768" s="687"/>
      <c r="I768" s="687"/>
      <c r="J768" s="687"/>
      <c r="K768" s="687"/>
      <c r="L768" s="687"/>
      <c r="M768" s="687"/>
      <c r="N768" s="687"/>
      <c r="O768" s="687"/>
      <c r="P768" s="687"/>
      <c r="Q768" s="687"/>
      <c r="R768" s="687"/>
      <c r="S768" s="687"/>
      <c r="T768" s="687"/>
      <c r="U768" s="687"/>
      <c r="V768" s="687"/>
      <c r="W768" s="687"/>
      <c r="X768" s="687"/>
      <c r="Y768" s="687"/>
      <c r="Z768" s="687"/>
      <c r="AA768" s="687"/>
    </row>
    <row r="769">
      <c r="A769" s="687"/>
      <c r="B769" s="687"/>
      <c r="C769" s="687"/>
      <c r="D769" s="687"/>
      <c r="E769" s="687"/>
      <c r="F769" s="687"/>
      <c r="G769" s="687"/>
      <c r="H769" s="687"/>
      <c r="I769" s="687"/>
      <c r="J769" s="687"/>
      <c r="K769" s="687"/>
      <c r="L769" s="687"/>
      <c r="M769" s="687"/>
      <c r="N769" s="687"/>
      <c r="O769" s="687"/>
      <c r="P769" s="687"/>
      <c r="Q769" s="687"/>
      <c r="R769" s="687"/>
      <c r="S769" s="687"/>
      <c r="T769" s="687"/>
      <c r="U769" s="687"/>
      <c r="V769" s="687"/>
      <c r="W769" s="687"/>
      <c r="X769" s="687"/>
      <c r="Y769" s="687"/>
      <c r="Z769" s="687"/>
      <c r="AA769" s="687"/>
    </row>
    <row r="770">
      <c r="A770" s="687"/>
      <c r="B770" s="687"/>
      <c r="C770" s="687"/>
      <c r="D770" s="687"/>
      <c r="E770" s="687"/>
      <c r="F770" s="687"/>
      <c r="G770" s="687"/>
      <c r="H770" s="687"/>
      <c r="I770" s="687"/>
      <c r="J770" s="687"/>
      <c r="K770" s="687"/>
      <c r="L770" s="687"/>
      <c r="M770" s="687"/>
      <c r="N770" s="687"/>
      <c r="O770" s="687"/>
      <c r="P770" s="687"/>
      <c r="Q770" s="687"/>
      <c r="R770" s="687"/>
      <c r="S770" s="687"/>
      <c r="T770" s="687"/>
      <c r="U770" s="687"/>
      <c r="V770" s="687"/>
      <c r="W770" s="687"/>
      <c r="X770" s="687"/>
      <c r="Y770" s="687"/>
      <c r="Z770" s="687"/>
      <c r="AA770" s="687"/>
    </row>
    <row r="771">
      <c r="A771" s="687"/>
      <c r="B771" s="687"/>
      <c r="C771" s="687"/>
      <c r="D771" s="687"/>
      <c r="E771" s="687"/>
      <c r="F771" s="687"/>
      <c r="G771" s="687"/>
      <c r="H771" s="687"/>
      <c r="I771" s="687"/>
      <c r="J771" s="687"/>
      <c r="K771" s="687"/>
      <c r="L771" s="687"/>
      <c r="M771" s="687"/>
      <c r="N771" s="687"/>
      <c r="O771" s="687"/>
      <c r="P771" s="687"/>
      <c r="Q771" s="687"/>
      <c r="R771" s="687"/>
      <c r="S771" s="687"/>
      <c r="T771" s="687"/>
      <c r="U771" s="687"/>
      <c r="V771" s="687"/>
      <c r="W771" s="687"/>
      <c r="X771" s="687"/>
      <c r="Y771" s="687"/>
      <c r="Z771" s="687"/>
      <c r="AA771" s="687"/>
    </row>
    <row r="772">
      <c r="A772" s="687"/>
      <c r="B772" s="687"/>
      <c r="C772" s="687"/>
      <c r="D772" s="687"/>
      <c r="E772" s="687"/>
      <c r="F772" s="687"/>
      <c r="G772" s="687"/>
      <c r="H772" s="687"/>
      <c r="I772" s="687"/>
      <c r="J772" s="687"/>
      <c r="K772" s="687"/>
      <c r="L772" s="687"/>
      <c r="M772" s="687"/>
      <c r="N772" s="687"/>
      <c r="O772" s="687"/>
      <c r="P772" s="687"/>
      <c r="Q772" s="687"/>
      <c r="R772" s="687"/>
      <c r="S772" s="687"/>
      <c r="T772" s="687"/>
      <c r="U772" s="687"/>
      <c r="V772" s="687"/>
      <c r="W772" s="687"/>
      <c r="X772" s="687"/>
      <c r="Y772" s="687"/>
      <c r="Z772" s="687"/>
      <c r="AA772" s="687"/>
    </row>
    <row r="773">
      <c r="A773" s="687"/>
      <c r="B773" s="687"/>
      <c r="C773" s="687"/>
      <c r="D773" s="687"/>
      <c r="E773" s="687"/>
      <c r="F773" s="687"/>
      <c r="G773" s="687"/>
      <c r="H773" s="687"/>
      <c r="I773" s="687"/>
      <c r="J773" s="687"/>
      <c r="K773" s="687"/>
      <c r="L773" s="687"/>
      <c r="M773" s="687"/>
      <c r="N773" s="687"/>
      <c r="O773" s="687"/>
      <c r="P773" s="687"/>
      <c r="Q773" s="687"/>
      <c r="R773" s="687"/>
      <c r="S773" s="687"/>
      <c r="T773" s="687"/>
      <c r="U773" s="687"/>
      <c r="V773" s="687"/>
      <c r="W773" s="687"/>
      <c r="X773" s="687"/>
      <c r="Y773" s="687"/>
      <c r="Z773" s="687"/>
      <c r="AA773" s="687"/>
    </row>
    <row r="774">
      <c r="A774" s="687"/>
      <c r="B774" s="687"/>
      <c r="C774" s="687"/>
      <c r="D774" s="687"/>
      <c r="E774" s="687"/>
      <c r="F774" s="687"/>
      <c r="G774" s="687"/>
      <c r="H774" s="687"/>
      <c r="I774" s="687"/>
      <c r="J774" s="687"/>
      <c r="K774" s="687"/>
      <c r="L774" s="687"/>
      <c r="M774" s="687"/>
      <c r="N774" s="687"/>
      <c r="O774" s="687"/>
      <c r="P774" s="687"/>
      <c r="Q774" s="687"/>
      <c r="R774" s="687"/>
      <c r="S774" s="687"/>
      <c r="T774" s="687"/>
      <c r="U774" s="687"/>
      <c r="V774" s="687"/>
      <c r="W774" s="687"/>
      <c r="X774" s="687"/>
      <c r="Y774" s="687"/>
      <c r="Z774" s="687"/>
      <c r="AA774" s="687"/>
    </row>
    <row r="775">
      <c r="A775" s="687"/>
      <c r="B775" s="687"/>
      <c r="C775" s="687"/>
      <c r="D775" s="687"/>
      <c r="E775" s="687"/>
      <c r="F775" s="687"/>
      <c r="G775" s="687"/>
      <c r="H775" s="687"/>
      <c r="I775" s="687"/>
      <c r="J775" s="687"/>
      <c r="K775" s="687"/>
      <c r="L775" s="687"/>
      <c r="M775" s="687"/>
      <c r="N775" s="687"/>
      <c r="O775" s="687"/>
      <c r="P775" s="687"/>
      <c r="Q775" s="687"/>
      <c r="R775" s="687"/>
      <c r="S775" s="687"/>
      <c r="T775" s="687"/>
      <c r="U775" s="687"/>
      <c r="V775" s="687"/>
      <c r="W775" s="687"/>
      <c r="X775" s="687"/>
      <c r="Y775" s="687"/>
      <c r="Z775" s="687"/>
      <c r="AA775" s="687"/>
    </row>
    <row r="776">
      <c r="A776" s="687"/>
      <c r="B776" s="687"/>
      <c r="C776" s="687"/>
      <c r="D776" s="687"/>
      <c r="E776" s="687"/>
      <c r="F776" s="687"/>
      <c r="G776" s="687"/>
      <c r="H776" s="687"/>
      <c r="I776" s="687"/>
      <c r="J776" s="687"/>
      <c r="K776" s="687"/>
      <c r="L776" s="687"/>
      <c r="M776" s="687"/>
      <c r="N776" s="687"/>
      <c r="O776" s="687"/>
      <c r="P776" s="687"/>
      <c r="Q776" s="687"/>
      <c r="R776" s="687"/>
      <c r="S776" s="687"/>
      <c r="T776" s="687"/>
      <c r="U776" s="687"/>
      <c r="V776" s="687"/>
      <c r="W776" s="687"/>
      <c r="X776" s="687"/>
      <c r="Y776" s="687"/>
      <c r="Z776" s="687"/>
      <c r="AA776" s="687"/>
    </row>
    <row r="777">
      <c r="A777" s="687"/>
      <c r="B777" s="687"/>
      <c r="C777" s="687"/>
      <c r="D777" s="687"/>
      <c r="E777" s="687"/>
      <c r="F777" s="687"/>
      <c r="G777" s="687"/>
      <c r="H777" s="687"/>
      <c r="I777" s="687"/>
      <c r="J777" s="687"/>
      <c r="K777" s="687"/>
      <c r="L777" s="687"/>
      <c r="M777" s="687"/>
      <c r="N777" s="687"/>
      <c r="O777" s="687"/>
      <c r="P777" s="687"/>
      <c r="Q777" s="687"/>
      <c r="R777" s="687"/>
      <c r="S777" s="687"/>
      <c r="T777" s="687"/>
      <c r="U777" s="687"/>
      <c r="V777" s="687"/>
      <c r="W777" s="687"/>
      <c r="X777" s="687"/>
      <c r="Y777" s="687"/>
      <c r="Z777" s="687"/>
      <c r="AA777" s="687"/>
    </row>
    <row r="778">
      <c r="A778" s="687"/>
      <c r="B778" s="687"/>
      <c r="C778" s="687"/>
      <c r="D778" s="687"/>
      <c r="E778" s="687"/>
      <c r="F778" s="687"/>
      <c r="G778" s="687"/>
      <c r="H778" s="687"/>
      <c r="I778" s="687"/>
      <c r="J778" s="687"/>
      <c r="K778" s="687"/>
      <c r="L778" s="687"/>
      <c r="M778" s="687"/>
      <c r="N778" s="687"/>
      <c r="O778" s="687"/>
      <c r="P778" s="687"/>
      <c r="Q778" s="687"/>
      <c r="R778" s="687"/>
      <c r="S778" s="687"/>
      <c r="T778" s="687"/>
      <c r="U778" s="687"/>
      <c r="V778" s="687"/>
      <c r="W778" s="687"/>
      <c r="X778" s="687"/>
      <c r="Y778" s="687"/>
      <c r="Z778" s="687"/>
      <c r="AA778" s="687"/>
    </row>
    <row r="779">
      <c r="A779" s="687"/>
      <c r="B779" s="687"/>
      <c r="C779" s="687"/>
      <c r="D779" s="687"/>
      <c r="E779" s="687"/>
      <c r="F779" s="687"/>
      <c r="G779" s="687"/>
      <c r="H779" s="687"/>
      <c r="I779" s="687"/>
      <c r="J779" s="687"/>
      <c r="K779" s="687"/>
      <c r="L779" s="687"/>
      <c r="M779" s="687"/>
      <c r="N779" s="687"/>
      <c r="O779" s="687"/>
      <c r="P779" s="687"/>
      <c r="Q779" s="687"/>
      <c r="R779" s="687"/>
      <c r="S779" s="687"/>
      <c r="T779" s="687"/>
      <c r="U779" s="687"/>
      <c r="V779" s="687"/>
      <c r="W779" s="687"/>
      <c r="X779" s="687"/>
      <c r="Y779" s="687"/>
      <c r="Z779" s="687"/>
      <c r="AA779" s="687"/>
    </row>
    <row r="780">
      <c r="A780" s="687"/>
      <c r="B780" s="687"/>
      <c r="C780" s="687"/>
      <c r="D780" s="687"/>
      <c r="E780" s="687"/>
      <c r="F780" s="687"/>
      <c r="G780" s="687"/>
      <c r="H780" s="687"/>
      <c r="I780" s="687"/>
      <c r="J780" s="687"/>
      <c r="K780" s="687"/>
      <c r="L780" s="687"/>
      <c r="M780" s="687"/>
      <c r="N780" s="687"/>
      <c r="O780" s="687"/>
      <c r="P780" s="687"/>
      <c r="Q780" s="687"/>
      <c r="R780" s="687"/>
      <c r="S780" s="687"/>
      <c r="T780" s="687"/>
      <c r="U780" s="687"/>
      <c r="V780" s="687"/>
      <c r="W780" s="687"/>
      <c r="X780" s="687"/>
      <c r="Y780" s="687"/>
      <c r="Z780" s="687"/>
      <c r="AA780" s="687"/>
    </row>
    <row r="781">
      <c r="A781" s="687"/>
      <c r="B781" s="687"/>
      <c r="C781" s="687"/>
      <c r="D781" s="687"/>
      <c r="E781" s="687"/>
      <c r="F781" s="687"/>
      <c r="G781" s="687"/>
      <c r="H781" s="687"/>
      <c r="I781" s="687"/>
      <c r="J781" s="687"/>
      <c r="K781" s="687"/>
      <c r="L781" s="687"/>
      <c r="M781" s="687"/>
      <c r="N781" s="687"/>
      <c r="O781" s="687"/>
      <c r="P781" s="687"/>
      <c r="Q781" s="687"/>
      <c r="R781" s="687"/>
      <c r="S781" s="687"/>
      <c r="T781" s="687"/>
      <c r="U781" s="687"/>
      <c r="V781" s="687"/>
      <c r="W781" s="687"/>
      <c r="X781" s="687"/>
      <c r="Y781" s="687"/>
      <c r="Z781" s="687"/>
      <c r="AA781" s="687"/>
    </row>
    <row r="782">
      <c r="A782" s="687"/>
      <c r="B782" s="687"/>
      <c r="C782" s="687"/>
      <c r="D782" s="687"/>
      <c r="E782" s="687"/>
      <c r="F782" s="687"/>
      <c r="G782" s="687"/>
      <c r="H782" s="687"/>
      <c r="I782" s="687"/>
      <c r="J782" s="687"/>
      <c r="K782" s="687"/>
      <c r="L782" s="687"/>
      <c r="M782" s="687"/>
      <c r="N782" s="687"/>
      <c r="O782" s="687"/>
      <c r="P782" s="687"/>
      <c r="Q782" s="687"/>
      <c r="R782" s="687"/>
      <c r="S782" s="687"/>
      <c r="T782" s="687"/>
      <c r="U782" s="687"/>
      <c r="V782" s="687"/>
      <c r="W782" s="687"/>
      <c r="X782" s="687"/>
      <c r="Y782" s="687"/>
      <c r="Z782" s="687"/>
      <c r="AA782" s="687"/>
    </row>
    <row r="783">
      <c r="A783" s="687"/>
      <c r="B783" s="687"/>
      <c r="C783" s="687"/>
      <c r="D783" s="687"/>
      <c r="E783" s="687"/>
      <c r="F783" s="687"/>
      <c r="G783" s="687"/>
      <c r="H783" s="687"/>
      <c r="I783" s="687"/>
      <c r="J783" s="687"/>
      <c r="K783" s="687"/>
      <c r="L783" s="687"/>
      <c r="M783" s="687"/>
      <c r="N783" s="687"/>
      <c r="O783" s="687"/>
      <c r="P783" s="687"/>
      <c r="Q783" s="687"/>
      <c r="R783" s="687"/>
      <c r="S783" s="687"/>
      <c r="T783" s="687"/>
      <c r="U783" s="687"/>
      <c r="V783" s="687"/>
      <c r="W783" s="687"/>
      <c r="X783" s="687"/>
      <c r="Y783" s="687"/>
      <c r="Z783" s="687"/>
      <c r="AA783" s="687"/>
    </row>
    <row r="784">
      <c r="A784" s="687"/>
      <c r="B784" s="687"/>
      <c r="C784" s="687"/>
      <c r="D784" s="687"/>
      <c r="E784" s="687"/>
      <c r="F784" s="687"/>
      <c r="G784" s="687"/>
      <c r="H784" s="687"/>
      <c r="I784" s="687"/>
      <c r="J784" s="687"/>
      <c r="K784" s="687"/>
      <c r="L784" s="687"/>
      <c r="M784" s="687"/>
      <c r="N784" s="687"/>
      <c r="O784" s="687"/>
      <c r="P784" s="687"/>
      <c r="Q784" s="687"/>
      <c r="R784" s="687"/>
      <c r="S784" s="687"/>
      <c r="T784" s="687"/>
      <c r="U784" s="687"/>
      <c r="V784" s="687"/>
      <c r="W784" s="687"/>
      <c r="X784" s="687"/>
      <c r="Y784" s="687"/>
      <c r="Z784" s="687"/>
      <c r="AA784" s="687"/>
    </row>
    <row r="785">
      <c r="A785" s="687"/>
      <c r="B785" s="687"/>
      <c r="C785" s="687"/>
      <c r="D785" s="687"/>
      <c r="E785" s="687"/>
      <c r="F785" s="687"/>
      <c r="G785" s="687"/>
      <c r="H785" s="687"/>
      <c r="I785" s="687"/>
      <c r="J785" s="687"/>
      <c r="K785" s="687"/>
      <c r="L785" s="687"/>
      <c r="M785" s="687"/>
      <c r="N785" s="687"/>
      <c r="O785" s="687"/>
      <c r="P785" s="687"/>
      <c r="Q785" s="687"/>
      <c r="R785" s="687"/>
      <c r="S785" s="687"/>
      <c r="T785" s="687"/>
      <c r="U785" s="687"/>
      <c r="V785" s="687"/>
      <c r="W785" s="687"/>
      <c r="X785" s="687"/>
      <c r="Y785" s="687"/>
      <c r="Z785" s="687"/>
      <c r="AA785" s="687"/>
    </row>
    <row r="786">
      <c r="A786" s="687"/>
      <c r="B786" s="687"/>
      <c r="C786" s="687"/>
      <c r="D786" s="687"/>
      <c r="E786" s="687"/>
      <c r="F786" s="687"/>
      <c r="G786" s="687"/>
      <c r="H786" s="687"/>
      <c r="I786" s="687"/>
      <c r="J786" s="687"/>
      <c r="K786" s="687"/>
      <c r="L786" s="687"/>
      <c r="M786" s="687"/>
      <c r="N786" s="687"/>
      <c r="O786" s="687"/>
      <c r="P786" s="687"/>
      <c r="Q786" s="687"/>
      <c r="R786" s="687"/>
      <c r="S786" s="687"/>
      <c r="T786" s="687"/>
      <c r="U786" s="687"/>
      <c r="V786" s="687"/>
      <c r="W786" s="687"/>
      <c r="X786" s="687"/>
      <c r="Y786" s="687"/>
      <c r="Z786" s="687"/>
      <c r="AA786" s="687"/>
    </row>
    <row r="787">
      <c r="A787" s="687"/>
      <c r="B787" s="687"/>
      <c r="C787" s="687"/>
      <c r="D787" s="687"/>
      <c r="E787" s="687"/>
      <c r="F787" s="687"/>
      <c r="G787" s="687"/>
      <c r="H787" s="687"/>
      <c r="I787" s="687"/>
      <c r="J787" s="687"/>
      <c r="K787" s="687"/>
      <c r="L787" s="687"/>
      <c r="M787" s="687"/>
      <c r="N787" s="687"/>
      <c r="O787" s="687"/>
      <c r="P787" s="687"/>
      <c r="Q787" s="687"/>
      <c r="R787" s="687"/>
      <c r="S787" s="687"/>
      <c r="T787" s="687"/>
      <c r="U787" s="687"/>
      <c r="V787" s="687"/>
      <c r="W787" s="687"/>
      <c r="X787" s="687"/>
      <c r="Y787" s="687"/>
      <c r="Z787" s="687"/>
      <c r="AA787" s="687"/>
    </row>
    <row r="788">
      <c r="A788" s="687"/>
      <c r="B788" s="687"/>
      <c r="C788" s="687"/>
      <c r="D788" s="687"/>
      <c r="E788" s="687"/>
      <c r="F788" s="687"/>
      <c r="G788" s="687"/>
      <c r="H788" s="687"/>
      <c r="I788" s="687"/>
      <c r="J788" s="687"/>
      <c r="K788" s="687"/>
      <c r="L788" s="687"/>
      <c r="M788" s="687"/>
      <c r="N788" s="687"/>
      <c r="O788" s="687"/>
      <c r="P788" s="687"/>
      <c r="Q788" s="687"/>
      <c r="R788" s="687"/>
      <c r="S788" s="687"/>
      <c r="T788" s="687"/>
      <c r="U788" s="687"/>
      <c r="V788" s="687"/>
      <c r="W788" s="687"/>
      <c r="X788" s="687"/>
      <c r="Y788" s="687"/>
      <c r="Z788" s="687"/>
      <c r="AA788" s="687"/>
    </row>
    <row r="789">
      <c r="A789" s="687"/>
      <c r="B789" s="687"/>
      <c r="C789" s="687"/>
      <c r="D789" s="687"/>
      <c r="E789" s="687"/>
      <c r="F789" s="687"/>
      <c r="G789" s="687"/>
      <c r="H789" s="687"/>
      <c r="I789" s="687"/>
      <c r="J789" s="687"/>
      <c r="K789" s="687"/>
      <c r="L789" s="687"/>
      <c r="M789" s="687"/>
      <c r="N789" s="687"/>
      <c r="O789" s="687"/>
      <c r="P789" s="687"/>
      <c r="Q789" s="687"/>
      <c r="R789" s="687"/>
      <c r="S789" s="687"/>
      <c r="T789" s="687"/>
      <c r="U789" s="687"/>
      <c r="V789" s="687"/>
      <c r="W789" s="687"/>
      <c r="X789" s="687"/>
      <c r="Y789" s="687"/>
      <c r="Z789" s="687"/>
      <c r="AA789" s="687"/>
    </row>
    <row r="790">
      <c r="A790" s="687"/>
      <c r="B790" s="687"/>
      <c r="C790" s="687"/>
      <c r="D790" s="687"/>
      <c r="E790" s="687"/>
      <c r="F790" s="687"/>
      <c r="G790" s="687"/>
      <c r="H790" s="687"/>
      <c r="I790" s="687"/>
      <c r="J790" s="687"/>
      <c r="K790" s="687"/>
      <c r="L790" s="687"/>
      <c r="M790" s="687"/>
      <c r="N790" s="687"/>
      <c r="O790" s="687"/>
      <c r="P790" s="687"/>
      <c r="Q790" s="687"/>
      <c r="R790" s="687"/>
      <c r="S790" s="687"/>
      <c r="T790" s="687"/>
      <c r="U790" s="687"/>
      <c r="V790" s="687"/>
      <c r="W790" s="687"/>
      <c r="X790" s="687"/>
      <c r="Y790" s="687"/>
      <c r="Z790" s="687"/>
      <c r="AA790" s="687"/>
    </row>
    <row r="791">
      <c r="A791" s="687"/>
      <c r="B791" s="687"/>
      <c r="C791" s="687"/>
      <c r="D791" s="687"/>
      <c r="E791" s="687"/>
      <c r="F791" s="687"/>
      <c r="G791" s="687"/>
      <c r="H791" s="687"/>
      <c r="I791" s="687"/>
      <c r="J791" s="687"/>
      <c r="K791" s="687"/>
      <c r="L791" s="687"/>
      <c r="M791" s="687"/>
      <c r="N791" s="687"/>
      <c r="O791" s="687"/>
      <c r="P791" s="687"/>
      <c r="Q791" s="687"/>
      <c r="R791" s="687"/>
      <c r="S791" s="687"/>
      <c r="T791" s="687"/>
      <c r="U791" s="687"/>
      <c r="V791" s="687"/>
      <c r="W791" s="687"/>
      <c r="X791" s="687"/>
      <c r="Y791" s="687"/>
      <c r="Z791" s="687"/>
      <c r="AA791" s="687"/>
    </row>
    <row r="792">
      <c r="A792" s="687"/>
      <c r="B792" s="687"/>
      <c r="C792" s="687"/>
      <c r="D792" s="687"/>
      <c r="E792" s="687"/>
      <c r="F792" s="687"/>
      <c r="G792" s="687"/>
      <c r="H792" s="687"/>
      <c r="I792" s="687"/>
      <c r="J792" s="687"/>
      <c r="K792" s="687"/>
      <c r="L792" s="687"/>
      <c r="M792" s="687"/>
      <c r="N792" s="687"/>
      <c r="O792" s="687"/>
      <c r="P792" s="687"/>
      <c r="Q792" s="687"/>
      <c r="R792" s="687"/>
      <c r="S792" s="687"/>
      <c r="T792" s="687"/>
      <c r="U792" s="687"/>
      <c r="V792" s="687"/>
      <c r="W792" s="687"/>
      <c r="X792" s="687"/>
      <c r="Y792" s="687"/>
      <c r="Z792" s="687"/>
      <c r="AA792" s="687"/>
    </row>
    <row r="793">
      <c r="A793" s="687"/>
      <c r="B793" s="687"/>
      <c r="C793" s="687"/>
      <c r="D793" s="687"/>
      <c r="E793" s="687"/>
      <c r="F793" s="687"/>
      <c r="G793" s="687"/>
      <c r="H793" s="687"/>
      <c r="I793" s="687"/>
      <c r="J793" s="687"/>
      <c r="K793" s="687"/>
      <c r="L793" s="687"/>
      <c r="M793" s="687"/>
      <c r="N793" s="687"/>
      <c r="O793" s="687"/>
      <c r="P793" s="687"/>
      <c r="Q793" s="687"/>
      <c r="R793" s="687"/>
      <c r="S793" s="687"/>
      <c r="T793" s="687"/>
      <c r="U793" s="687"/>
      <c r="V793" s="687"/>
      <c r="W793" s="687"/>
      <c r="X793" s="687"/>
      <c r="Y793" s="687"/>
      <c r="Z793" s="687"/>
      <c r="AA793" s="687"/>
    </row>
    <row r="794">
      <c r="A794" s="687"/>
      <c r="B794" s="687"/>
      <c r="C794" s="687"/>
      <c r="D794" s="687"/>
      <c r="E794" s="687"/>
      <c r="F794" s="687"/>
      <c r="G794" s="687"/>
      <c r="H794" s="687"/>
      <c r="I794" s="687"/>
      <c r="J794" s="687"/>
      <c r="K794" s="687"/>
      <c r="L794" s="687"/>
      <c r="M794" s="687"/>
      <c r="N794" s="687"/>
      <c r="O794" s="687"/>
      <c r="P794" s="687"/>
      <c r="Q794" s="687"/>
      <c r="R794" s="687"/>
      <c r="S794" s="687"/>
      <c r="T794" s="687"/>
      <c r="U794" s="687"/>
      <c r="V794" s="687"/>
      <c r="W794" s="687"/>
      <c r="X794" s="687"/>
      <c r="Y794" s="687"/>
      <c r="Z794" s="687"/>
      <c r="AA794" s="687"/>
    </row>
    <row r="795">
      <c r="A795" s="687"/>
      <c r="B795" s="687"/>
      <c r="C795" s="687"/>
      <c r="D795" s="687"/>
      <c r="E795" s="687"/>
      <c r="F795" s="687"/>
      <c r="G795" s="687"/>
      <c r="H795" s="687"/>
      <c r="I795" s="687"/>
      <c r="J795" s="687"/>
      <c r="K795" s="687"/>
      <c r="L795" s="687"/>
      <c r="M795" s="687"/>
      <c r="N795" s="687"/>
      <c r="O795" s="687"/>
      <c r="P795" s="687"/>
      <c r="Q795" s="687"/>
      <c r="R795" s="687"/>
      <c r="S795" s="687"/>
      <c r="T795" s="687"/>
      <c r="U795" s="687"/>
      <c r="V795" s="687"/>
      <c r="W795" s="687"/>
      <c r="X795" s="687"/>
      <c r="Y795" s="687"/>
      <c r="Z795" s="687"/>
      <c r="AA795" s="687"/>
    </row>
    <row r="796">
      <c r="A796" s="687"/>
      <c r="B796" s="687"/>
      <c r="C796" s="687"/>
      <c r="D796" s="687"/>
      <c r="E796" s="687"/>
      <c r="F796" s="687"/>
      <c r="G796" s="687"/>
      <c r="H796" s="687"/>
      <c r="I796" s="687"/>
      <c r="J796" s="687"/>
      <c r="K796" s="687"/>
      <c r="L796" s="687"/>
      <c r="M796" s="687"/>
      <c r="N796" s="687"/>
      <c r="O796" s="687"/>
      <c r="P796" s="687"/>
      <c r="Q796" s="687"/>
      <c r="R796" s="687"/>
      <c r="S796" s="687"/>
      <c r="T796" s="687"/>
      <c r="U796" s="687"/>
      <c r="V796" s="687"/>
      <c r="W796" s="687"/>
      <c r="X796" s="687"/>
      <c r="Y796" s="687"/>
      <c r="Z796" s="687"/>
      <c r="AA796" s="687"/>
    </row>
    <row r="797">
      <c r="A797" s="687"/>
      <c r="B797" s="687"/>
      <c r="C797" s="687"/>
      <c r="D797" s="687"/>
      <c r="E797" s="687"/>
      <c r="F797" s="687"/>
      <c r="G797" s="687"/>
      <c r="H797" s="687"/>
      <c r="I797" s="687"/>
      <c r="J797" s="687"/>
      <c r="K797" s="687"/>
      <c r="L797" s="687"/>
      <c r="M797" s="687"/>
      <c r="N797" s="687"/>
      <c r="O797" s="687"/>
      <c r="P797" s="687"/>
      <c r="Q797" s="687"/>
      <c r="R797" s="687"/>
      <c r="S797" s="687"/>
      <c r="T797" s="687"/>
      <c r="U797" s="687"/>
      <c r="V797" s="687"/>
      <c r="W797" s="687"/>
      <c r="X797" s="687"/>
      <c r="Y797" s="687"/>
      <c r="Z797" s="687"/>
      <c r="AA797" s="687"/>
    </row>
    <row r="798">
      <c r="A798" s="687"/>
      <c r="B798" s="687"/>
      <c r="C798" s="687"/>
      <c r="D798" s="687"/>
      <c r="E798" s="687"/>
      <c r="F798" s="687"/>
      <c r="G798" s="687"/>
      <c r="H798" s="687"/>
      <c r="I798" s="687"/>
      <c r="J798" s="687"/>
      <c r="K798" s="687"/>
      <c r="L798" s="687"/>
      <c r="M798" s="687"/>
      <c r="N798" s="687"/>
      <c r="O798" s="687"/>
      <c r="P798" s="687"/>
      <c r="Q798" s="687"/>
      <c r="R798" s="687"/>
      <c r="S798" s="687"/>
      <c r="T798" s="687"/>
      <c r="U798" s="687"/>
      <c r="V798" s="687"/>
      <c r="W798" s="687"/>
      <c r="X798" s="687"/>
      <c r="Y798" s="687"/>
      <c r="Z798" s="687"/>
      <c r="AA798" s="687"/>
    </row>
    <row r="799">
      <c r="A799" s="687"/>
      <c r="B799" s="687"/>
      <c r="C799" s="687"/>
      <c r="D799" s="687"/>
      <c r="E799" s="687"/>
      <c r="F799" s="687"/>
      <c r="G799" s="687"/>
      <c r="H799" s="687"/>
      <c r="I799" s="687"/>
      <c r="J799" s="687"/>
      <c r="K799" s="687"/>
      <c r="L799" s="687"/>
      <c r="M799" s="687"/>
      <c r="N799" s="687"/>
      <c r="O799" s="687"/>
      <c r="P799" s="687"/>
      <c r="Q799" s="687"/>
      <c r="R799" s="687"/>
      <c r="S799" s="687"/>
      <c r="T799" s="687"/>
      <c r="U799" s="687"/>
      <c r="V799" s="687"/>
      <c r="W799" s="687"/>
      <c r="X799" s="687"/>
      <c r="Y799" s="687"/>
      <c r="Z799" s="687"/>
      <c r="AA799" s="687"/>
    </row>
    <row r="800">
      <c r="A800" s="687"/>
      <c r="B800" s="687"/>
      <c r="C800" s="687"/>
      <c r="D800" s="687"/>
      <c r="E800" s="687"/>
      <c r="F800" s="687"/>
      <c r="G800" s="687"/>
      <c r="H800" s="687"/>
      <c r="I800" s="687"/>
      <c r="J800" s="687"/>
      <c r="K800" s="687"/>
      <c r="L800" s="687"/>
      <c r="M800" s="687"/>
      <c r="N800" s="687"/>
      <c r="O800" s="687"/>
      <c r="P800" s="687"/>
      <c r="Q800" s="687"/>
      <c r="R800" s="687"/>
      <c r="S800" s="687"/>
      <c r="T800" s="687"/>
      <c r="U800" s="687"/>
      <c r="V800" s="687"/>
      <c r="W800" s="687"/>
      <c r="X800" s="687"/>
      <c r="Y800" s="687"/>
      <c r="Z800" s="687"/>
      <c r="AA800" s="687"/>
    </row>
    <row r="801">
      <c r="A801" s="687"/>
      <c r="B801" s="687"/>
      <c r="C801" s="687"/>
      <c r="D801" s="687"/>
      <c r="E801" s="687"/>
      <c r="F801" s="687"/>
      <c r="G801" s="687"/>
      <c r="H801" s="687"/>
      <c r="I801" s="687"/>
      <c r="J801" s="687"/>
      <c r="K801" s="687"/>
      <c r="L801" s="687"/>
      <c r="M801" s="687"/>
      <c r="N801" s="687"/>
      <c r="O801" s="687"/>
      <c r="P801" s="687"/>
      <c r="Q801" s="687"/>
      <c r="R801" s="687"/>
      <c r="S801" s="687"/>
      <c r="T801" s="687"/>
      <c r="U801" s="687"/>
      <c r="V801" s="687"/>
      <c r="W801" s="687"/>
      <c r="X801" s="687"/>
      <c r="Y801" s="687"/>
      <c r="Z801" s="687"/>
      <c r="AA801" s="687"/>
    </row>
    <row r="802">
      <c r="A802" s="687"/>
      <c r="B802" s="687"/>
      <c r="C802" s="687"/>
      <c r="D802" s="687"/>
      <c r="E802" s="687"/>
      <c r="F802" s="687"/>
      <c r="G802" s="687"/>
      <c r="H802" s="687"/>
      <c r="I802" s="687"/>
      <c r="J802" s="687"/>
      <c r="K802" s="687"/>
      <c r="L802" s="687"/>
      <c r="M802" s="687"/>
      <c r="N802" s="687"/>
      <c r="O802" s="687"/>
      <c r="P802" s="687"/>
      <c r="Q802" s="687"/>
      <c r="R802" s="687"/>
      <c r="S802" s="687"/>
      <c r="T802" s="687"/>
      <c r="U802" s="687"/>
      <c r="V802" s="687"/>
      <c r="W802" s="687"/>
      <c r="X802" s="687"/>
      <c r="Y802" s="687"/>
      <c r="Z802" s="687"/>
      <c r="AA802" s="687"/>
    </row>
    <row r="803">
      <c r="A803" s="687"/>
      <c r="B803" s="687"/>
      <c r="C803" s="687"/>
      <c r="D803" s="687"/>
      <c r="E803" s="687"/>
      <c r="F803" s="687"/>
      <c r="G803" s="687"/>
      <c r="H803" s="687"/>
      <c r="I803" s="687"/>
      <c r="J803" s="687"/>
      <c r="K803" s="687"/>
      <c r="L803" s="687"/>
      <c r="M803" s="687"/>
      <c r="N803" s="687"/>
      <c r="O803" s="687"/>
      <c r="P803" s="687"/>
      <c r="Q803" s="687"/>
      <c r="R803" s="687"/>
      <c r="S803" s="687"/>
      <c r="T803" s="687"/>
      <c r="U803" s="687"/>
      <c r="V803" s="687"/>
      <c r="W803" s="687"/>
      <c r="X803" s="687"/>
      <c r="Y803" s="687"/>
      <c r="Z803" s="687"/>
      <c r="AA803" s="687"/>
    </row>
    <row r="804">
      <c r="A804" s="687"/>
      <c r="B804" s="687"/>
      <c r="C804" s="687"/>
      <c r="D804" s="687"/>
      <c r="E804" s="687"/>
      <c r="F804" s="687"/>
      <c r="G804" s="687"/>
      <c r="H804" s="687"/>
      <c r="I804" s="687"/>
      <c r="J804" s="687"/>
      <c r="K804" s="687"/>
      <c r="L804" s="687"/>
      <c r="M804" s="687"/>
      <c r="N804" s="687"/>
      <c r="O804" s="687"/>
      <c r="P804" s="687"/>
      <c r="Q804" s="687"/>
      <c r="R804" s="687"/>
      <c r="S804" s="687"/>
      <c r="T804" s="687"/>
      <c r="U804" s="687"/>
      <c r="V804" s="687"/>
      <c r="W804" s="687"/>
      <c r="X804" s="687"/>
      <c r="Y804" s="687"/>
      <c r="Z804" s="687"/>
      <c r="AA804" s="687"/>
    </row>
    <row r="805">
      <c r="A805" s="687"/>
      <c r="B805" s="687"/>
      <c r="C805" s="687"/>
      <c r="D805" s="687"/>
      <c r="E805" s="687"/>
      <c r="F805" s="687"/>
      <c r="G805" s="687"/>
      <c r="H805" s="687"/>
      <c r="I805" s="687"/>
      <c r="J805" s="687"/>
      <c r="K805" s="687"/>
      <c r="L805" s="687"/>
      <c r="M805" s="687"/>
      <c r="N805" s="687"/>
      <c r="O805" s="687"/>
      <c r="P805" s="687"/>
      <c r="Q805" s="687"/>
      <c r="R805" s="687"/>
      <c r="S805" s="687"/>
      <c r="T805" s="687"/>
      <c r="U805" s="687"/>
      <c r="V805" s="687"/>
      <c r="W805" s="687"/>
      <c r="X805" s="687"/>
      <c r="Y805" s="687"/>
      <c r="Z805" s="687"/>
      <c r="AA805" s="687"/>
    </row>
    <row r="806">
      <c r="A806" s="687"/>
      <c r="B806" s="687"/>
      <c r="C806" s="687"/>
      <c r="D806" s="687"/>
      <c r="E806" s="687"/>
      <c r="F806" s="687"/>
      <c r="G806" s="687"/>
      <c r="H806" s="687"/>
      <c r="I806" s="687"/>
      <c r="J806" s="687"/>
      <c r="K806" s="687"/>
      <c r="L806" s="687"/>
      <c r="M806" s="687"/>
      <c r="N806" s="687"/>
      <c r="O806" s="687"/>
      <c r="P806" s="687"/>
      <c r="Q806" s="687"/>
      <c r="R806" s="687"/>
      <c r="S806" s="687"/>
      <c r="T806" s="687"/>
      <c r="U806" s="687"/>
      <c r="V806" s="687"/>
      <c r="W806" s="687"/>
      <c r="X806" s="687"/>
      <c r="Y806" s="687"/>
      <c r="Z806" s="687"/>
      <c r="AA806" s="687"/>
    </row>
    <row r="807">
      <c r="A807" s="687"/>
      <c r="B807" s="687"/>
      <c r="C807" s="687"/>
      <c r="D807" s="687"/>
      <c r="E807" s="687"/>
      <c r="F807" s="687"/>
      <c r="G807" s="687"/>
      <c r="H807" s="687"/>
      <c r="I807" s="687"/>
      <c r="J807" s="687"/>
      <c r="K807" s="687"/>
      <c r="L807" s="687"/>
      <c r="M807" s="687"/>
      <c r="N807" s="687"/>
      <c r="O807" s="687"/>
      <c r="P807" s="687"/>
      <c r="Q807" s="687"/>
      <c r="R807" s="687"/>
      <c r="S807" s="687"/>
      <c r="T807" s="687"/>
      <c r="U807" s="687"/>
      <c r="V807" s="687"/>
      <c r="W807" s="687"/>
      <c r="X807" s="687"/>
      <c r="Y807" s="687"/>
      <c r="Z807" s="687"/>
      <c r="AA807" s="687"/>
    </row>
    <row r="808">
      <c r="A808" s="687"/>
      <c r="B808" s="687"/>
      <c r="C808" s="687"/>
      <c r="D808" s="687"/>
      <c r="E808" s="687"/>
      <c r="F808" s="687"/>
      <c r="G808" s="687"/>
      <c r="H808" s="687"/>
      <c r="I808" s="687"/>
      <c r="J808" s="687"/>
      <c r="K808" s="687"/>
      <c r="L808" s="687"/>
      <c r="M808" s="687"/>
      <c r="N808" s="687"/>
      <c r="O808" s="687"/>
      <c r="P808" s="687"/>
      <c r="Q808" s="687"/>
      <c r="R808" s="687"/>
      <c r="S808" s="687"/>
      <c r="T808" s="687"/>
      <c r="U808" s="687"/>
      <c r="V808" s="687"/>
      <c r="W808" s="687"/>
      <c r="X808" s="687"/>
      <c r="Y808" s="687"/>
      <c r="Z808" s="687"/>
      <c r="AA808" s="687"/>
    </row>
    <row r="809">
      <c r="A809" s="687"/>
      <c r="B809" s="687"/>
      <c r="C809" s="687"/>
      <c r="D809" s="687"/>
      <c r="E809" s="687"/>
      <c r="F809" s="687"/>
      <c r="G809" s="687"/>
      <c r="H809" s="687"/>
      <c r="I809" s="687"/>
      <c r="J809" s="687"/>
      <c r="K809" s="687"/>
      <c r="L809" s="687"/>
      <c r="M809" s="687"/>
      <c r="N809" s="687"/>
      <c r="O809" s="687"/>
      <c r="P809" s="687"/>
      <c r="Q809" s="687"/>
      <c r="R809" s="687"/>
      <c r="S809" s="687"/>
      <c r="T809" s="687"/>
      <c r="U809" s="687"/>
      <c r="V809" s="687"/>
      <c r="W809" s="687"/>
      <c r="X809" s="687"/>
      <c r="Y809" s="687"/>
      <c r="Z809" s="687"/>
      <c r="AA809" s="687"/>
    </row>
    <row r="810">
      <c r="A810" s="687"/>
      <c r="B810" s="687"/>
      <c r="C810" s="687"/>
      <c r="D810" s="687"/>
      <c r="E810" s="687"/>
      <c r="F810" s="687"/>
      <c r="G810" s="687"/>
      <c r="H810" s="687"/>
      <c r="I810" s="687"/>
      <c r="J810" s="687"/>
      <c r="K810" s="687"/>
      <c r="L810" s="687"/>
      <c r="M810" s="687"/>
      <c r="N810" s="687"/>
      <c r="O810" s="687"/>
      <c r="P810" s="687"/>
      <c r="Q810" s="687"/>
      <c r="R810" s="687"/>
      <c r="S810" s="687"/>
      <c r="T810" s="687"/>
      <c r="U810" s="687"/>
      <c r="V810" s="687"/>
      <c r="W810" s="687"/>
      <c r="X810" s="687"/>
      <c r="Y810" s="687"/>
      <c r="Z810" s="687"/>
      <c r="AA810" s="687"/>
    </row>
    <row r="811">
      <c r="A811" s="687"/>
      <c r="B811" s="687"/>
      <c r="C811" s="687"/>
      <c r="D811" s="687"/>
      <c r="E811" s="687"/>
      <c r="F811" s="687"/>
      <c r="G811" s="687"/>
      <c r="H811" s="687"/>
      <c r="I811" s="687"/>
      <c r="J811" s="687"/>
      <c r="K811" s="687"/>
      <c r="L811" s="687"/>
      <c r="M811" s="687"/>
      <c r="N811" s="687"/>
      <c r="O811" s="687"/>
      <c r="P811" s="687"/>
      <c r="Q811" s="687"/>
      <c r="R811" s="687"/>
      <c r="S811" s="687"/>
      <c r="T811" s="687"/>
      <c r="U811" s="687"/>
      <c r="V811" s="687"/>
      <c r="W811" s="687"/>
      <c r="X811" s="687"/>
      <c r="Y811" s="687"/>
      <c r="Z811" s="687"/>
      <c r="AA811" s="687"/>
    </row>
    <row r="812">
      <c r="A812" s="687"/>
      <c r="B812" s="687"/>
      <c r="C812" s="687"/>
      <c r="D812" s="687"/>
      <c r="E812" s="687"/>
      <c r="F812" s="687"/>
      <c r="G812" s="687"/>
      <c r="H812" s="687"/>
      <c r="I812" s="687"/>
      <c r="J812" s="687"/>
      <c r="K812" s="687"/>
      <c r="L812" s="687"/>
      <c r="M812" s="687"/>
      <c r="N812" s="687"/>
      <c r="O812" s="687"/>
      <c r="P812" s="687"/>
      <c r="Q812" s="687"/>
      <c r="R812" s="687"/>
      <c r="S812" s="687"/>
      <c r="T812" s="687"/>
      <c r="U812" s="687"/>
      <c r="V812" s="687"/>
      <c r="W812" s="687"/>
      <c r="X812" s="687"/>
      <c r="Y812" s="687"/>
      <c r="Z812" s="687"/>
      <c r="AA812" s="687"/>
    </row>
    <row r="813">
      <c r="A813" s="687"/>
      <c r="B813" s="687"/>
      <c r="C813" s="687"/>
      <c r="D813" s="687"/>
      <c r="E813" s="687"/>
      <c r="F813" s="687"/>
      <c r="G813" s="687"/>
      <c r="H813" s="687"/>
      <c r="I813" s="687"/>
      <c r="J813" s="687"/>
      <c r="K813" s="687"/>
      <c r="L813" s="687"/>
      <c r="M813" s="687"/>
      <c r="N813" s="687"/>
      <c r="O813" s="687"/>
      <c r="P813" s="687"/>
      <c r="Q813" s="687"/>
      <c r="R813" s="687"/>
      <c r="S813" s="687"/>
      <c r="T813" s="687"/>
      <c r="U813" s="687"/>
      <c r="V813" s="687"/>
      <c r="W813" s="687"/>
      <c r="X813" s="687"/>
      <c r="Y813" s="687"/>
      <c r="Z813" s="687"/>
      <c r="AA813" s="687"/>
    </row>
    <row r="814">
      <c r="A814" s="687"/>
      <c r="B814" s="687"/>
      <c r="C814" s="687"/>
      <c r="D814" s="687"/>
      <c r="E814" s="687"/>
      <c r="F814" s="687"/>
      <c r="G814" s="687"/>
      <c r="H814" s="687"/>
      <c r="I814" s="687"/>
      <c r="J814" s="687"/>
      <c r="K814" s="687"/>
      <c r="L814" s="687"/>
      <c r="M814" s="687"/>
      <c r="N814" s="687"/>
      <c r="O814" s="687"/>
      <c r="P814" s="687"/>
      <c r="Q814" s="687"/>
      <c r="R814" s="687"/>
      <c r="S814" s="687"/>
      <c r="T814" s="687"/>
      <c r="U814" s="687"/>
      <c r="V814" s="687"/>
      <c r="W814" s="687"/>
      <c r="X814" s="687"/>
      <c r="Y814" s="687"/>
      <c r="Z814" s="687"/>
      <c r="AA814" s="687"/>
    </row>
    <row r="815">
      <c r="A815" s="687"/>
      <c r="B815" s="687"/>
      <c r="C815" s="687"/>
      <c r="D815" s="687"/>
      <c r="E815" s="687"/>
      <c r="F815" s="687"/>
      <c r="G815" s="687"/>
      <c r="H815" s="687"/>
      <c r="I815" s="687"/>
      <c r="J815" s="687"/>
      <c r="K815" s="687"/>
      <c r="L815" s="687"/>
      <c r="M815" s="687"/>
      <c r="N815" s="687"/>
      <c r="O815" s="687"/>
      <c r="P815" s="687"/>
      <c r="Q815" s="687"/>
      <c r="R815" s="687"/>
      <c r="S815" s="687"/>
      <c r="T815" s="687"/>
      <c r="U815" s="687"/>
      <c r="V815" s="687"/>
      <c r="W815" s="687"/>
      <c r="X815" s="687"/>
      <c r="Y815" s="687"/>
      <c r="Z815" s="687"/>
      <c r="AA815" s="687"/>
    </row>
    <row r="816">
      <c r="A816" s="687"/>
      <c r="B816" s="687"/>
      <c r="C816" s="687"/>
      <c r="D816" s="687"/>
      <c r="E816" s="687"/>
      <c r="F816" s="687"/>
      <c r="G816" s="687"/>
      <c r="H816" s="687"/>
      <c r="I816" s="687"/>
      <c r="J816" s="687"/>
      <c r="K816" s="687"/>
      <c r="L816" s="687"/>
      <c r="M816" s="687"/>
      <c r="N816" s="687"/>
      <c r="O816" s="687"/>
      <c r="P816" s="687"/>
      <c r="Q816" s="687"/>
      <c r="R816" s="687"/>
      <c r="S816" s="687"/>
      <c r="T816" s="687"/>
      <c r="U816" s="687"/>
      <c r="V816" s="687"/>
      <c r="W816" s="687"/>
      <c r="X816" s="687"/>
      <c r="Y816" s="687"/>
      <c r="Z816" s="687"/>
      <c r="AA816" s="687"/>
    </row>
    <row r="817">
      <c r="A817" s="687"/>
      <c r="B817" s="687"/>
      <c r="C817" s="687"/>
      <c r="D817" s="687"/>
      <c r="E817" s="687"/>
      <c r="F817" s="687"/>
      <c r="G817" s="687"/>
      <c r="H817" s="687"/>
      <c r="I817" s="687"/>
      <c r="J817" s="687"/>
      <c r="K817" s="687"/>
      <c r="L817" s="687"/>
      <c r="M817" s="687"/>
      <c r="N817" s="687"/>
      <c r="O817" s="687"/>
      <c r="P817" s="687"/>
      <c r="Q817" s="687"/>
      <c r="R817" s="687"/>
      <c r="S817" s="687"/>
      <c r="T817" s="687"/>
      <c r="U817" s="687"/>
      <c r="V817" s="687"/>
      <c r="W817" s="687"/>
      <c r="X817" s="687"/>
      <c r="Y817" s="687"/>
      <c r="Z817" s="687"/>
      <c r="AA817" s="687"/>
    </row>
    <row r="818">
      <c r="A818" s="687"/>
      <c r="B818" s="687"/>
      <c r="C818" s="687"/>
      <c r="D818" s="687"/>
      <c r="E818" s="687"/>
      <c r="F818" s="687"/>
      <c r="G818" s="687"/>
      <c r="H818" s="687"/>
      <c r="I818" s="687"/>
      <c r="J818" s="687"/>
      <c r="K818" s="687"/>
      <c r="L818" s="687"/>
      <c r="M818" s="687"/>
      <c r="N818" s="687"/>
      <c r="O818" s="687"/>
      <c r="P818" s="687"/>
      <c r="Q818" s="687"/>
      <c r="R818" s="687"/>
      <c r="S818" s="687"/>
      <c r="T818" s="687"/>
      <c r="U818" s="687"/>
      <c r="V818" s="687"/>
      <c r="W818" s="687"/>
      <c r="X818" s="687"/>
      <c r="Y818" s="687"/>
      <c r="Z818" s="687"/>
      <c r="AA818" s="687"/>
    </row>
    <row r="819">
      <c r="A819" s="687"/>
      <c r="B819" s="687"/>
      <c r="C819" s="687"/>
      <c r="D819" s="687"/>
      <c r="E819" s="687"/>
      <c r="F819" s="687"/>
      <c r="G819" s="687"/>
      <c r="H819" s="687"/>
      <c r="I819" s="687"/>
      <c r="J819" s="687"/>
      <c r="K819" s="687"/>
      <c r="L819" s="687"/>
      <c r="M819" s="687"/>
      <c r="N819" s="687"/>
      <c r="O819" s="687"/>
      <c r="P819" s="687"/>
      <c r="Q819" s="687"/>
      <c r="R819" s="687"/>
      <c r="S819" s="687"/>
      <c r="T819" s="687"/>
      <c r="U819" s="687"/>
      <c r="V819" s="687"/>
      <c r="W819" s="687"/>
      <c r="X819" s="687"/>
      <c r="Y819" s="687"/>
      <c r="Z819" s="687"/>
      <c r="AA819" s="687"/>
    </row>
    <row r="820">
      <c r="A820" s="687"/>
      <c r="B820" s="687"/>
      <c r="C820" s="687"/>
      <c r="D820" s="687"/>
      <c r="E820" s="687"/>
      <c r="F820" s="687"/>
      <c r="G820" s="687"/>
      <c r="H820" s="687"/>
      <c r="I820" s="687"/>
      <c r="J820" s="687"/>
      <c r="K820" s="687"/>
      <c r="L820" s="687"/>
      <c r="M820" s="687"/>
      <c r="N820" s="687"/>
      <c r="O820" s="687"/>
      <c r="P820" s="687"/>
      <c r="Q820" s="687"/>
      <c r="R820" s="687"/>
      <c r="S820" s="687"/>
      <c r="T820" s="687"/>
      <c r="U820" s="687"/>
      <c r="V820" s="687"/>
      <c r="W820" s="687"/>
      <c r="X820" s="687"/>
      <c r="Y820" s="687"/>
      <c r="Z820" s="687"/>
      <c r="AA820" s="687"/>
    </row>
    <row r="821">
      <c r="A821" s="687"/>
      <c r="B821" s="687"/>
      <c r="C821" s="687"/>
      <c r="D821" s="687"/>
      <c r="E821" s="687"/>
      <c r="F821" s="687"/>
      <c r="G821" s="687"/>
      <c r="H821" s="687"/>
      <c r="I821" s="687"/>
      <c r="J821" s="687"/>
      <c r="K821" s="687"/>
      <c r="L821" s="687"/>
      <c r="M821" s="687"/>
      <c r="N821" s="687"/>
      <c r="O821" s="687"/>
      <c r="P821" s="687"/>
      <c r="Q821" s="687"/>
      <c r="R821" s="687"/>
      <c r="S821" s="687"/>
      <c r="T821" s="687"/>
      <c r="U821" s="687"/>
      <c r="V821" s="687"/>
      <c r="W821" s="687"/>
      <c r="X821" s="687"/>
      <c r="Y821" s="687"/>
      <c r="Z821" s="687"/>
      <c r="AA821" s="687"/>
    </row>
    <row r="822">
      <c r="A822" s="687"/>
      <c r="B822" s="687"/>
      <c r="C822" s="687"/>
      <c r="D822" s="687"/>
      <c r="E822" s="687"/>
      <c r="F822" s="687"/>
      <c r="G822" s="687"/>
      <c r="H822" s="687"/>
      <c r="I822" s="687"/>
      <c r="J822" s="687"/>
      <c r="K822" s="687"/>
      <c r="L822" s="687"/>
      <c r="M822" s="687"/>
      <c r="N822" s="687"/>
      <c r="O822" s="687"/>
      <c r="P822" s="687"/>
      <c r="Q822" s="687"/>
      <c r="R822" s="687"/>
      <c r="S822" s="687"/>
      <c r="T822" s="687"/>
      <c r="U822" s="687"/>
      <c r="V822" s="687"/>
      <c r="W822" s="687"/>
      <c r="X822" s="687"/>
      <c r="Y822" s="687"/>
      <c r="Z822" s="687"/>
      <c r="AA822" s="687"/>
    </row>
    <row r="823">
      <c r="A823" s="687"/>
      <c r="B823" s="687"/>
      <c r="C823" s="687"/>
      <c r="D823" s="687"/>
      <c r="E823" s="687"/>
      <c r="F823" s="687"/>
      <c r="G823" s="687"/>
      <c r="H823" s="687"/>
      <c r="I823" s="687"/>
      <c r="J823" s="687"/>
      <c r="K823" s="687"/>
      <c r="L823" s="687"/>
      <c r="M823" s="687"/>
      <c r="N823" s="687"/>
      <c r="O823" s="687"/>
      <c r="P823" s="687"/>
      <c r="Q823" s="687"/>
      <c r="R823" s="687"/>
      <c r="S823" s="687"/>
      <c r="T823" s="687"/>
      <c r="U823" s="687"/>
      <c r="V823" s="687"/>
      <c r="W823" s="687"/>
      <c r="X823" s="687"/>
      <c r="Y823" s="687"/>
      <c r="Z823" s="687"/>
      <c r="AA823" s="687"/>
    </row>
    <row r="824">
      <c r="A824" s="687"/>
      <c r="B824" s="687"/>
      <c r="C824" s="687"/>
      <c r="D824" s="687"/>
      <c r="E824" s="687"/>
      <c r="F824" s="687"/>
      <c r="G824" s="687"/>
      <c r="H824" s="687"/>
      <c r="I824" s="687"/>
      <c r="J824" s="687"/>
      <c r="K824" s="687"/>
      <c r="L824" s="687"/>
      <c r="M824" s="687"/>
      <c r="N824" s="687"/>
      <c r="O824" s="687"/>
      <c r="P824" s="687"/>
      <c r="Q824" s="687"/>
      <c r="R824" s="687"/>
      <c r="S824" s="687"/>
      <c r="T824" s="687"/>
      <c r="U824" s="687"/>
      <c r="V824" s="687"/>
      <c r="W824" s="687"/>
      <c r="X824" s="687"/>
      <c r="Y824" s="687"/>
      <c r="Z824" s="687"/>
      <c r="AA824" s="687"/>
    </row>
    <row r="825">
      <c r="A825" s="687"/>
      <c r="B825" s="687"/>
      <c r="C825" s="687"/>
      <c r="D825" s="687"/>
      <c r="E825" s="687"/>
      <c r="F825" s="687"/>
      <c r="G825" s="687"/>
      <c r="H825" s="687"/>
      <c r="I825" s="687"/>
      <c r="J825" s="687"/>
      <c r="K825" s="687"/>
      <c r="L825" s="687"/>
      <c r="M825" s="687"/>
      <c r="N825" s="687"/>
      <c r="O825" s="687"/>
      <c r="P825" s="687"/>
      <c r="Q825" s="687"/>
      <c r="R825" s="687"/>
      <c r="S825" s="687"/>
      <c r="T825" s="687"/>
      <c r="U825" s="687"/>
      <c r="V825" s="687"/>
      <c r="W825" s="687"/>
      <c r="X825" s="687"/>
      <c r="Y825" s="687"/>
      <c r="Z825" s="687"/>
      <c r="AA825" s="687"/>
    </row>
    <row r="826">
      <c r="A826" s="687"/>
      <c r="B826" s="687"/>
      <c r="C826" s="687"/>
      <c r="D826" s="687"/>
      <c r="E826" s="687"/>
      <c r="F826" s="687"/>
      <c r="G826" s="687"/>
      <c r="H826" s="687"/>
      <c r="I826" s="687"/>
      <c r="J826" s="687"/>
      <c r="K826" s="687"/>
      <c r="L826" s="687"/>
      <c r="M826" s="687"/>
      <c r="N826" s="687"/>
      <c r="O826" s="687"/>
      <c r="P826" s="687"/>
      <c r="Q826" s="687"/>
      <c r="R826" s="687"/>
      <c r="S826" s="687"/>
      <c r="T826" s="687"/>
      <c r="U826" s="687"/>
      <c r="V826" s="687"/>
      <c r="W826" s="687"/>
      <c r="X826" s="687"/>
      <c r="Y826" s="687"/>
      <c r="Z826" s="687"/>
      <c r="AA826" s="687"/>
    </row>
    <row r="827">
      <c r="A827" s="687"/>
      <c r="B827" s="687"/>
      <c r="C827" s="687"/>
      <c r="D827" s="687"/>
      <c r="E827" s="687"/>
      <c r="F827" s="687"/>
      <c r="G827" s="687"/>
      <c r="H827" s="687"/>
      <c r="I827" s="687"/>
      <c r="J827" s="687"/>
      <c r="K827" s="687"/>
      <c r="L827" s="687"/>
      <c r="M827" s="687"/>
      <c r="N827" s="687"/>
      <c r="O827" s="687"/>
      <c r="P827" s="687"/>
      <c r="Q827" s="687"/>
      <c r="R827" s="687"/>
      <c r="S827" s="687"/>
      <c r="T827" s="687"/>
      <c r="U827" s="687"/>
      <c r="V827" s="687"/>
      <c r="W827" s="687"/>
      <c r="X827" s="687"/>
      <c r="Y827" s="687"/>
      <c r="Z827" s="687"/>
      <c r="AA827" s="687"/>
    </row>
    <row r="828">
      <c r="A828" s="687"/>
      <c r="B828" s="687"/>
      <c r="C828" s="687"/>
      <c r="D828" s="687"/>
      <c r="E828" s="687"/>
      <c r="F828" s="687"/>
      <c r="G828" s="687"/>
      <c r="H828" s="687"/>
      <c r="I828" s="687"/>
      <c r="J828" s="687"/>
      <c r="K828" s="687"/>
      <c r="L828" s="687"/>
      <c r="M828" s="687"/>
      <c r="N828" s="687"/>
      <c r="O828" s="687"/>
      <c r="P828" s="687"/>
      <c r="Q828" s="687"/>
      <c r="R828" s="687"/>
      <c r="S828" s="687"/>
      <c r="T828" s="687"/>
      <c r="U828" s="687"/>
      <c r="V828" s="687"/>
      <c r="W828" s="687"/>
      <c r="X828" s="687"/>
      <c r="Y828" s="687"/>
      <c r="Z828" s="687"/>
      <c r="AA828" s="687"/>
    </row>
    <row r="829">
      <c r="A829" s="687"/>
      <c r="B829" s="687"/>
      <c r="C829" s="687"/>
      <c r="D829" s="687"/>
      <c r="E829" s="687"/>
      <c r="F829" s="687"/>
      <c r="G829" s="687"/>
      <c r="H829" s="687"/>
      <c r="I829" s="687"/>
      <c r="J829" s="687"/>
      <c r="K829" s="687"/>
      <c r="L829" s="687"/>
      <c r="M829" s="687"/>
      <c r="N829" s="687"/>
      <c r="O829" s="687"/>
      <c r="P829" s="687"/>
      <c r="Q829" s="687"/>
      <c r="R829" s="687"/>
      <c r="S829" s="687"/>
      <c r="T829" s="687"/>
      <c r="U829" s="687"/>
      <c r="V829" s="687"/>
      <c r="W829" s="687"/>
      <c r="X829" s="687"/>
      <c r="Y829" s="687"/>
      <c r="Z829" s="687"/>
      <c r="AA829" s="687"/>
    </row>
    <row r="830">
      <c r="A830" s="687"/>
      <c r="B830" s="687"/>
      <c r="C830" s="687"/>
      <c r="D830" s="687"/>
      <c r="E830" s="687"/>
      <c r="F830" s="687"/>
      <c r="G830" s="687"/>
      <c r="H830" s="687"/>
      <c r="I830" s="687"/>
      <c r="J830" s="687"/>
      <c r="K830" s="687"/>
      <c r="L830" s="687"/>
      <c r="M830" s="687"/>
      <c r="N830" s="687"/>
      <c r="O830" s="687"/>
      <c r="P830" s="687"/>
      <c r="Q830" s="687"/>
      <c r="R830" s="687"/>
      <c r="S830" s="687"/>
      <c r="T830" s="687"/>
      <c r="U830" s="687"/>
      <c r="V830" s="687"/>
      <c r="W830" s="687"/>
      <c r="X830" s="687"/>
      <c r="Y830" s="687"/>
      <c r="Z830" s="687"/>
      <c r="AA830" s="687"/>
    </row>
    <row r="831">
      <c r="A831" s="687"/>
      <c r="B831" s="687"/>
      <c r="C831" s="687"/>
      <c r="D831" s="687"/>
      <c r="E831" s="687"/>
      <c r="F831" s="687"/>
      <c r="G831" s="687"/>
      <c r="H831" s="687"/>
      <c r="I831" s="687"/>
      <c r="J831" s="687"/>
      <c r="K831" s="687"/>
      <c r="L831" s="687"/>
      <c r="M831" s="687"/>
      <c r="N831" s="687"/>
      <c r="O831" s="687"/>
      <c r="P831" s="687"/>
      <c r="Q831" s="687"/>
      <c r="R831" s="687"/>
      <c r="S831" s="687"/>
      <c r="T831" s="687"/>
      <c r="U831" s="687"/>
      <c r="V831" s="687"/>
      <c r="W831" s="687"/>
      <c r="X831" s="687"/>
      <c r="Y831" s="687"/>
      <c r="Z831" s="687"/>
      <c r="AA831" s="687"/>
    </row>
    <row r="832">
      <c r="A832" s="687"/>
      <c r="B832" s="687"/>
      <c r="C832" s="687"/>
      <c r="D832" s="687"/>
      <c r="E832" s="687"/>
      <c r="F832" s="687"/>
      <c r="G832" s="687"/>
      <c r="H832" s="687"/>
      <c r="I832" s="687"/>
      <c r="J832" s="687"/>
      <c r="K832" s="687"/>
      <c r="L832" s="687"/>
      <c r="M832" s="687"/>
      <c r="N832" s="687"/>
      <c r="O832" s="687"/>
      <c r="P832" s="687"/>
      <c r="Q832" s="687"/>
      <c r="R832" s="687"/>
      <c r="S832" s="687"/>
      <c r="T832" s="687"/>
      <c r="U832" s="687"/>
      <c r="V832" s="687"/>
      <c r="W832" s="687"/>
      <c r="X832" s="687"/>
      <c r="Y832" s="687"/>
      <c r="Z832" s="687"/>
      <c r="AA832" s="687"/>
    </row>
    <row r="833">
      <c r="A833" s="687"/>
      <c r="B833" s="687"/>
      <c r="C833" s="687"/>
      <c r="D833" s="687"/>
      <c r="E833" s="687"/>
      <c r="F833" s="687"/>
      <c r="G833" s="687"/>
      <c r="H833" s="687"/>
      <c r="I833" s="687"/>
      <c r="J833" s="687"/>
      <c r="K833" s="687"/>
      <c r="L833" s="687"/>
      <c r="M833" s="687"/>
      <c r="N833" s="687"/>
      <c r="O833" s="687"/>
      <c r="P833" s="687"/>
      <c r="Q833" s="687"/>
      <c r="R833" s="687"/>
      <c r="S833" s="687"/>
      <c r="T833" s="687"/>
      <c r="U833" s="687"/>
      <c r="V833" s="687"/>
      <c r="W833" s="687"/>
      <c r="X833" s="687"/>
      <c r="Y833" s="687"/>
      <c r="Z833" s="687"/>
      <c r="AA833" s="687"/>
    </row>
    <row r="834">
      <c r="A834" s="687"/>
      <c r="B834" s="687"/>
      <c r="C834" s="687"/>
      <c r="D834" s="687"/>
      <c r="E834" s="687"/>
      <c r="F834" s="687"/>
      <c r="G834" s="687"/>
      <c r="H834" s="687"/>
      <c r="I834" s="687"/>
      <c r="J834" s="687"/>
      <c r="K834" s="687"/>
      <c r="L834" s="687"/>
      <c r="M834" s="687"/>
      <c r="N834" s="687"/>
      <c r="O834" s="687"/>
      <c r="P834" s="687"/>
      <c r="Q834" s="687"/>
      <c r="R834" s="687"/>
      <c r="S834" s="687"/>
      <c r="T834" s="687"/>
      <c r="U834" s="687"/>
      <c r="V834" s="687"/>
      <c r="W834" s="687"/>
      <c r="X834" s="687"/>
      <c r="Y834" s="687"/>
      <c r="Z834" s="687"/>
      <c r="AA834" s="687"/>
    </row>
    <row r="835">
      <c r="A835" s="687"/>
      <c r="B835" s="687"/>
      <c r="C835" s="687"/>
      <c r="D835" s="687"/>
      <c r="E835" s="687"/>
      <c r="F835" s="687"/>
      <c r="G835" s="687"/>
      <c r="H835" s="687"/>
      <c r="I835" s="687"/>
      <c r="J835" s="687"/>
      <c r="K835" s="687"/>
      <c r="L835" s="687"/>
      <c r="M835" s="687"/>
      <c r="N835" s="687"/>
      <c r="O835" s="687"/>
      <c r="P835" s="687"/>
      <c r="Q835" s="687"/>
      <c r="R835" s="687"/>
      <c r="S835" s="687"/>
      <c r="T835" s="687"/>
      <c r="U835" s="687"/>
      <c r="V835" s="687"/>
      <c r="W835" s="687"/>
      <c r="X835" s="687"/>
      <c r="Y835" s="687"/>
      <c r="Z835" s="687"/>
      <c r="AA835" s="687"/>
    </row>
    <row r="836">
      <c r="A836" s="687"/>
      <c r="B836" s="687"/>
      <c r="C836" s="687"/>
      <c r="D836" s="687"/>
      <c r="E836" s="687"/>
      <c r="F836" s="687"/>
      <c r="G836" s="687"/>
      <c r="H836" s="687"/>
      <c r="I836" s="687"/>
      <c r="J836" s="687"/>
      <c r="K836" s="687"/>
      <c r="L836" s="687"/>
      <c r="M836" s="687"/>
      <c r="N836" s="687"/>
      <c r="O836" s="687"/>
      <c r="P836" s="687"/>
      <c r="Q836" s="687"/>
      <c r="R836" s="687"/>
      <c r="S836" s="687"/>
      <c r="T836" s="687"/>
      <c r="U836" s="687"/>
      <c r="V836" s="687"/>
      <c r="W836" s="687"/>
      <c r="X836" s="687"/>
      <c r="Y836" s="687"/>
      <c r="Z836" s="687"/>
      <c r="AA836" s="687"/>
    </row>
    <row r="837">
      <c r="A837" s="687"/>
      <c r="B837" s="687"/>
      <c r="C837" s="687"/>
      <c r="D837" s="687"/>
      <c r="E837" s="687"/>
      <c r="F837" s="687"/>
      <c r="G837" s="687"/>
      <c r="H837" s="687"/>
      <c r="I837" s="687"/>
      <c r="J837" s="687"/>
      <c r="K837" s="687"/>
      <c r="L837" s="687"/>
      <c r="M837" s="687"/>
      <c r="N837" s="687"/>
      <c r="O837" s="687"/>
      <c r="P837" s="687"/>
      <c r="Q837" s="687"/>
      <c r="R837" s="687"/>
      <c r="S837" s="687"/>
      <c r="T837" s="687"/>
      <c r="U837" s="687"/>
      <c r="V837" s="687"/>
      <c r="W837" s="687"/>
      <c r="X837" s="687"/>
      <c r="Y837" s="687"/>
      <c r="Z837" s="687"/>
      <c r="AA837" s="687"/>
    </row>
    <row r="838">
      <c r="A838" s="687"/>
      <c r="B838" s="687"/>
      <c r="C838" s="687"/>
      <c r="D838" s="687"/>
      <c r="E838" s="687"/>
      <c r="F838" s="687"/>
      <c r="G838" s="687"/>
      <c r="H838" s="687"/>
      <c r="I838" s="687"/>
      <c r="J838" s="687"/>
      <c r="K838" s="687"/>
      <c r="L838" s="687"/>
      <c r="M838" s="687"/>
      <c r="N838" s="687"/>
      <c r="O838" s="687"/>
      <c r="P838" s="687"/>
      <c r="Q838" s="687"/>
      <c r="R838" s="687"/>
      <c r="S838" s="687"/>
      <c r="T838" s="687"/>
      <c r="U838" s="687"/>
      <c r="V838" s="687"/>
      <c r="W838" s="687"/>
      <c r="X838" s="687"/>
      <c r="Y838" s="687"/>
      <c r="Z838" s="687"/>
      <c r="AA838" s="687"/>
    </row>
    <row r="839">
      <c r="A839" s="687"/>
      <c r="B839" s="687"/>
      <c r="C839" s="687"/>
      <c r="D839" s="687"/>
      <c r="E839" s="687"/>
      <c r="F839" s="687"/>
      <c r="G839" s="687"/>
      <c r="H839" s="687"/>
      <c r="I839" s="687"/>
      <c r="J839" s="687"/>
      <c r="K839" s="687"/>
      <c r="L839" s="687"/>
      <c r="M839" s="687"/>
      <c r="N839" s="687"/>
      <c r="O839" s="687"/>
      <c r="P839" s="687"/>
      <c r="Q839" s="687"/>
      <c r="R839" s="687"/>
      <c r="S839" s="687"/>
      <c r="T839" s="687"/>
      <c r="U839" s="687"/>
      <c r="V839" s="687"/>
      <c r="W839" s="687"/>
      <c r="X839" s="687"/>
      <c r="Y839" s="687"/>
      <c r="Z839" s="687"/>
      <c r="AA839" s="687"/>
    </row>
    <row r="840">
      <c r="A840" s="687"/>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row>
    <row r="841">
      <c r="A841" s="687"/>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row>
    <row r="842">
      <c r="A842" s="687"/>
      <c r="B842" s="687"/>
      <c r="C842" s="687"/>
      <c r="D842" s="687"/>
      <c r="E842" s="687"/>
      <c r="F842" s="687"/>
      <c r="G842" s="687"/>
      <c r="H842" s="687"/>
      <c r="I842" s="687"/>
      <c r="J842" s="687"/>
      <c r="K842" s="687"/>
      <c r="L842" s="687"/>
      <c r="M842" s="687"/>
      <c r="N842" s="687"/>
      <c r="O842" s="687"/>
      <c r="P842" s="687"/>
      <c r="Q842" s="687"/>
      <c r="R842" s="687"/>
      <c r="S842" s="687"/>
      <c r="T842" s="687"/>
      <c r="U842" s="687"/>
      <c r="V842" s="687"/>
      <c r="W842" s="687"/>
      <c r="X842" s="687"/>
      <c r="Y842" s="687"/>
      <c r="Z842" s="687"/>
      <c r="AA842" s="687"/>
    </row>
    <row r="843">
      <c r="A843" s="687"/>
      <c r="B843" s="687"/>
      <c r="C843" s="687"/>
      <c r="D843" s="687"/>
      <c r="E843" s="687"/>
      <c r="F843" s="687"/>
      <c r="G843" s="687"/>
      <c r="H843" s="687"/>
      <c r="I843" s="687"/>
      <c r="J843" s="687"/>
      <c r="K843" s="687"/>
      <c r="L843" s="687"/>
      <c r="M843" s="687"/>
      <c r="N843" s="687"/>
      <c r="O843" s="687"/>
      <c r="P843" s="687"/>
      <c r="Q843" s="687"/>
      <c r="R843" s="687"/>
      <c r="S843" s="687"/>
      <c r="T843" s="687"/>
      <c r="U843" s="687"/>
      <c r="V843" s="687"/>
      <c r="W843" s="687"/>
      <c r="X843" s="687"/>
      <c r="Y843" s="687"/>
      <c r="Z843" s="687"/>
      <c r="AA843" s="687"/>
    </row>
    <row r="844">
      <c r="A844" s="687"/>
      <c r="B844" s="687"/>
      <c r="C844" s="687"/>
      <c r="D844" s="687"/>
      <c r="E844" s="687"/>
      <c r="F844" s="687"/>
      <c r="G844" s="687"/>
      <c r="H844" s="687"/>
      <c r="I844" s="687"/>
      <c r="J844" s="687"/>
      <c r="K844" s="687"/>
      <c r="L844" s="687"/>
      <c r="M844" s="687"/>
      <c r="N844" s="687"/>
      <c r="O844" s="687"/>
      <c r="P844" s="687"/>
      <c r="Q844" s="687"/>
      <c r="R844" s="687"/>
      <c r="S844" s="687"/>
      <c r="T844" s="687"/>
      <c r="U844" s="687"/>
      <c r="V844" s="687"/>
      <c r="W844" s="687"/>
      <c r="X844" s="687"/>
      <c r="Y844" s="687"/>
      <c r="Z844" s="687"/>
      <c r="AA844" s="687"/>
    </row>
    <row r="845">
      <c r="A845" s="687"/>
      <c r="B845" s="687"/>
      <c r="C845" s="687"/>
      <c r="D845" s="687"/>
      <c r="E845" s="687"/>
      <c r="F845" s="687"/>
      <c r="G845" s="687"/>
      <c r="H845" s="687"/>
      <c r="I845" s="687"/>
      <c r="J845" s="687"/>
      <c r="K845" s="687"/>
      <c r="L845" s="687"/>
      <c r="M845" s="687"/>
      <c r="N845" s="687"/>
      <c r="O845" s="687"/>
      <c r="P845" s="687"/>
      <c r="Q845" s="687"/>
      <c r="R845" s="687"/>
      <c r="S845" s="687"/>
      <c r="T845" s="687"/>
      <c r="U845" s="687"/>
      <c r="V845" s="687"/>
      <c r="W845" s="687"/>
      <c r="X845" s="687"/>
      <c r="Y845" s="687"/>
      <c r="Z845" s="687"/>
      <c r="AA845" s="687"/>
    </row>
    <row r="846">
      <c r="A846" s="687"/>
      <c r="B846" s="687"/>
      <c r="C846" s="687"/>
      <c r="D846" s="687"/>
      <c r="E846" s="687"/>
      <c r="F846" s="687"/>
      <c r="G846" s="687"/>
      <c r="H846" s="687"/>
      <c r="I846" s="687"/>
      <c r="J846" s="687"/>
      <c r="K846" s="687"/>
      <c r="L846" s="687"/>
      <c r="M846" s="687"/>
      <c r="N846" s="687"/>
      <c r="O846" s="687"/>
      <c r="P846" s="687"/>
      <c r="Q846" s="687"/>
      <c r="R846" s="687"/>
      <c r="S846" s="687"/>
      <c r="T846" s="687"/>
      <c r="U846" s="687"/>
      <c r="V846" s="687"/>
      <c r="W846" s="687"/>
      <c r="X846" s="687"/>
      <c r="Y846" s="687"/>
      <c r="Z846" s="687"/>
      <c r="AA846" s="687"/>
    </row>
    <row r="847">
      <c r="A847" s="687"/>
      <c r="B847" s="687"/>
      <c r="C847" s="687"/>
      <c r="D847" s="687"/>
      <c r="E847" s="687"/>
      <c r="F847" s="687"/>
      <c r="G847" s="687"/>
      <c r="H847" s="687"/>
      <c r="I847" s="687"/>
      <c r="J847" s="687"/>
      <c r="K847" s="687"/>
      <c r="L847" s="687"/>
      <c r="M847" s="687"/>
      <c r="N847" s="687"/>
      <c r="O847" s="687"/>
      <c r="P847" s="687"/>
      <c r="Q847" s="687"/>
      <c r="R847" s="687"/>
      <c r="S847" s="687"/>
      <c r="T847" s="687"/>
      <c r="U847" s="687"/>
      <c r="V847" s="687"/>
      <c r="W847" s="687"/>
      <c r="X847" s="687"/>
      <c r="Y847" s="687"/>
      <c r="Z847" s="687"/>
      <c r="AA847" s="687"/>
    </row>
    <row r="848">
      <c r="A848" s="687"/>
      <c r="B848" s="687"/>
      <c r="C848" s="687"/>
      <c r="D848" s="687"/>
      <c r="E848" s="687"/>
      <c r="F848" s="687"/>
      <c r="G848" s="687"/>
      <c r="H848" s="687"/>
      <c r="I848" s="687"/>
      <c r="J848" s="687"/>
      <c r="K848" s="687"/>
      <c r="L848" s="687"/>
      <c r="M848" s="687"/>
      <c r="N848" s="687"/>
      <c r="O848" s="687"/>
      <c r="P848" s="687"/>
      <c r="Q848" s="687"/>
      <c r="R848" s="687"/>
      <c r="S848" s="687"/>
      <c r="T848" s="687"/>
      <c r="U848" s="687"/>
      <c r="V848" s="687"/>
      <c r="W848" s="687"/>
      <c r="X848" s="687"/>
      <c r="Y848" s="687"/>
      <c r="Z848" s="687"/>
      <c r="AA848" s="687"/>
    </row>
    <row r="849">
      <c r="A849" s="687"/>
      <c r="B849" s="687"/>
      <c r="C849" s="687"/>
      <c r="D849" s="687"/>
      <c r="E849" s="687"/>
      <c r="F849" s="687"/>
      <c r="G849" s="687"/>
      <c r="H849" s="687"/>
      <c r="I849" s="687"/>
      <c r="J849" s="687"/>
      <c r="K849" s="687"/>
      <c r="L849" s="687"/>
      <c r="M849" s="687"/>
      <c r="N849" s="687"/>
      <c r="O849" s="687"/>
      <c r="P849" s="687"/>
      <c r="Q849" s="687"/>
      <c r="R849" s="687"/>
      <c r="S849" s="687"/>
      <c r="T849" s="687"/>
      <c r="U849" s="687"/>
      <c r="V849" s="687"/>
      <c r="W849" s="687"/>
      <c r="X849" s="687"/>
      <c r="Y849" s="687"/>
      <c r="Z849" s="687"/>
      <c r="AA849" s="687"/>
    </row>
    <row r="850">
      <c r="A850" s="687"/>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row>
    <row r="851">
      <c r="A851" s="687"/>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row>
    <row r="852">
      <c r="A852" s="687"/>
      <c r="B852" s="687"/>
      <c r="C852" s="687"/>
      <c r="D852" s="687"/>
      <c r="E852" s="687"/>
      <c r="F852" s="687"/>
      <c r="G852" s="687"/>
      <c r="H852" s="687"/>
      <c r="I852" s="687"/>
      <c r="J852" s="687"/>
      <c r="K852" s="687"/>
      <c r="L852" s="687"/>
      <c r="M852" s="687"/>
      <c r="N852" s="687"/>
      <c r="O852" s="687"/>
      <c r="P852" s="687"/>
      <c r="Q852" s="687"/>
      <c r="R852" s="687"/>
      <c r="S852" s="687"/>
      <c r="T852" s="687"/>
      <c r="U852" s="687"/>
      <c r="V852" s="687"/>
      <c r="W852" s="687"/>
      <c r="X852" s="687"/>
      <c r="Y852" s="687"/>
      <c r="Z852" s="687"/>
      <c r="AA852" s="687"/>
    </row>
    <row r="853">
      <c r="A853" s="687"/>
      <c r="B853" s="687"/>
      <c r="C853" s="687"/>
      <c r="D853" s="687"/>
      <c r="E853" s="687"/>
      <c r="F853" s="687"/>
      <c r="G853" s="687"/>
      <c r="H853" s="687"/>
      <c r="I853" s="687"/>
      <c r="J853" s="687"/>
      <c r="K853" s="687"/>
      <c r="L853" s="687"/>
      <c r="M853" s="687"/>
      <c r="N853" s="687"/>
      <c r="O853" s="687"/>
      <c r="P853" s="687"/>
      <c r="Q853" s="687"/>
      <c r="R853" s="687"/>
      <c r="S853" s="687"/>
      <c r="T853" s="687"/>
      <c r="U853" s="687"/>
      <c r="V853" s="687"/>
      <c r="W853" s="687"/>
      <c r="X853" s="687"/>
      <c r="Y853" s="687"/>
      <c r="Z853" s="687"/>
      <c r="AA853" s="687"/>
    </row>
    <row r="854">
      <c r="A854" s="687"/>
      <c r="B854" s="687"/>
      <c r="C854" s="687"/>
      <c r="D854" s="687"/>
      <c r="E854" s="687"/>
      <c r="F854" s="687"/>
      <c r="G854" s="687"/>
      <c r="H854" s="687"/>
      <c r="I854" s="687"/>
      <c r="J854" s="687"/>
      <c r="K854" s="687"/>
      <c r="L854" s="687"/>
      <c r="M854" s="687"/>
      <c r="N854" s="687"/>
      <c r="O854" s="687"/>
      <c r="P854" s="687"/>
      <c r="Q854" s="687"/>
      <c r="R854" s="687"/>
      <c r="S854" s="687"/>
      <c r="T854" s="687"/>
      <c r="U854" s="687"/>
      <c r="V854" s="687"/>
      <c r="W854" s="687"/>
      <c r="X854" s="687"/>
      <c r="Y854" s="687"/>
      <c r="Z854" s="687"/>
      <c r="AA854" s="687"/>
    </row>
    <row r="855">
      <c r="A855" s="687"/>
      <c r="B855" s="687"/>
      <c r="C855" s="687"/>
      <c r="D855" s="687"/>
      <c r="E855" s="687"/>
      <c r="F855" s="687"/>
      <c r="G855" s="687"/>
      <c r="H855" s="687"/>
      <c r="I855" s="687"/>
      <c r="J855" s="687"/>
      <c r="K855" s="687"/>
      <c r="L855" s="687"/>
      <c r="M855" s="687"/>
      <c r="N855" s="687"/>
      <c r="O855" s="687"/>
      <c r="P855" s="687"/>
      <c r="Q855" s="687"/>
      <c r="R855" s="687"/>
      <c r="S855" s="687"/>
      <c r="T855" s="687"/>
      <c r="U855" s="687"/>
      <c r="V855" s="687"/>
      <c r="W855" s="687"/>
      <c r="X855" s="687"/>
      <c r="Y855" s="687"/>
      <c r="Z855" s="687"/>
      <c r="AA855" s="687"/>
    </row>
    <row r="856">
      <c r="A856" s="687"/>
      <c r="B856" s="687"/>
      <c r="C856" s="687"/>
      <c r="D856" s="687"/>
      <c r="E856" s="687"/>
      <c r="F856" s="687"/>
      <c r="G856" s="687"/>
      <c r="H856" s="687"/>
      <c r="I856" s="687"/>
      <c r="J856" s="687"/>
      <c r="K856" s="687"/>
      <c r="L856" s="687"/>
      <c r="M856" s="687"/>
      <c r="N856" s="687"/>
      <c r="O856" s="687"/>
      <c r="P856" s="687"/>
      <c r="Q856" s="687"/>
      <c r="R856" s="687"/>
      <c r="S856" s="687"/>
      <c r="T856" s="687"/>
      <c r="U856" s="687"/>
      <c r="V856" s="687"/>
      <c r="W856" s="687"/>
      <c r="X856" s="687"/>
      <c r="Y856" s="687"/>
      <c r="Z856" s="687"/>
      <c r="AA856" s="687"/>
    </row>
    <row r="857">
      <c r="A857" s="687"/>
      <c r="B857" s="687"/>
      <c r="C857" s="687"/>
      <c r="D857" s="687"/>
      <c r="E857" s="687"/>
      <c r="F857" s="687"/>
      <c r="G857" s="687"/>
      <c r="H857" s="687"/>
      <c r="I857" s="687"/>
      <c r="J857" s="687"/>
      <c r="K857" s="687"/>
      <c r="L857" s="687"/>
      <c r="M857" s="687"/>
      <c r="N857" s="687"/>
      <c r="O857" s="687"/>
      <c r="P857" s="687"/>
      <c r="Q857" s="687"/>
      <c r="R857" s="687"/>
      <c r="S857" s="687"/>
      <c r="T857" s="687"/>
      <c r="U857" s="687"/>
      <c r="V857" s="687"/>
      <c r="W857" s="687"/>
      <c r="X857" s="687"/>
      <c r="Y857" s="687"/>
      <c r="Z857" s="687"/>
      <c r="AA857" s="687"/>
    </row>
    <row r="858">
      <c r="A858" s="687"/>
      <c r="B858" s="687"/>
      <c r="C858" s="687"/>
      <c r="D858" s="687"/>
      <c r="E858" s="687"/>
      <c r="F858" s="687"/>
      <c r="G858" s="687"/>
      <c r="H858" s="687"/>
      <c r="I858" s="687"/>
      <c r="J858" s="687"/>
      <c r="K858" s="687"/>
      <c r="L858" s="687"/>
      <c r="M858" s="687"/>
      <c r="N858" s="687"/>
      <c r="O858" s="687"/>
      <c r="P858" s="687"/>
      <c r="Q858" s="687"/>
      <c r="R858" s="687"/>
      <c r="S858" s="687"/>
      <c r="T858" s="687"/>
      <c r="U858" s="687"/>
      <c r="V858" s="687"/>
      <c r="W858" s="687"/>
      <c r="X858" s="687"/>
      <c r="Y858" s="687"/>
      <c r="Z858" s="687"/>
      <c r="AA858" s="687"/>
    </row>
    <row r="859">
      <c r="A859" s="687"/>
      <c r="B859" s="687"/>
      <c r="C859" s="687"/>
      <c r="D859" s="687"/>
      <c r="E859" s="687"/>
      <c r="F859" s="687"/>
      <c r="G859" s="687"/>
      <c r="H859" s="687"/>
      <c r="I859" s="687"/>
      <c r="J859" s="687"/>
      <c r="K859" s="687"/>
      <c r="L859" s="687"/>
      <c r="M859" s="687"/>
      <c r="N859" s="687"/>
      <c r="O859" s="687"/>
      <c r="P859" s="687"/>
      <c r="Q859" s="687"/>
      <c r="R859" s="687"/>
      <c r="S859" s="687"/>
      <c r="T859" s="687"/>
      <c r="U859" s="687"/>
      <c r="V859" s="687"/>
      <c r="W859" s="687"/>
      <c r="X859" s="687"/>
      <c r="Y859" s="687"/>
      <c r="Z859" s="687"/>
      <c r="AA859" s="687"/>
    </row>
    <row r="860">
      <c r="A860" s="687"/>
      <c r="B860" s="687"/>
      <c r="C860" s="687"/>
      <c r="D860" s="687"/>
      <c r="E860" s="687"/>
      <c r="F860" s="687"/>
      <c r="G860" s="687"/>
      <c r="H860" s="687"/>
      <c r="I860" s="687"/>
      <c r="J860" s="687"/>
      <c r="K860" s="687"/>
      <c r="L860" s="687"/>
      <c r="M860" s="687"/>
      <c r="N860" s="687"/>
      <c r="O860" s="687"/>
      <c r="P860" s="687"/>
      <c r="Q860" s="687"/>
      <c r="R860" s="687"/>
      <c r="S860" s="687"/>
      <c r="T860" s="687"/>
      <c r="U860" s="687"/>
      <c r="V860" s="687"/>
      <c r="W860" s="687"/>
      <c r="X860" s="687"/>
      <c r="Y860" s="687"/>
      <c r="Z860" s="687"/>
      <c r="AA860" s="687"/>
    </row>
    <row r="861">
      <c r="A861" s="687"/>
      <c r="B861" s="687"/>
      <c r="C861" s="687"/>
      <c r="D861" s="687"/>
      <c r="E861" s="687"/>
      <c r="F861" s="687"/>
      <c r="G861" s="687"/>
      <c r="H861" s="687"/>
      <c r="I861" s="687"/>
      <c r="J861" s="687"/>
      <c r="K861" s="687"/>
      <c r="L861" s="687"/>
      <c r="M861" s="687"/>
      <c r="N861" s="687"/>
      <c r="O861" s="687"/>
      <c r="P861" s="687"/>
      <c r="Q861" s="687"/>
      <c r="R861" s="687"/>
      <c r="S861" s="687"/>
      <c r="T861" s="687"/>
      <c r="U861" s="687"/>
      <c r="V861" s="687"/>
      <c r="W861" s="687"/>
      <c r="X861" s="687"/>
      <c r="Y861" s="687"/>
      <c r="Z861" s="687"/>
      <c r="AA861" s="687"/>
    </row>
    <row r="862">
      <c r="A862" s="687"/>
      <c r="B862" s="687"/>
      <c r="C862" s="687"/>
      <c r="D862" s="687"/>
      <c r="E862" s="687"/>
      <c r="F862" s="687"/>
      <c r="G862" s="687"/>
      <c r="H862" s="687"/>
      <c r="I862" s="687"/>
      <c r="J862" s="687"/>
      <c r="K862" s="687"/>
      <c r="L862" s="687"/>
      <c r="M862" s="687"/>
      <c r="N862" s="687"/>
      <c r="O862" s="687"/>
      <c r="P862" s="687"/>
      <c r="Q862" s="687"/>
      <c r="R862" s="687"/>
      <c r="S862" s="687"/>
      <c r="T862" s="687"/>
      <c r="U862" s="687"/>
      <c r="V862" s="687"/>
      <c r="W862" s="687"/>
      <c r="X862" s="687"/>
      <c r="Y862" s="687"/>
      <c r="Z862" s="687"/>
      <c r="AA862" s="687"/>
    </row>
    <row r="863">
      <c r="A863" s="687"/>
      <c r="B863" s="687"/>
      <c r="C863" s="687"/>
      <c r="D863" s="687"/>
      <c r="E863" s="687"/>
      <c r="F863" s="687"/>
      <c r="G863" s="687"/>
      <c r="H863" s="687"/>
      <c r="I863" s="687"/>
      <c r="J863" s="687"/>
      <c r="K863" s="687"/>
      <c r="L863" s="687"/>
      <c r="M863" s="687"/>
      <c r="N863" s="687"/>
      <c r="O863" s="687"/>
      <c r="P863" s="687"/>
      <c r="Q863" s="687"/>
      <c r="R863" s="687"/>
      <c r="S863" s="687"/>
      <c r="T863" s="687"/>
      <c r="U863" s="687"/>
      <c r="V863" s="687"/>
      <c r="W863" s="687"/>
      <c r="X863" s="687"/>
      <c r="Y863" s="687"/>
      <c r="Z863" s="687"/>
      <c r="AA863" s="687"/>
    </row>
    <row r="864">
      <c r="A864" s="687"/>
      <c r="B864" s="687"/>
      <c r="C864" s="687"/>
      <c r="D864" s="687"/>
      <c r="E864" s="687"/>
      <c r="F864" s="687"/>
      <c r="G864" s="687"/>
      <c r="H864" s="687"/>
      <c r="I864" s="687"/>
      <c r="J864" s="687"/>
      <c r="K864" s="687"/>
      <c r="L864" s="687"/>
      <c r="M864" s="687"/>
      <c r="N864" s="687"/>
      <c r="O864" s="687"/>
      <c r="P864" s="687"/>
      <c r="Q864" s="687"/>
      <c r="R864" s="687"/>
      <c r="S864" s="687"/>
      <c r="T864" s="687"/>
      <c r="U864" s="687"/>
      <c r="V864" s="687"/>
      <c r="W864" s="687"/>
      <c r="X864" s="687"/>
      <c r="Y864" s="687"/>
      <c r="Z864" s="687"/>
      <c r="AA864" s="687"/>
    </row>
    <row r="865">
      <c r="A865" s="687"/>
      <c r="B865" s="687"/>
      <c r="C865" s="687"/>
      <c r="D865" s="687"/>
      <c r="E865" s="687"/>
      <c r="F865" s="687"/>
      <c r="G865" s="687"/>
      <c r="H865" s="687"/>
      <c r="I865" s="687"/>
      <c r="J865" s="687"/>
      <c r="K865" s="687"/>
      <c r="L865" s="687"/>
      <c r="M865" s="687"/>
      <c r="N865" s="687"/>
      <c r="O865" s="687"/>
      <c r="P865" s="687"/>
      <c r="Q865" s="687"/>
      <c r="R865" s="687"/>
      <c r="S865" s="687"/>
      <c r="T865" s="687"/>
      <c r="U865" s="687"/>
      <c r="V865" s="687"/>
      <c r="W865" s="687"/>
      <c r="X865" s="687"/>
      <c r="Y865" s="687"/>
      <c r="Z865" s="687"/>
      <c r="AA865" s="687"/>
    </row>
    <row r="866">
      <c r="A866" s="687"/>
      <c r="B866" s="687"/>
      <c r="C866" s="687"/>
      <c r="D866" s="687"/>
      <c r="E866" s="687"/>
      <c r="F866" s="687"/>
      <c r="G866" s="687"/>
      <c r="H866" s="687"/>
      <c r="I866" s="687"/>
      <c r="J866" s="687"/>
      <c r="K866" s="687"/>
      <c r="L866" s="687"/>
      <c r="M866" s="687"/>
      <c r="N866" s="687"/>
      <c r="O866" s="687"/>
      <c r="P866" s="687"/>
      <c r="Q866" s="687"/>
      <c r="R866" s="687"/>
      <c r="S866" s="687"/>
      <c r="T866" s="687"/>
      <c r="U866" s="687"/>
      <c r="V866" s="687"/>
      <c r="W866" s="687"/>
      <c r="X866" s="687"/>
      <c r="Y866" s="687"/>
      <c r="Z866" s="687"/>
      <c r="AA866" s="687"/>
    </row>
    <row r="867">
      <c r="A867" s="687"/>
      <c r="B867" s="687"/>
      <c r="C867" s="687"/>
      <c r="D867" s="687"/>
      <c r="E867" s="687"/>
      <c r="F867" s="687"/>
      <c r="G867" s="687"/>
      <c r="H867" s="687"/>
      <c r="I867" s="687"/>
      <c r="J867" s="687"/>
      <c r="K867" s="687"/>
      <c r="L867" s="687"/>
      <c r="M867" s="687"/>
      <c r="N867" s="687"/>
      <c r="O867" s="687"/>
      <c r="P867" s="687"/>
      <c r="Q867" s="687"/>
      <c r="R867" s="687"/>
      <c r="S867" s="687"/>
      <c r="T867" s="687"/>
      <c r="U867" s="687"/>
      <c r="V867" s="687"/>
      <c r="W867" s="687"/>
      <c r="X867" s="687"/>
      <c r="Y867" s="687"/>
      <c r="Z867" s="687"/>
      <c r="AA867" s="687"/>
    </row>
    <row r="868">
      <c r="A868" s="687"/>
      <c r="B868" s="687"/>
      <c r="C868" s="687"/>
      <c r="D868" s="687"/>
      <c r="E868" s="687"/>
      <c r="F868" s="687"/>
      <c r="G868" s="687"/>
      <c r="H868" s="687"/>
      <c r="I868" s="687"/>
      <c r="J868" s="687"/>
      <c r="K868" s="687"/>
      <c r="L868" s="687"/>
      <c r="M868" s="687"/>
      <c r="N868" s="687"/>
      <c r="O868" s="687"/>
      <c r="P868" s="687"/>
      <c r="Q868" s="687"/>
      <c r="R868" s="687"/>
      <c r="S868" s="687"/>
      <c r="T868" s="687"/>
      <c r="U868" s="687"/>
      <c r="V868" s="687"/>
      <c r="W868" s="687"/>
      <c r="X868" s="687"/>
      <c r="Y868" s="687"/>
      <c r="Z868" s="687"/>
      <c r="AA868" s="687"/>
    </row>
    <row r="869">
      <c r="A869" s="687"/>
      <c r="B869" s="687"/>
      <c r="C869" s="687"/>
      <c r="D869" s="687"/>
      <c r="E869" s="687"/>
      <c r="F869" s="687"/>
      <c r="G869" s="687"/>
      <c r="H869" s="687"/>
      <c r="I869" s="687"/>
      <c r="J869" s="687"/>
      <c r="K869" s="687"/>
      <c r="L869" s="687"/>
      <c r="M869" s="687"/>
      <c r="N869" s="687"/>
      <c r="O869" s="687"/>
      <c r="P869" s="687"/>
      <c r="Q869" s="687"/>
      <c r="R869" s="687"/>
      <c r="S869" s="687"/>
      <c r="T869" s="687"/>
      <c r="U869" s="687"/>
      <c r="V869" s="687"/>
      <c r="W869" s="687"/>
      <c r="X869" s="687"/>
      <c r="Y869" s="687"/>
      <c r="Z869" s="687"/>
      <c r="AA869" s="687"/>
    </row>
    <row r="870">
      <c r="A870" s="687"/>
      <c r="B870" s="687"/>
      <c r="C870" s="687"/>
      <c r="D870" s="687"/>
      <c r="E870" s="687"/>
      <c r="F870" s="687"/>
      <c r="G870" s="687"/>
      <c r="H870" s="687"/>
      <c r="I870" s="687"/>
      <c r="J870" s="687"/>
      <c r="K870" s="687"/>
      <c r="L870" s="687"/>
      <c r="M870" s="687"/>
      <c r="N870" s="687"/>
      <c r="O870" s="687"/>
      <c r="P870" s="687"/>
      <c r="Q870" s="687"/>
      <c r="R870" s="687"/>
      <c r="S870" s="687"/>
      <c r="T870" s="687"/>
      <c r="U870" s="687"/>
      <c r="V870" s="687"/>
      <c r="W870" s="687"/>
      <c r="X870" s="687"/>
      <c r="Y870" s="687"/>
      <c r="Z870" s="687"/>
      <c r="AA870" s="687"/>
    </row>
    <row r="871">
      <c r="A871" s="687"/>
      <c r="B871" s="687"/>
      <c r="C871" s="687"/>
      <c r="D871" s="687"/>
      <c r="E871" s="687"/>
      <c r="F871" s="687"/>
      <c r="G871" s="687"/>
      <c r="H871" s="687"/>
      <c r="I871" s="687"/>
      <c r="J871" s="687"/>
      <c r="K871" s="687"/>
      <c r="L871" s="687"/>
      <c r="M871" s="687"/>
      <c r="N871" s="687"/>
      <c r="O871" s="687"/>
      <c r="P871" s="687"/>
      <c r="Q871" s="687"/>
      <c r="R871" s="687"/>
      <c r="S871" s="687"/>
      <c r="T871" s="687"/>
      <c r="U871" s="687"/>
      <c r="V871" s="687"/>
      <c r="W871" s="687"/>
      <c r="X871" s="687"/>
      <c r="Y871" s="687"/>
      <c r="Z871" s="687"/>
      <c r="AA871" s="687"/>
    </row>
    <row r="872">
      <c r="A872" s="687"/>
      <c r="B872" s="687"/>
      <c r="C872" s="687"/>
      <c r="D872" s="687"/>
      <c r="E872" s="687"/>
      <c r="F872" s="687"/>
      <c r="G872" s="687"/>
      <c r="H872" s="687"/>
      <c r="I872" s="687"/>
      <c r="J872" s="687"/>
      <c r="K872" s="687"/>
      <c r="L872" s="687"/>
      <c r="M872" s="687"/>
      <c r="N872" s="687"/>
      <c r="O872" s="687"/>
      <c r="P872" s="687"/>
      <c r="Q872" s="687"/>
      <c r="R872" s="687"/>
      <c r="S872" s="687"/>
      <c r="T872" s="687"/>
      <c r="U872" s="687"/>
      <c r="V872" s="687"/>
      <c r="W872" s="687"/>
      <c r="X872" s="687"/>
      <c r="Y872" s="687"/>
      <c r="Z872" s="687"/>
      <c r="AA872" s="687"/>
    </row>
    <row r="873">
      <c r="A873" s="687"/>
      <c r="B873" s="687"/>
      <c r="C873" s="687"/>
      <c r="D873" s="687"/>
      <c r="E873" s="687"/>
      <c r="F873" s="687"/>
      <c r="G873" s="687"/>
      <c r="H873" s="687"/>
      <c r="I873" s="687"/>
      <c r="J873" s="687"/>
      <c r="K873" s="687"/>
      <c r="L873" s="687"/>
      <c r="M873" s="687"/>
      <c r="N873" s="687"/>
      <c r="O873" s="687"/>
      <c r="P873" s="687"/>
      <c r="Q873" s="687"/>
      <c r="R873" s="687"/>
      <c r="S873" s="687"/>
      <c r="T873" s="687"/>
      <c r="U873" s="687"/>
      <c r="V873" s="687"/>
      <c r="W873" s="687"/>
      <c r="X873" s="687"/>
      <c r="Y873" s="687"/>
      <c r="Z873" s="687"/>
      <c r="AA873" s="687"/>
    </row>
    <row r="874">
      <c r="A874" s="687"/>
      <c r="B874" s="687"/>
      <c r="C874" s="687"/>
      <c r="D874" s="687"/>
      <c r="E874" s="687"/>
      <c r="F874" s="687"/>
      <c r="G874" s="687"/>
      <c r="H874" s="687"/>
      <c r="I874" s="687"/>
      <c r="J874" s="687"/>
      <c r="K874" s="687"/>
      <c r="L874" s="687"/>
      <c r="M874" s="687"/>
      <c r="N874" s="687"/>
      <c r="O874" s="687"/>
      <c r="P874" s="687"/>
      <c r="Q874" s="687"/>
      <c r="R874" s="687"/>
      <c r="S874" s="687"/>
      <c r="T874" s="687"/>
      <c r="U874" s="687"/>
      <c r="V874" s="687"/>
      <c r="W874" s="687"/>
      <c r="X874" s="687"/>
      <c r="Y874" s="687"/>
      <c r="Z874" s="687"/>
      <c r="AA874" s="687"/>
    </row>
    <row r="875">
      <c r="A875" s="687"/>
      <c r="B875" s="687"/>
      <c r="C875" s="687"/>
      <c r="D875" s="687"/>
      <c r="E875" s="687"/>
      <c r="F875" s="687"/>
      <c r="G875" s="687"/>
      <c r="H875" s="687"/>
      <c r="I875" s="687"/>
      <c r="J875" s="687"/>
      <c r="K875" s="687"/>
      <c r="L875" s="687"/>
      <c r="M875" s="687"/>
      <c r="N875" s="687"/>
      <c r="O875" s="687"/>
      <c r="P875" s="687"/>
      <c r="Q875" s="687"/>
      <c r="R875" s="687"/>
      <c r="S875" s="687"/>
      <c r="T875" s="687"/>
      <c r="U875" s="687"/>
      <c r="V875" s="687"/>
      <c r="W875" s="687"/>
      <c r="X875" s="687"/>
      <c r="Y875" s="687"/>
      <c r="Z875" s="687"/>
      <c r="AA875" s="687"/>
    </row>
    <row r="876">
      <c r="A876" s="687"/>
      <c r="B876" s="687"/>
      <c r="C876" s="687"/>
      <c r="D876" s="687"/>
      <c r="E876" s="687"/>
      <c r="F876" s="687"/>
      <c r="G876" s="687"/>
      <c r="H876" s="687"/>
      <c r="I876" s="687"/>
      <c r="J876" s="687"/>
      <c r="K876" s="687"/>
      <c r="L876" s="687"/>
      <c r="M876" s="687"/>
      <c r="N876" s="687"/>
      <c r="O876" s="687"/>
      <c r="P876" s="687"/>
      <c r="Q876" s="687"/>
      <c r="R876" s="687"/>
      <c r="S876" s="687"/>
      <c r="T876" s="687"/>
      <c r="U876" s="687"/>
      <c r="V876" s="687"/>
      <c r="W876" s="687"/>
      <c r="X876" s="687"/>
      <c r="Y876" s="687"/>
      <c r="Z876" s="687"/>
      <c r="AA876" s="687"/>
    </row>
    <row r="877">
      <c r="A877" s="687"/>
      <c r="B877" s="687"/>
      <c r="C877" s="687"/>
      <c r="D877" s="687"/>
      <c r="E877" s="687"/>
      <c r="F877" s="687"/>
      <c r="G877" s="687"/>
      <c r="H877" s="687"/>
      <c r="I877" s="687"/>
      <c r="J877" s="687"/>
      <c r="K877" s="687"/>
      <c r="L877" s="687"/>
      <c r="M877" s="687"/>
      <c r="N877" s="687"/>
      <c r="O877" s="687"/>
      <c r="P877" s="687"/>
      <c r="Q877" s="687"/>
      <c r="R877" s="687"/>
      <c r="S877" s="687"/>
      <c r="T877" s="687"/>
      <c r="U877" s="687"/>
      <c r="V877" s="687"/>
      <c r="W877" s="687"/>
      <c r="X877" s="687"/>
      <c r="Y877" s="687"/>
      <c r="Z877" s="687"/>
      <c r="AA877" s="687"/>
    </row>
    <row r="878">
      <c r="A878" s="687"/>
      <c r="B878" s="687"/>
      <c r="C878" s="687"/>
      <c r="D878" s="687"/>
      <c r="E878" s="687"/>
      <c r="F878" s="687"/>
      <c r="G878" s="687"/>
      <c r="H878" s="687"/>
      <c r="I878" s="687"/>
      <c r="J878" s="687"/>
      <c r="K878" s="687"/>
      <c r="L878" s="687"/>
      <c r="M878" s="687"/>
      <c r="N878" s="687"/>
      <c r="O878" s="687"/>
      <c r="P878" s="687"/>
      <c r="Q878" s="687"/>
      <c r="R878" s="687"/>
      <c r="S878" s="687"/>
      <c r="T878" s="687"/>
      <c r="U878" s="687"/>
      <c r="V878" s="687"/>
      <c r="W878" s="687"/>
      <c r="X878" s="687"/>
      <c r="Y878" s="687"/>
      <c r="Z878" s="687"/>
      <c r="AA878" s="687"/>
    </row>
    <row r="879">
      <c r="A879" s="687"/>
      <c r="B879" s="687"/>
      <c r="C879" s="687"/>
      <c r="D879" s="687"/>
      <c r="E879" s="687"/>
      <c r="F879" s="687"/>
      <c r="G879" s="687"/>
      <c r="H879" s="687"/>
      <c r="I879" s="687"/>
      <c r="J879" s="687"/>
      <c r="K879" s="687"/>
      <c r="L879" s="687"/>
      <c r="M879" s="687"/>
      <c r="N879" s="687"/>
      <c r="O879" s="687"/>
      <c r="P879" s="687"/>
      <c r="Q879" s="687"/>
      <c r="R879" s="687"/>
      <c r="S879" s="687"/>
      <c r="T879" s="687"/>
      <c r="U879" s="687"/>
      <c r="V879" s="687"/>
      <c r="W879" s="687"/>
      <c r="X879" s="687"/>
      <c r="Y879" s="687"/>
      <c r="Z879" s="687"/>
      <c r="AA879" s="687"/>
    </row>
    <row r="880">
      <c r="A880" s="687"/>
      <c r="B880" s="687"/>
      <c r="C880" s="687"/>
      <c r="D880" s="687"/>
      <c r="E880" s="687"/>
      <c r="F880" s="687"/>
      <c r="G880" s="687"/>
      <c r="H880" s="687"/>
      <c r="I880" s="687"/>
      <c r="J880" s="687"/>
      <c r="K880" s="687"/>
      <c r="L880" s="687"/>
      <c r="M880" s="687"/>
      <c r="N880" s="687"/>
      <c r="O880" s="687"/>
      <c r="P880" s="687"/>
      <c r="Q880" s="687"/>
      <c r="R880" s="687"/>
      <c r="S880" s="687"/>
      <c r="T880" s="687"/>
      <c r="U880" s="687"/>
      <c r="V880" s="687"/>
      <c r="W880" s="687"/>
      <c r="X880" s="687"/>
      <c r="Y880" s="687"/>
      <c r="Z880" s="687"/>
      <c r="AA880" s="687"/>
    </row>
    <row r="881">
      <c r="A881" s="687"/>
      <c r="B881" s="687"/>
      <c r="C881" s="687"/>
      <c r="D881" s="687"/>
      <c r="E881" s="687"/>
      <c r="F881" s="687"/>
      <c r="G881" s="687"/>
      <c r="H881" s="687"/>
      <c r="I881" s="687"/>
      <c r="J881" s="687"/>
      <c r="K881" s="687"/>
      <c r="L881" s="687"/>
      <c r="M881" s="687"/>
      <c r="N881" s="687"/>
      <c r="O881" s="687"/>
      <c r="P881" s="687"/>
      <c r="Q881" s="687"/>
      <c r="R881" s="687"/>
      <c r="S881" s="687"/>
      <c r="T881" s="687"/>
      <c r="U881" s="687"/>
      <c r="V881" s="687"/>
      <c r="W881" s="687"/>
      <c r="X881" s="687"/>
      <c r="Y881" s="687"/>
      <c r="Z881" s="687"/>
      <c r="AA881" s="687"/>
    </row>
    <row r="882">
      <c r="A882" s="687"/>
      <c r="B882" s="687"/>
      <c r="C882" s="687"/>
      <c r="D882" s="687"/>
      <c r="E882" s="687"/>
      <c r="F882" s="687"/>
      <c r="G882" s="687"/>
      <c r="H882" s="687"/>
      <c r="I882" s="687"/>
      <c r="J882" s="687"/>
      <c r="K882" s="687"/>
      <c r="L882" s="687"/>
      <c r="M882" s="687"/>
      <c r="N882" s="687"/>
      <c r="O882" s="687"/>
      <c r="P882" s="687"/>
      <c r="Q882" s="687"/>
      <c r="R882" s="687"/>
      <c r="S882" s="687"/>
      <c r="T882" s="687"/>
      <c r="U882" s="687"/>
      <c r="V882" s="687"/>
      <c r="W882" s="687"/>
      <c r="X882" s="687"/>
      <c r="Y882" s="687"/>
      <c r="Z882" s="687"/>
      <c r="AA882" s="687"/>
    </row>
    <row r="883">
      <c r="A883" s="687"/>
      <c r="B883" s="687"/>
      <c r="C883" s="687"/>
      <c r="D883" s="687"/>
      <c r="E883" s="687"/>
      <c r="F883" s="687"/>
      <c r="G883" s="687"/>
      <c r="H883" s="687"/>
      <c r="I883" s="687"/>
      <c r="J883" s="687"/>
      <c r="K883" s="687"/>
      <c r="L883" s="687"/>
      <c r="M883" s="687"/>
      <c r="N883" s="687"/>
      <c r="O883" s="687"/>
      <c r="P883" s="687"/>
      <c r="Q883" s="687"/>
      <c r="R883" s="687"/>
      <c r="S883" s="687"/>
      <c r="T883" s="687"/>
      <c r="U883" s="687"/>
      <c r="V883" s="687"/>
      <c r="W883" s="687"/>
      <c r="X883" s="687"/>
      <c r="Y883" s="687"/>
      <c r="Z883" s="687"/>
      <c r="AA883" s="687"/>
    </row>
    <row r="884">
      <c r="A884" s="687"/>
      <c r="B884" s="687"/>
      <c r="C884" s="687"/>
      <c r="D884" s="687"/>
      <c r="E884" s="687"/>
      <c r="F884" s="687"/>
      <c r="G884" s="687"/>
      <c r="H884" s="687"/>
      <c r="I884" s="687"/>
      <c r="J884" s="687"/>
      <c r="K884" s="687"/>
      <c r="L884" s="687"/>
      <c r="M884" s="687"/>
      <c r="N884" s="687"/>
      <c r="O884" s="687"/>
      <c r="P884" s="687"/>
      <c r="Q884" s="687"/>
      <c r="R884" s="687"/>
      <c r="S884" s="687"/>
      <c r="T884" s="687"/>
      <c r="U884" s="687"/>
      <c r="V884" s="687"/>
      <c r="W884" s="687"/>
      <c r="X884" s="687"/>
      <c r="Y884" s="687"/>
      <c r="Z884" s="687"/>
      <c r="AA884" s="687"/>
    </row>
    <row r="885">
      <c r="A885" s="687"/>
      <c r="B885" s="687"/>
      <c r="C885" s="687"/>
      <c r="D885" s="687"/>
      <c r="E885" s="687"/>
      <c r="F885" s="687"/>
      <c r="G885" s="687"/>
      <c r="H885" s="687"/>
      <c r="I885" s="687"/>
      <c r="J885" s="687"/>
      <c r="K885" s="687"/>
      <c r="L885" s="687"/>
      <c r="M885" s="687"/>
      <c r="N885" s="687"/>
      <c r="O885" s="687"/>
      <c r="P885" s="687"/>
      <c r="Q885" s="687"/>
      <c r="R885" s="687"/>
      <c r="S885" s="687"/>
      <c r="T885" s="687"/>
      <c r="U885" s="687"/>
      <c r="V885" s="687"/>
      <c r="W885" s="687"/>
      <c r="X885" s="687"/>
      <c r="Y885" s="687"/>
      <c r="Z885" s="687"/>
      <c r="AA885" s="687"/>
    </row>
    <row r="886">
      <c r="A886" s="687"/>
      <c r="B886" s="687"/>
      <c r="C886" s="687"/>
      <c r="D886" s="687"/>
      <c r="E886" s="687"/>
      <c r="F886" s="687"/>
      <c r="G886" s="687"/>
      <c r="H886" s="687"/>
      <c r="I886" s="687"/>
      <c r="J886" s="687"/>
      <c r="K886" s="687"/>
      <c r="L886" s="687"/>
      <c r="M886" s="687"/>
      <c r="N886" s="687"/>
      <c r="O886" s="687"/>
      <c r="P886" s="687"/>
      <c r="Q886" s="687"/>
      <c r="R886" s="687"/>
      <c r="S886" s="687"/>
      <c r="T886" s="687"/>
      <c r="U886" s="687"/>
      <c r="V886" s="687"/>
      <c r="W886" s="687"/>
      <c r="X886" s="687"/>
      <c r="Y886" s="687"/>
      <c r="Z886" s="687"/>
      <c r="AA886" s="687"/>
    </row>
    <row r="887">
      <c r="A887" s="687"/>
      <c r="B887" s="687"/>
      <c r="C887" s="687"/>
      <c r="D887" s="687"/>
      <c r="E887" s="687"/>
      <c r="F887" s="687"/>
      <c r="G887" s="687"/>
      <c r="H887" s="687"/>
      <c r="I887" s="687"/>
      <c r="J887" s="687"/>
      <c r="K887" s="687"/>
      <c r="L887" s="687"/>
      <c r="M887" s="687"/>
      <c r="N887" s="687"/>
      <c r="O887" s="687"/>
      <c r="P887" s="687"/>
      <c r="Q887" s="687"/>
      <c r="R887" s="687"/>
      <c r="S887" s="687"/>
      <c r="T887" s="687"/>
      <c r="U887" s="687"/>
      <c r="V887" s="687"/>
      <c r="W887" s="687"/>
      <c r="X887" s="687"/>
      <c r="Y887" s="687"/>
      <c r="Z887" s="687"/>
      <c r="AA887" s="687"/>
    </row>
    <row r="888">
      <c r="A888" s="687"/>
      <c r="B888" s="687"/>
      <c r="C888" s="687"/>
      <c r="D888" s="687"/>
      <c r="E888" s="687"/>
      <c r="F888" s="687"/>
      <c r="G888" s="687"/>
      <c r="H888" s="687"/>
      <c r="I888" s="687"/>
      <c r="J888" s="687"/>
      <c r="K888" s="687"/>
      <c r="L888" s="687"/>
      <c r="M888" s="687"/>
      <c r="N888" s="687"/>
      <c r="O888" s="687"/>
      <c r="P888" s="687"/>
      <c r="Q888" s="687"/>
      <c r="R888" s="687"/>
      <c r="S888" s="687"/>
      <c r="T888" s="687"/>
      <c r="U888" s="687"/>
      <c r="V888" s="687"/>
      <c r="W888" s="687"/>
      <c r="X888" s="687"/>
      <c r="Y888" s="687"/>
      <c r="Z888" s="687"/>
      <c r="AA888" s="687"/>
    </row>
    <row r="889">
      <c r="A889" s="687"/>
      <c r="B889" s="687"/>
      <c r="C889" s="687"/>
      <c r="D889" s="687"/>
      <c r="E889" s="687"/>
      <c r="F889" s="687"/>
      <c r="G889" s="687"/>
      <c r="H889" s="687"/>
      <c r="I889" s="687"/>
      <c r="J889" s="687"/>
      <c r="K889" s="687"/>
      <c r="L889" s="687"/>
      <c r="M889" s="687"/>
      <c r="N889" s="687"/>
      <c r="O889" s="687"/>
      <c r="P889" s="687"/>
      <c r="Q889" s="687"/>
      <c r="R889" s="687"/>
      <c r="S889" s="687"/>
      <c r="T889" s="687"/>
      <c r="U889" s="687"/>
      <c r="V889" s="687"/>
      <c r="W889" s="687"/>
      <c r="X889" s="687"/>
      <c r="Y889" s="687"/>
      <c r="Z889" s="687"/>
      <c r="AA889" s="687"/>
    </row>
    <row r="890">
      <c r="A890" s="687"/>
      <c r="B890" s="687"/>
      <c r="C890" s="687"/>
      <c r="D890" s="687"/>
      <c r="E890" s="687"/>
      <c r="F890" s="687"/>
      <c r="G890" s="687"/>
      <c r="H890" s="687"/>
      <c r="I890" s="687"/>
      <c r="J890" s="687"/>
      <c r="K890" s="687"/>
      <c r="L890" s="687"/>
      <c r="M890" s="687"/>
      <c r="N890" s="687"/>
      <c r="O890" s="687"/>
      <c r="P890" s="687"/>
      <c r="Q890" s="687"/>
      <c r="R890" s="687"/>
      <c r="S890" s="687"/>
      <c r="T890" s="687"/>
      <c r="U890" s="687"/>
      <c r="V890" s="687"/>
      <c r="W890" s="687"/>
      <c r="X890" s="687"/>
      <c r="Y890" s="687"/>
      <c r="Z890" s="687"/>
      <c r="AA890" s="687"/>
    </row>
    <row r="891">
      <c r="A891" s="687"/>
      <c r="B891" s="687"/>
      <c r="C891" s="687"/>
      <c r="D891" s="687"/>
      <c r="E891" s="687"/>
      <c r="F891" s="687"/>
      <c r="G891" s="687"/>
      <c r="H891" s="687"/>
      <c r="I891" s="687"/>
      <c r="J891" s="687"/>
      <c r="K891" s="687"/>
      <c r="L891" s="687"/>
      <c r="M891" s="687"/>
      <c r="N891" s="687"/>
      <c r="O891" s="687"/>
      <c r="P891" s="687"/>
      <c r="Q891" s="687"/>
      <c r="R891" s="687"/>
      <c r="S891" s="687"/>
      <c r="T891" s="687"/>
      <c r="U891" s="687"/>
      <c r="V891" s="687"/>
      <c r="W891" s="687"/>
      <c r="X891" s="687"/>
      <c r="Y891" s="687"/>
      <c r="Z891" s="687"/>
      <c r="AA891" s="687"/>
    </row>
    <row r="892">
      <c r="A892" s="687"/>
      <c r="B892" s="687"/>
      <c r="C892" s="687"/>
      <c r="D892" s="687"/>
      <c r="E892" s="687"/>
      <c r="F892" s="687"/>
      <c r="G892" s="687"/>
      <c r="H892" s="687"/>
      <c r="I892" s="687"/>
      <c r="J892" s="687"/>
      <c r="K892" s="687"/>
      <c r="L892" s="687"/>
      <c r="M892" s="687"/>
      <c r="N892" s="687"/>
      <c r="O892" s="687"/>
      <c r="P892" s="687"/>
      <c r="Q892" s="687"/>
      <c r="R892" s="687"/>
      <c r="S892" s="687"/>
      <c r="T892" s="687"/>
      <c r="U892" s="687"/>
      <c r="V892" s="687"/>
      <c r="W892" s="687"/>
      <c r="X892" s="687"/>
      <c r="Y892" s="687"/>
      <c r="Z892" s="687"/>
      <c r="AA892" s="687"/>
    </row>
    <row r="893">
      <c r="A893" s="687"/>
      <c r="B893" s="687"/>
      <c r="C893" s="687"/>
      <c r="D893" s="687"/>
      <c r="E893" s="687"/>
      <c r="F893" s="687"/>
      <c r="G893" s="687"/>
      <c r="H893" s="687"/>
      <c r="I893" s="687"/>
      <c r="J893" s="687"/>
      <c r="K893" s="687"/>
      <c r="L893" s="687"/>
      <c r="M893" s="687"/>
      <c r="N893" s="687"/>
      <c r="O893" s="687"/>
      <c r="P893" s="687"/>
      <c r="Q893" s="687"/>
      <c r="R893" s="687"/>
      <c r="S893" s="687"/>
      <c r="T893" s="687"/>
      <c r="U893" s="687"/>
      <c r="V893" s="687"/>
      <c r="W893" s="687"/>
      <c r="X893" s="687"/>
      <c r="Y893" s="687"/>
      <c r="Z893" s="687"/>
      <c r="AA893" s="687"/>
    </row>
    <row r="894">
      <c r="A894" s="687"/>
      <c r="B894" s="687"/>
      <c r="C894" s="687"/>
      <c r="D894" s="687"/>
      <c r="E894" s="687"/>
      <c r="F894" s="687"/>
      <c r="G894" s="687"/>
      <c r="H894" s="687"/>
      <c r="I894" s="687"/>
      <c r="J894" s="687"/>
      <c r="K894" s="687"/>
      <c r="L894" s="687"/>
      <c r="M894" s="687"/>
      <c r="N894" s="687"/>
      <c r="O894" s="687"/>
      <c r="P894" s="687"/>
      <c r="Q894" s="687"/>
      <c r="R894" s="687"/>
      <c r="S894" s="687"/>
      <c r="T894" s="687"/>
      <c r="U894" s="687"/>
      <c r="V894" s="687"/>
      <c r="W894" s="687"/>
      <c r="X894" s="687"/>
      <c r="Y894" s="687"/>
      <c r="Z894" s="687"/>
      <c r="AA894" s="687"/>
    </row>
    <row r="895">
      <c r="A895" s="687"/>
      <c r="B895" s="687"/>
      <c r="C895" s="687"/>
      <c r="D895" s="687"/>
      <c r="E895" s="687"/>
      <c r="F895" s="687"/>
      <c r="G895" s="687"/>
      <c r="H895" s="687"/>
      <c r="I895" s="687"/>
      <c r="J895" s="687"/>
      <c r="K895" s="687"/>
      <c r="L895" s="687"/>
      <c r="M895" s="687"/>
      <c r="N895" s="687"/>
      <c r="O895" s="687"/>
      <c r="P895" s="687"/>
      <c r="Q895" s="687"/>
      <c r="R895" s="687"/>
      <c r="S895" s="687"/>
      <c r="T895" s="687"/>
      <c r="U895" s="687"/>
      <c r="V895" s="687"/>
      <c r="W895" s="687"/>
      <c r="X895" s="687"/>
      <c r="Y895" s="687"/>
      <c r="Z895" s="687"/>
      <c r="AA895" s="687"/>
    </row>
    <row r="896">
      <c r="A896" s="687"/>
      <c r="B896" s="687"/>
      <c r="C896" s="687"/>
      <c r="D896" s="687"/>
      <c r="E896" s="687"/>
      <c r="F896" s="687"/>
      <c r="G896" s="687"/>
      <c r="H896" s="687"/>
      <c r="I896" s="687"/>
      <c r="J896" s="687"/>
      <c r="K896" s="687"/>
      <c r="L896" s="687"/>
      <c r="M896" s="687"/>
      <c r="N896" s="687"/>
      <c r="O896" s="687"/>
      <c r="P896" s="687"/>
      <c r="Q896" s="687"/>
      <c r="R896" s="687"/>
      <c r="S896" s="687"/>
      <c r="T896" s="687"/>
      <c r="U896" s="687"/>
      <c r="V896" s="687"/>
      <c r="W896" s="687"/>
      <c r="X896" s="687"/>
      <c r="Y896" s="687"/>
      <c r="Z896" s="687"/>
      <c r="AA896" s="687"/>
    </row>
    <row r="897">
      <c r="A897" s="687"/>
      <c r="B897" s="687"/>
      <c r="C897" s="687"/>
      <c r="D897" s="687"/>
      <c r="E897" s="687"/>
      <c r="F897" s="687"/>
      <c r="G897" s="687"/>
      <c r="H897" s="687"/>
      <c r="I897" s="687"/>
      <c r="J897" s="687"/>
      <c r="K897" s="687"/>
      <c r="L897" s="687"/>
      <c r="M897" s="687"/>
      <c r="N897" s="687"/>
      <c r="O897" s="687"/>
      <c r="P897" s="687"/>
      <c r="Q897" s="687"/>
      <c r="R897" s="687"/>
      <c r="S897" s="687"/>
      <c r="T897" s="687"/>
      <c r="U897" s="687"/>
      <c r="V897" s="687"/>
      <c r="W897" s="687"/>
      <c r="X897" s="687"/>
      <c r="Y897" s="687"/>
      <c r="Z897" s="687"/>
      <c r="AA897" s="687"/>
    </row>
    <row r="898">
      <c r="A898" s="687"/>
      <c r="B898" s="687"/>
      <c r="C898" s="687"/>
      <c r="D898" s="687"/>
      <c r="E898" s="687"/>
      <c r="F898" s="687"/>
      <c r="G898" s="687"/>
      <c r="H898" s="687"/>
      <c r="I898" s="687"/>
      <c r="J898" s="687"/>
      <c r="K898" s="687"/>
      <c r="L898" s="687"/>
      <c r="M898" s="687"/>
      <c r="N898" s="687"/>
      <c r="O898" s="687"/>
      <c r="P898" s="687"/>
      <c r="Q898" s="687"/>
      <c r="R898" s="687"/>
      <c r="S898" s="687"/>
      <c r="T898" s="687"/>
      <c r="U898" s="687"/>
      <c r="V898" s="687"/>
      <c r="W898" s="687"/>
      <c r="X898" s="687"/>
      <c r="Y898" s="687"/>
      <c r="Z898" s="687"/>
      <c r="AA898" s="687"/>
    </row>
    <row r="899">
      <c r="A899" s="687"/>
      <c r="B899" s="687"/>
      <c r="C899" s="687"/>
      <c r="D899" s="687"/>
      <c r="E899" s="687"/>
      <c r="F899" s="687"/>
      <c r="G899" s="687"/>
      <c r="H899" s="687"/>
      <c r="I899" s="687"/>
      <c r="J899" s="687"/>
      <c r="K899" s="687"/>
      <c r="L899" s="687"/>
      <c r="M899" s="687"/>
      <c r="N899" s="687"/>
      <c r="O899" s="687"/>
      <c r="P899" s="687"/>
      <c r="Q899" s="687"/>
      <c r="R899" s="687"/>
      <c r="S899" s="687"/>
      <c r="T899" s="687"/>
      <c r="U899" s="687"/>
      <c r="V899" s="687"/>
      <c r="W899" s="687"/>
      <c r="X899" s="687"/>
      <c r="Y899" s="687"/>
      <c r="Z899" s="687"/>
      <c r="AA899" s="687"/>
    </row>
    <row r="900">
      <c r="A900" s="687"/>
      <c r="B900" s="687"/>
      <c r="C900" s="687"/>
      <c r="D900" s="687"/>
      <c r="E900" s="687"/>
      <c r="F900" s="687"/>
      <c r="G900" s="687"/>
      <c r="H900" s="687"/>
      <c r="I900" s="687"/>
      <c r="J900" s="687"/>
      <c r="K900" s="687"/>
      <c r="L900" s="687"/>
      <c r="M900" s="687"/>
      <c r="N900" s="687"/>
      <c r="O900" s="687"/>
      <c r="P900" s="687"/>
      <c r="Q900" s="687"/>
      <c r="R900" s="687"/>
      <c r="S900" s="687"/>
      <c r="T900" s="687"/>
      <c r="U900" s="687"/>
      <c r="V900" s="687"/>
      <c r="W900" s="687"/>
      <c r="X900" s="687"/>
      <c r="Y900" s="687"/>
      <c r="Z900" s="687"/>
      <c r="AA900" s="687"/>
    </row>
    <row r="901">
      <c r="A901" s="687"/>
      <c r="B901" s="687"/>
      <c r="C901" s="687"/>
      <c r="D901" s="687"/>
      <c r="E901" s="687"/>
      <c r="F901" s="687"/>
      <c r="G901" s="687"/>
      <c r="H901" s="687"/>
      <c r="I901" s="687"/>
      <c r="J901" s="687"/>
      <c r="K901" s="687"/>
      <c r="L901" s="687"/>
      <c r="M901" s="687"/>
      <c r="N901" s="687"/>
      <c r="O901" s="687"/>
      <c r="P901" s="687"/>
      <c r="Q901" s="687"/>
      <c r="R901" s="687"/>
      <c r="S901" s="687"/>
      <c r="T901" s="687"/>
      <c r="U901" s="687"/>
      <c r="V901" s="687"/>
      <c r="W901" s="687"/>
      <c r="X901" s="687"/>
      <c r="Y901" s="687"/>
      <c r="Z901" s="687"/>
      <c r="AA901" s="687"/>
    </row>
    <row r="902">
      <c r="A902" s="687"/>
      <c r="B902" s="687"/>
      <c r="C902" s="687"/>
      <c r="D902" s="687"/>
      <c r="E902" s="687"/>
      <c r="F902" s="687"/>
      <c r="G902" s="687"/>
      <c r="H902" s="687"/>
      <c r="I902" s="687"/>
      <c r="J902" s="687"/>
      <c r="K902" s="687"/>
      <c r="L902" s="687"/>
      <c r="M902" s="687"/>
      <c r="N902" s="687"/>
      <c r="O902" s="687"/>
      <c r="P902" s="687"/>
      <c r="Q902" s="687"/>
      <c r="R902" s="687"/>
      <c r="S902" s="687"/>
      <c r="T902" s="687"/>
      <c r="U902" s="687"/>
      <c r="V902" s="687"/>
      <c r="W902" s="687"/>
      <c r="X902" s="687"/>
      <c r="Y902" s="687"/>
      <c r="Z902" s="687"/>
      <c r="AA902" s="687"/>
    </row>
    <row r="903">
      <c r="A903" s="687"/>
      <c r="B903" s="687"/>
      <c r="C903" s="687"/>
      <c r="D903" s="687"/>
      <c r="E903" s="687"/>
      <c r="F903" s="687"/>
      <c r="G903" s="687"/>
      <c r="H903" s="687"/>
      <c r="I903" s="687"/>
      <c r="J903" s="687"/>
      <c r="K903" s="687"/>
      <c r="L903" s="687"/>
      <c r="M903" s="687"/>
      <c r="N903" s="687"/>
      <c r="O903" s="687"/>
      <c r="P903" s="687"/>
      <c r="Q903" s="687"/>
      <c r="R903" s="687"/>
      <c r="S903" s="687"/>
      <c r="T903" s="687"/>
      <c r="U903" s="687"/>
      <c r="V903" s="687"/>
      <c r="W903" s="687"/>
      <c r="X903" s="687"/>
      <c r="Y903" s="687"/>
      <c r="Z903" s="687"/>
      <c r="AA903" s="687"/>
    </row>
    <row r="904">
      <c r="A904" s="687"/>
      <c r="B904" s="687"/>
      <c r="C904" s="687"/>
      <c r="D904" s="687"/>
      <c r="E904" s="687"/>
      <c r="F904" s="687"/>
      <c r="G904" s="687"/>
      <c r="H904" s="687"/>
      <c r="I904" s="687"/>
      <c r="J904" s="687"/>
      <c r="K904" s="687"/>
      <c r="L904" s="687"/>
      <c r="M904" s="687"/>
      <c r="N904" s="687"/>
      <c r="O904" s="687"/>
      <c r="P904" s="687"/>
      <c r="Q904" s="687"/>
      <c r="R904" s="687"/>
      <c r="S904" s="687"/>
      <c r="T904" s="687"/>
      <c r="U904" s="687"/>
      <c r="V904" s="687"/>
      <c r="W904" s="687"/>
      <c r="X904" s="687"/>
      <c r="Y904" s="687"/>
      <c r="Z904" s="687"/>
      <c r="AA904" s="687"/>
    </row>
    <row r="905">
      <c r="A905" s="687"/>
      <c r="B905" s="687"/>
      <c r="C905" s="687"/>
      <c r="D905" s="687"/>
      <c r="E905" s="687"/>
      <c r="F905" s="687"/>
      <c r="G905" s="687"/>
      <c r="H905" s="687"/>
      <c r="I905" s="687"/>
      <c r="J905" s="687"/>
      <c r="K905" s="687"/>
      <c r="L905" s="687"/>
      <c r="M905" s="687"/>
      <c r="N905" s="687"/>
      <c r="O905" s="687"/>
      <c r="P905" s="687"/>
      <c r="Q905" s="687"/>
      <c r="R905" s="687"/>
      <c r="S905" s="687"/>
      <c r="T905" s="687"/>
      <c r="U905" s="687"/>
      <c r="V905" s="687"/>
      <c r="W905" s="687"/>
      <c r="X905" s="687"/>
      <c r="Y905" s="687"/>
      <c r="Z905" s="687"/>
      <c r="AA905" s="687"/>
    </row>
    <row r="906">
      <c r="A906" s="687"/>
      <c r="B906" s="687"/>
      <c r="C906" s="687"/>
      <c r="D906" s="687"/>
      <c r="E906" s="687"/>
      <c r="F906" s="687"/>
      <c r="G906" s="687"/>
      <c r="H906" s="687"/>
      <c r="I906" s="687"/>
      <c r="J906" s="687"/>
      <c r="K906" s="687"/>
      <c r="L906" s="687"/>
      <c r="M906" s="687"/>
      <c r="N906" s="687"/>
      <c r="O906" s="687"/>
      <c r="P906" s="687"/>
      <c r="Q906" s="687"/>
      <c r="R906" s="687"/>
      <c r="S906" s="687"/>
      <c r="T906" s="687"/>
      <c r="U906" s="687"/>
      <c r="V906" s="687"/>
      <c r="W906" s="687"/>
      <c r="X906" s="687"/>
      <c r="Y906" s="687"/>
      <c r="Z906" s="687"/>
      <c r="AA906" s="687"/>
    </row>
    <row r="907">
      <c r="A907" s="687"/>
      <c r="B907" s="687"/>
      <c r="C907" s="687"/>
      <c r="D907" s="687"/>
      <c r="E907" s="687"/>
      <c r="F907" s="687"/>
      <c r="G907" s="687"/>
      <c r="H907" s="687"/>
      <c r="I907" s="687"/>
      <c r="J907" s="687"/>
      <c r="K907" s="687"/>
      <c r="L907" s="687"/>
      <c r="M907" s="687"/>
      <c r="N907" s="687"/>
      <c r="O907" s="687"/>
      <c r="P907" s="687"/>
      <c r="Q907" s="687"/>
      <c r="R907" s="687"/>
      <c r="S907" s="687"/>
      <c r="T907" s="687"/>
      <c r="U907" s="687"/>
      <c r="V907" s="687"/>
      <c r="W907" s="687"/>
      <c r="X907" s="687"/>
      <c r="Y907" s="687"/>
      <c r="Z907" s="687"/>
      <c r="AA907" s="687"/>
    </row>
    <row r="908">
      <c r="A908" s="687"/>
      <c r="B908" s="687"/>
      <c r="C908" s="687"/>
      <c r="D908" s="687"/>
      <c r="E908" s="687"/>
      <c r="F908" s="687"/>
      <c r="G908" s="687"/>
      <c r="H908" s="687"/>
      <c r="I908" s="687"/>
      <c r="J908" s="687"/>
      <c r="K908" s="687"/>
      <c r="L908" s="687"/>
      <c r="M908" s="687"/>
      <c r="N908" s="687"/>
      <c r="O908" s="687"/>
      <c r="P908" s="687"/>
      <c r="Q908" s="687"/>
      <c r="R908" s="687"/>
      <c r="S908" s="687"/>
      <c r="T908" s="687"/>
      <c r="U908" s="687"/>
      <c r="V908" s="687"/>
      <c r="W908" s="687"/>
      <c r="X908" s="687"/>
      <c r="Y908" s="687"/>
      <c r="Z908" s="687"/>
      <c r="AA908" s="687"/>
    </row>
    <row r="909">
      <c r="A909" s="687"/>
      <c r="B909" s="687"/>
      <c r="C909" s="687"/>
      <c r="D909" s="687"/>
      <c r="E909" s="687"/>
      <c r="F909" s="687"/>
      <c r="G909" s="687"/>
      <c r="H909" s="687"/>
      <c r="I909" s="687"/>
      <c r="J909" s="687"/>
      <c r="K909" s="687"/>
      <c r="L909" s="687"/>
      <c r="M909" s="687"/>
      <c r="N909" s="687"/>
      <c r="O909" s="687"/>
      <c r="P909" s="687"/>
      <c r="Q909" s="687"/>
      <c r="R909" s="687"/>
      <c r="S909" s="687"/>
      <c r="T909" s="687"/>
      <c r="U909" s="687"/>
      <c r="V909" s="687"/>
      <c r="W909" s="687"/>
      <c r="X909" s="687"/>
      <c r="Y909" s="687"/>
      <c r="Z909" s="687"/>
      <c r="AA909" s="687"/>
    </row>
    <row r="910">
      <c r="A910" s="687"/>
      <c r="B910" s="687"/>
      <c r="C910" s="687"/>
      <c r="D910" s="687"/>
      <c r="E910" s="687"/>
      <c r="F910" s="687"/>
      <c r="G910" s="687"/>
      <c r="H910" s="687"/>
      <c r="I910" s="687"/>
      <c r="J910" s="687"/>
      <c r="K910" s="687"/>
      <c r="L910" s="687"/>
      <c r="M910" s="687"/>
      <c r="N910" s="687"/>
      <c r="O910" s="687"/>
      <c r="P910" s="687"/>
      <c r="Q910" s="687"/>
      <c r="R910" s="687"/>
      <c r="S910" s="687"/>
      <c r="T910" s="687"/>
      <c r="U910" s="687"/>
      <c r="V910" s="687"/>
      <c r="W910" s="687"/>
      <c r="X910" s="687"/>
      <c r="Y910" s="687"/>
      <c r="Z910" s="687"/>
      <c r="AA910" s="687"/>
    </row>
    <row r="911">
      <c r="A911" s="687"/>
      <c r="B911" s="687"/>
      <c r="C911" s="687"/>
      <c r="D911" s="687"/>
      <c r="E911" s="687"/>
      <c r="F911" s="687"/>
      <c r="G911" s="687"/>
      <c r="H911" s="687"/>
      <c r="I911" s="687"/>
      <c r="J911" s="687"/>
      <c r="K911" s="687"/>
      <c r="L911" s="687"/>
      <c r="M911" s="687"/>
      <c r="N911" s="687"/>
      <c r="O911" s="687"/>
      <c r="P911" s="687"/>
      <c r="Q911" s="687"/>
      <c r="R911" s="687"/>
      <c r="S911" s="687"/>
      <c r="T911" s="687"/>
      <c r="U911" s="687"/>
      <c r="V911" s="687"/>
      <c r="W911" s="687"/>
      <c r="X911" s="687"/>
      <c r="Y911" s="687"/>
      <c r="Z911" s="687"/>
      <c r="AA911" s="687"/>
    </row>
    <row r="912">
      <c r="A912" s="687"/>
      <c r="B912" s="687"/>
      <c r="C912" s="687"/>
      <c r="D912" s="687"/>
      <c r="E912" s="687"/>
      <c r="F912" s="687"/>
      <c r="G912" s="687"/>
      <c r="H912" s="687"/>
      <c r="I912" s="687"/>
      <c r="J912" s="687"/>
      <c r="K912" s="687"/>
      <c r="L912" s="687"/>
      <c r="M912" s="687"/>
      <c r="N912" s="687"/>
      <c r="O912" s="687"/>
      <c r="P912" s="687"/>
      <c r="Q912" s="687"/>
      <c r="R912" s="687"/>
      <c r="S912" s="687"/>
      <c r="T912" s="687"/>
      <c r="U912" s="687"/>
      <c r="V912" s="687"/>
      <c r="W912" s="687"/>
      <c r="X912" s="687"/>
      <c r="Y912" s="687"/>
      <c r="Z912" s="687"/>
      <c r="AA912" s="687"/>
    </row>
    <row r="913">
      <c r="A913" s="687"/>
      <c r="B913" s="687"/>
      <c r="C913" s="687"/>
      <c r="D913" s="687"/>
      <c r="E913" s="687"/>
      <c r="F913" s="687"/>
      <c r="G913" s="687"/>
      <c r="H913" s="687"/>
      <c r="I913" s="687"/>
      <c r="J913" s="687"/>
      <c r="K913" s="687"/>
      <c r="L913" s="687"/>
      <c r="M913" s="687"/>
      <c r="N913" s="687"/>
      <c r="O913" s="687"/>
      <c r="P913" s="687"/>
      <c r="Q913" s="687"/>
      <c r="R913" s="687"/>
      <c r="S913" s="687"/>
      <c r="T913" s="687"/>
      <c r="U913" s="687"/>
      <c r="V913" s="687"/>
      <c r="W913" s="687"/>
      <c r="X913" s="687"/>
      <c r="Y913" s="687"/>
      <c r="Z913" s="687"/>
      <c r="AA913" s="687"/>
    </row>
    <row r="914">
      <c r="A914" s="687"/>
      <c r="B914" s="687"/>
      <c r="C914" s="687"/>
      <c r="D914" s="687"/>
      <c r="E914" s="687"/>
      <c r="F914" s="687"/>
      <c r="G914" s="687"/>
      <c r="H914" s="687"/>
      <c r="I914" s="687"/>
      <c r="J914" s="687"/>
      <c r="K914" s="687"/>
      <c r="L914" s="687"/>
      <c r="M914" s="687"/>
      <c r="N914" s="687"/>
      <c r="O914" s="687"/>
      <c r="P914" s="687"/>
      <c r="Q914" s="687"/>
      <c r="R914" s="687"/>
      <c r="S914" s="687"/>
      <c r="T914" s="687"/>
      <c r="U914" s="687"/>
      <c r="V914" s="687"/>
      <c r="W914" s="687"/>
      <c r="X914" s="687"/>
      <c r="Y914" s="687"/>
      <c r="Z914" s="687"/>
      <c r="AA914" s="687"/>
    </row>
    <row r="915">
      <c r="A915" s="687"/>
      <c r="B915" s="687"/>
      <c r="C915" s="687"/>
      <c r="D915" s="687"/>
      <c r="E915" s="687"/>
      <c r="F915" s="687"/>
      <c r="G915" s="687"/>
      <c r="H915" s="687"/>
      <c r="I915" s="687"/>
      <c r="J915" s="687"/>
      <c r="K915" s="687"/>
      <c r="L915" s="687"/>
      <c r="M915" s="687"/>
      <c r="N915" s="687"/>
      <c r="O915" s="687"/>
      <c r="P915" s="687"/>
      <c r="Q915" s="687"/>
      <c r="R915" s="687"/>
      <c r="S915" s="687"/>
      <c r="T915" s="687"/>
      <c r="U915" s="687"/>
      <c r="V915" s="687"/>
      <c r="W915" s="687"/>
      <c r="X915" s="687"/>
      <c r="Y915" s="687"/>
      <c r="Z915" s="687"/>
      <c r="AA915" s="687"/>
    </row>
    <row r="916">
      <c r="A916" s="687"/>
      <c r="B916" s="687"/>
      <c r="C916" s="687"/>
      <c r="D916" s="687"/>
      <c r="E916" s="687"/>
      <c r="F916" s="687"/>
      <c r="G916" s="687"/>
      <c r="H916" s="687"/>
      <c r="I916" s="687"/>
      <c r="J916" s="687"/>
      <c r="K916" s="687"/>
      <c r="L916" s="687"/>
      <c r="M916" s="687"/>
      <c r="N916" s="687"/>
      <c r="O916" s="687"/>
      <c r="P916" s="687"/>
      <c r="Q916" s="687"/>
      <c r="R916" s="687"/>
      <c r="S916" s="687"/>
      <c r="T916" s="687"/>
      <c r="U916" s="687"/>
      <c r="V916" s="687"/>
      <c r="W916" s="687"/>
      <c r="X916" s="687"/>
      <c r="Y916" s="687"/>
      <c r="Z916" s="687"/>
      <c r="AA916" s="687"/>
    </row>
    <row r="917">
      <c r="A917" s="687"/>
      <c r="B917" s="687"/>
      <c r="C917" s="687"/>
      <c r="D917" s="687"/>
      <c r="E917" s="687"/>
      <c r="F917" s="687"/>
      <c r="G917" s="687"/>
      <c r="H917" s="687"/>
      <c r="I917" s="687"/>
      <c r="J917" s="687"/>
      <c r="K917" s="687"/>
      <c r="L917" s="687"/>
      <c r="M917" s="687"/>
      <c r="N917" s="687"/>
      <c r="O917" s="687"/>
      <c r="P917" s="687"/>
      <c r="Q917" s="687"/>
      <c r="R917" s="687"/>
      <c r="S917" s="687"/>
      <c r="T917" s="687"/>
      <c r="U917" s="687"/>
      <c r="V917" s="687"/>
      <c r="W917" s="687"/>
      <c r="X917" s="687"/>
      <c r="Y917" s="687"/>
      <c r="Z917" s="687"/>
      <c r="AA917" s="687"/>
    </row>
    <row r="918">
      <c r="A918" s="687"/>
      <c r="B918" s="687"/>
      <c r="C918" s="687"/>
      <c r="D918" s="687"/>
      <c r="E918" s="687"/>
      <c r="F918" s="687"/>
      <c r="G918" s="687"/>
      <c r="H918" s="687"/>
      <c r="I918" s="687"/>
      <c r="J918" s="687"/>
      <c r="K918" s="687"/>
      <c r="L918" s="687"/>
      <c r="M918" s="687"/>
      <c r="N918" s="687"/>
      <c r="O918" s="687"/>
      <c r="P918" s="687"/>
      <c r="Q918" s="687"/>
      <c r="R918" s="687"/>
      <c r="S918" s="687"/>
      <c r="T918" s="687"/>
      <c r="U918" s="687"/>
      <c r="V918" s="687"/>
      <c r="W918" s="687"/>
      <c r="X918" s="687"/>
      <c r="Y918" s="687"/>
      <c r="Z918" s="687"/>
      <c r="AA918" s="687"/>
    </row>
    <row r="919">
      <c r="A919" s="687"/>
      <c r="B919" s="687"/>
      <c r="C919" s="687"/>
      <c r="D919" s="687"/>
      <c r="E919" s="687"/>
      <c r="F919" s="687"/>
      <c r="G919" s="687"/>
      <c r="H919" s="687"/>
      <c r="I919" s="687"/>
      <c r="J919" s="687"/>
      <c r="K919" s="687"/>
      <c r="L919" s="687"/>
      <c r="M919" s="687"/>
      <c r="N919" s="687"/>
      <c r="O919" s="687"/>
      <c r="P919" s="687"/>
      <c r="Q919" s="687"/>
      <c r="R919" s="687"/>
      <c r="S919" s="687"/>
      <c r="T919" s="687"/>
      <c r="U919" s="687"/>
      <c r="V919" s="687"/>
      <c r="W919" s="687"/>
      <c r="X919" s="687"/>
      <c r="Y919" s="687"/>
      <c r="Z919" s="687"/>
      <c r="AA919" s="687"/>
    </row>
    <row r="920">
      <c r="A920" s="687"/>
      <c r="B920" s="687"/>
      <c r="C920" s="687"/>
      <c r="D920" s="687"/>
      <c r="E920" s="687"/>
      <c r="F920" s="687"/>
      <c r="G920" s="687"/>
      <c r="H920" s="687"/>
      <c r="I920" s="687"/>
      <c r="J920" s="687"/>
      <c r="K920" s="687"/>
      <c r="L920" s="687"/>
      <c r="M920" s="687"/>
      <c r="N920" s="687"/>
      <c r="O920" s="687"/>
      <c r="P920" s="687"/>
      <c r="Q920" s="687"/>
      <c r="R920" s="687"/>
      <c r="S920" s="687"/>
      <c r="T920" s="687"/>
      <c r="U920" s="687"/>
      <c r="V920" s="687"/>
      <c r="W920" s="687"/>
      <c r="X920" s="687"/>
      <c r="Y920" s="687"/>
      <c r="Z920" s="687"/>
      <c r="AA920" s="687"/>
    </row>
    <row r="921">
      <c r="A921" s="687"/>
      <c r="B921" s="687"/>
      <c r="C921" s="687"/>
      <c r="D921" s="687"/>
      <c r="E921" s="687"/>
      <c r="F921" s="687"/>
      <c r="G921" s="687"/>
      <c r="H921" s="687"/>
      <c r="I921" s="687"/>
      <c r="J921" s="687"/>
      <c r="K921" s="687"/>
      <c r="L921" s="687"/>
      <c r="M921" s="687"/>
      <c r="N921" s="687"/>
      <c r="O921" s="687"/>
      <c r="P921" s="687"/>
      <c r="Q921" s="687"/>
      <c r="R921" s="687"/>
      <c r="S921" s="687"/>
      <c r="T921" s="687"/>
      <c r="U921" s="687"/>
      <c r="V921" s="687"/>
      <c r="W921" s="687"/>
      <c r="X921" s="687"/>
      <c r="Y921" s="687"/>
      <c r="Z921" s="687"/>
      <c r="AA921" s="687"/>
    </row>
    <row r="922">
      <c r="A922" s="687"/>
      <c r="B922" s="687"/>
      <c r="C922" s="687"/>
      <c r="D922" s="687"/>
      <c r="E922" s="687"/>
      <c r="F922" s="687"/>
      <c r="G922" s="687"/>
      <c r="H922" s="687"/>
      <c r="I922" s="687"/>
      <c r="J922" s="687"/>
      <c r="K922" s="687"/>
      <c r="L922" s="687"/>
      <c r="M922" s="687"/>
      <c r="N922" s="687"/>
      <c r="O922" s="687"/>
      <c r="P922" s="687"/>
      <c r="Q922" s="687"/>
      <c r="R922" s="687"/>
      <c r="S922" s="687"/>
      <c r="T922" s="687"/>
      <c r="U922" s="687"/>
      <c r="V922" s="687"/>
      <c r="W922" s="687"/>
      <c r="X922" s="687"/>
      <c r="Y922" s="687"/>
      <c r="Z922" s="687"/>
      <c r="AA922" s="687"/>
    </row>
    <row r="923">
      <c r="A923" s="687"/>
      <c r="B923" s="687"/>
      <c r="C923" s="687"/>
      <c r="D923" s="687"/>
      <c r="E923" s="687"/>
      <c r="F923" s="687"/>
      <c r="G923" s="687"/>
      <c r="H923" s="687"/>
      <c r="I923" s="687"/>
      <c r="J923" s="687"/>
      <c r="K923" s="687"/>
      <c r="L923" s="687"/>
      <c r="M923" s="687"/>
      <c r="N923" s="687"/>
      <c r="O923" s="687"/>
      <c r="P923" s="687"/>
      <c r="Q923" s="687"/>
      <c r="R923" s="687"/>
      <c r="S923" s="687"/>
      <c r="T923" s="687"/>
      <c r="U923" s="687"/>
      <c r="V923" s="687"/>
      <c r="W923" s="687"/>
      <c r="X923" s="687"/>
      <c r="Y923" s="687"/>
      <c r="Z923" s="687"/>
      <c r="AA923" s="687"/>
    </row>
    <row r="924">
      <c r="A924" s="687"/>
      <c r="B924" s="687"/>
      <c r="C924" s="687"/>
      <c r="D924" s="687"/>
      <c r="E924" s="687"/>
      <c r="F924" s="687"/>
      <c r="G924" s="687"/>
      <c r="H924" s="687"/>
      <c r="I924" s="687"/>
      <c r="J924" s="687"/>
      <c r="K924" s="687"/>
      <c r="L924" s="687"/>
      <c r="M924" s="687"/>
      <c r="N924" s="687"/>
      <c r="O924" s="687"/>
      <c r="P924" s="687"/>
      <c r="Q924" s="687"/>
      <c r="R924" s="687"/>
      <c r="S924" s="687"/>
      <c r="T924" s="687"/>
      <c r="U924" s="687"/>
      <c r="V924" s="687"/>
      <c r="W924" s="687"/>
      <c r="X924" s="687"/>
      <c r="Y924" s="687"/>
      <c r="Z924" s="687"/>
      <c r="AA924" s="687"/>
    </row>
    <row r="925">
      <c r="A925" s="687"/>
      <c r="B925" s="687"/>
      <c r="C925" s="687"/>
      <c r="D925" s="687"/>
      <c r="E925" s="687"/>
      <c r="F925" s="687"/>
      <c r="G925" s="687"/>
      <c r="H925" s="687"/>
      <c r="I925" s="687"/>
      <c r="J925" s="687"/>
      <c r="K925" s="687"/>
      <c r="L925" s="687"/>
      <c r="M925" s="687"/>
      <c r="N925" s="687"/>
      <c r="O925" s="687"/>
      <c r="P925" s="687"/>
      <c r="Q925" s="687"/>
      <c r="R925" s="687"/>
      <c r="S925" s="687"/>
      <c r="T925" s="687"/>
      <c r="U925" s="687"/>
      <c r="V925" s="687"/>
      <c r="W925" s="687"/>
      <c r="X925" s="687"/>
      <c r="Y925" s="687"/>
      <c r="Z925" s="687"/>
      <c r="AA925" s="687"/>
    </row>
    <row r="926">
      <c r="A926" s="687"/>
      <c r="B926" s="687"/>
      <c r="C926" s="687"/>
      <c r="D926" s="687"/>
      <c r="E926" s="687"/>
      <c r="F926" s="687"/>
      <c r="G926" s="687"/>
      <c r="H926" s="687"/>
      <c r="I926" s="687"/>
      <c r="J926" s="687"/>
      <c r="K926" s="687"/>
      <c r="L926" s="687"/>
      <c r="M926" s="687"/>
      <c r="N926" s="687"/>
      <c r="O926" s="687"/>
      <c r="P926" s="687"/>
      <c r="Q926" s="687"/>
      <c r="R926" s="687"/>
      <c r="S926" s="687"/>
      <c r="T926" s="687"/>
      <c r="U926" s="687"/>
      <c r="V926" s="687"/>
      <c r="W926" s="687"/>
      <c r="X926" s="687"/>
      <c r="Y926" s="687"/>
      <c r="Z926" s="687"/>
      <c r="AA926" s="687"/>
    </row>
    <row r="927">
      <c r="A927" s="687"/>
      <c r="B927" s="687"/>
      <c r="C927" s="687"/>
      <c r="D927" s="687"/>
      <c r="E927" s="687"/>
      <c r="F927" s="687"/>
      <c r="G927" s="687"/>
      <c r="H927" s="687"/>
      <c r="I927" s="687"/>
      <c r="J927" s="687"/>
      <c r="K927" s="687"/>
      <c r="L927" s="687"/>
      <c r="M927" s="687"/>
      <c r="N927" s="687"/>
      <c r="O927" s="687"/>
      <c r="P927" s="687"/>
      <c r="Q927" s="687"/>
      <c r="R927" s="687"/>
      <c r="S927" s="687"/>
      <c r="T927" s="687"/>
      <c r="U927" s="687"/>
      <c r="V927" s="687"/>
      <c r="W927" s="687"/>
      <c r="X927" s="687"/>
      <c r="Y927" s="687"/>
      <c r="Z927" s="687"/>
      <c r="AA927" s="687"/>
    </row>
    <row r="928">
      <c r="A928" s="687"/>
      <c r="B928" s="687"/>
      <c r="C928" s="687"/>
      <c r="D928" s="687"/>
      <c r="E928" s="687"/>
      <c r="F928" s="687"/>
      <c r="G928" s="687"/>
      <c r="H928" s="687"/>
      <c r="I928" s="687"/>
      <c r="J928" s="687"/>
      <c r="K928" s="687"/>
      <c r="L928" s="687"/>
      <c r="M928" s="687"/>
      <c r="N928" s="687"/>
      <c r="O928" s="687"/>
      <c r="P928" s="687"/>
      <c r="Q928" s="687"/>
      <c r="R928" s="687"/>
      <c r="S928" s="687"/>
      <c r="T928" s="687"/>
      <c r="U928" s="687"/>
      <c r="V928" s="687"/>
      <c r="W928" s="687"/>
      <c r="X928" s="687"/>
      <c r="Y928" s="687"/>
      <c r="Z928" s="687"/>
      <c r="AA928" s="687"/>
    </row>
    <row r="929">
      <c r="A929" s="687"/>
      <c r="B929" s="687"/>
      <c r="C929" s="687"/>
      <c r="D929" s="687"/>
      <c r="E929" s="687"/>
      <c r="F929" s="687"/>
      <c r="G929" s="687"/>
      <c r="H929" s="687"/>
      <c r="I929" s="687"/>
      <c r="J929" s="687"/>
      <c r="K929" s="687"/>
      <c r="L929" s="687"/>
      <c r="M929" s="687"/>
      <c r="N929" s="687"/>
      <c r="O929" s="687"/>
      <c r="P929" s="687"/>
      <c r="Q929" s="687"/>
      <c r="R929" s="687"/>
      <c r="S929" s="687"/>
      <c r="T929" s="687"/>
      <c r="U929" s="687"/>
      <c r="V929" s="687"/>
      <c r="W929" s="687"/>
      <c r="X929" s="687"/>
      <c r="Y929" s="687"/>
      <c r="Z929" s="687"/>
      <c r="AA929" s="687"/>
    </row>
    <row r="930">
      <c r="A930" s="687"/>
      <c r="B930" s="687"/>
      <c r="C930" s="687"/>
      <c r="D930" s="687"/>
      <c r="E930" s="687"/>
      <c r="F930" s="687"/>
      <c r="G930" s="687"/>
      <c r="H930" s="687"/>
      <c r="I930" s="687"/>
      <c r="J930" s="687"/>
      <c r="K930" s="687"/>
      <c r="L930" s="687"/>
      <c r="M930" s="687"/>
      <c r="N930" s="687"/>
      <c r="O930" s="687"/>
      <c r="P930" s="687"/>
      <c r="Q930" s="687"/>
      <c r="R930" s="687"/>
      <c r="S930" s="687"/>
      <c r="T930" s="687"/>
      <c r="U930" s="687"/>
      <c r="V930" s="687"/>
      <c r="W930" s="687"/>
      <c r="X930" s="687"/>
      <c r="Y930" s="687"/>
      <c r="Z930" s="687"/>
      <c r="AA930" s="687"/>
    </row>
    <row r="931">
      <c r="A931" s="687"/>
      <c r="B931" s="687"/>
      <c r="C931" s="687"/>
      <c r="D931" s="687"/>
      <c r="E931" s="687"/>
      <c r="F931" s="687"/>
      <c r="G931" s="687"/>
      <c r="H931" s="687"/>
      <c r="I931" s="687"/>
      <c r="J931" s="687"/>
      <c r="K931" s="687"/>
      <c r="L931" s="687"/>
      <c r="M931" s="687"/>
      <c r="N931" s="687"/>
      <c r="O931" s="687"/>
      <c r="P931" s="687"/>
      <c r="Q931" s="687"/>
      <c r="R931" s="687"/>
      <c r="S931" s="687"/>
      <c r="T931" s="687"/>
      <c r="U931" s="687"/>
      <c r="V931" s="687"/>
      <c r="W931" s="687"/>
      <c r="X931" s="687"/>
      <c r="Y931" s="687"/>
      <c r="Z931" s="687"/>
      <c r="AA931" s="687"/>
    </row>
    <row r="932">
      <c r="A932" s="687"/>
      <c r="B932" s="687"/>
      <c r="C932" s="687"/>
      <c r="D932" s="687"/>
      <c r="E932" s="687"/>
      <c r="F932" s="687"/>
      <c r="G932" s="687"/>
      <c r="H932" s="687"/>
      <c r="I932" s="687"/>
      <c r="J932" s="687"/>
      <c r="K932" s="687"/>
      <c r="L932" s="687"/>
      <c r="M932" s="687"/>
      <c r="N932" s="687"/>
      <c r="O932" s="687"/>
      <c r="P932" s="687"/>
      <c r="Q932" s="687"/>
      <c r="R932" s="687"/>
      <c r="S932" s="687"/>
      <c r="T932" s="687"/>
      <c r="U932" s="687"/>
      <c r="V932" s="687"/>
      <c r="W932" s="687"/>
      <c r="X932" s="687"/>
      <c r="Y932" s="687"/>
      <c r="Z932" s="687"/>
      <c r="AA932" s="687"/>
    </row>
    <row r="933">
      <c r="A933" s="687"/>
      <c r="B933" s="687"/>
      <c r="C933" s="687"/>
      <c r="D933" s="687"/>
      <c r="E933" s="687"/>
      <c r="F933" s="687"/>
      <c r="G933" s="687"/>
      <c r="H933" s="687"/>
      <c r="I933" s="687"/>
      <c r="J933" s="687"/>
      <c r="K933" s="687"/>
      <c r="L933" s="687"/>
      <c r="M933" s="687"/>
      <c r="N933" s="687"/>
      <c r="O933" s="687"/>
      <c r="P933" s="687"/>
      <c r="Q933" s="687"/>
      <c r="R933" s="687"/>
      <c r="S933" s="687"/>
      <c r="T933" s="687"/>
      <c r="U933" s="687"/>
      <c r="V933" s="687"/>
      <c r="W933" s="687"/>
      <c r="X933" s="687"/>
      <c r="Y933" s="687"/>
      <c r="Z933" s="687"/>
      <c r="AA933" s="687"/>
    </row>
    <row r="934">
      <c r="A934" s="687"/>
      <c r="B934" s="687"/>
      <c r="C934" s="687"/>
      <c r="D934" s="687"/>
      <c r="E934" s="687"/>
      <c r="F934" s="687"/>
      <c r="G934" s="687"/>
      <c r="H934" s="687"/>
      <c r="I934" s="687"/>
      <c r="J934" s="687"/>
      <c r="K934" s="687"/>
      <c r="L934" s="687"/>
      <c r="M934" s="687"/>
      <c r="N934" s="687"/>
      <c r="O934" s="687"/>
      <c r="P934" s="687"/>
      <c r="Q934" s="687"/>
      <c r="R934" s="687"/>
      <c r="S934" s="687"/>
      <c r="T934" s="687"/>
      <c r="U934" s="687"/>
      <c r="V934" s="687"/>
      <c r="W934" s="687"/>
      <c r="X934" s="687"/>
      <c r="Y934" s="687"/>
      <c r="Z934" s="687"/>
      <c r="AA934" s="687"/>
    </row>
    <row r="935">
      <c r="A935" s="687"/>
      <c r="B935" s="687"/>
      <c r="C935" s="687"/>
      <c r="D935" s="687"/>
      <c r="E935" s="687"/>
      <c r="F935" s="687"/>
      <c r="G935" s="687"/>
      <c r="H935" s="687"/>
      <c r="I935" s="687"/>
      <c r="J935" s="687"/>
      <c r="K935" s="687"/>
      <c r="L935" s="687"/>
      <c r="M935" s="687"/>
      <c r="N935" s="687"/>
      <c r="O935" s="687"/>
      <c r="P935" s="687"/>
      <c r="Q935" s="687"/>
      <c r="R935" s="687"/>
      <c r="S935" s="687"/>
      <c r="T935" s="687"/>
      <c r="U935" s="687"/>
      <c r="V935" s="687"/>
      <c r="W935" s="687"/>
      <c r="X935" s="687"/>
      <c r="Y935" s="687"/>
      <c r="Z935" s="687"/>
      <c r="AA935" s="687"/>
    </row>
    <row r="936">
      <c r="A936" s="687"/>
      <c r="B936" s="687"/>
      <c r="C936" s="687"/>
      <c r="D936" s="687"/>
      <c r="E936" s="687"/>
      <c r="F936" s="687"/>
      <c r="G936" s="687"/>
      <c r="H936" s="687"/>
      <c r="I936" s="687"/>
      <c r="J936" s="687"/>
      <c r="K936" s="687"/>
      <c r="L936" s="687"/>
      <c r="M936" s="687"/>
      <c r="N936" s="687"/>
      <c r="O936" s="687"/>
      <c r="P936" s="687"/>
      <c r="Q936" s="687"/>
      <c r="R936" s="687"/>
      <c r="S936" s="687"/>
      <c r="T936" s="687"/>
      <c r="U936" s="687"/>
      <c r="V936" s="687"/>
      <c r="W936" s="687"/>
      <c r="X936" s="687"/>
      <c r="Y936" s="687"/>
      <c r="Z936" s="687"/>
      <c r="AA936" s="687"/>
    </row>
    <row r="937">
      <c r="A937" s="687"/>
      <c r="B937" s="687"/>
      <c r="C937" s="687"/>
      <c r="D937" s="687"/>
      <c r="E937" s="687"/>
      <c r="F937" s="687"/>
      <c r="G937" s="687"/>
      <c r="H937" s="687"/>
      <c r="I937" s="687"/>
      <c r="J937" s="687"/>
      <c r="K937" s="687"/>
      <c r="L937" s="687"/>
      <c r="M937" s="687"/>
      <c r="N937" s="687"/>
      <c r="O937" s="687"/>
      <c r="P937" s="687"/>
      <c r="Q937" s="687"/>
      <c r="R937" s="687"/>
      <c r="S937" s="687"/>
      <c r="T937" s="687"/>
      <c r="U937" s="687"/>
      <c r="V937" s="687"/>
      <c r="W937" s="687"/>
      <c r="X937" s="687"/>
      <c r="Y937" s="687"/>
      <c r="Z937" s="687"/>
      <c r="AA937" s="687"/>
    </row>
    <row r="938">
      <c r="A938" s="687"/>
      <c r="B938" s="687"/>
      <c r="C938" s="687"/>
      <c r="D938" s="687"/>
      <c r="E938" s="687"/>
      <c r="F938" s="687"/>
      <c r="G938" s="687"/>
      <c r="H938" s="687"/>
      <c r="I938" s="687"/>
      <c r="J938" s="687"/>
      <c r="K938" s="687"/>
      <c r="L938" s="687"/>
      <c r="M938" s="687"/>
      <c r="N938" s="687"/>
      <c r="O938" s="687"/>
      <c r="P938" s="687"/>
      <c r="Q938" s="687"/>
      <c r="R938" s="687"/>
      <c r="S938" s="687"/>
      <c r="T938" s="687"/>
      <c r="U938" s="687"/>
      <c r="V938" s="687"/>
      <c r="W938" s="687"/>
      <c r="X938" s="687"/>
      <c r="Y938" s="687"/>
      <c r="Z938" s="687"/>
      <c r="AA938" s="687"/>
    </row>
    <row r="939">
      <c r="A939" s="687"/>
      <c r="B939" s="687"/>
      <c r="C939" s="687"/>
      <c r="D939" s="687"/>
      <c r="E939" s="687"/>
      <c r="F939" s="687"/>
      <c r="G939" s="687"/>
      <c r="H939" s="687"/>
      <c r="I939" s="687"/>
      <c r="J939" s="687"/>
      <c r="K939" s="687"/>
      <c r="L939" s="687"/>
      <c r="M939" s="687"/>
      <c r="N939" s="687"/>
      <c r="O939" s="687"/>
      <c r="P939" s="687"/>
      <c r="Q939" s="687"/>
      <c r="R939" s="687"/>
      <c r="S939" s="687"/>
      <c r="T939" s="687"/>
      <c r="U939" s="687"/>
      <c r="V939" s="687"/>
      <c r="W939" s="687"/>
      <c r="X939" s="687"/>
      <c r="Y939" s="687"/>
      <c r="Z939" s="687"/>
      <c r="AA939" s="687"/>
    </row>
    <row r="940">
      <c r="A940" s="687"/>
      <c r="B940" s="687"/>
      <c r="C940" s="687"/>
      <c r="D940" s="687"/>
      <c r="E940" s="687"/>
      <c r="F940" s="687"/>
      <c r="G940" s="687"/>
      <c r="H940" s="687"/>
      <c r="I940" s="687"/>
      <c r="J940" s="687"/>
      <c r="K940" s="687"/>
      <c r="L940" s="687"/>
      <c r="M940" s="687"/>
      <c r="N940" s="687"/>
      <c r="O940" s="687"/>
      <c r="P940" s="687"/>
      <c r="Q940" s="687"/>
      <c r="R940" s="687"/>
      <c r="S940" s="687"/>
      <c r="T940" s="687"/>
      <c r="U940" s="687"/>
      <c r="V940" s="687"/>
      <c r="W940" s="687"/>
      <c r="X940" s="687"/>
      <c r="Y940" s="687"/>
      <c r="Z940" s="687"/>
      <c r="AA940" s="687"/>
    </row>
    <row r="941">
      <c r="A941" s="687"/>
      <c r="B941" s="687"/>
      <c r="C941" s="687"/>
      <c r="D941" s="687"/>
      <c r="E941" s="687"/>
      <c r="F941" s="687"/>
      <c r="G941" s="687"/>
      <c r="H941" s="687"/>
      <c r="I941" s="687"/>
      <c r="J941" s="687"/>
      <c r="K941" s="687"/>
      <c r="L941" s="687"/>
      <c r="M941" s="687"/>
      <c r="N941" s="687"/>
      <c r="O941" s="687"/>
      <c r="P941" s="687"/>
      <c r="Q941" s="687"/>
      <c r="R941" s="687"/>
      <c r="S941" s="687"/>
      <c r="T941" s="687"/>
      <c r="U941" s="687"/>
      <c r="V941" s="687"/>
      <c r="W941" s="687"/>
      <c r="X941" s="687"/>
      <c r="Y941" s="687"/>
      <c r="Z941" s="687"/>
      <c r="AA941" s="687"/>
    </row>
    <row r="942">
      <c r="A942" s="687"/>
      <c r="B942" s="687"/>
      <c r="C942" s="687"/>
      <c r="D942" s="687"/>
      <c r="E942" s="687"/>
      <c r="F942" s="687"/>
      <c r="G942" s="687"/>
      <c r="H942" s="687"/>
      <c r="I942" s="687"/>
      <c r="J942" s="687"/>
      <c r="K942" s="687"/>
      <c r="L942" s="687"/>
      <c r="M942" s="687"/>
      <c r="N942" s="687"/>
      <c r="O942" s="687"/>
      <c r="P942" s="687"/>
      <c r="Q942" s="687"/>
      <c r="R942" s="687"/>
      <c r="S942" s="687"/>
      <c r="T942" s="687"/>
      <c r="U942" s="687"/>
      <c r="V942" s="687"/>
      <c r="W942" s="687"/>
      <c r="X942" s="687"/>
      <c r="Y942" s="687"/>
      <c r="Z942" s="687"/>
      <c r="AA942" s="687"/>
    </row>
    <row r="943">
      <c r="A943" s="687"/>
      <c r="B943" s="687"/>
      <c r="C943" s="687"/>
      <c r="D943" s="687"/>
      <c r="E943" s="687"/>
      <c r="F943" s="687"/>
      <c r="G943" s="687"/>
      <c r="H943" s="687"/>
      <c r="I943" s="687"/>
      <c r="J943" s="687"/>
      <c r="K943" s="687"/>
      <c r="L943" s="687"/>
      <c r="M943" s="687"/>
      <c r="N943" s="687"/>
      <c r="O943" s="687"/>
      <c r="P943" s="687"/>
      <c r="Q943" s="687"/>
      <c r="R943" s="687"/>
      <c r="S943" s="687"/>
      <c r="T943" s="687"/>
      <c r="U943" s="687"/>
      <c r="V943" s="687"/>
      <c r="W943" s="687"/>
      <c r="X943" s="687"/>
      <c r="Y943" s="687"/>
      <c r="Z943" s="687"/>
      <c r="AA943" s="687"/>
    </row>
    <row r="944">
      <c r="A944" s="687"/>
      <c r="B944" s="687"/>
      <c r="C944" s="687"/>
      <c r="D944" s="687"/>
      <c r="E944" s="687"/>
      <c r="F944" s="687"/>
      <c r="G944" s="687"/>
      <c r="H944" s="687"/>
      <c r="I944" s="687"/>
      <c r="J944" s="687"/>
      <c r="K944" s="687"/>
      <c r="L944" s="687"/>
      <c r="M944" s="687"/>
      <c r="N944" s="687"/>
      <c r="O944" s="687"/>
      <c r="P944" s="687"/>
      <c r="Q944" s="687"/>
      <c r="R944" s="687"/>
      <c r="S944" s="687"/>
      <c r="T944" s="687"/>
      <c r="U944" s="687"/>
      <c r="V944" s="687"/>
      <c r="W944" s="687"/>
      <c r="X944" s="687"/>
      <c r="Y944" s="687"/>
      <c r="Z944" s="687"/>
      <c r="AA944" s="687"/>
    </row>
    <row r="945">
      <c r="A945" s="687"/>
      <c r="B945" s="687"/>
      <c r="C945" s="687"/>
      <c r="D945" s="687"/>
      <c r="E945" s="687"/>
      <c r="F945" s="687"/>
      <c r="G945" s="687"/>
      <c r="H945" s="687"/>
      <c r="I945" s="687"/>
      <c r="J945" s="687"/>
      <c r="K945" s="687"/>
      <c r="L945" s="687"/>
      <c r="M945" s="687"/>
      <c r="N945" s="687"/>
      <c r="O945" s="687"/>
      <c r="P945" s="687"/>
      <c r="Q945" s="687"/>
      <c r="R945" s="687"/>
      <c r="S945" s="687"/>
      <c r="T945" s="687"/>
      <c r="U945" s="687"/>
      <c r="V945" s="687"/>
      <c r="W945" s="687"/>
      <c r="X945" s="687"/>
      <c r="Y945" s="687"/>
      <c r="Z945" s="687"/>
      <c r="AA945" s="687"/>
    </row>
    <row r="946">
      <c r="A946" s="687"/>
      <c r="B946" s="687"/>
      <c r="C946" s="687"/>
      <c r="D946" s="687"/>
      <c r="E946" s="687"/>
      <c r="F946" s="687"/>
      <c r="G946" s="687"/>
      <c r="H946" s="687"/>
      <c r="I946" s="687"/>
      <c r="J946" s="687"/>
      <c r="K946" s="687"/>
      <c r="L946" s="687"/>
      <c r="M946" s="687"/>
      <c r="N946" s="687"/>
      <c r="O946" s="687"/>
      <c r="P946" s="687"/>
      <c r="Q946" s="687"/>
      <c r="R946" s="687"/>
      <c r="S946" s="687"/>
      <c r="T946" s="687"/>
      <c r="U946" s="687"/>
      <c r="V946" s="687"/>
      <c r="W946" s="687"/>
      <c r="X946" s="687"/>
      <c r="Y946" s="687"/>
      <c r="Z946" s="687"/>
      <c r="AA946" s="687"/>
    </row>
    <row r="947">
      <c r="A947" s="687"/>
      <c r="B947" s="687"/>
      <c r="C947" s="687"/>
      <c r="D947" s="687"/>
      <c r="E947" s="687"/>
      <c r="F947" s="687"/>
      <c r="G947" s="687"/>
      <c r="H947" s="687"/>
      <c r="I947" s="687"/>
      <c r="J947" s="687"/>
      <c r="K947" s="687"/>
      <c r="L947" s="687"/>
      <c r="M947" s="687"/>
      <c r="N947" s="687"/>
      <c r="O947" s="687"/>
      <c r="P947" s="687"/>
      <c r="Q947" s="687"/>
      <c r="R947" s="687"/>
      <c r="S947" s="687"/>
      <c r="T947" s="687"/>
      <c r="U947" s="687"/>
      <c r="V947" s="687"/>
      <c r="W947" s="687"/>
      <c r="X947" s="687"/>
      <c r="Y947" s="687"/>
      <c r="Z947" s="687"/>
      <c r="AA947" s="687"/>
    </row>
    <row r="948">
      <c r="A948" s="687"/>
      <c r="B948" s="687"/>
      <c r="C948" s="687"/>
      <c r="D948" s="687"/>
      <c r="E948" s="687"/>
      <c r="F948" s="687"/>
      <c r="G948" s="687"/>
      <c r="H948" s="687"/>
      <c r="I948" s="687"/>
      <c r="J948" s="687"/>
      <c r="K948" s="687"/>
      <c r="L948" s="687"/>
      <c r="M948" s="687"/>
      <c r="N948" s="687"/>
      <c r="O948" s="687"/>
      <c r="P948" s="687"/>
      <c r="Q948" s="687"/>
      <c r="R948" s="687"/>
      <c r="S948" s="687"/>
      <c r="T948" s="687"/>
      <c r="U948" s="687"/>
      <c r="V948" s="687"/>
      <c r="W948" s="687"/>
      <c r="X948" s="687"/>
      <c r="Y948" s="687"/>
      <c r="Z948" s="687"/>
      <c r="AA948" s="687"/>
    </row>
    <row r="949">
      <c r="A949" s="687"/>
      <c r="B949" s="687"/>
      <c r="C949" s="687"/>
      <c r="D949" s="687"/>
      <c r="E949" s="687"/>
      <c r="F949" s="687"/>
      <c r="G949" s="687"/>
      <c r="H949" s="687"/>
      <c r="I949" s="687"/>
      <c r="J949" s="687"/>
      <c r="K949" s="687"/>
      <c r="L949" s="687"/>
      <c r="M949" s="687"/>
      <c r="N949" s="687"/>
      <c r="O949" s="687"/>
      <c r="P949" s="687"/>
      <c r="Q949" s="687"/>
      <c r="R949" s="687"/>
      <c r="S949" s="687"/>
      <c r="T949" s="687"/>
      <c r="U949" s="687"/>
      <c r="V949" s="687"/>
      <c r="W949" s="687"/>
      <c r="X949" s="687"/>
      <c r="Y949" s="687"/>
      <c r="Z949" s="687"/>
      <c r="AA949" s="687"/>
    </row>
    <row r="950">
      <c r="A950" s="687"/>
      <c r="B950" s="687"/>
      <c r="C950" s="687"/>
      <c r="D950" s="687"/>
      <c r="E950" s="687"/>
      <c r="F950" s="687"/>
      <c r="G950" s="687"/>
      <c r="H950" s="687"/>
      <c r="I950" s="687"/>
      <c r="J950" s="687"/>
      <c r="K950" s="687"/>
      <c r="L950" s="687"/>
      <c r="M950" s="687"/>
      <c r="N950" s="687"/>
      <c r="O950" s="687"/>
      <c r="P950" s="687"/>
      <c r="Q950" s="687"/>
      <c r="R950" s="687"/>
      <c r="S950" s="687"/>
      <c r="T950" s="687"/>
      <c r="U950" s="687"/>
      <c r="V950" s="687"/>
      <c r="W950" s="687"/>
      <c r="X950" s="687"/>
      <c r="Y950" s="687"/>
      <c r="Z950" s="687"/>
      <c r="AA950" s="687"/>
    </row>
    <row r="951">
      <c r="A951" s="687"/>
      <c r="B951" s="687"/>
      <c r="C951" s="687"/>
      <c r="D951" s="687"/>
      <c r="E951" s="687"/>
      <c r="F951" s="687"/>
      <c r="G951" s="687"/>
      <c r="H951" s="687"/>
      <c r="I951" s="687"/>
      <c r="J951" s="687"/>
      <c r="K951" s="687"/>
      <c r="L951" s="687"/>
      <c r="M951" s="687"/>
      <c r="N951" s="687"/>
      <c r="O951" s="687"/>
      <c r="P951" s="687"/>
      <c r="Q951" s="687"/>
      <c r="R951" s="687"/>
      <c r="S951" s="687"/>
      <c r="T951" s="687"/>
      <c r="U951" s="687"/>
      <c r="V951" s="687"/>
      <c r="W951" s="687"/>
      <c r="X951" s="687"/>
      <c r="Y951" s="687"/>
      <c r="Z951" s="687"/>
      <c r="AA951" s="687"/>
    </row>
    <row r="952">
      <c r="A952" s="687"/>
      <c r="B952" s="687"/>
      <c r="C952" s="687"/>
      <c r="D952" s="687"/>
      <c r="E952" s="687"/>
      <c r="F952" s="687"/>
      <c r="G952" s="687"/>
      <c r="H952" s="687"/>
      <c r="I952" s="687"/>
      <c r="J952" s="687"/>
      <c r="K952" s="687"/>
      <c r="L952" s="687"/>
      <c r="M952" s="687"/>
      <c r="N952" s="687"/>
      <c r="O952" s="687"/>
      <c r="P952" s="687"/>
      <c r="Q952" s="687"/>
      <c r="R952" s="687"/>
      <c r="S952" s="687"/>
      <c r="T952" s="687"/>
      <c r="U952" s="687"/>
      <c r="V952" s="687"/>
      <c r="W952" s="687"/>
      <c r="X952" s="687"/>
      <c r="Y952" s="687"/>
      <c r="Z952" s="687"/>
      <c r="AA952" s="687"/>
    </row>
    <row r="953">
      <c r="A953" s="687"/>
      <c r="B953" s="687"/>
      <c r="C953" s="687"/>
      <c r="D953" s="687"/>
      <c r="E953" s="687"/>
      <c r="F953" s="687"/>
      <c r="G953" s="687"/>
      <c r="H953" s="687"/>
      <c r="I953" s="687"/>
      <c r="J953" s="687"/>
      <c r="K953" s="687"/>
      <c r="L953" s="687"/>
      <c r="M953" s="687"/>
      <c r="N953" s="687"/>
      <c r="O953" s="687"/>
      <c r="P953" s="687"/>
      <c r="Q953" s="687"/>
      <c r="R953" s="687"/>
      <c r="S953" s="687"/>
      <c r="T953" s="687"/>
      <c r="U953" s="687"/>
      <c r="V953" s="687"/>
      <c r="W953" s="687"/>
      <c r="X953" s="687"/>
      <c r="Y953" s="687"/>
      <c r="Z953" s="687"/>
      <c r="AA953" s="687"/>
    </row>
    <row r="954">
      <c r="A954" s="687"/>
      <c r="B954" s="687"/>
      <c r="C954" s="687"/>
      <c r="D954" s="687"/>
      <c r="E954" s="687"/>
      <c r="F954" s="687"/>
      <c r="G954" s="687"/>
      <c r="H954" s="687"/>
      <c r="I954" s="687"/>
      <c r="J954" s="687"/>
      <c r="K954" s="687"/>
      <c r="L954" s="687"/>
      <c r="M954" s="687"/>
      <c r="N954" s="687"/>
      <c r="O954" s="687"/>
      <c r="P954" s="687"/>
      <c r="Q954" s="687"/>
      <c r="R954" s="687"/>
      <c r="S954" s="687"/>
      <c r="T954" s="687"/>
      <c r="U954" s="687"/>
      <c r="V954" s="687"/>
      <c r="W954" s="687"/>
      <c r="X954" s="687"/>
      <c r="Y954" s="687"/>
      <c r="Z954" s="687"/>
      <c r="AA954" s="687"/>
    </row>
    <row r="955">
      <c r="A955" s="687"/>
      <c r="B955" s="687"/>
      <c r="C955" s="687"/>
      <c r="D955" s="687"/>
      <c r="E955" s="687"/>
      <c r="F955" s="687"/>
      <c r="G955" s="687"/>
      <c r="H955" s="687"/>
      <c r="I955" s="687"/>
      <c r="J955" s="687"/>
      <c r="K955" s="687"/>
      <c r="L955" s="687"/>
      <c r="M955" s="687"/>
      <c r="N955" s="687"/>
      <c r="O955" s="687"/>
      <c r="P955" s="687"/>
      <c r="Q955" s="687"/>
      <c r="R955" s="687"/>
      <c r="S955" s="687"/>
      <c r="T955" s="687"/>
      <c r="U955" s="687"/>
      <c r="V955" s="687"/>
      <c r="W955" s="687"/>
      <c r="X955" s="687"/>
      <c r="Y955" s="687"/>
      <c r="Z955" s="687"/>
      <c r="AA955" s="687"/>
    </row>
    <row r="956">
      <c r="A956" s="687"/>
      <c r="B956" s="687"/>
      <c r="C956" s="687"/>
      <c r="D956" s="687"/>
      <c r="E956" s="687"/>
      <c r="F956" s="687"/>
      <c r="G956" s="687"/>
      <c r="H956" s="687"/>
      <c r="I956" s="687"/>
      <c r="J956" s="687"/>
      <c r="K956" s="687"/>
      <c r="L956" s="687"/>
      <c r="M956" s="687"/>
      <c r="N956" s="687"/>
      <c r="O956" s="687"/>
      <c r="P956" s="687"/>
      <c r="Q956" s="687"/>
      <c r="R956" s="687"/>
      <c r="S956" s="687"/>
      <c r="T956" s="687"/>
      <c r="U956" s="687"/>
      <c r="V956" s="687"/>
      <c r="W956" s="687"/>
      <c r="X956" s="687"/>
      <c r="Y956" s="687"/>
      <c r="Z956" s="687"/>
      <c r="AA956" s="687"/>
    </row>
    <row r="957">
      <c r="A957" s="687"/>
      <c r="B957" s="687"/>
      <c r="C957" s="687"/>
      <c r="D957" s="687"/>
      <c r="E957" s="687"/>
      <c r="F957" s="687"/>
      <c r="G957" s="687"/>
      <c r="H957" s="687"/>
      <c r="I957" s="687"/>
      <c r="J957" s="687"/>
      <c r="K957" s="687"/>
      <c r="L957" s="687"/>
      <c r="M957" s="687"/>
      <c r="N957" s="687"/>
      <c r="O957" s="687"/>
      <c r="P957" s="687"/>
      <c r="Q957" s="687"/>
      <c r="R957" s="687"/>
      <c r="S957" s="687"/>
      <c r="T957" s="687"/>
      <c r="U957" s="687"/>
      <c r="V957" s="687"/>
      <c r="W957" s="687"/>
      <c r="X957" s="687"/>
      <c r="Y957" s="687"/>
      <c r="Z957" s="687"/>
      <c r="AA957" s="687"/>
    </row>
    <row r="958">
      <c r="A958" s="687"/>
      <c r="B958" s="687"/>
      <c r="C958" s="687"/>
      <c r="D958" s="687"/>
      <c r="E958" s="687"/>
      <c r="F958" s="687"/>
      <c r="G958" s="687"/>
      <c r="H958" s="687"/>
      <c r="I958" s="687"/>
      <c r="J958" s="687"/>
      <c r="K958" s="687"/>
      <c r="L958" s="687"/>
      <c r="M958" s="687"/>
      <c r="N958" s="687"/>
      <c r="O958" s="687"/>
      <c r="P958" s="687"/>
      <c r="Q958" s="687"/>
      <c r="R958" s="687"/>
      <c r="S958" s="687"/>
      <c r="T958" s="687"/>
      <c r="U958" s="687"/>
      <c r="V958" s="687"/>
      <c r="W958" s="687"/>
      <c r="X958" s="687"/>
      <c r="Y958" s="687"/>
      <c r="Z958" s="687"/>
      <c r="AA958" s="687"/>
    </row>
    <row r="959">
      <c r="A959" s="687"/>
      <c r="B959" s="687"/>
      <c r="C959" s="687"/>
      <c r="D959" s="687"/>
      <c r="E959" s="687"/>
      <c r="F959" s="687"/>
      <c r="G959" s="687"/>
      <c r="H959" s="687"/>
      <c r="I959" s="687"/>
      <c r="J959" s="687"/>
      <c r="K959" s="687"/>
      <c r="L959" s="687"/>
      <c r="M959" s="687"/>
      <c r="N959" s="687"/>
      <c r="O959" s="687"/>
      <c r="P959" s="687"/>
      <c r="Q959" s="687"/>
      <c r="R959" s="687"/>
      <c r="S959" s="687"/>
      <c r="T959" s="687"/>
      <c r="U959" s="687"/>
      <c r="V959" s="687"/>
      <c r="W959" s="687"/>
      <c r="X959" s="687"/>
      <c r="Y959" s="687"/>
      <c r="Z959" s="687"/>
      <c r="AA959" s="687"/>
    </row>
    <row r="960">
      <c r="A960" s="687"/>
      <c r="B960" s="687"/>
      <c r="C960" s="687"/>
      <c r="D960" s="687"/>
      <c r="E960" s="687"/>
      <c r="F960" s="687"/>
      <c r="G960" s="687"/>
      <c r="H960" s="687"/>
      <c r="I960" s="687"/>
      <c r="J960" s="687"/>
      <c r="K960" s="687"/>
      <c r="L960" s="687"/>
      <c r="M960" s="687"/>
      <c r="N960" s="687"/>
      <c r="O960" s="687"/>
      <c r="P960" s="687"/>
      <c r="Q960" s="687"/>
      <c r="R960" s="687"/>
      <c r="S960" s="687"/>
      <c r="T960" s="687"/>
      <c r="U960" s="687"/>
      <c r="V960" s="687"/>
      <c r="W960" s="687"/>
      <c r="X960" s="687"/>
      <c r="Y960" s="687"/>
      <c r="Z960" s="687"/>
      <c r="AA960" s="687"/>
    </row>
    <row r="961">
      <c r="A961" s="687"/>
      <c r="B961" s="687"/>
      <c r="C961" s="687"/>
      <c r="D961" s="687"/>
      <c r="E961" s="687"/>
      <c r="F961" s="687"/>
      <c r="G961" s="687"/>
      <c r="H961" s="687"/>
      <c r="I961" s="687"/>
      <c r="J961" s="687"/>
      <c r="K961" s="687"/>
      <c r="L961" s="687"/>
      <c r="M961" s="687"/>
      <c r="N961" s="687"/>
      <c r="O961" s="687"/>
      <c r="P961" s="687"/>
      <c r="Q961" s="687"/>
      <c r="R961" s="687"/>
      <c r="S961" s="687"/>
      <c r="T961" s="687"/>
      <c r="U961" s="687"/>
      <c r="V961" s="687"/>
      <c r="W961" s="687"/>
      <c r="X961" s="687"/>
      <c r="Y961" s="687"/>
      <c r="Z961" s="687"/>
      <c r="AA961" s="687"/>
    </row>
    <row r="962">
      <c r="A962" s="687"/>
      <c r="B962" s="687"/>
      <c r="C962" s="687"/>
      <c r="D962" s="687"/>
      <c r="E962" s="687"/>
      <c r="F962" s="687"/>
      <c r="G962" s="687"/>
      <c r="H962" s="687"/>
      <c r="I962" s="687"/>
      <c r="J962" s="687"/>
      <c r="K962" s="687"/>
      <c r="L962" s="687"/>
      <c r="M962" s="687"/>
      <c r="N962" s="687"/>
      <c r="O962" s="687"/>
      <c r="P962" s="687"/>
      <c r="Q962" s="687"/>
      <c r="R962" s="687"/>
      <c r="S962" s="687"/>
      <c r="T962" s="687"/>
      <c r="U962" s="687"/>
      <c r="V962" s="687"/>
      <c r="W962" s="687"/>
      <c r="X962" s="687"/>
      <c r="Y962" s="687"/>
      <c r="Z962" s="687"/>
      <c r="AA962" s="687"/>
    </row>
    <row r="963">
      <c r="A963" s="687"/>
      <c r="B963" s="687"/>
      <c r="C963" s="687"/>
      <c r="D963" s="687"/>
      <c r="E963" s="687"/>
      <c r="F963" s="687"/>
      <c r="G963" s="687"/>
      <c r="H963" s="687"/>
      <c r="I963" s="687"/>
      <c r="J963" s="687"/>
      <c r="K963" s="687"/>
      <c r="L963" s="687"/>
      <c r="M963" s="687"/>
      <c r="N963" s="687"/>
      <c r="O963" s="687"/>
      <c r="P963" s="687"/>
      <c r="Q963" s="687"/>
      <c r="R963" s="687"/>
      <c r="S963" s="687"/>
      <c r="T963" s="687"/>
      <c r="U963" s="687"/>
      <c r="V963" s="687"/>
      <c r="W963" s="687"/>
      <c r="X963" s="687"/>
      <c r="Y963" s="687"/>
      <c r="Z963" s="687"/>
      <c r="AA963" s="687"/>
    </row>
    <row r="964">
      <c r="A964" s="687"/>
      <c r="B964" s="687"/>
      <c r="C964" s="687"/>
      <c r="D964" s="687"/>
      <c r="E964" s="687"/>
      <c r="F964" s="687"/>
      <c r="G964" s="687"/>
      <c r="H964" s="687"/>
      <c r="I964" s="687"/>
      <c r="J964" s="687"/>
      <c r="K964" s="687"/>
      <c r="L964" s="687"/>
      <c r="M964" s="687"/>
      <c r="N964" s="687"/>
      <c r="O964" s="687"/>
      <c r="P964" s="687"/>
      <c r="Q964" s="687"/>
      <c r="R964" s="687"/>
      <c r="S964" s="687"/>
      <c r="T964" s="687"/>
      <c r="U964" s="687"/>
      <c r="V964" s="687"/>
      <c r="W964" s="687"/>
      <c r="X964" s="687"/>
      <c r="Y964" s="687"/>
      <c r="Z964" s="687"/>
      <c r="AA964" s="687"/>
    </row>
    <row r="965">
      <c r="A965" s="687"/>
      <c r="B965" s="687"/>
      <c r="C965" s="687"/>
      <c r="D965" s="687"/>
      <c r="E965" s="687"/>
      <c r="F965" s="687"/>
      <c r="G965" s="687"/>
      <c r="H965" s="687"/>
      <c r="I965" s="687"/>
      <c r="J965" s="687"/>
      <c r="K965" s="687"/>
      <c r="L965" s="687"/>
      <c r="M965" s="687"/>
      <c r="N965" s="687"/>
      <c r="O965" s="687"/>
      <c r="P965" s="687"/>
      <c r="Q965" s="687"/>
      <c r="R965" s="687"/>
      <c r="S965" s="687"/>
      <c r="T965" s="687"/>
      <c r="U965" s="687"/>
      <c r="V965" s="687"/>
      <c r="W965" s="687"/>
      <c r="X965" s="687"/>
      <c r="Y965" s="687"/>
      <c r="Z965" s="687"/>
      <c r="AA965" s="687"/>
    </row>
    <row r="966">
      <c r="A966" s="687"/>
      <c r="B966" s="687"/>
      <c r="C966" s="687"/>
      <c r="D966" s="687"/>
      <c r="E966" s="687"/>
      <c r="F966" s="687"/>
      <c r="G966" s="687"/>
      <c r="H966" s="687"/>
      <c r="I966" s="687"/>
      <c r="J966" s="687"/>
      <c r="K966" s="687"/>
      <c r="L966" s="687"/>
      <c r="M966" s="687"/>
      <c r="N966" s="687"/>
      <c r="O966" s="687"/>
      <c r="P966" s="687"/>
      <c r="Q966" s="687"/>
      <c r="R966" s="687"/>
      <c r="S966" s="687"/>
      <c r="T966" s="687"/>
      <c r="U966" s="687"/>
      <c r="V966" s="687"/>
      <c r="W966" s="687"/>
      <c r="X966" s="687"/>
      <c r="Y966" s="687"/>
      <c r="Z966" s="687"/>
      <c r="AA966" s="687"/>
    </row>
    <row r="967">
      <c r="A967" s="687"/>
      <c r="B967" s="687"/>
      <c r="C967" s="687"/>
      <c r="D967" s="687"/>
      <c r="E967" s="687"/>
      <c r="F967" s="687"/>
      <c r="G967" s="687"/>
      <c r="H967" s="687"/>
      <c r="I967" s="687"/>
      <c r="J967" s="687"/>
      <c r="K967" s="687"/>
      <c r="L967" s="687"/>
      <c r="M967" s="687"/>
      <c r="N967" s="687"/>
      <c r="O967" s="687"/>
      <c r="P967" s="687"/>
      <c r="Q967" s="687"/>
      <c r="R967" s="687"/>
      <c r="S967" s="687"/>
      <c r="T967" s="687"/>
      <c r="U967" s="687"/>
      <c r="V967" s="687"/>
      <c r="W967" s="687"/>
      <c r="X967" s="687"/>
      <c r="Y967" s="687"/>
      <c r="Z967" s="687"/>
      <c r="AA967" s="687"/>
    </row>
    <row r="968">
      <c r="A968" s="687"/>
      <c r="B968" s="687"/>
      <c r="C968" s="687"/>
      <c r="D968" s="687"/>
      <c r="E968" s="687"/>
      <c r="F968" s="687"/>
      <c r="G968" s="687"/>
      <c r="H968" s="687"/>
      <c r="I968" s="687"/>
      <c r="J968" s="687"/>
      <c r="K968" s="687"/>
      <c r="L968" s="687"/>
      <c r="M968" s="687"/>
      <c r="N968" s="687"/>
      <c r="O968" s="687"/>
      <c r="P968" s="687"/>
      <c r="Q968" s="687"/>
      <c r="R968" s="687"/>
      <c r="S968" s="687"/>
      <c r="T968" s="687"/>
      <c r="U968" s="687"/>
      <c r="V968" s="687"/>
      <c r="W968" s="687"/>
      <c r="X968" s="687"/>
      <c r="Y968" s="687"/>
      <c r="Z968" s="687"/>
      <c r="AA968" s="687"/>
    </row>
    <row r="969">
      <c r="A969" s="687"/>
      <c r="B969" s="687"/>
      <c r="C969" s="687"/>
      <c r="D969" s="687"/>
      <c r="E969" s="687"/>
      <c r="F969" s="687"/>
      <c r="G969" s="687"/>
      <c r="H969" s="687"/>
      <c r="I969" s="687"/>
      <c r="J969" s="687"/>
      <c r="K969" s="687"/>
      <c r="L969" s="687"/>
      <c r="M969" s="687"/>
      <c r="N969" s="687"/>
      <c r="O969" s="687"/>
      <c r="P969" s="687"/>
      <c r="Q969" s="687"/>
      <c r="R969" s="687"/>
      <c r="S969" s="687"/>
      <c r="T969" s="687"/>
      <c r="U969" s="687"/>
      <c r="V969" s="687"/>
      <c r="W969" s="687"/>
      <c r="X969" s="687"/>
      <c r="Y969" s="687"/>
      <c r="Z969" s="687"/>
      <c r="AA969" s="687"/>
    </row>
    <row r="970">
      <c r="A970" s="687"/>
      <c r="B970" s="687"/>
      <c r="C970" s="687"/>
      <c r="D970" s="687"/>
      <c r="E970" s="687"/>
      <c r="F970" s="687"/>
      <c r="G970" s="687"/>
      <c r="H970" s="687"/>
      <c r="I970" s="687"/>
      <c r="J970" s="687"/>
      <c r="K970" s="687"/>
      <c r="L970" s="687"/>
      <c r="M970" s="687"/>
      <c r="N970" s="687"/>
      <c r="O970" s="687"/>
      <c r="P970" s="687"/>
      <c r="Q970" s="687"/>
      <c r="R970" s="687"/>
      <c r="S970" s="687"/>
      <c r="T970" s="687"/>
      <c r="U970" s="687"/>
      <c r="V970" s="687"/>
      <c r="W970" s="687"/>
      <c r="X970" s="687"/>
      <c r="Y970" s="687"/>
      <c r="Z970" s="687"/>
      <c r="AA970" s="687"/>
    </row>
    <row r="971">
      <c r="A971" s="687"/>
      <c r="B971" s="687"/>
      <c r="C971" s="687"/>
      <c r="D971" s="687"/>
      <c r="E971" s="687"/>
      <c r="F971" s="687"/>
      <c r="G971" s="687"/>
      <c r="H971" s="687"/>
      <c r="I971" s="687"/>
      <c r="J971" s="687"/>
      <c r="K971" s="687"/>
      <c r="L971" s="687"/>
      <c r="M971" s="687"/>
      <c r="N971" s="687"/>
      <c r="O971" s="687"/>
      <c r="P971" s="687"/>
      <c r="Q971" s="687"/>
      <c r="R971" s="687"/>
      <c r="S971" s="687"/>
      <c r="T971" s="687"/>
      <c r="U971" s="687"/>
      <c r="V971" s="687"/>
      <c r="W971" s="687"/>
      <c r="X971" s="687"/>
      <c r="Y971" s="687"/>
      <c r="Z971" s="687"/>
      <c r="AA971" s="687"/>
    </row>
    <row r="972">
      <c r="A972" s="687"/>
      <c r="B972" s="687"/>
      <c r="C972" s="687"/>
      <c r="D972" s="687"/>
      <c r="E972" s="687"/>
      <c r="F972" s="687"/>
      <c r="G972" s="687"/>
      <c r="H972" s="687"/>
      <c r="I972" s="687"/>
      <c r="J972" s="687"/>
      <c r="K972" s="687"/>
      <c r="L972" s="687"/>
      <c r="M972" s="687"/>
      <c r="N972" s="687"/>
      <c r="O972" s="687"/>
      <c r="P972" s="687"/>
      <c r="Q972" s="687"/>
      <c r="R972" s="687"/>
      <c r="S972" s="687"/>
      <c r="T972" s="687"/>
      <c r="U972" s="687"/>
      <c r="V972" s="687"/>
      <c r="W972" s="687"/>
      <c r="X972" s="687"/>
      <c r="Y972" s="687"/>
      <c r="Z972" s="687"/>
      <c r="AA972" s="687"/>
    </row>
    <row r="973">
      <c r="A973" s="687"/>
      <c r="B973" s="687"/>
      <c r="C973" s="687"/>
      <c r="D973" s="687"/>
      <c r="E973" s="687"/>
      <c r="F973" s="687"/>
      <c r="G973" s="687"/>
      <c r="H973" s="687"/>
      <c r="I973" s="687"/>
      <c r="J973" s="687"/>
      <c r="K973" s="687"/>
      <c r="L973" s="687"/>
      <c r="M973" s="687"/>
      <c r="N973" s="687"/>
      <c r="O973" s="687"/>
      <c r="P973" s="687"/>
      <c r="Q973" s="687"/>
      <c r="R973" s="687"/>
      <c r="S973" s="687"/>
      <c r="T973" s="687"/>
      <c r="U973" s="687"/>
      <c r="V973" s="687"/>
      <c r="W973" s="687"/>
      <c r="X973" s="687"/>
      <c r="Y973" s="687"/>
      <c r="Z973" s="687"/>
      <c r="AA973" s="687"/>
    </row>
    <row r="974">
      <c r="A974" s="687"/>
      <c r="B974" s="687"/>
      <c r="C974" s="687"/>
      <c r="D974" s="687"/>
      <c r="E974" s="687"/>
      <c r="F974" s="687"/>
      <c r="G974" s="687"/>
      <c r="H974" s="687"/>
      <c r="I974" s="687"/>
      <c r="J974" s="687"/>
      <c r="K974" s="687"/>
      <c r="L974" s="687"/>
      <c r="M974" s="687"/>
      <c r="N974" s="687"/>
      <c r="O974" s="687"/>
      <c r="P974" s="687"/>
      <c r="Q974" s="687"/>
      <c r="R974" s="687"/>
      <c r="S974" s="687"/>
      <c r="T974" s="687"/>
      <c r="U974" s="687"/>
      <c r="V974" s="687"/>
      <c r="W974" s="687"/>
      <c r="X974" s="687"/>
      <c r="Y974" s="687"/>
      <c r="Z974" s="687"/>
      <c r="AA974" s="687"/>
    </row>
    <row r="975">
      <c r="A975" s="687"/>
      <c r="B975" s="687"/>
      <c r="C975" s="687"/>
      <c r="D975" s="687"/>
      <c r="E975" s="687"/>
      <c r="F975" s="687"/>
      <c r="G975" s="687"/>
      <c r="H975" s="687"/>
      <c r="I975" s="687"/>
      <c r="J975" s="687"/>
      <c r="K975" s="687"/>
      <c r="L975" s="687"/>
      <c r="M975" s="687"/>
      <c r="N975" s="687"/>
      <c r="O975" s="687"/>
      <c r="P975" s="687"/>
      <c r="Q975" s="687"/>
      <c r="R975" s="687"/>
      <c r="S975" s="687"/>
      <c r="T975" s="687"/>
      <c r="U975" s="687"/>
      <c r="V975" s="687"/>
      <c r="W975" s="687"/>
      <c r="X975" s="687"/>
      <c r="Y975" s="687"/>
      <c r="Z975" s="687"/>
      <c r="AA975" s="687"/>
    </row>
    <row r="976">
      <c r="A976" s="687"/>
      <c r="B976" s="687"/>
      <c r="C976" s="687"/>
      <c r="D976" s="687"/>
      <c r="E976" s="687"/>
      <c r="F976" s="687"/>
      <c r="G976" s="687"/>
      <c r="H976" s="687"/>
      <c r="I976" s="687"/>
      <c r="J976" s="687"/>
      <c r="K976" s="687"/>
      <c r="L976" s="687"/>
      <c r="M976" s="687"/>
      <c r="N976" s="687"/>
      <c r="O976" s="687"/>
      <c r="P976" s="687"/>
      <c r="Q976" s="687"/>
      <c r="R976" s="687"/>
      <c r="S976" s="687"/>
      <c r="T976" s="687"/>
      <c r="U976" s="687"/>
      <c r="V976" s="687"/>
      <c r="W976" s="687"/>
      <c r="X976" s="687"/>
      <c r="Y976" s="687"/>
      <c r="Z976" s="687"/>
      <c r="AA976" s="687"/>
    </row>
    <row r="977">
      <c r="A977" s="687"/>
      <c r="B977" s="687"/>
      <c r="C977" s="687"/>
      <c r="D977" s="687"/>
      <c r="E977" s="687"/>
      <c r="F977" s="687"/>
      <c r="G977" s="687"/>
      <c r="H977" s="687"/>
      <c r="I977" s="687"/>
      <c r="J977" s="687"/>
      <c r="K977" s="687"/>
      <c r="L977" s="687"/>
      <c r="M977" s="687"/>
      <c r="N977" s="687"/>
      <c r="O977" s="687"/>
      <c r="P977" s="687"/>
      <c r="Q977" s="687"/>
      <c r="R977" s="687"/>
      <c r="S977" s="687"/>
      <c r="T977" s="687"/>
      <c r="U977" s="687"/>
      <c r="V977" s="687"/>
      <c r="W977" s="687"/>
      <c r="X977" s="687"/>
      <c r="Y977" s="687"/>
      <c r="Z977" s="687"/>
      <c r="AA977" s="687"/>
    </row>
    <row r="978">
      <c r="A978" s="687"/>
      <c r="B978" s="687"/>
      <c r="C978" s="687"/>
      <c r="D978" s="687"/>
      <c r="E978" s="687"/>
      <c r="F978" s="687"/>
      <c r="G978" s="687"/>
      <c r="H978" s="687"/>
      <c r="I978" s="687"/>
      <c r="J978" s="687"/>
      <c r="K978" s="687"/>
      <c r="L978" s="687"/>
      <c r="M978" s="687"/>
      <c r="N978" s="687"/>
      <c r="O978" s="687"/>
      <c r="P978" s="687"/>
      <c r="Q978" s="687"/>
      <c r="R978" s="687"/>
      <c r="S978" s="687"/>
      <c r="T978" s="687"/>
      <c r="U978" s="687"/>
      <c r="V978" s="687"/>
      <c r="W978" s="687"/>
      <c r="X978" s="687"/>
      <c r="Y978" s="687"/>
      <c r="Z978" s="687"/>
      <c r="AA978" s="687"/>
    </row>
    <row r="979">
      <c r="A979" s="687"/>
      <c r="B979" s="687"/>
      <c r="C979" s="687"/>
      <c r="D979" s="687"/>
      <c r="E979" s="687"/>
      <c r="F979" s="687"/>
      <c r="G979" s="687"/>
      <c r="H979" s="687"/>
      <c r="I979" s="687"/>
      <c r="J979" s="687"/>
      <c r="K979" s="687"/>
      <c r="L979" s="687"/>
      <c r="M979" s="687"/>
      <c r="N979" s="687"/>
      <c r="O979" s="687"/>
      <c r="P979" s="687"/>
      <c r="Q979" s="687"/>
      <c r="R979" s="687"/>
      <c r="S979" s="687"/>
      <c r="T979" s="687"/>
      <c r="U979" s="687"/>
      <c r="V979" s="687"/>
      <c r="W979" s="687"/>
      <c r="X979" s="687"/>
      <c r="Y979" s="687"/>
      <c r="Z979" s="687"/>
      <c r="AA979" s="687"/>
    </row>
    <row r="980">
      <c r="A980" s="687"/>
      <c r="B980" s="687"/>
      <c r="C980" s="687"/>
      <c r="D980" s="687"/>
      <c r="E980" s="687"/>
      <c r="F980" s="687"/>
      <c r="G980" s="687"/>
      <c r="H980" s="687"/>
      <c r="I980" s="687"/>
      <c r="J980" s="687"/>
      <c r="K980" s="687"/>
      <c r="L980" s="687"/>
      <c r="M980" s="687"/>
      <c r="N980" s="687"/>
      <c r="O980" s="687"/>
      <c r="P980" s="687"/>
      <c r="Q980" s="687"/>
      <c r="R980" s="687"/>
      <c r="S980" s="687"/>
      <c r="T980" s="687"/>
      <c r="U980" s="687"/>
      <c r="V980" s="687"/>
      <c r="W980" s="687"/>
      <c r="X980" s="687"/>
      <c r="Y980" s="687"/>
      <c r="Z980" s="687"/>
      <c r="AA980" s="687"/>
    </row>
    <row r="981">
      <c r="A981" s="687"/>
      <c r="B981" s="687"/>
      <c r="C981" s="687"/>
      <c r="D981" s="687"/>
      <c r="E981" s="687"/>
      <c r="F981" s="687"/>
      <c r="G981" s="687"/>
      <c r="H981" s="687"/>
      <c r="I981" s="687"/>
      <c r="J981" s="687"/>
      <c r="K981" s="687"/>
      <c r="L981" s="687"/>
      <c r="M981" s="687"/>
      <c r="N981" s="687"/>
      <c r="O981" s="687"/>
      <c r="P981" s="687"/>
      <c r="Q981" s="687"/>
      <c r="R981" s="687"/>
      <c r="S981" s="687"/>
      <c r="T981" s="687"/>
      <c r="U981" s="687"/>
      <c r="V981" s="687"/>
      <c r="W981" s="687"/>
      <c r="X981" s="687"/>
      <c r="Y981" s="687"/>
      <c r="Z981" s="687"/>
      <c r="AA981" s="687"/>
    </row>
    <row r="982">
      <c r="A982" s="687"/>
      <c r="B982" s="687"/>
      <c r="C982" s="687"/>
      <c r="D982" s="687"/>
      <c r="E982" s="687"/>
      <c r="F982" s="687"/>
      <c r="G982" s="687"/>
      <c r="H982" s="687"/>
      <c r="I982" s="687"/>
      <c r="J982" s="687"/>
      <c r="K982" s="687"/>
      <c r="L982" s="687"/>
      <c r="M982" s="687"/>
      <c r="N982" s="687"/>
      <c r="O982" s="687"/>
      <c r="P982" s="687"/>
      <c r="Q982" s="687"/>
      <c r="R982" s="687"/>
      <c r="S982" s="687"/>
      <c r="T982" s="687"/>
      <c r="U982" s="687"/>
      <c r="V982" s="687"/>
      <c r="W982" s="687"/>
      <c r="X982" s="687"/>
      <c r="Y982" s="687"/>
      <c r="Z982" s="687"/>
      <c r="AA982" s="687"/>
    </row>
    <row r="983">
      <c r="A983" s="687"/>
      <c r="B983" s="687"/>
      <c r="C983" s="687"/>
      <c r="D983" s="687"/>
      <c r="E983" s="687"/>
      <c r="F983" s="687"/>
      <c r="G983" s="687"/>
      <c r="H983" s="687"/>
      <c r="I983" s="687"/>
      <c r="J983" s="687"/>
      <c r="K983" s="687"/>
      <c r="L983" s="687"/>
      <c r="M983" s="687"/>
      <c r="N983" s="687"/>
      <c r="O983" s="687"/>
      <c r="P983" s="687"/>
      <c r="Q983" s="687"/>
      <c r="R983" s="687"/>
      <c r="S983" s="687"/>
      <c r="T983" s="687"/>
      <c r="U983" s="687"/>
      <c r="V983" s="687"/>
      <c r="W983" s="687"/>
      <c r="X983" s="687"/>
      <c r="Y983" s="687"/>
      <c r="Z983" s="687"/>
      <c r="AA983" s="687"/>
    </row>
    <row r="984">
      <c r="A984" s="687"/>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row>
    <row r="985">
      <c r="A985" s="687"/>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row>
    <row r="986">
      <c r="A986" s="687"/>
      <c r="B986" s="687"/>
      <c r="C986" s="687"/>
      <c r="D986" s="687"/>
      <c r="E986" s="687"/>
      <c r="F986" s="687"/>
      <c r="G986" s="687"/>
      <c r="H986" s="687"/>
      <c r="I986" s="687"/>
      <c r="J986" s="687"/>
      <c r="K986" s="687"/>
      <c r="L986" s="687"/>
      <c r="M986" s="687"/>
      <c r="N986" s="687"/>
      <c r="O986" s="687"/>
      <c r="P986" s="687"/>
      <c r="Q986" s="687"/>
      <c r="R986" s="687"/>
      <c r="S986" s="687"/>
      <c r="T986" s="687"/>
      <c r="U986" s="687"/>
      <c r="V986" s="687"/>
      <c r="W986" s="687"/>
      <c r="X986" s="687"/>
      <c r="Y986" s="687"/>
      <c r="Z986" s="687"/>
      <c r="AA986" s="687"/>
    </row>
    <row r="987">
      <c r="A987" s="687"/>
      <c r="B987" s="687"/>
      <c r="C987" s="687"/>
      <c r="D987" s="687"/>
      <c r="E987" s="687"/>
      <c r="F987" s="687"/>
      <c r="G987" s="687"/>
      <c r="H987" s="687"/>
      <c r="I987" s="687"/>
      <c r="J987" s="687"/>
      <c r="K987" s="687"/>
      <c r="L987" s="687"/>
      <c r="M987" s="687"/>
      <c r="N987" s="687"/>
      <c r="O987" s="687"/>
      <c r="P987" s="687"/>
      <c r="Q987" s="687"/>
      <c r="R987" s="687"/>
      <c r="S987" s="687"/>
      <c r="T987" s="687"/>
      <c r="U987" s="687"/>
      <c r="V987" s="687"/>
      <c r="W987" s="687"/>
      <c r="X987" s="687"/>
      <c r="Y987" s="687"/>
      <c r="Z987" s="687"/>
      <c r="AA987" s="687"/>
    </row>
    <row r="988">
      <c r="A988" s="687"/>
      <c r="B988" s="687"/>
      <c r="C988" s="687"/>
      <c r="D988" s="687"/>
      <c r="E988" s="687"/>
      <c r="F988" s="687"/>
      <c r="G988" s="687"/>
      <c r="H988" s="687"/>
      <c r="I988" s="687"/>
      <c r="J988" s="687"/>
      <c r="K988" s="687"/>
      <c r="L988" s="687"/>
      <c r="M988" s="687"/>
      <c r="N988" s="687"/>
      <c r="O988" s="687"/>
      <c r="P988" s="687"/>
      <c r="Q988" s="687"/>
      <c r="R988" s="687"/>
      <c r="S988" s="687"/>
      <c r="T988" s="687"/>
      <c r="U988" s="687"/>
      <c r="V988" s="687"/>
      <c r="W988" s="687"/>
      <c r="X988" s="687"/>
      <c r="Y988" s="687"/>
      <c r="Z988" s="687"/>
      <c r="AA988" s="687"/>
    </row>
    <row r="989">
      <c r="A989" s="687"/>
      <c r="B989" s="687"/>
      <c r="C989" s="687"/>
      <c r="D989" s="687"/>
      <c r="E989" s="687"/>
      <c r="F989" s="687"/>
      <c r="G989" s="687"/>
      <c r="H989" s="687"/>
      <c r="I989" s="687"/>
      <c r="J989" s="687"/>
      <c r="K989" s="687"/>
      <c r="L989" s="687"/>
      <c r="M989" s="687"/>
      <c r="N989" s="687"/>
      <c r="O989" s="687"/>
      <c r="P989" s="687"/>
      <c r="Q989" s="687"/>
      <c r="R989" s="687"/>
      <c r="S989" s="687"/>
      <c r="T989" s="687"/>
      <c r="U989" s="687"/>
      <c r="V989" s="687"/>
      <c r="W989" s="687"/>
      <c r="X989" s="687"/>
      <c r="Y989" s="687"/>
      <c r="Z989" s="687"/>
      <c r="AA989" s="687"/>
    </row>
    <row r="990">
      <c r="A990" s="687"/>
      <c r="B990" s="687"/>
      <c r="C990" s="687"/>
      <c r="D990" s="687"/>
      <c r="E990" s="687"/>
      <c r="F990" s="687"/>
      <c r="G990" s="687"/>
      <c r="H990" s="687"/>
      <c r="I990" s="687"/>
      <c r="J990" s="687"/>
      <c r="K990" s="687"/>
      <c r="L990" s="687"/>
      <c r="M990" s="687"/>
      <c r="N990" s="687"/>
      <c r="O990" s="687"/>
      <c r="P990" s="687"/>
      <c r="Q990" s="687"/>
      <c r="R990" s="687"/>
      <c r="S990" s="687"/>
      <c r="T990" s="687"/>
      <c r="U990" s="687"/>
      <c r="V990" s="687"/>
      <c r="W990" s="687"/>
      <c r="X990" s="687"/>
      <c r="Y990" s="687"/>
      <c r="Z990" s="687"/>
      <c r="AA990" s="687"/>
    </row>
    <row r="991">
      <c r="A991" s="687"/>
      <c r="B991" s="687"/>
      <c r="C991" s="687"/>
      <c r="D991" s="687"/>
      <c r="E991" s="687"/>
      <c r="F991" s="687"/>
      <c r="G991" s="687"/>
      <c r="H991" s="687"/>
      <c r="I991" s="687"/>
      <c r="J991" s="687"/>
      <c r="K991" s="687"/>
      <c r="L991" s="687"/>
      <c r="M991" s="687"/>
      <c r="N991" s="687"/>
      <c r="O991" s="687"/>
      <c r="P991" s="687"/>
      <c r="Q991" s="687"/>
      <c r="R991" s="687"/>
      <c r="S991" s="687"/>
      <c r="T991" s="687"/>
      <c r="U991" s="687"/>
      <c r="V991" s="687"/>
      <c r="W991" s="687"/>
      <c r="X991" s="687"/>
      <c r="Y991" s="687"/>
      <c r="Z991" s="687"/>
      <c r="AA991" s="687"/>
    </row>
    <row r="992">
      <c r="A992" s="687"/>
      <c r="B992" s="687"/>
      <c r="C992" s="687"/>
      <c r="D992" s="687"/>
      <c r="E992" s="687"/>
      <c r="F992" s="687"/>
      <c r="G992" s="687"/>
      <c r="H992" s="687"/>
      <c r="I992" s="687"/>
      <c r="J992" s="687"/>
      <c r="K992" s="687"/>
      <c r="L992" s="687"/>
      <c r="M992" s="687"/>
      <c r="N992" s="687"/>
      <c r="O992" s="687"/>
      <c r="P992" s="687"/>
      <c r="Q992" s="687"/>
      <c r="R992" s="687"/>
      <c r="S992" s="687"/>
      <c r="T992" s="687"/>
      <c r="U992" s="687"/>
      <c r="V992" s="687"/>
      <c r="W992" s="687"/>
      <c r="X992" s="687"/>
      <c r="Y992" s="687"/>
      <c r="Z992" s="687"/>
      <c r="AA992" s="687"/>
    </row>
    <row r="993">
      <c r="A993" s="687"/>
      <c r="B993" s="687"/>
      <c r="C993" s="687"/>
      <c r="D993" s="687"/>
      <c r="E993" s="687"/>
      <c r="F993" s="687"/>
      <c r="G993" s="687"/>
      <c r="H993" s="687"/>
      <c r="I993" s="687"/>
      <c r="J993" s="687"/>
      <c r="K993" s="687"/>
      <c r="L993" s="687"/>
      <c r="M993" s="687"/>
      <c r="N993" s="687"/>
      <c r="O993" s="687"/>
      <c r="P993" s="687"/>
      <c r="Q993" s="687"/>
      <c r="R993" s="687"/>
      <c r="S993" s="687"/>
      <c r="T993" s="687"/>
      <c r="U993" s="687"/>
      <c r="V993" s="687"/>
      <c r="W993" s="687"/>
      <c r="X993" s="687"/>
      <c r="Y993" s="687"/>
      <c r="Z993" s="687"/>
      <c r="AA993" s="687"/>
    </row>
    <row r="994">
      <c r="A994" s="687"/>
      <c r="B994" s="687"/>
      <c r="C994" s="687"/>
      <c r="D994" s="687"/>
      <c r="E994" s="687"/>
      <c r="F994" s="687"/>
      <c r="G994" s="687"/>
      <c r="H994" s="687"/>
      <c r="I994" s="687"/>
      <c r="J994" s="687"/>
      <c r="K994" s="687"/>
      <c r="L994" s="687"/>
      <c r="M994" s="687"/>
      <c r="N994" s="687"/>
      <c r="O994" s="687"/>
      <c r="P994" s="687"/>
      <c r="Q994" s="687"/>
      <c r="R994" s="687"/>
      <c r="S994" s="687"/>
      <c r="T994" s="687"/>
      <c r="U994" s="687"/>
      <c r="V994" s="687"/>
      <c r="W994" s="687"/>
      <c r="X994" s="687"/>
      <c r="Y994" s="687"/>
      <c r="Z994" s="687"/>
      <c r="AA994" s="687"/>
    </row>
    <row r="995">
      <c r="A995" s="687"/>
      <c r="B995" s="687"/>
      <c r="C995" s="687"/>
      <c r="D995" s="687"/>
      <c r="E995" s="687"/>
      <c r="F995" s="687"/>
      <c r="G995" s="687"/>
      <c r="H995" s="687"/>
      <c r="I995" s="687"/>
      <c r="J995" s="687"/>
      <c r="K995" s="687"/>
      <c r="L995" s="687"/>
      <c r="M995" s="687"/>
      <c r="N995" s="687"/>
      <c r="O995" s="687"/>
      <c r="P995" s="687"/>
      <c r="Q995" s="687"/>
      <c r="R995" s="687"/>
      <c r="S995" s="687"/>
      <c r="T995" s="687"/>
      <c r="U995" s="687"/>
      <c r="V995" s="687"/>
      <c r="W995" s="687"/>
      <c r="X995" s="687"/>
      <c r="Y995" s="687"/>
      <c r="Z995" s="687"/>
      <c r="AA995" s="687"/>
    </row>
    <row r="996">
      <c r="A996" s="687"/>
      <c r="B996" s="687"/>
      <c r="C996" s="687"/>
      <c r="D996" s="687"/>
      <c r="E996" s="687"/>
      <c r="F996" s="687"/>
      <c r="G996" s="687"/>
      <c r="H996" s="687"/>
      <c r="I996" s="687"/>
      <c r="J996" s="687"/>
      <c r="K996" s="687"/>
      <c r="L996" s="687"/>
      <c r="M996" s="687"/>
      <c r="N996" s="687"/>
      <c r="O996" s="687"/>
      <c r="P996" s="687"/>
      <c r="Q996" s="687"/>
      <c r="R996" s="687"/>
      <c r="S996" s="687"/>
      <c r="T996" s="687"/>
      <c r="U996" s="687"/>
      <c r="V996" s="687"/>
      <c r="W996" s="687"/>
      <c r="X996" s="687"/>
      <c r="Y996" s="687"/>
      <c r="Z996" s="687"/>
      <c r="AA996" s="687"/>
    </row>
    <row r="997">
      <c r="A997" s="687"/>
      <c r="B997" s="687"/>
      <c r="C997" s="687"/>
      <c r="D997" s="687"/>
      <c r="E997" s="687"/>
      <c r="F997" s="687"/>
      <c r="G997" s="687"/>
      <c r="H997" s="687"/>
      <c r="I997" s="687"/>
      <c r="J997" s="687"/>
      <c r="K997" s="687"/>
      <c r="L997" s="687"/>
      <c r="M997" s="687"/>
      <c r="N997" s="687"/>
      <c r="O997" s="687"/>
      <c r="P997" s="687"/>
      <c r="Q997" s="687"/>
      <c r="R997" s="687"/>
      <c r="S997" s="687"/>
      <c r="T997" s="687"/>
      <c r="U997" s="687"/>
      <c r="V997" s="687"/>
      <c r="W997" s="687"/>
      <c r="X997" s="687"/>
      <c r="Y997" s="687"/>
      <c r="Z997" s="687"/>
      <c r="AA997" s="687"/>
    </row>
    <row r="998">
      <c r="A998" s="687"/>
      <c r="B998" s="687"/>
      <c r="C998" s="687"/>
      <c r="D998" s="687"/>
      <c r="E998" s="687"/>
      <c r="F998" s="687"/>
      <c r="G998" s="687"/>
      <c r="H998" s="687"/>
      <c r="I998" s="687"/>
      <c r="J998" s="687"/>
      <c r="K998" s="687"/>
      <c r="L998" s="687"/>
      <c r="M998" s="687"/>
      <c r="N998" s="687"/>
      <c r="O998" s="687"/>
      <c r="P998" s="687"/>
      <c r="Q998" s="687"/>
      <c r="R998" s="687"/>
      <c r="S998" s="687"/>
      <c r="T998" s="687"/>
      <c r="U998" s="687"/>
      <c r="V998" s="687"/>
      <c r="W998" s="687"/>
      <c r="X998" s="687"/>
      <c r="Y998" s="687"/>
      <c r="Z998" s="687"/>
      <c r="AA998" s="687"/>
    </row>
    <row r="999">
      <c r="A999" s="687"/>
      <c r="B999" s="687"/>
      <c r="C999" s="687"/>
      <c r="D999" s="687"/>
      <c r="E999" s="687"/>
      <c r="F999" s="687"/>
      <c r="G999" s="687"/>
      <c r="H999" s="687"/>
      <c r="I999" s="687"/>
      <c r="J999" s="687"/>
      <c r="K999" s="687"/>
      <c r="L999" s="687"/>
      <c r="M999" s="687"/>
      <c r="N999" s="687"/>
      <c r="O999" s="687"/>
      <c r="P999" s="687"/>
      <c r="Q999" s="687"/>
      <c r="R999" s="687"/>
      <c r="S999" s="687"/>
      <c r="T999" s="687"/>
      <c r="U999" s="687"/>
      <c r="V999" s="687"/>
      <c r="W999" s="687"/>
      <c r="X999" s="687"/>
      <c r="Y999" s="687"/>
      <c r="Z999" s="687"/>
      <c r="AA999" s="687"/>
    </row>
    <row r="1000">
      <c r="A1000" s="687"/>
      <c r="B1000" s="687"/>
      <c r="C1000" s="687"/>
      <c r="D1000" s="687"/>
      <c r="E1000" s="687"/>
      <c r="F1000" s="687"/>
      <c r="G1000" s="687"/>
      <c r="H1000" s="687"/>
      <c r="I1000" s="687"/>
      <c r="J1000" s="687"/>
      <c r="K1000" s="687"/>
      <c r="L1000" s="687"/>
      <c r="M1000" s="687"/>
      <c r="N1000" s="687"/>
      <c r="O1000" s="687"/>
      <c r="P1000" s="687"/>
      <c r="Q1000" s="687"/>
      <c r="R1000" s="687"/>
      <c r="S1000" s="687"/>
      <c r="T1000" s="687"/>
      <c r="U1000" s="687"/>
      <c r="V1000" s="687"/>
      <c r="W1000" s="687"/>
      <c r="X1000" s="687"/>
      <c r="Y1000" s="687"/>
      <c r="Z1000" s="687"/>
      <c r="AA1000" s="687"/>
    </row>
    <row r="1001">
      <c r="A1001" s="687"/>
      <c r="B1001" s="687"/>
      <c r="C1001" s="687"/>
      <c r="D1001" s="687"/>
      <c r="E1001" s="687"/>
      <c r="F1001" s="687"/>
      <c r="G1001" s="687"/>
      <c r="H1001" s="687"/>
      <c r="I1001" s="687"/>
      <c r="J1001" s="687"/>
      <c r="K1001" s="687"/>
      <c r="L1001" s="687"/>
      <c r="M1001" s="687"/>
      <c r="N1001" s="687"/>
      <c r="O1001" s="687"/>
      <c r="P1001" s="687"/>
      <c r="Q1001" s="687"/>
      <c r="R1001" s="687"/>
      <c r="S1001" s="687"/>
      <c r="T1001" s="687"/>
      <c r="U1001" s="687"/>
      <c r="V1001" s="687"/>
      <c r="W1001" s="687"/>
      <c r="X1001" s="687"/>
      <c r="Y1001" s="687"/>
      <c r="Z1001" s="687"/>
      <c r="AA1001" s="687"/>
    </row>
    <row r="1002">
      <c r="A1002" s="687"/>
      <c r="B1002" s="687"/>
      <c r="C1002" s="687"/>
      <c r="D1002" s="687"/>
      <c r="E1002" s="687"/>
      <c r="F1002" s="687"/>
      <c r="G1002" s="687"/>
      <c r="H1002" s="687"/>
      <c r="I1002" s="687"/>
      <c r="J1002" s="687"/>
      <c r="K1002" s="687"/>
      <c r="L1002" s="687"/>
      <c r="M1002" s="687"/>
      <c r="N1002" s="687"/>
      <c r="O1002" s="687"/>
      <c r="P1002" s="687"/>
      <c r="Q1002" s="687"/>
      <c r="R1002" s="687"/>
      <c r="S1002" s="687"/>
      <c r="T1002" s="687"/>
      <c r="U1002" s="687"/>
      <c r="V1002" s="687"/>
      <c r="W1002" s="687"/>
      <c r="X1002" s="687"/>
      <c r="Y1002" s="687"/>
      <c r="Z1002" s="687"/>
      <c r="AA1002" s="687"/>
    </row>
    <row r="1003">
      <c r="A1003" s="687"/>
      <c r="B1003" s="687"/>
      <c r="C1003" s="687"/>
      <c r="D1003" s="687"/>
      <c r="E1003" s="687"/>
      <c r="F1003" s="687"/>
      <c r="G1003" s="687"/>
      <c r="H1003" s="687"/>
      <c r="I1003" s="687"/>
      <c r="J1003" s="687"/>
      <c r="K1003" s="687"/>
      <c r="L1003" s="687"/>
      <c r="M1003" s="687"/>
      <c r="N1003" s="687"/>
      <c r="O1003" s="687"/>
      <c r="P1003" s="687"/>
      <c r="Q1003" s="687"/>
      <c r="R1003" s="687"/>
      <c r="S1003" s="687"/>
      <c r="T1003" s="687"/>
      <c r="U1003" s="687"/>
      <c r="V1003" s="687"/>
      <c r="W1003" s="687"/>
      <c r="X1003" s="687"/>
      <c r="Y1003" s="687"/>
      <c r="Z1003" s="687"/>
      <c r="AA1003" s="687"/>
    </row>
    <row r="1004">
      <c r="A1004" s="687"/>
      <c r="B1004" s="687"/>
      <c r="C1004" s="687"/>
      <c r="D1004" s="687"/>
      <c r="E1004" s="687"/>
      <c r="F1004" s="687"/>
      <c r="G1004" s="687"/>
      <c r="H1004" s="687"/>
      <c r="I1004" s="687"/>
      <c r="J1004" s="687"/>
      <c r="K1004" s="687"/>
      <c r="L1004" s="687"/>
      <c r="M1004" s="687"/>
      <c r="N1004" s="687"/>
      <c r="O1004" s="687"/>
      <c r="P1004" s="687"/>
      <c r="Q1004" s="687"/>
      <c r="R1004" s="687"/>
      <c r="S1004" s="687"/>
      <c r="T1004" s="687"/>
      <c r="U1004" s="687"/>
      <c r="V1004" s="687"/>
      <c r="W1004" s="687"/>
      <c r="X1004" s="687"/>
      <c r="Y1004" s="687"/>
      <c r="Z1004" s="687"/>
      <c r="AA1004" s="687"/>
    </row>
    <row r="1005">
      <c r="A1005" s="687"/>
      <c r="B1005" s="687"/>
      <c r="C1005" s="687"/>
      <c r="D1005" s="687"/>
      <c r="E1005" s="687"/>
      <c r="F1005" s="687"/>
      <c r="G1005" s="687"/>
      <c r="H1005" s="687"/>
      <c r="I1005" s="687"/>
      <c r="J1005" s="687"/>
      <c r="K1005" s="687"/>
      <c r="L1005" s="687"/>
      <c r="M1005" s="687"/>
      <c r="N1005" s="687"/>
      <c r="O1005" s="687"/>
      <c r="P1005" s="687"/>
      <c r="Q1005" s="687"/>
      <c r="R1005" s="687"/>
      <c r="S1005" s="687"/>
      <c r="T1005" s="687"/>
      <c r="U1005" s="687"/>
      <c r="V1005" s="687"/>
      <c r="W1005" s="687"/>
      <c r="X1005" s="687"/>
      <c r="Y1005" s="687"/>
      <c r="Z1005" s="687"/>
      <c r="AA1005" s="687"/>
    </row>
    <row r="1006">
      <c r="A1006" s="687"/>
      <c r="B1006" s="687"/>
      <c r="C1006" s="687"/>
      <c r="D1006" s="687"/>
      <c r="E1006" s="687"/>
      <c r="F1006" s="687"/>
      <c r="G1006" s="687"/>
      <c r="H1006" s="687"/>
      <c r="I1006" s="687"/>
      <c r="J1006" s="687"/>
      <c r="K1006" s="687"/>
      <c r="L1006" s="687"/>
      <c r="M1006" s="687"/>
      <c r="N1006" s="687"/>
      <c r="O1006" s="687"/>
      <c r="P1006" s="687"/>
      <c r="Q1006" s="687"/>
      <c r="R1006" s="687"/>
      <c r="S1006" s="687"/>
      <c r="T1006" s="687"/>
      <c r="U1006" s="687"/>
      <c r="V1006" s="687"/>
      <c r="W1006" s="687"/>
      <c r="X1006" s="687"/>
      <c r="Y1006" s="687"/>
      <c r="Z1006" s="687"/>
      <c r="AA1006" s="687"/>
    </row>
    <row r="1007">
      <c r="A1007" s="687"/>
      <c r="B1007" s="687"/>
      <c r="C1007" s="687"/>
      <c r="D1007" s="687"/>
      <c r="E1007" s="687"/>
      <c r="F1007" s="687"/>
      <c r="G1007" s="687"/>
      <c r="H1007" s="687"/>
      <c r="I1007" s="687"/>
      <c r="J1007" s="687"/>
      <c r="K1007" s="687"/>
      <c r="L1007" s="687"/>
      <c r="M1007" s="687"/>
      <c r="N1007" s="687"/>
      <c r="O1007" s="687"/>
      <c r="P1007" s="687"/>
      <c r="Q1007" s="687"/>
      <c r="R1007" s="687"/>
      <c r="S1007" s="687"/>
      <c r="T1007" s="687"/>
      <c r="U1007" s="687"/>
      <c r="V1007" s="687"/>
      <c r="W1007" s="687"/>
      <c r="X1007" s="687"/>
      <c r="Y1007" s="687"/>
      <c r="Z1007" s="687"/>
      <c r="AA1007" s="687"/>
    </row>
    <row r="1008">
      <c r="A1008" s="687"/>
      <c r="B1008" s="687"/>
      <c r="C1008" s="687"/>
      <c r="D1008" s="687"/>
      <c r="E1008" s="687"/>
      <c r="F1008" s="687"/>
      <c r="G1008" s="687"/>
      <c r="H1008" s="687"/>
      <c r="I1008" s="687"/>
      <c r="J1008" s="687"/>
      <c r="K1008" s="687"/>
      <c r="L1008" s="687"/>
      <c r="M1008" s="687"/>
      <c r="N1008" s="687"/>
      <c r="O1008" s="687"/>
      <c r="P1008" s="687"/>
      <c r="Q1008" s="687"/>
      <c r="R1008" s="687"/>
      <c r="S1008" s="687"/>
      <c r="T1008" s="687"/>
      <c r="U1008" s="687"/>
      <c r="V1008" s="687"/>
      <c r="W1008" s="687"/>
      <c r="X1008" s="687"/>
      <c r="Y1008" s="687"/>
      <c r="Z1008" s="687"/>
      <c r="AA1008" s="687"/>
    </row>
    <row r="1009">
      <c r="A1009" s="687"/>
      <c r="B1009" s="687"/>
      <c r="C1009" s="687"/>
      <c r="D1009" s="687"/>
      <c r="E1009" s="687"/>
      <c r="F1009" s="687"/>
      <c r="G1009" s="687"/>
      <c r="H1009" s="687"/>
      <c r="I1009" s="687"/>
      <c r="J1009" s="687"/>
      <c r="K1009" s="687"/>
      <c r="L1009" s="687"/>
      <c r="M1009" s="687"/>
      <c r="N1009" s="687"/>
      <c r="O1009" s="687"/>
      <c r="P1009" s="687"/>
      <c r="Q1009" s="687"/>
      <c r="R1009" s="687"/>
      <c r="S1009" s="687"/>
      <c r="T1009" s="687"/>
      <c r="U1009" s="687"/>
      <c r="V1009" s="687"/>
      <c r="W1009" s="687"/>
      <c r="X1009" s="687"/>
      <c r="Y1009" s="687"/>
      <c r="Z1009" s="687"/>
      <c r="AA1009" s="687"/>
    </row>
    <row r="1010">
      <c r="A1010" s="687"/>
      <c r="B1010" s="687"/>
      <c r="C1010" s="687"/>
      <c r="D1010" s="687"/>
      <c r="E1010" s="687"/>
      <c r="F1010" s="687"/>
      <c r="G1010" s="687"/>
      <c r="H1010" s="687"/>
      <c r="I1010" s="687"/>
      <c r="J1010" s="687"/>
      <c r="K1010" s="687"/>
      <c r="L1010" s="687"/>
      <c r="M1010" s="687"/>
      <c r="N1010" s="687"/>
      <c r="O1010" s="687"/>
      <c r="P1010" s="687"/>
      <c r="Q1010" s="687"/>
      <c r="R1010" s="687"/>
      <c r="S1010" s="687"/>
      <c r="T1010" s="687"/>
      <c r="U1010" s="687"/>
      <c r="V1010" s="687"/>
      <c r="W1010" s="687"/>
      <c r="X1010" s="687"/>
      <c r="Y1010" s="687"/>
      <c r="Z1010" s="687"/>
      <c r="AA1010" s="687"/>
    </row>
    <row r="1011">
      <c r="A1011" s="687"/>
      <c r="B1011" s="687"/>
      <c r="C1011" s="687"/>
      <c r="D1011" s="687"/>
      <c r="E1011" s="687"/>
      <c r="F1011" s="687"/>
      <c r="G1011" s="687"/>
      <c r="H1011" s="687"/>
      <c r="I1011" s="687"/>
      <c r="J1011" s="687"/>
      <c r="K1011" s="687"/>
      <c r="L1011" s="687"/>
      <c r="M1011" s="687"/>
      <c r="N1011" s="687"/>
      <c r="O1011" s="687"/>
      <c r="P1011" s="687"/>
      <c r="Q1011" s="687"/>
      <c r="R1011" s="687"/>
      <c r="S1011" s="687"/>
      <c r="T1011" s="687"/>
      <c r="U1011" s="687"/>
      <c r="V1011" s="687"/>
      <c r="W1011" s="687"/>
      <c r="X1011" s="687"/>
      <c r="Y1011" s="687"/>
      <c r="Z1011" s="687"/>
      <c r="AA1011" s="687"/>
    </row>
    <row r="1012">
      <c r="A1012" s="687"/>
      <c r="B1012" s="687"/>
      <c r="C1012" s="687"/>
      <c r="D1012" s="687"/>
      <c r="E1012" s="687"/>
      <c r="F1012" s="687"/>
      <c r="G1012" s="687"/>
      <c r="H1012" s="687"/>
      <c r="I1012" s="687"/>
      <c r="J1012" s="687"/>
      <c r="K1012" s="687"/>
      <c r="L1012" s="687"/>
      <c r="M1012" s="687"/>
      <c r="N1012" s="687"/>
      <c r="O1012" s="687"/>
      <c r="P1012" s="687"/>
      <c r="Q1012" s="687"/>
      <c r="R1012" s="687"/>
      <c r="S1012" s="687"/>
      <c r="T1012" s="687"/>
      <c r="U1012" s="687"/>
      <c r="V1012" s="687"/>
      <c r="W1012" s="687"/>
      <c r="X1012" s="687"/>
      <c r="Y1012" s="687"/>
      <c r="Z1012" s="687"/>
      <c r="AA1012" s="687"/>
    </row>
    <row r="1013">
      <c r="A1013" s="687"/>
      <c r="B1013" s="687"/>
      <c r="C1013" s="687"/>
      <c r="D1013" s="687"/>
      <c r="E1013" s="687"/>
      <c r="F1013" s="687"/>
      <c r="G1013" s="687"/>
      <c r="H1013" s="687"/>
      <c r="I1013" s="687"/>
      <c r="J1013" s="687"/>
      <c r="K1013" s="687"/>
      <c r="L1013" s="687"/>
      <c r="M1013" s="687"/>
      <c r="N1013" s="687"/>
      <c r="O1013" s="687"/>
      <c r="P1013" s="687"/>
      <c r="Q1013" s="687"/>
      <c r="R1013" s="687"/>
      <c r="S1013" s="687"/>
      <c r="T1013" s="687"/>
      <c r="U1013" s="687"/>
      <c r="V1013" s="687"/>
      <c r="W1013" s="687"/>
      <c r="X1013" s="687"/>
      <c r="Y1013" s="687"/>
      <c r="Z1013" s="687"/>
      <c r="AA1013" s="687"/>
    </row>
    <row r="1014">
      <c r="A1014" s="687"/>
      <c r="B1014" s="687"/>
      <c r="C1014" s="687"/>
      <c r="D1014" s="687"/>
      <c r="E1014" s="687"/>
      <c r="F1014" s="687"/>
      <c r="G1014" s="687"/>
      <c r="H1014" s="687"/>
      <c r="I1014" s="687"/>
      <c r="J1014" s="687"/>
      <c r="K1014" s="687"/>
      <c r="L1014" s="687"/>
      <c r="M1014" s="687"/>
      <c r="N1014" s="687"/>
      <c r="O1014" s="687"/>
      <c r="P1014" s="687"/>
      <c r="Q1014" s="687"/>
      <c r="R1014" s="687"/>
      <c r="S1014" s="687"/>
      <c r="T1014" s="687"/>
      <c r="U1014" s="687"/>
      <c r="V1014" s="687"/>
      <c r="W1014" s="687"/>
      <c r="X1014" s="687"/>
      <c r="Y1014" s="687"/>
      <c r="Z1014" s="687"/>
      <c r="AA1014" s="687"/>
    </row>
    <row r="1015">
      <c r="A1015" s="687"/>
      <c r="B1015" s="687"/>
      <c r="C1015" s="687"/>
      <c r="D1015" s="687"/>
      <c r="E1015" s="687"/>
      <c r="F1015" s="687"/>
      <c r="G1015" s="687"/>
      <c r="H1015" s="687"/>
      <c r="I1015" s="687"/>
      <c r="J1015" s="687"/>
      <c r="K1015" s="687"/>
      <c r="L1015" s="687"/>
      <c r="M1015" s="687"/>
      <c r="N1015" s="687"/>
      <c r="O1015" s="687"/>
      <c r="P1015" s="687"/>
      <c r="Q1015" s="687"/>
      <c r="R1015" s="687"/>
      <c r="S1015" s="687"/>
      <c r="T1015" s="687"/>
      <c r="U1015" s="687"/>
      <c r="V1015" s="687"/>
      <c r="W1015" s="687"/>
      <c r="X1015" s="687"/>
      <c r="Y1015" s="687"/>
      <c r="Z1015" s="687"/>
      <c r="AA1015" s="687"/>
    </row>
  </sheetData>
  <autoFilter ref="$B$2:$B$1015"/>
  <mergeCells count="1">
    <mergeCell ref="A105:A107"/>
  </mergeCells>
  <hyperlinks>
    <hyperlink r:id="rId1" ref="E70"/>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13"/>
    <col customWidth="1" min="2" max="2" width="32.13"/>
    <col customWidth="1" min="3" max="3" width="26.88"/>
    <col customWidth="1" min="4" max="4" width="28.0"/>
    <col customWidth="1" min="5" max="5" width="33.13"/>
    <col customWidth="1" min="6" max="6" width="29.5"/>
  </cols>
  <sheetData>
    <row r="1">
      <c r="A1" s="731"/>
      <c r="B1" s="731"/>
      <c r="C1" s="731"/>
      <c r="D1" s="731"/>
      <c r="E1" s="731"/>
      <c r="F1" s="731"/>
      <c r="G1" s="731"/>
      <c r="H1" s="731"/>
      <c r="I1" s="731"/>
      <c r="J1" s="731"/>
      <c r="K1" s="731"/>
      <c r="L1" s="731"/>
      <c r="M1" s="731"/>
      <c r="N1" s="731"/>
      <c r="O1" s="731"/>
      <c r="P1" s="731"/>
      <c r="Q1" s="731"/>
      <c r="R1" s="731"/>
      <c r="S1" s="731"/>
      <c r="T1" s="731"/>
      <c r="U1" s="731"/>
      <c r="V1" s="731"/>
      <c r="W1" s="731"/>
      <c r="X1" s="731"/>
      <c r="Y1" s="731"/>
      <c r="Z1" s="731"/>
    </row>
    <row r="2">
      <c r="A2" s="732" t="s">
        <v>2142</v>
      </c>
      <c r="B2" s="733" t="s">
        <v>2143</v>
      </c>
      <c r="C2" s="733" t="s">
        <v>2144</v>
      </c>
      <c r="D2" s="733" t="s">
        <v>2145</v>
      </c>
      <c r="E2" s="733" t="s">
        <v>2146</v>
      </c>
      <c r="F2" s="734" t="s">
        <v>2147</v>
      </c>
      <c r="G2" s="731"/>
      <c r="H2" s="731"/>
      <c r="I2" s="731"/>
      <c r="J2" s="731"/>
      <c r="K2" s="731"/>
      <c r="L2" s="731"/>
      <c r="M2" s="731"/>
      <c r="N2" s="731"/>
      <c r="O2" s="731"/>
      <c r="P2" s="731"/>
      <c r="Q2" s="731"/>
      <c r="R2" s="731"/>
      <c r="S2" s="731"/>
      <c r="T2" s="731"/>
      <c r="U2" s="731"/>
      <c r="V2" s="731"/>
      <c r="W2" s="731"/>
      <c r="X2" s="731"/>
      <c r="Y2" s="731"/>
      <c r="Z2" s="731"/>
    </row>
    <row r="3">
      <c r="A3" s="735" t="s">
        <v>2148</v>
      </c>
      <c r="B3" s="736" t="s">
        <v>2149</v>
      </c>
      <c r="C3" s="736" t="s">
        <v>2150</v>
      </c>
      <c r="D3" s="736" t="s">
        <v>2151</v>
      </c>
      <c r="E3" s="736" t="s">
        <v>2152</v>
      </c>
      <c r="F3" s="737" t="s">
        <v>2150</v>
      </c>
      <c r="G3" s="731"/>
      <c r="H3" s="731"/>
      <c r="I3" s="731"/>
      <c r="J3" s="731"/>
      <c r="K3" s="731"/>
      <c r="L3" s="731"/>
      <c r="M3" s="731"/>
      <c r="N3" s="731"/>
      <c r="O3" s="731"/>
      <c r="P3" s="731"/>
      <c r="Q3" s="731"/>
      <c r="R3" s="731"/>
      <c r="S3" s="731"/>
      <c r="T3" s="731"/>
      <c r="U3" s="731"/>
      <c r="V3" s="731"/>
      <c r="W3" s="731"/>
      <c r="X3" s="731"/>
      <c r="Y3" s="731"/>
      <c r="Z3" s="731"/>
    </row>
    <row r="4">
      <c r="A4" s="738" t="s">
        <v>2153</v>
      </c>
      <c r="B4" s="739" t="s">
        <v>2154</v>
      </c>
      <c r="C4" s="739" t="s">
        <v>2155</v>
      </c>
      <c r="D4" s="739" t="s">
        <v>2156</v>
      </c>
      <c r="E4" s="739" t="s">
        <v>2156</v>
      </c>
      <c r="F4" s="740" t="s">
        <v>2155</v>
      </c>
      <c r="G4" s="731"/>
      <c r="H4" s="731"/>
      <c r="I4" s="731"/>
      <c r="J4" s="731"/>
      <c r="K4" s="731"/>
      <c r="L4" s="731"/>
      <c r="M4" s="731"/>
      <c r="N4" s="731"/>
      <c r="O4" s="731"/>
      <c r="P4" s="731"/>
      <c r="Q4" s="731"/>
      <c r="R4" s="731"/>
      <c r="S4" s="731"/>
      <c r="T4" s="731"/>
      <c r="U4" s="731"/>
      <c r="V4" s="731"/>
      <c r="W4" s="731"/>
      <c r="X4" s="731"/>
      <c r="Y4" s="731"/>
      <c r="Z4" s="731"/>
    </row>
    <row r="5">
      <c r="A5" s="735" t="s">
        <v>2157</v>
      </c>
      <c r="B5" s="736" t="s">
        <v>2158</v>
      </c>
      <c r="C5" s="736">
        <v>900.0</v>
      </c>
      <c r="D5" s="736" t="s">
        <v>221</v>
      </c>
      <c r="E5" s="736" t="s">
        <v>221</v>
      </c>
      <c r="F5" s="737" t="s">
        <v>221</v>
      </c>
      <c r="G5" s="731"/>
      <c r="H5" s="731"/>
      <c r="I5" s="731"/>
      <c r="J5" s="731"/>
      <c r="K5" s="731"/>
      <c r="L5" s="731"/>
      <c r="M5" s="731"/>
      <c r="N5" s="731"/>
      <c r="O5" s="731"/>
      <c r="P5" s="731"/>
      <c r="Q5" s="731"/>
      <c r="R5" s="731"/>
      <c r="S5" s="731"/>
      <c r="T5" s="731"/>
      <c r="U5" s="731"/>
      <c r="V5" s="731"/>
      <c r="W5" s="731"/>
      <c r="X5" s="731"/>
      <c r="Y5" s="731"/>
      <c r="Z5" s="731"/>
    </row>
    <row r="6">
      <c r="A6" s="738" t="s">
        <v>2159</v>
      </c>
      <c r="B6" s="739" t="s">
        <v>2160</v>
      </c>
      <c r="C6" s="739" t="s">
        <v>2161</v>
      </c>
      <c r="D6" s="739" t="s">
        <v>2161</v>
      </c>
      <c r="E6" s="739" t="s">
        <v>2162</v>
      </c>
      <c r="F6" s="740" t="s">
        <v>2161</v>
      </c>
      <c r="G6" s="731"/>
      <c r="H6" s="731"/>
      <c r="I6" s="731"/>
      <c r="J6" s="731"/>
      <c r="K6" s="731"/>
      <c r="L6" s="731"/>
      <c r="M6" s="731"/>
      <c r="N6" s="731"/>
      <c r="O6" s="731"/>
      <c r="P6" s="731"/>
      <c r="Q6" s="731"/>
      <c r="R6" s="731"/>
      <c r="S6" s="731"/>
      <c r="T6" s="731"/>
      <c r="U6" s="731"/>
      <c r="V6" s="731"/>
      <c r="W6" s="731"/>
      <c r="X6" s="731"/>
      <c r="Y6" s="731"/>
      <c r="Z6" s="731"/>
    </row>
    <row r="7">
      <c r="A7" s="735" t="s">
        <v>2163</v>
      </c>
      <c r="B7" s="736" t="s">
        <v>2164</v>
      </c>
      <c r="C7" s="736" t="s">
        <v>2164</v>
      </c>
      <c r="D7" s="736" t="s">
        <v>2164</v>
      </c>
      <c r="E7" s="736" t="s">
        <v>2164</v>
      </c>
      <c r="F7" s="737" t="s">
        <v>2164</v>
      </c>
      <c r="G7" s="731"/>
      <c r="H7" s="731"/>
      <c r="I7" s="731"/>
      <c r="J7" s="731"/>
      <c r="K7" s="731"/>
      <c r="L7" s="731"/>
      <c r="M7" s="731"/>
      <c r="N7" s="731"/>
      <c r="O7" s="731"/>
      <c r="P7" s="731"/>
      <c r="Q7" s="731"/>
      <c r="R7" s="731"/>
      <c r="S7" s="731"/>
      <c r="T7" s="731"/>
      <c r="U7" s="731"/>
      <c r="V7" s="731"/>
      <c r="W7" s="731"/>
      <c r="X7" s="731"/>
      <c r="Y7" s="731"/>
      <c r="Z7" s="731"/>
    </row>
    <row r="8">
      <c r="A8" s="741" t="s">
        <v>2165</v>
      </c>
      <c r="B8" s="742" t="s">
        <v>2166</v>
      </c>
      <c r="C8" s="742" t="s">
        <v>2166</v>
      </c>
      <c r="D8" s="742" t="s">
        <v>2166</v>
      </c>
      <c r="E8" s="742" t="s">
        <v>2166</v>
      </c>
      <c r="F8" s="743" t="s">
        <v>2166</v>
      </c>
      <c r="G8" s="731"/>
      <c r="H8" s="731"/>
      <c r="I8" s="731"/>
      <c r="J8" s="731"/>
      <c r="K8" s="731"/>
      <c r="L8" s="731"/>
      <c r="M8" s="731"/>
      <c r="N8" s="731"/>
      <c r="O8" s="731"/>
      <c r="P8" s="731"/>
      <c r="Q8" s="731"/>
      <c r="R8" s="731"/>
      <c r="S8" s="731"/>
      <c r="T8" s="731"/>
      <c r="U8" s="731"/>
      <c r="V8" s="731"/>
      <c r="W8" s="731"/>
      <c r="X8" s="731"/>
      <c r="Y8" s="731"/>
      <c r="Z8" s="731"/>
    </row>
    <row r="9">
      <c r="A9" s="744" t="s">
        <v>1545</v>
      </c>
      <c r="B9" s="745"/>
      <c r="C9" s="742" t="s">
        <v>2167</v>
      </c>
      <c r="D9" s="745"/>
      <c r="E9" s="746" t="s">
        <v>2168</v>
      </c>
      <c r="F9" s="745"/>
      <c r="G9" s="731"/>
      <c r="H9" s="731"/>
      <c r="I9" s="731"/>
      <c r="J9" s="731"/>
      <c r="K9" s="731"/>
      <c r="L9" s="731"/>
      <c r="M9" s="731"/>
      <c r="N9" s="731"/>
      <c r="O9" s="731"/>
      <c r="P9" s="731"/>
      <c r="Q9" s="731"/>
      <c r="R9" s="731"/>
      <c r="S9" s="731"/>
      <c r="T9" s="731"/>
      <c r="U9" s="731"/>
      <c r="V9" s="731"/>
      <c r="W9" s="731"/>
      <c r="X9" s="731"/>
      <c r="Y9" s="731"/>
      <c r="Z9" s="731"/>
    </row>
    <row r="10">
      <c r="A10" s="731"/>
      <c r="B10" s="731"/>
      <c r="C10" s="731"/>
      <c r="D10" s="731"/>
      <c r="E10" s="731"/>
      <c r="F10" s="731"/>
      <c r="G10" s="731"/>
      <c r="H10" s="731"/>
      <c r="I10" s="731"/>
      <c r="J10" s="731"/>
      <c r="K10" s="731"/>
      <c r="L10" s="731"/>
      <c r="M10" s="731"/>
      <c r="N10" s="731"/>
      <c r="O10" s="731"/>
      <c r="P10" s="731"/>
      <c r="Q10" s="731"/>
      <c r="R10" s="731"/>
      <c r="S10" s="731"/>
      <c r="T10" s="731"/>
      <c r="U10" s="731"/>
      <c r="V10" s="731"/>
      <c r="W10" s="731"/>
      <c r="X10" s="731"/>
      <c r="Y10" s="731"/>
      <c r="Z10" s="731"/>
    </row>
    <row r="11">
      <c r="A11" s="731"/>
      <c r="B11" s="731"/>
      <c r="C11" s="731"/>
      <c r="D11" s="731"/>
      <c r="E11" s="731"/>
      <c r="F11" s="731"/>
      <c r="G11" s="731"/>
      <c r="H11" s="731"/>
      <c r="I11" s="731"/>
      <c r="J11" s="731"/>
      <c r="K11" s="731"/>
      <c r="L11" s="731"/>
      <c r="M11" s="731"/>
      <c r="N11" s="731"/>
      <c r="O11" s="731"/>
      <c r="P11" s="731"/>
      <c r="Q11" s="731"/>
      <c r="R11" s="731"/>
      <c r="S11" s="731"/>
      <c r="T11" s="731"/>
      <c r="U11" s="731"/>
      <c r="V11" s="731"/>
      <c r="W11" s="731"/>
      <c r="X11" s="731"/>
      <c r="Y11" s="731"/>
      <c r="Z11" s="731"/>
    </row>
    <row r="12">
      <c r="A12" s="731"/>
      <c r="B12" s="731"/>
      <c r="C12" s="731"/>
      <c r="D12" s="731"/>
      <c r="E12" s="731"/>
      <c r="F12" s="731"/>
      <c r="G12" s="731"/>
      <c r="H12" s="731"/>
      <c r="I12" s="731"/>
      <c r="J12" s="731"/>
      <c r="K12" s="731"/>
      <c r="L12" s="731"/>
      <c r="M12" s="731"/>
      <c r="N12" s="731"/>
      <c r="O12" s="731"/>
      <c r="P12" s="731"/>
      <c r="Q12" s="731"/>
      <c r="R12" s="731"/>
      <c r="S12" s="731"/>
      <c r="T12" s="731"/>
      <c r="U12" s="731"/>
      <c r="V12" s="731"/>
      <c r="W12" s="731"/>
      <c r="X12" s="731"/>
      <c r="Y12" s="731"/>
      <c r="Z12" s="731"/>
    </row>
    <row r="13">
      <c r="A13" s="731"/>
      <c r="B13" s="731"/>
      <c r="C13" s="731"/>
      <c r="D13" s="731"/>
      <c r="E13" s="731"/>
      <c r="F13" s="731"/>
      <c r="G13" s="731"/>
      <c r="H13" s="731"/>
      <c r="I13" s="731"/>
      <c r="J13" s="731"/>
      <c r="K13" s="731"/>
      <c r="L13" s="731"/>
      <c r="M13" s="731"/>
      <c r="N13" s="731"/>
      <c r="O13" s="731"/>
      <c r="P13" s="731"/>
      <c r="Q13" s="731"/>
      <c r="R13" s="731"/>
      <c r="S13" s="731"/>
      <c r="T13" s="731"/>
      <c r="U13" s="731"/>
      <c r="V13" s="731"/>
      <c r="W13" s="731"/>
      <c r="X13" s="731"/>
      <c r="Y13" s="731"/>
      <c r="Z13" s="731"/>
    </row>
    <row r="14">
      <c r="A14" s="731"/>
      <c r="B14" s="731"/>
      <c r="C14" s="731"/>
      <c r="D14" s="731"/>
      <c r="E14" s="731"/>
      <c r="F14" s="731"/>
      <c r="G14" s="731"/>
      <c r="H14" s="731"/>
      <c r="I14" s="731"/>
      <c r="J14" s="731"/>
      <c r="K14" s="731"/>
      <c r="L14" s="731"/>
      <c r="M14" s="731"/>
      <c r="N14" s="731"/>
      <c r="O14" s="731"/>
      <c r="P14" s="731"/>
      <c r="Q14" s="731"/>
      <c r="R14" s="731"/>
      <c r="S14" s="731"/>
      <c r="T14" s="731"/>
      <c r="U14" s="731"/>
      <c r="V14" s="731"/>
      <c r="W14" s="731"/>
      <c r="X14" s="731"/>
      <c r="Y14" s="731"/>
      <c r="Z14" s="731"/>
    </row>
    <row r="15">
      <c r="A15" s="731"/>
      <c r="B15" s="731"/>
      <c r="C15" s="731"/>
      <c r="D15" s="731"/>
      <c r="E15" s="731"/>
      <c r="F15" s="731"/>
      <c r="G15" s="731"/>
      <c r="H15" s="731"/>
      <c r="I15" s="731"/>
      <c r="J15" s="731"/>
      <c r="K15" s="731"/>
      <c r="L15" s="731"/>
      <c r="M15" s="731"/>
      <c r="N15" s="731"/>
      <c r="O15" s="731"/>
      <c r="P15" s="731"/>
      <c r="Q15" s="731"/>
      <c r="R15" s="731"/>
      <c r="S15" s="731"/>
      <c r="T15" s="731"/>
      <c r="U15" s="731"/>
      <c r="V15" s="731"/>
      <c r="W15" s="731"/>
      <c r="X15" s="731"/>
      <c r="Y15" s="731"/>
      <c r="Z15" s="731"/>
    </row>
    <row r="16">
      <c r="A16" s="731"/>
      <c r="B16" s="731"/>
      <c r="C16" s="731"/>
      <c r="D16" s="731"/>
      <c r="E16" s="731"/>
      <c r="F16" s="731"/>
      <c r="G16" s="731"/>
      <c r="H16" s="731"/>
      <c r="I16" s="731"/>
      <c r="J16" s="731"/>
      <c r="K16" s="731"/>
      <c r="L16" s="731"/>
      <c r="M16" s="731"/>
      <c r="N16" s="731"/>
      <c r="O16" s="731"/>
      <c r="P16" s="731"/>
      <c r="Q16" s="731"/>
      <c r="R16" s="731"/>
      <c r="S16" s="731"/>
      <c r="T16" s="731"/>
      <c r="U16" s="731"/>
      <c r="V16" s="731"/>
      <c r="W16" s="731"/>
      <c r="X16" s="731"/>
      <c r="Y16" s="731"/>
      <c r="Z16" s="731"/>
    </row>
    <row r="17">
      <c r="A17" s="731"/>
      <c r="B17" s="731"/>
      <c r="C17" s="731"/>
      <c r="D17" s="731"/>
      <c r="E17" s="731"/>
      <c r="F17" s="731"/>
      <c r="G17" s="731"/>
      <c r="H17" s="731"/>
      <c r="I17" s="731"/>
      <c r="J17" s="731"/>
      <c r="K17" s="731"/>
      <c r="L17" s="731"/>
      <c r="M17" s="731"/>
      <c r="N17" s="731"/>
      <c r="O17" s="731"/>
      <c r="P17" s="731"/>
      <c r="Q17" s="731"/>
      <c r="R17" s="731"/>
      <c r="S17" s="731"/>
      <c r="T17" s="731"/>
      <c r="U17" s="731"/>
      <c r="V17" s="731"/>
      <c r="W17" s="731"/>
      <c r="X17" s="731"/>
      <c r="Y17" s="731"/>
      <c r="Z17" s="731"/>
    </row>
    <row r="18">
      <c r="A18" s="731"/>
      <c r="B18" s="731"/>
      <c r="C18" s="731"/>
      <c r="D18" s="731"/>
      <c r="E18" s="731"/>
      <c r="F18" s="731"/>
      <c r="G18" s="731"/>
      <c r="H18" s="731"/>
      <c r="I18" s="731"/>
      <c r="J18" s="731"/>
      <c r="K18" s="731"/>
      <c r="L18" s="731"/>
      <c r="M18" s="731"/>
      <c r="N18" s="731"/>
      <c r="O18" s="731"/>
      <c r="P18" s="731"/>
      <c r="Q18" s="731"/>
      <c r="R18" s="731"/>
      <c r="S18" s="731"/>
      <c r="T18" s="731"/>
      <c r="U18" s="731"/>
      <c r="V18" s="731"/>
      <c r="W18" s="731"/>
      <c r="X18" s="731"/>
      <c r="Y18" s="731"/>
      <c r="Z18" s="731"/>
    </row>
    <row r="19">
      <c r="A19" s="731"/>
      <c r="B19" s="731"/>
      <c r="C19" s="731"/>
      <c r="D19" s="731"/>
      <c r="E19" s="731"/>
      <c r="F19" s="731"/>
      <c r="G19" s="731"/>
      <c r="H19" s="731"/>
      <c r="I19" s="731"/>
      <c r="J19" s="731"/>
      <c r="K19" s="731"/>
      <c r="L19" s="731"/>
      <c r="M19" s="731"/>
      <c r="N19" s="731"/>
      <c r="O19" s="731"/>
      <c r="P19" s="731"/>
      <c r="Q19" s="731"/>
      <c r="R19" s="731"/>
      <c r="S19" s="731"/>
      <c r="T19" s="731"/>
      <c r="U19" s="731"/>
      <c r="V19" s="731"/>
      <c r="W19" s="731"/>
      <c r="X19" s="731"/>
      <c r="Y19" s="731"/>
      <c r="Z19" s="731"/>
    </row>
    <row r="20">
      <c r="A20" s="731"/>
      <c r="B20" s="731"/>
      <c r="C20" s="731"/>
      <c r="D20" s="731"/>
      <c r="E20" s="731"/>
      <c r="F20" s="731"/>
      <c r="G20" s="731"/>
      <c r="H20" s="731"/>
      <c r="I20" s="731"/>
      <c r="J20" s="731"/>
      <c r="K20" s="731"/>
      <c r="L20" s="731"/>
      <c r="M20" s="731"/>
      <c r="N20" s="731"/>
      <c r="O20" s="731"/>
      <c r="P20" s="731"/>
      <c r="Q20" s="731"/>
      <c r="R20" s="731"/>
      <c r="S20" s="731"/>
      <c r="T20" s="731"/>
      <c r="U20" s="731"/>
      <c r="V20" s="731"/>
      <c r="W20" s="731"/>
      <c r="X20" s="731"/>
      <c r="Y20" s="731"/>
      <c r="Z20" s="731"/>
    </row>
    <row r="21">
      <c r="A21" s="731"/>
      <c r="B21" s="731"/>
      <c r="C21" s="731"/>
      <c r="D21" s="731"/>
      <c r="E21" s="731"/>
      <c r="F21" s="731"/>
      <c r="G21" s="731"/>
      <c r="H21" s="731"/>
      <c r="I21" s="731"/>
      <c r="J21" s="731"/>
      <c r="K21" s="731"/>
      <c r="L21" s="731"/>
      <c r="M21" s="731"/>
      <c r="N21" s="731"/>
      <c r="O21" s="731"/>
      <c r="P21" s="731"/>
      <c r="Q21" s="731"/>
      <c r="R21" s="731"/>
      <c r="S21" s="731"/>
      <c r="T21" s="731"/>
      <c r="U21" s="731"/>
      <c r="V21" s="731"/>
      <c r="W21" s="731"/>
      <c r="X21" s="731"/>
      <c r="Y21" s="731"/>
      <c r="Z21" s="731"/>
    </row>
    <row r="22">
      <c r="A22" s="731"/>
      <c r="B22" s="731"/>
      <c r="C22" s="731"/>
      <c r="D22" s="731"/>
      <c r="E22" s="731"/>
      <c r="F22" s="731"/>
      <c r="G22" s="731"/>
      <c r="H22" s="731"/>
      <c r="I22" s="731"/>
      <c r="J22" s="731"/>
      <c r="K22" s="731"/>
      <c r="L22" s="731"/>
      <c r="M22" s="731"/>
      <c r="N22" s="731"/>
      <c r="O22" s="731"/>
      <c r="P22" s="731"/>
      <c r="Q22" s="731"/>
      <c r="R22" s="731"/>
      <c r="S22" s="731"/>
      <c r="T22" s="731"/>
      <c r="U22" s="731"/>
      <c r="V22" s="731"/>
      <c r="W22" s="731"/>
      <c r="X22" s="731"/>
      <c r="Y22" s="731"/>
      <c r="Z22" s="731"/>
    </row>
    <row r="23">
      <c r="A23" s="731"/>
      <c r="B23" s="731"/>
      <c r="C23" s="731"/>
      <c r="D23" s="731"/>
      <c r="E23" s="731"/>
      <c r="F23" s="731"/>
      <c r="G23" s="731"/>
      <c r="H23" s="731"/>
      <c r="I23" s="731"/>
      <c r="J23" s="731"/>
      <c r="K23" s="731"/>
      <c r="L23" s="731"/>
      <c r="M23" s="731"/>
      <c r="N23" s="731"/>
      <c r="O23" s="731"/>
      <c r="P23" s="731"/>
      <c r="Q23" s="731"/>
      <c r="R23" s="731"/>
      <c r="S23" s="731"/>
      <c r="T23" s="731"/>
      <c r="U23" s="731"/>
      <c r="V23" s="731"/>
      <c r="W23" s="731"/>
      <c r="X23" s="731"/>
      <c r="Y23" s="731"/>
      <c r="Z23" s="731"/>
    </row>
    <row r="24">
      <c r="A24" s="731"/>
      <c r="B24" s="731"/>
      <c r="C24" s="731"/>
      <c r="D24" s="731"/>
      <c r="E24" s="731"/>
      <c r="F24" s="731"/>
      <c r="G24" s="731"/>
      <c r="H24" s="731"/>
      <c r="I24" s="731"/>
      <c r="J24" s="731"/>
      <c r="K24" s="731"/>
      <c r="L24" s="731"/>
      <c r="M24" s="731"/>
      <c r="N24" s="731"/>
      <c r="O24" s="731"/>
      <c r="P24" s="731"/>
      <c r="Q24" s="731"/>
      <c r="R24" s="731"/>
      <c r="S24" s="731"/>
      <c r="T24" s="731"/>
      <c r="U24" s="731"/>
      <c r="V24" s="731"/>
      <c r="W24" s="731"/>
      <c r="X24" s="731"/>
      <c r="Y24" s="731"/>
      <c r="Z24" s="731"/>
    </row>
    <row r="25">
      <c r="A25" s="731"/>
      <c r="B25" s="731"/>
      <c r="C25" s="731"/>
      <c r="D25" s="731"/>
      <c r="E25" s="731"/>
      <c r="F25" s="731"/>
      <c r="G25" s="731"/>
      <c r="H25" s="731"/>
      <c r="I25" s="731"/>
      <c r="J25" s="731"/>
      <c r="K25" s="731"/>
      <c r="L25" s="731"/>
      <c r="M25" s="731"/>
      <c r="N25" s="731"/>
      <c r="O25" s="731"/>
      <c r="P25" s="731"/>
      <c r="Q25" s="731"/>
      <c r="R25" s="731"/>
      <c r="S25" s="731"/>
      <c r="T25" s="731"/>
      <c r="U25" s="731"/>
      <c r="V25" s="731"/>
      <c r="W25" s="731"/>
      <c r="X25" s="731"/>
      <c r="Y25" s="731"/>
      <c r="Z25" s="731"/>
    </row>
    <row r="26">
      <c r="A26" s="731"/>
      <c r="B26" s="731"/>
      <c r="C26" s="731"/>
      <c r="D26" s="731"/>
      <c r="E26" s="731"/>
      <c r="F26" s="731"/>
      <c r="G26" s="731"/>
      <c r="H26" s="731"/>
      <c r="I26" s="731"/>
      <c r="J26" s="731"/>
      <c r="K26" s="731"/>
      <c r="L26" s="731"/>
      <c r="M26" s="731"/>
      <c r="N26" s="731"/>
      <c r="O26" s="731"/>
      <c r="P26" s="731"/>
      <c r="Q26" s="731"/>
      <c r="R26" s="731"/>
      <c r="S26" s="731"/>
      <c r="T26" s="731"/>
      <c r="U26" s="731"/>
      <c r="V26" s="731"/>
      <c r="W26" s="731"/>
      <c r="X26" s="731"/>
      <c r="Y26" s="731"/>
      <c r="Z26" s="731"/>
    </row>
    <row r="27">
      <c r="A27" s="731"/>
      <c r="B27" s="731"/>
      <c r="C27" s="731"/>
      <c r="D27" s="731"/>
      <c r="E27" s="731"/>
      <c r="F27" s="731"/>
      <c r="G27" s="731"/>
      <c r="H27" s="731"/>
      <c r="I27" s="731"/>
      <c r="J27" s="731"/>
      <c r="K27" s="731"/>
      <c r="L27" s="731"/>
      <c r="M27" s="731"/>
      <c r="N27" s="731"/>
      <c r="O27" s="731"/>
      <c r="P27" s="731"/>
      <c r="Q27" s="731"/>
      <c r="R27" s="731"/>
      <c r="S27" s="731"/>
      <c r="T27" s="731"/>
      <c r="U27" s="731"/>
      <c r="V27" s="731"/>
      <c r="W27" s="731"/>
      <c r="X27" s="731"/>
      <c r="Y27" s="731"/>
      <c r="Z27" s="731"/>
    </row>
    <row r="28">
      <c r="A28" s="731"/>
      <c r="B28" s="731"/>
      <c r="C28" s="731"/>
      <c r="D28" s="731"/>
      <c r="E28" s="731"/>
      <c r="F28" s="731"/>
      <c r="G28" s="731"/>
      <c r="H28" s="731"/>
      <c r="I28" s="731"/>
      <c r="J28" s="731"/>
      <c r="K28" s="731"/>
      <c r="L28" s="731"/>
      <c r="M28" s="731"/>
      <c r="N28" s="731"/>
      <c r="O28" s="731"/>
      <c r="P28" s="731"/>
      <c r="Q28" s="731"/>
      <c r="R28" s="731"/>
      <c r="S28" s="731"/>
      <c r="T28" s="731"/>
      <c r="U28" s="731"/>
      <c r="V28" s="731"/>
      <c r="W28" s="731"/>
      <c r="X28" s="731"/>
      <c r="Y28" s="731"/>
      <c r="Z28" s="731"/>
    </row>
    <row r="29">
      <c r="A29" s="731"/>
      <c r="B29" s="731"/>
      <c r="C29" s="731"/>
      <c r="D29" s="731"/>
      <c r="E29" s="731"/>
      <c r="F29" s="731"/>
      <c r="G29" s="731"/>
      <c r="H29" s="731"/>
      <c r="I29" s="731"/>
      <c r="J29" s="731"/>
      <c r="K29" s="731"/>
      <c r="L29" s="731"/>
      <c r="M29" s="731"/>
      <c r="N29" s="731"/>
      <c r="O29" s="731"/>
      <c r="P29" s="731"/>
      <c r="Q29" s="731"/>
      <c r="R29" s="731"/>
      <c r="S29" s="731"/>
      <c r="T29" s="731"/>
      <c r="U29" s="731"/>
      <c r="V29" s="731"/>
      <c r="W29" s="731"/>
      <c r="X29" s="731"/>
      <c r="Y29" s="731"/>
      <c r="Z29" s="731"/>
    </row>
    <row r="30">
      <c r="A30" s="731"/>
      <c r="B30" s="731"/>
      <c r="C30" s="731"/>
      <c r="D30" s="731"/>
      <c r="E30" s="731"/>
      <c r="F30" s="731"/>
      <c r="G30" s="731"/>
      <c r="H30" s="731"/>
      <c r="I30" s="731"/>
      <c r="J30" s="731"/>
      <c r="K30" s="731"/>
      <c r="L30" s="731"/>
      <c r="M30" s="731"/>
      <c r="N30" s="731"/>
      <c r="O30" s="731"/>
      <c r="P30" s="731"/>
      <c r="Q30" s="731"/>
      <c r="R30" s="731"/>
      <c r="S30" s="731"/>
      <c r="T30" s="731"/>
      <c r="U30" s="731"/>
      <c r="V30" s="731"/>
      <c r="W30" s="731"/>
      <c r="X30" s="731"/>
      <c r="Y30" s="731"/>
      <c r="Z30" s="731"/>
    </row>
    <row r="31">
      <c r="A31" s="731"/>
      <c r="B31" s="731"/>
      <c r="C31" s="731"/>
      <c r="D31" s="731"/>
      <c r="E31" s="731"/>
      <c r="F31" s="731"/>
      <c r="G31" s="731"/>
      <c r="H31" s="731"/>
      <c r="I31" s="731"/>
      <c r="J31" s="731"/>
      <c r="K31" s="731"/>
      <c r="L31" s="731"/>
      <c r="M31" s="731"/>
      <c r="N31" s="731"/>
      <c r="O31" s="731"/>
      <c r="P31" s="731"/>
      <c r="Q31" s="731"/>
      <c r="R31" s="731"/>
      <c r="S31" s="731"/>
      <c r="T31" s="731"/>
      <c r="U31" s="731"/>
      <c r="V31" s="731"/>
      <c r="W31" s="731"/>
      <c r="X31" s="731"/>
      <c r="Y31" s="731"/>
      <c r="Z31" s="731"/>
    </row>
    <row r="32">
      <c r="A32" s="731"/>
      <c r="B32" s="731"/>
      <c r="C32" s="731"/>
      <c r="D32" s="731"/>
      <c r="E32" s="731"/>
      <c r="F32" s="731"/>
      <c r="G32" s="731"/>
      <c r="H32" s="731"/>
      <c r="I32" s="731"/>
      <c r="J32" s="731"/>
      <c r="K32" s="731"/>
      <c r="L32" s="731"/>
      <c r="M32" s="731"/>
      <c r="N32" s="731"/>
      <c r="O32" s="731"/>
      <c r="P32" s="731"/>
      <c r="Q32" s="731"/>
      <c r="R32" s="731"/>
      <c r="S32" s="731"/>
      <c r="T32" s="731"/>
      <c r="U32" s="731"/>
      <c r="V32" s="731"/>
      <c r="W32" s="731"/>
      <c r="X32" s="731"/>
      <c r="Y32" s="731"/>
      <c r="Z32" s="731"/>
    </row>
    <row r="33">
      <c r="A33" s="731"/>
      <c r="B33" s="731"/>
      <c r="C33" s="731"/>
      <c r="D33" s="731"/>
      <c r="E33" s="731"/>
      <c r="F33" s="731"/>
      <c r="G33" s="731"/>
      <c r="H33" s="731"/>
      <c r="I33" s="731"/>
      <c r="J33" s="731"/>
      <c r="K33" s="731"/>
      <c r="L33" s="731"/>
      <c r="M33" s="731"/>
      <c r="N33" s="731"/>
      <c r="O33" s="731"/>
      <c r="P33" s="731"/>
      <c r="Q33" s="731"/>
      <c r="R33" s="731"/>
      <c r="S33" s="731"/>
      <c r="T33" s="731"/>
      <c r="U33" s="731"/>
      <c r="V33" s="731"/>
      <c r="W33" s="731"/>
      <c r="X33" s="731"/>
      <c r="Y33" s="731"/>
      <c r="Z33" s="731"/>
    </row>
    <row r="34">
      <c r="A34" s="731"/>
      <c r="B34" s="731"/>
      <c r="C34" s="731"/>
      <c r="D34" s="731"/>
      <c r="E34" s="731"/>
      <c r="F34" s="731"/>
      <c r="G34" s="731"/>
      <c r="H34" s="731"/>
      <c r="I34" s="731"/>
      <c r="J34" s="731"/>
      <c r="K34" s="731"/>
      <c r="L34" s="731"/>
      <c r="M34" s="731"/>
      <c r="N34" s="731"/>
      <c r="O34" s="731"/>
      <c r="P34" s="731"/>
      <c r="Q34" s="731"/>
      <c r="R34" s="731"/>
      <c r="S34" s="731"/>
      <c r="T34" s="731"/>
      <c r="U34" s="731"/>
      <c r="V34" s="731"/>
      <c r="W34" s="731"/>
      <c r="X34" s="731"/>
      <c r="Y34" s="731"/>
      <c r="Z34" s="731"/>
    </row>
    <row r="35">
      <c r="A35" s="731"/>
      <c r="B35" s="731"/>
      <c r="C35" s="731"/>
      <c r="D35" s="731"/>
      <c r="E35" s="731"/>
      <c r="F35" s="731"/>
      <c r="G35" s="731"/>
      <c r="H35" s="731"/>
      <c r="I35" s="731"/>
      <c r="J35" s="731"/>
      <c r="K35" s="731"/>
      <c r="L35" s="731"/>
      <c r="M35" s="731"/>
      <c r="N35" s="731"/>
      <c r="O35" s="731"/>
      <c r="P35" s="731"/>
      <c r="Q35" s="731"/>
      <c r="R35" s="731"/>
      <c r="S35" s="731"/>
      <c r="T35" s="731"/>
      <c r="U35" s="731"/>
      <c r="V35" s="731"/>
      <c r="W35" s="731"/>
      <c r="X35" s="731"/>
      <c r="Y35" s="731"/>
      <c r="Z35" s="731"/>
    </row>
    <row r="36">
      <c r="A36" s="731"/>
      <c r="B36" s="731"/>
      <c r="C36" s="731"/>
      <c r="D36" s="731"/>
      <c r="E36" s="731"/>
      <c r="F36" s="731"/>
      <c r="G36" s="731"/>
      <c r="H36" s="731"/>
      <c r="I36" s="731"/>
      <c r="J36" s="731"/>
      <c r="K36" s="731"/>
      <c r="L36" s="731"/>
      <c r="M36" s="731"/>
      <c r="N36" s="731"/>
      <c r="O36" s="731"/>
      <c r="P36" s="731"/>
      <c r="Q36" s="731"/>
      <c r="R36" s="731"/>
      <c r="S36" s="731"/>
      <c r="T36" s="731"/>
      <c r="U36" s="731"/>
      <c r="V36" s="731"/>
      <c r="W36" s="731"/>
      <c r="X36" s="731"/>
      <c r="Y36" s="731"/>
      <c r="Z36" s="731"/>
    </row>
    <row r="37">
      <c r="A37" s="731"/>
      <c r="B37" s="731"/>
      <c r="C37" s="731"/>
      <c r="D37" s="731"/>
      <c r="E37" s="731"/>
      <c r="F37" s="731"/>
      <c r="G37" s="731"/>
      <c r="H37" s="731"/>
      <c r="I37" s="731"/>
      <c r="J37" s="731"/>
      <c r="K37" s="731"/>
      <c r="L37" s="731"/>
      <c r="M37" s="731"/>
      <c r="N37" s="731"/>
      <c r="O37" s="731"/>
      <c r="P37" s="731"/>
      <c r="Q37" s="731"/>
      <c r="R37" s="731"/>
      <c r="S37" s="731"/>
      <c r="T37" s="731"/>
      <c r="U37" s="731"/>
      <c r="V37" s="731"/>
      <c r="W37" s="731"/>
      <c r="X37" s="731"/>
      <c r="Y37" s="731"/>
      <c r="Z37" s="731"/>
    </row>
    <row r="38">
      <c r="A38" s="731"/>
      <c r="B38" s="731"/>
      <c r="C38" s="731"/>
      <c r="D38" s="731"/>
      <c r="E38" s="731"/>
      <c r="F38" s="731"/>
      <c r="G38" s="731"/>
      <c r="H38" s="731"/>
      <c r="I38" s="731"/>
      <c r="J38" s="731"/>
      <c r="K38" s="731"/>
      <c r="L38" s="731"/>
      <c r="M38" s="731"/>
      <c r="N38" s="731"/>
      <c r="O38" s="731"/>
      <c r="P38" s="731"/>
      <c r="Q38" s="731"/>
      <c r="R38" s="731"/>
      <c r="S38" s="731"/>
      <c r="T38" s="731"/>
      <c r="U38" s="731"/>
      <c r="V38" s="731"/>
      <c r="W38" s="731"/>
      <c r="X38" s="731"/>
      <c r="Y38" s="731"/>
      <c r="Z38" s="731"/>
    </row>
    <row r="39">
      <c r="A39" s="731"/>
      <c r="B39" s="731"/>
      <c r="C39" s="731"/>
      <c r="D39" s="731"/>
      <c r="E39" s="731"/>
      <c r="F39" s="731"/>
      <c r="G39" s="731"/>
      <c r="H39" s="731"/>
      <c r="I39" s="731"/>
      <c r="J39" s="731"/>
      <c r="K39" s="731"/>
      <c r="L39" s="731"/>
      <c r="M39" s="731"/>
      <c r="N39" s="731"/>
      <c r="O39" s="731"/>
      <c r="P39" s="731"/>
      <c r="Q39" s="731"/>
      <c r="R39" s="731"/>
      <c r="S39" s="731"/>
      <c r="T39" s="731"/>
      <c r="U39" s="731"/>
      <c r="V39" s="731"/>
      <c r="W39" s="731"/>
      <c r="X39" s="731"/>
      <c r="Y39" s="731"/>
      <c r="Z39" s="731"/>
    </row>
    <row r="40">
      <c r="A40" s="731"/>
      <c r="B40" s="731"/>
      <c r="C40" s="731"/>
      <c r="D40" s="731"/>
      <c r="E40" s="731"/>
      <c r="F40" s="731"/>
      <c r="G40" s="731"/>
      <c r="H40" s="731"/>
      <c r="I40" s="731"/>
      <c r="J40" s="731"/>
      <c r="K40" s="731"/>
      <c r="L40" s="731"/>
      <c r="M40" s="731"/>
      <c r="N40" s="731"/>
      <c r="O40" s="731"/>
      <c r="P40" s="731"/>
      <c r="Q40" s="731"/>
      <c r="R40" s="731"/>
      <c r="S40" s="731"/>
      <c r="T40" s="731"/>
      <c r="U40" s="731"/>
      <c r="V40" s="731"/>
      <c r="W40" s="731"/>
      <c r="X40" s="731"/>
      <c r="Y40" s="731"/>
      <c r="Z40" s="731"/>
    </row>
    <row r="41">
      <c r="A41" s="731"/>
      <c r="B41" s="731"/>
      <c r="C41" s="731"/>
      <c r="D41" s="731"/>
      <c r="E41" s="731"/>
      <c r="F41" s="731"/>
      <c r="G41" s="731"/>
      <c r="H41" s="731"/>
      <c r="I41" s="731"/>
      <c r="J41" s="731"/>
      <c r="K41" s="731"/>
      <c r="L41" s="731"/>
      <c r="M41" s="731"/>
      <c r="N41" s="731"/>
      <c r="O41" s="731"/>
      <c r="P41" s="731"/>
      <c r="Q41" s="731"/>
      <c r="R41" s="731"/>
      <c r="S41" s="731"/>
      <c r="T41" s="731"/>
      <c r="U41" s="731"/>
      <c r="V41" s="731"/>
      <c r="W41" s="731"/>
      <c r="X41" s="731"/>
      <c r="Y41" s="731"/>
      <c r="Z41" s="731"/>
    </row>
    <row r="42">
      <c r="A42" s="731"/>
      <c r="B42" s="731"/>
      <c r="C42" s="731"/>
      <c r="D42" s="731"/>
      <c r="E42" s="731"/>
      <c r="F42" s="731"/>
      <c r="G42" s="731"/>
      <c r="H42" s="731"/>
      <c r="I42" s="731"/>
      <c r="J42" s="731"/>
      <c r="K42" s="731"/>
      <c r="L42" s="731"/>
      <c r="M42" s="731"/>
      <c r="N42" s="731"/>
      <c r="O42" s="731"/>
      <c r="P42" s="731"/>
      <c r="Q42" s="731"/>
      <c r="R42" s="731"/>
      <c r="S42" s="731"/>
      <c r="T42" s="731"/>
      <c r="U42" s="731"/>
      <c r="V42" s="731"/>
      <c r="W42" s="731"/>
      <c r="X42" s="731"/>
      <c r="Y42" s="731"/>
      <c r="Z42" s="731"/>
    </row>
    <row r="43">
      <c r="A43" s="731"/>
      <c r="B43" s="731"/>
      <c r="C43" s="731"/>
      <c r="D43" s="731"/>
      <c r="E43" s="731"/>
      <c r="F43" s="731"/>
      <c r="G43" s="731"/>
      <c r="H43" s="731"/>
      <c r="I43" s="731"/>
      <c r="J43" s="731"/>
      <c r="K43" s="731"/>
      <c r="L43" s="731"/>
      <c r="M43" s="731"/>
      <c r="N43" s="731"/>
      <c r="O43" s="731"/>
      <c r="P43" s="731"/>
      <c r="Q43" s="731"/>
      <c r="R43" s="731"/>
      <c r="S43" s="731"/>
      <c r="T43" s="731"/>
      <c r="U43" s="731"/>
      <c r="V43" s="731"/>
      <c r="W43" s="731"/>
      <c r="X43" s="731"/>
      <c r="Y43" s="731"/>
      <c r="Z43" s="731"/>
    </row>
    <row r="44">
      <c r="A44" s="731"/>
      <c r="B44" s="731"/>
      <c r="C44" s="731"/>
      <c r="D44" s="731"/>
      <c r="E44" s="731"/>
      <c r="F44" s="731"/>
      <c r="G44" s="731"/>
      <c r="H44" s="731"/>
      <c r="I44" s="731"/>
      <c r="J44" s="731"/>
      <c r="K44" s="731"/>
      <c r="L44" s="731"/>
      <c r="M44" s="731"/>
      <c r="N44" s="731"/>
      <c r="O44" s="731"/>
      <c r="P44" s="731"/>
      <c r="Q44" s="731"/>
      <c r="R44" s="731"/>
      <c r="S44" s="731"/>
      <c r="T44" s="731"/>
      <c r="U44" s="731"/>
      <c r="V44" s="731"/>
      <c r="W44" s="731"/>
      <c r="X44" s="731"/>
      <c r="Y44" s="731"/>
      <c r="Z44" s="731"/>
    </row>
    <row r="45">
      <c r="A45" s="731"/>
      <c r="B45" s="731"/>
      <c r="C45" s="731"/>
      <c r="D45" s="731"/>
      <c r="E45" s="731"/>
      <c r="F45" s="731"/>
      <c r="G45" s="731"/>
      <c r="H45" s="731"/>
      <c r="I45" s="731"/>
      <c r="J45" s="731"/>
      <c r="K45" s="731"/>
      <c r="L45" s="731"/>
      <c r="M45" s="731"/>
      <c r="N45" s="731"/>
      <c r="O45" s="731"/>
      <c r="P45" s="731"/>
      <c r="Q45" s="731"/>
      <c r="R45" s="731"/>
      <c r="S45" s="731"/>
      <c r="T45" s="731"/>
      <c r="U45" s="731"/>
      <c r="V45" s="731"/>
      <c r="W45" s="731"/>
      <c r="X45" s="731"/>
      <c r="Y45" s="731"/>
      <c r="Z45" s="731"/>
    </row>
    <row r="46">
      <c r="A46" s="731"/>
      <c r="B46" s="731"/>
      <c r="C46" s="731"/>
      <c r="D46" s="731"/>
      <c r="E46" s="731"/>
      <c r="F46" s="731"/>
      <c r="G46" s="731"/>
      <c r="H46" s="731"/>
      <c r="I46" s="731"/>
      <c r="J46" s="731"/>
      <c r="K46" s="731"/>
      <c r="L46" s="731"/>
      <c r="M46" s="731"/>
      <c r="N46" s="731"/>
      <c r="O46" s="731"/>
      <c r="P46" s="731"/>
      <c r="Q46" s="731"/>
      <c r="R46" s="731"/>
      <c r="S46" s="731"/>
      <c r="T46" s="731"/>
      <c r="U46" s="731"/>
      <c r="V46" s="731"/>
      <c r="W46" s="731"/>
      <c r="X46" s="731"/>
      <c r="Y46" s="731"/>
      <c r="Z46" s="731"/>
    </row>
    <row r="47">
      <c r="A47" s="731"/>
      <c r="B47" s="731"/>
      <c r="C47" s="731"/>
      <c r="D47" s="731"/>
      <c r="E47" s="731"/>
      <c r="F47" s="731"/>
      <c r="G47" s="731"/>
      <c r="H47" s="731"/>
      <c r="I47" s="731"/>
      <c r="J47" s="731"/>
      <c r="K47" s="731"/>
      <c r="L47" s="731"/>
      <c r="M47" s="731"/>
      <c r="N47" s="731"/>
      <c r="O47" s="731"/>
      <c r="P47" s="731"/>
      <c r="Q47" s="731"/>
      <c r="R47" s="731"/>
      <c r="S47" s="731"/>
      <c r="T47" s="731"/>
      <c r="U47" s="731"/>
      <c r="V47" s="731"/>
      <c r="W47" s="731"/>
      <c r="X47" s="731"/>
      <c r="Y47" s="731"/>
      <c r="Z47" s="731"/>
    </row>
    <row r="48">
      <c r="A48" s="731"/>
      <c r="B48" s="731"/>
      <c r="C48" s="731"/>
      <c r="D48" s="731"/>
      <c r="E48" s="731"/>
      <c r="F48" s="731"/>
      <c r="G48" s="731"/>
      <c r="H48" s="731"/>
      <c r="I48" s="731"/>
      <c r="J48" s="731"/>
      <c r="K48" s="731"/>
      <c r="L48" s="731"/>
      <c r="M48" s="731"/>
      <c r="N48" s="731"/>
      <c r="O48" s="731"/>
      <c r="P48" s="731"/>
      <c r="Q48" s="731"/>
      <c r="R48" s="731"/>
      <c r="S48" s="731"/>
      <c r="T48" s="731"/>
      <c r="U48" s="731"/>
      <c r="V48" s="731"/>
      <c r="W48" s="731"/>
      <c r="X48" s="731"/>
      <c r="Y48" s="731"/>
      <c r="Z48" s="731"/>
    </row>
    <row r="49">
      <c r="A49" s="731"/>
      <c r="B49" s="731"/>
      <c r="C49" s="731"/>
      <c r="D49" s="731"/>
      <c r="E49" s="731"/>
      <c r="F49" s="731"/>
      <c r="G49" s="731"/>
      <c r="H49" s="731"/>
      <c r="I49" s="731"/>
      <c r="J49" s="731"/>
      <c r="K49" s="731"/>
      <c r="L49" s="731"/>
      <c r="M49" s="731"/>
      <c r="N49" s="731"/>
      <c r="O49" s="731"/>
      <c r="P49" s="731"/>
      <c r="Q49" s="731"/>
      <c r="R49" s="731"/>
      <c r="S49" s="731"/>
      <c r="T49" s="731"/>
      <c r="U49" s="731"/>
      <c r="V49" s="731"/>
      <c r="W49" s="731"/>
      <c r="X49" s="731"/>
      <c r="Y49" s="731"/>
      <c r="Z49" s="731"/>
    </row>
    <row r="50">
      <c r="A50" s="731"/>
      <c r="B50" s="731"/>
      <c r="C50" s="731"/>
      <c r="D50" s="731"/>
      <c r="E50" s="731"/>
      <c r="F50" s="731"/>
      <c r="G50" s="731"/>
      <c r="H50" s="731"/>
      <c r="I50" s="731"/>
      <c r="J50" s="731"/>
      <c r="K50" s="731"/>
      <c r="L50" s="731"/>
      <c r="M50" s="731"/>
      <c r="N50" s="731"/>
      <c r="O50" s="731"/>
      <c r="P50" s="731"/>
      <c r="Q50" s="731"/>
      <c r="R50" s="731"/>
      <c r="S50" s="731"/>
      <c r="T50" s="731"/>
      <c r="U50" s="731"/>
      <c r="V50" s="731"/>
      <c r="W50" s="731"/>
      <c r="X50" s="731"/>
      <c r="Y50" s="731"/>
      <c r="Z50" s="731"/>
    </row>
    <row r="51">
      <c r="A51" s="731"/>
      <c r="B51" s="731"/>
      <c r="C51" s="731"/>
      <c r="D51" s="731"/>
      <c r="E51" s="731"/>
      <c r="F51" s="731"/>
      <c r="G51" s="731"/>
      <c r="H51" s="731"/>
      <c r="I51" s="731"/>
      <c r="J51" s="731"/>
      <c r="K51" s="731"/>
      <c r="L51" s="731"/>
      <c r="M51" s="731"/>
      <c r="N51" s="731"/>
      <c r="O51" s="731"/>
      <c r="P51" s="731"/>
      <c r="Q51" s="731"/>
      <c r="R51" s="731"/>
      <c r="S51" s="731"/>
      <c r="T51" s="731"/>
      <c r="U51" s="731"/>
      <c r="V51" s="731"/>
      <c r="W51" s="731"/>
      <c r="X51" s="731"/>
      <c r="Y51" s="731"/>
      <c r="Z51" s="731"/>
    </row>
    <row r="52">
      <c r="A52" s="731"/>
      <c r="B52" s="731"/>
      <c r="C52" s="731"/>
      <c r="D52" s="731"/>
      <c r="E52" s="731"/>
      <c r="F52" s="731"/>
      <c r="G52" s="731"/>
      <c r="H52" s="731"/>
      <c r="I52" s="731"/>
      <c r="J52" s="731"/>
      <c r="K52" s="731"/>
      <c r="L52" s="731"/>
      <c r="M52" s="731"/>
      <c r="N52" s="731"/>
      <c r="O52" s="731"/>
      <c r="P52" s="731"/>
      <c r="Q52" s="731"/>
      <c r="R52" s="731"/>
      <c r="S52" s="731"/>
      <c r="T52" s="731"/>
      <c r="U52" s="731"/>
      <c r="V52" s="731"/>
      <c r="W52" s="731"/>
      <c r="X52" s="731"/>
      <c r="Y52" s="731"/>
      <c r="Z52" s="731"/>
    </row>
    <row r="53">
      <c r="A53" s="731"/>
      <c r="B53" s="731"/>
      <c r="C53" s="731"/>
      <c r="D53" s="731"/>
      <c r="E53" s="731"/>
      <c r="F53" s="731"/>
      <c r="G53" s="731"/>
      <c r="H53" s="731"/>
      <c r="I53" s="731"/>
      <c r="J53" s="731"/>
      <c r="K53" s="731"/>
      <c r="L53" s="731"/>
      <c r="M53" s="731"/>
      <c r="N53" s="731"/>
      <c r="O53" s="731"/>
      <c r="P53" s="731"/>
      <c r="Q53" s="731"/>
      <c r="R53" s="731"/>
      <c r="S53" s="731"/>
      <c r="T53" s="731"/>
      <c r="U53" s="731"/>
      <c r="V53" s="731"/>
      <c r="W53" s="731"/>
      <c r="X53" s="731"/>
      <c r="Y53" s="731"/>
      <c r="Z53" s="731"/>
    </row>
    <row r="54">
      <c r="A54" s="731"/>
      <c r="B54" s="731"/>
      <c r="C54" s="731"/>
      <c r="D54" s="731"/>
      <c r="E54" s="731"/>
      <c r="F54" s="731"/>
      <c r="G54" s="731"/>
      <c r="H54" s="731"/>
      <c r="I54" s="731"/>
      <c r="J54" s="731"/>
      <c r="K54" s="731"/>
      <c r="L54" s="731"/>
      <c r="M54" s="731"/>
      <c r="N54" s="731"/>
      <c r="O54" s="731"/>
      <c r="P54" s="731"/>
      <c r="Q54" s="731"/>
      <c r="R54" s="731"/>
      <c r="S54" s="731"/>
      <c r="T54" s="731"/>
      <c r="U54" s="731"/>
      <c r="V54" s="731"/>
      <c r="W54" s="731"/>
      <c r="X54" s="731"/>
      <c r="Y54" s="731"/>
      <c r="Z54" s="731"/>
    </row>
    <row r="55">
      <c r="A55" s="731"/>
      <c r="B55" s="731"/>
      <c r="C55" s="731"/>
      <c r="D55" s="731"/>
      <c r="E55" s="731"/>
      <c r="F55" s="731"/>
      <c r="G55" s="731"/>
      <c r="H55" s="731"/>
      <c r="I55" s="731"/>
      <c r="J55" s="731"/>
      <c r="K55" s="731"/>
      <c r="L55" s="731"/>
      <c r="M55" s="731"/>
      <c r="N55" s="731"/>
      <c r="O55" s="731"/>
      <c r="P55" s="731"/>
      <c r="Q55" s="731"/>
      <c r="R55" s="731"/>
      <c r="S55" s="731"/>
      <c r="T55" s="731"/>
      <c r="U55" s="731"/>
      <c r="V55" s="731"/>
      <c r="W55" s="731"/>
      <c r="X55" s="731"/>
      <c r="Y55" s="731"/>
      <c r="Z55" s="731"/>
    </row>
    <row r="56">
      <c r="A56" s="731"/>
      <c r="B56" s="731"/>
      <c r="C56" s="731"/>
      <c r="D56" s="731"/>
      <c r="E56" s="731"/>
      <c r="F56" s="731"/>
      <c r="G56" s="731"/>
      <c r="H56" s="731"/>
      <c r="I56" s="731"/>
      <c r="J56" s="731"/>
      <c r="K56" s="731"/>
      <c r="L56" s="731"/>
      <c r="M56" s="731"/>
      <c r="N56" s="731"/>
      <c r="O56" s="731"/>
      <c r="P56" s="731"/>
      <c r="Q56" s="731"/>
      <c r="R56" s="731"/>
      <c r="S56" s="731"/>
      <c r="T56" s="731"/>
      <c r="U56" s="731"/>
      <c r="V56" s="731"/>
      <c r="W56" s="731"/>
      <c r="X56" s="731"/>
      <c r="Y56" s="731"/>
      <c r="Z56" s="731"/>
    </row>
    <row r="57">
      <c r="A57" s="731"/>
      <c r="B57" s="731"/>
      <c r="C57" s="731"/>
      <c r="D57" s="731"/>
      <c r="E57" s="731"/>
      <c r="F57" s="731"/>
      <c r="G57" s="731"/>
      <c r="H57" s="731"/>
      <c r="I57" s="731"/>
      <c r="J57" s="731"/>
      <c r="K57" s="731"/>
      <c r="L57" s="731"/>
      <c r="M57" s="731"/>
      <c r="N57" s="731"/>
      <c r="O57" s="731"/>
      <c r="P57" s="731"/>
      <c r="Q57" s="731"/>
      <c r="R57" s="731"/>
      <c r="S57" s="731"/>
      <c r="T57" s="731"/>
      <c r="U57" s="731"/>
      <c r="V57" s="731"/>
      <c r="W57" s="731"/>
      <c r="X57" s="731"/>
      <c r="Y57" s="731"/>
      <c r="Z57" s="731"/>
    </row>
    <row r="58">
      <c r="A58" s="731"/>
      <c r="B58" s="731"/>
      <c r="C58" s="731"/>
      <c r="D58" s="731"/>
      <c r="E58" s="731"/>
      <c r="F58" s="731"/>
      <c r="G58" s="731"/>
      <c r="H58" s="731"/>
      <c r="I58" s="731"/>
      <c r="J58" s="731"/>
      <c r="K58" s="731"/>
      <c r="L58" s="731"/>
      <c r="M58" s="731"/>
      <c r="N58" s="731"/>
      <c r="O58" s="731"/>
      <c r="P58" s="731"/>
      <c r="Q58" s="731"/>
      <c r="R58" s="731"/>
      <c r="S58" s="731"/>
      <c r="T58" s="731"/>
      <c r="U58" s="731"/>
      <c r="V58" s="731"/>
      <c r="W58" s="731"/>
      <c r="X58" s="731"/>
      <c r="Y58" s="731"/>
      <c r="Z58" s="731"/>
    </row>
    <row r="59">
      <c r="A59" s="731"/>
      <c r="B59" s="731"/>
      <c r="C59" s="731"/>
      <c r="D59" s="731"/>
      <c r="E59" s="731"/>
      <c r="F59" s="731"/>
      <c r="G59" s="731"/>
      <c r="H59" s="731"/>
      <c r="I59" s="731"/>
      <c r="J59" s="731"/>
      <c r="K59" s="731"/>
      <c r="L59" s="731"/>
      <c r="M59" s="731"/>
      <c r="N59" s="731"/>
      <c r="O59" s="731"/>
      <c r="P59" s="731"/>
      <c r="Q59" s="731"/>
      <c r="R59" s="731"/>
      <c r="S59" s="731"/>
      <c r="T59" s="731"/>
      <c r="U59" s="731"/>
      <c r="V59" s="731"/>
      <c r="W59" s="731"/>
      <c r="X59" s="731"/>
      <c r="Y59" s="731"/>
      <c r="Z59" s="731"/>
    </row>
    <row r="60">
      <c r="A60" s="731"/>
      <c r="B60" s="731"/>
      <c r="C60" s="731"/>
      <c r="D60" s="731"/>
      <c r="E60" s="731"/>
      <c r="F60" s="731"/>
      <c r="G60" s="731"/>
      <c r="H60" s="731"/>
      <c r="I60" s="731"/>
      <c r="J60" s="731"/>
      <c r="K60" s="731"/>
      <c r="L60" s="731"/>
      <c r="M60" s="731"/>
      <c r="N60" s="731"/>
      <c r="O60" s="731"/>
      <c r="P60" s="731"/>
      <c r="Q60" s="731"/>
      <c r="R60" s="731"/>
      <c r="S60" s="731"/>
      <c r="T60" s="731"/>
      <c r="U60" s="731"/>
      <c r="V60" s="731"/>
      <c r="W60" s="731"/>
      <c r="X60" s="731"/>
      <c r="Y60" s="731"/>
      <c r="Z60" s="731"/>
    </row>
    <row r="61">
      <c r="A61" s="731"/>
      <c r="B61" s="731"/>
      <c r="C61" s="731"/>
      <c r="D61" s="731"/>
      <c r="E61" s="731"/>
      <c r="F61" s="731"/>
      <c r="G61" s="731"/>
      <c r="H61" s="731"/>
      <c r="I61" s="731"/>
      <c r="J61" s="731"/>
      <c r="K61" s="731"/>
      <c r="L61" s="731"/>
      <c r="M61" s="731"/>
      <c r="N61" s="731"/>
      <c r="O61" s="731"/>
      <c r="P61" s="731"/>
      <c r="Q61" s="731"/>
      <c r="R61" s="731"/>
      <c r="S61" s="731"/>
      <c r="T61" s="731"/>
      <c r="U61" s="731"/>
      <c r="V61" s="731"/>
      <c r="W61" s="731"/>
      <c r="X61" s="731"/>
      <c r="Y61" s="731"/>
      <c r="Z61" s="731"/>
    </row>
    <row r="62">
      <c r="A62" s="731"/>
      <c r="B62" s="731"/>
      <c r="C62" s="731"/>
      <c r="D62" s="731"/>
      <c r="E62" s="731"/>
      <c r="F62" s="731"/>
      <c r="G62" s="731"/>
      <c r="H62" s="731"/>
      <c r="I62" s="731"/>
      <c r="J62" s="731"/>
      <c r="K62" s="731"/>
      <c r="L62" s="731"/>
      <c r="M62" s="731"/>
      <c r="N62" s="731"/>
      <c r="O62" s="731"/>
      <c r="P62" s="731"/>
      <c r="Q62" s="731"/>
      <c r="R62" s="731"/>
      <c r="S62" s="731"/>
      <c r="T62" s="731"/>
      <c r="U62" s="731"/>
      <c r="V62" s="731"/>
      <c r="W62" s="731"/>
      <c r="X62" s="731"/>
      <c r="Y62" s="731"/>
      <c r="Z62" s="731"/>
    </row>
    <row r="63">
      <c r="A63" s="731"/>
      <c r="B63" s="731"/>
      <c r="C63" s="731"/>
      <c r="D63" s="731"/>
      <c r="E63" s="731"/>
      <c r="F63" s="731"/>
      <c r="G63" s="731"/>
      <c r="H63" s="731"/>
      <c r="I63" s="731"/>
      <c r="J63" s="731"/>
      <c r="K63" s="731"/>
      <c r="L63" s="731"/>
      <c r="M63" s="731"/>
      <c r="N63" s="731"/>
      <c r="O63" s="731"/>
      <c r="P63" s="731"/>
      <c r="Q63" s="731"/>
      <c r="R63" s="731"/>
      <c r="S63" s="731"/>
      <c r="T63" s="731"/>
      <c r="U63" s="731"/>
      <c r="V63" s="731"/>
      <c r="W63" s="731"/>
      <c r="X63" s="731"/>
      <c r="Y63" s="731"/>
      <c r="Z63" s="731"/>
    </row>
    <row r="64">
      <c r="A64" s="731"/>
      <c r="B64" s="731"/>
      <c r="C64" s="731"/>
      <c r="D64" s="731"/>
      <c r="E64" s="731"/>
      <c r="F64" s="731"/>
      <c r="G64" s="731"/>
      <c r="H64" s="731"/>
      <c r="I64" s="731"/>
      <c r="J64" s="731"/>
      <c r="K64" s="731"/>
      <c r="L64" s="731"/>
      <c r="M64" s="731"/>
      <c r="N64" s="731"/>
      <c r="O64" s="731"/>
      <c r="P64" s="731"/>
      <c r="Q64" s="731"/>
      <c r="R64" s="731"/>
      <c r="S64" s="731"/>
      <c r="T64" s="731"/>
      <c r="U64" s="731"/>
      <c r="V64" s="731"/>
      <c r="W64" s="731"/>
      <c r="X64" s="731"/>
      <c r="Y64" s="731"/>
      <c r="Z64" s="731"/>
    </row>
    <row r="65">
      <c r="A65" s="731"/>
      <c r="B65" s="731"/>
      <c r="C65" s="731"/>
      <c r="D65" s="731"/>
      <c r="E65" s="731"/>
      <c r="F65" s="731"/>
      <c r="G65" s="731"/>
      <c r="H65" s="731"/>
      <c r="I65" s="731"/>
      <c r="J65" s="731"/>
      <c r="K65" s="731"/>
      <c r="L65" s="731"/>
      <c r="M65" s="731"/>
      <c r="N65" s="731"/>
      <c r="O65" s="731"/>
      <c r="P65" s="731"/>
      <c r="Q65" s="731"/>
      <c r="R65" s="731"/>
      <c r="S65" s="731"/>
      <c r="T65" s="731"/>
      <c r="U65" s="731"/>
      <c r="V65" s="731"/>
      <c r="W65" s="731"/>
      <c r="X65" s="731"/>
      <c r="Y65" s="731"/>
      <c r="Z65" s="731"/>
    </row>
    <row r="66">
      <c r="A66" s="731"/>
      <c r="B66" s="731"/>
      <c r="C66" s="731"/>
      <c r="D66" s="731"/>
      <c r="E66" s="731"/>
      <c r="F66" s="731"/>
      <c r="G66" s="731"/>
      <c r="H66" s="731"/>
      <c r="I66" s="731"/>
      <c r="J66" s="731"/>
      <c r="K66" s="731"/>
      <c r="L66" s="731"/>
      <c r="M66" s="731"/>
      <c r="N66" s="731"/>
      <c r="O66" s="731"/>
      <c r="P66" s="731"/>
      <c r="Q66" s="731"/>
      <c r="R66" s="731"/>
      <c r="S66" s="731"/>
      <c r="T66" s="731"/>
      <c r="U66" s="731"/>
      <c r="V66" s="731"/>
      <c r="W66" s="731"/>
      <c r="X66" s="731"/>
      <c r="Y66" s="731"/>
      <c r="Z66" s="731"/>
    </row>
    <row r="67">
      <c r="A67" s="731"/>
      <c r="B67" s="731"/>
      <c r="C67" s="731"/>
      <c r="D67" s="731"/>
      <c r="E67" s="731"/>
      <c r="F67" s="731"/>
      <c r="G67" s="731"/>
      <c r="H67" s="731"/>
      <c r="I67" s="731"/>
      <c r="J67" s="731"/>
      <c r="K67" s="731"/>
      <c r="L67" s="731"/>
      <c r="M67" s="731"/>
      <c r="N67" s="731"/>
      <c r="O67" s="731"/>
      <c r="P67" s="731"/>
      <c r="Q67" s="731"/>
      <c r="R67" s="731"/>
      <c r="S67" s="731"/>
      <c r="T67" s="731"/>
      <c r="U67" s="731"/>
      <c r="V67" s="731"/>
      <c r="W67" s="731"/>
      <c r="X67" s="731"/>
      <c r="Y67" s="731"/>
      <c r="Z67" s="731"/>
    </row>
    <row r="68">
      <c r="A68" s="731"/>
      <c r="B68" s="731"/>
      <c r="C68" s="731"/>
      <c r="D68" s="731"/>
      <c r="E68" s="731"/>
      <c r="F68" s="731"/>
      <c r="G68" s="731"/>
      <c r="H68" s="731"/>
      <c r="I68" s="731"/>
      <c r="J68" s="731"/>
      <c r="K68" s="731"/>
      <c r="L68" s="731"/>
      <c r="M68" s="731"/>
      <c r="N68" s="731"/>
      <c r="O68" s="731"/>
      <c r="P68" s="731"/>
      <c r="Q68" s="731"/>
      <c r="R68" s="731"/>
      <c r="S68" s="731"/>
      <c r="T68" s="731"/>
      <c r="U68" s="731"/>
      <c r="V68" s="731"/>
      <c r="W68" s="731"/>
      <c r="X68" s="731"/>
      <c r="Y68" s="731"/>
      <c r="Z68" s="731"/>
    </row>
    <row r="69">
      <c r="A69" s="731"/>
      <c r="B69" s="731"/>
      <c r="C69" s="731"/>
      <c r="D69" s="731"/>
      <c r="E69" s="731"/>
      <c r="F69" s="731"/>
      <c r="G69" s="731"/>
      <c r="H69" s="731"/>
      <c r="I69" s="731"/>
      <c r="J69" s="731"/>
      <c r="K69" s="731"/>
      <c r="L69" s="731"/>
      <c r="M69" s="731"/>
      <c r="N69" s="731"/>
      <c r="O69" s="731"/>
      <c r="P69" s="731"/>
      <c r="Q69" s="731"/>
      <c r="R69" s="731"/>
      <c r="S69" s="731"/>
      <c r="T69" s="731"/>
      <c r="U69" s="731"/>
      <c r="V69" s="731"/>
      <c r="W69" s="731"/>
      <c r="X69" s="731"/>
      <c r="Y69" s="731"/>
      <c r="Z69" s="731"/>
    </row>
    <row r="70">
      <c r="A70" s="731"/>
      <c r="B70" s="731"/>
      <c r="C70" s="731"/>
      <c r="D70" s="731"/>
      <c r="E70" s="731"/>
      <c r="F70" s="731"/>
      <c r="G70" s="731"/>
      <c r="H70" s="731"/>
      <c r="I70" s="731"/>
      <c r="J70" s="731"/>
      <c r="K70" s="731"/>
      <c r="L70" s="731"/>
      <c r="M70" s="731"/>
      <c r="N70" s="731"/>
      <c r="O70" s="731"/>
      <c r="P70" s="731"/>
      <c r="Q70" s="731"/>
      <c r="R70" s="731"/>
      <c r="S70" s="731"/>
      <c r="T70" s="731"/>
      <c r="U70" s="731"/>
      <c r="V70" s="731"/>
      <c r="W70" s="731"/>
      <c r="X70" s="731"/>
      <c r="Y70" s="731"/>
      <c r="Z70" s="731"/>
    </row>
    <row r="71">
      <c r="A71" s="731"/>
      <c r="B71" s="731"/>
      <c r="C71" s="731"/>
      <c r="D71" s="731"/>
      <c r="E71" s="731"/>
      <c r="F71" s="731"/>
      <c r="G71" s="731"/>
      <c r="H71" s="731"/>
      <c r="I71" s="731"/>
      <c r="J71" s="731"/>
      <c r="K71" s="731"/>
      <c r="L71" s="731"/>
      <c r="M71" s="731"/>
      <c r="N71" s="731"/>
      <c r="O71" s="731"/>
      <c r="P71" s="731"/>
      <c r="Q71" s="731"/>
      <c r="R71" s="731"/>
      <c r="S71" s="731"/>
      <c r="T71" s="731"/>
      <c r="U71" s="731"/>
      <c r="V71" s="731"/>
      <c r="W71" s="731"/>
      <c r="X71" s="731"/>
      <c r="Y71" s="731"/>
      <c r="Z71" s="731"/>
    </row>
    <row r="72">
      <c r="A72" s="731"/>
      <c r="B72" s="731"/>
      <c r="C72" s="731"/>
      <c r="D72" s="731"/>
      <c r="E72" s="731"/>
      <c r="F72" s="731"/>
      <c r="G72" s="731"/>
      <c r="H72" s="731"/>
      <c r="I72" s="731"/>
      <c r="J72" s="731"/>
      <c r="K72" s="731"/>
      <c r="L72" s="731"/>
      <c r="M72" s="731"/>
      <c r="N72" s="731"/>
      <c r="O72" s="731"/>
      <c r="P72" s="731"/>
      <c r="Q72" s="731"/>
      <c r="R72" s="731"/>
      <c r="S72" s="731"/>
      <c r="T72" s="731"/>
      <c r="U72" s="731"/>
      <c r="V72" s="731"/>
      <c r="W72" s="731"/>
      <c r="X72" s="731"/>
      <c r="Y72" s="731"/>
      <c r="Z72" s="731"/>
    </row>
    <row r="73">
      <c r="A73" s="731"/>
      <c r="B73" s="731"/>
      <c r="C73" s="731"/>
      <c r="D73" s="731"/>
      <c r="E73" s="731"/>
      <c r="F73" s="731"/>
      <c r="G73" s="731"/>
      <c r="H73" s="731"/>
      <c r="I73" s="731"/>
      <c r="J73" s="731"/>
      <c r="K73" s="731"/>
      <c r="L73" s="731"/>
      <c r="M73" s="731"/>
      <c r="N73" s="731"/>
      <c r="O73" s="731"/>
      <c r="P73" s="731"/>
      <c r="Q73" s="731"/>
      <c r="R73" s="731"/>
      <c r="S73" s="731"/>
      <c r="T73" s="731"/>
      <c r="U73" s="731"/>
      <c r="V73" s="731"/>
      <c r="W73" s="731"/>
      <c r="X73" s="731"/>
      <c r="Y73" s="731"/>
      <c r="Z73" s="731"/>
    </row>
    <row r="74">
      <c r="A74" s="731"/>
      <c r="B74" s="731"/>
      <c r="C74" s="731"/>
      <c r="D74" s="731"/>
      <c r="E74" s="731"/>
      <c r="F74" s="731"/>
      <c r="G74" s="731"/>
      <c r="H74" s="731"/>
      <c r="I74" s="731"/>
      <c r="J74" s="731"/>
      <c r="K74" s="731"/>
      <c r="L74" s="731"/>
      <c r="M74" s="731"/>
      <c r="N74" s="731"/>
      <c r="O74" s="731"/>
      <c r="P74" s="731"/>
      <c r="Q74" s="731"/>
      <c r="R74" s="731"/>
      <c r="S74" s="731"/>
      <c r="T74" s="731"/>
      <c r="U74" s="731"/>
      <c r="V74" s="731"/>
      <c r="W74" s="731"/>
      <c r="X74" s="731"/>
      <c r="Y74" s="731"/>
      <c r="Z74" s="731"/>
    </row>
    <row r="75">
      <c r="A75" s="731"/>
      <c r="B75" s="731"/>
      <c r="C75" s="731"/>
      <c r="D75" s="731"/>
      <c r="E75" s="731"/>
      <c r="F75" s="731"/>
      <c r="G75" s="731"/>
      <c r="H75" s="731"/>
      <c r="I75" s="731"/>
      <c r="J75" s="731"/>
      <c r="K75" s="731"/>
      <c r="L75" s="731"/>
      <c r="M75" s="731"/>
      <c r="N75" s="731"/>
      <c r="O75" s="731"/>
      <c r="P75" s="731"/>
      <c r="Q75" s="731"/>
      <c r="R75" s="731"/>
      <c r="S75" s="731"/>
      <c r="T75" s="731"/>
      <c r="U75" s="731"/>
      <c r="V75" s="731"/>
      <c r="W75" s="731"/>
      <c r="X75" s="731"/>
      <c r="Y75" s="731"/>
      <c r="Z75" s="731"/>
    </row>
    <row r="76">
      <c r="A76" s="731"/>
      <c r="B76" s="731"/>
      <c r="C76" s="731"/>
      <c r="D76" s="731"/>
      <c r="E76" s="731"/>
      <c r="F76" s="731"/>
      <c r="G76" s="731"/>
      <c r="H76" s="731"/>
      <c r="I76" s="731"/>
      <c r="J76" s="731"/>
      <c r="K76" s="731"/>
      <c r="L76" s="731"/>
      <c r="M76" s="731"/>
      <c r="N76" s="731"/>
      <c r="O76" s="731"/>
      <c r="P76" s="731"/>
      <c r="Q76" s="731"/>
      <c r="R76" s="731"/>
      <c r="S76" s="731"/>
      <c r="T76" s="731"/>
      <c r="U76" s="731"/>
      <c r="V76" s="731"/>
      <c r="W76" s="731"/>
      <c r="X76" s="731"/>
      <c r="Y76" s="731"/>
      <c r="Z76" s="731"/>
    </row>
    <row r="77">
      <c r="A77" s="731"/>
      <c r="B77" s="731"/>
      <c r="C77" s="731"/>
      <c r="D77" s="731"/>
      <c r="E77" s="731"/>
      <c r="F77" s="731"/>
      <c r="G77" s="731"/>
      <c r="H77" s="731"/>
      <c r="I77" s="731"/>
      <c r="J77" s="731"/>
      <c r="K77" s="731"/>
      <c r="L77" s="731"/>
      <c r="M77" s="731"/>
      <c r="N77" s="731"/>
      <c r="O77" s="731"/>
      <c r="P77" s="731"/>
      <c r="Q77" s="731"/>
      <c r="R77" s="731"/>
      <c r="S77" s="731"/>
      <c r="T77" s="731"/>
      <c r="U77" s="731"/>
      <c r="V77" s="731"/>
      <c r="W77" s="731"/>
      <c r="X77" s="731"/>
      <c r="Y77" s="731"/>
      <c r="Z77" s="731"/>
    </row>
    <row r="78">
      <c r="A78" s="731"/>
      <c r="B78" s="731"/>
      <c r="C78" s="731"/>
      <c r="D78" s="731"/>
      <c r="E78" s="731"/>
      <c r="F78" s="731"/>
      <c r="G78" s="731"/>
      <c r="H78" s="731"/>
      <c r="I78" s="731"/>
      <c r="J78" s="731"/>
      <c r="K78" s="731"/>
      <c r="L78" s="731"/>
      <c r="M78" s="731"/>
      <c r="N78" s="731"/>
      <c r="O78" s="731"/>
      <c r="P78" s="731"/>
      <c r="Q78" s="731"/>
      <c r="R78" s="731"/>
      <c r="S78" s="731"/>
      <c r="T78" s="731"/>
      <c r="U78" s="731"/>
      <c r="V78" s="731"/>
      <c r="W78" s="731"/>
      <c r="X78" s="731"/>
      <c r="Y78" s="731"/>
      <c r="Z78" s="731"/>
    </row>
    <row r="79">
      <c r="A79" s="731"/>
      <c r="B79" s="731"/>
      <c r="C79" s="731"/>
      <c r="D79" s="731"/>
      <c r="E79" s="731"/>
      <c r="F79" s="731"/>
      <c r="G79" s="731"/>
      <c r="H79" s="731"/>
      <c r="I79" s="731"/>
      <c r="J79" s="731"/>
      <c r="K79" s="731"/>
      <c r="L79" s="731"/>
      <c r="M79" s="731"/>
      <c r="N79" s="731"/>
      <c r="O79" s="731"/>
      <c r="P79" s="731"/>
      <c r="Q79" s="731"/>
      <c r="R79" s="731"/>
      <c r="S79" s="731"/>
      <c r="T79" s="731"/>
      <c r="U79" s="731"/>
      <c r="V79" s="731"/>
      <c r="W79" s="731"/>
      <c r="X79" s="731"/>
      <c r="Y79" s="731"/>
      <c r="Z79" s="731"/>
    </row>
    <row r="80">
      <c r="A80" s="731"/>
      <c r="B80" s="731"/>
      <c r="C80" s="731"/>
      <c r="D80" s="731"/>
      <c r="E80" s="731"/>
      <c r="F80" s="731"/>
      <c r="G80" s="731"/>
      <c r="H80" s="731"/>
      <c r="I80" s="731"/>
      <c r="J80" s="731"/>
      <c r="K80" s="731"/>
      <c r="L80" s="731"/>
      <c r="M80" s="731"/>
      <c r="N80" s="731"/>
      <c r="O80" s="731"/>
      <c r="P80" s="731"/>
      <c r="Q80" s="731"/>
      <c r="R80" s="731"/>
      <c r="S80" s="731"/>
      <c r="T80" s="731"/>
      <c r="U80" s="731"/>
      <c r="V80" s="731"/>
      <c r="W80" s="731"/>
      <c r="X80" s="731"/>
      <c r="Y80" s="731"/>
      <c r="Z80" s="731"/>
    </row>
    <row r="81">
      <c r="A81" s="731"/>
      <c r="B81" s="731"/>
      <c r="C81" s="731"/>
      <c r="D81" s="731"/>
      <c r="E81" s="731"/>
      <c r="F81" s="731"/>
      <c r="G81" s="731"/>
      <c r="H81" s="731"/>
      <c r="I81" s="731"/>
      <c r="J81" s="731"/>
      <c r="K81" s="731"/>
      <c r="L81" s="731"/>
      <c r="M81" s="731"/>
      <c r="N81" s="731"/>
      <c r="O81" s="731"/>
      <c r="P81" s="731"/>
      <c r="Q81" s="731"/>
      <c r="R81" s="731"/>
      <c r="S81" s="731"/>
      <c r="T81" s="731"/>
      <c r="U81" s="731"/>
      <c r="V81" s="731"/>
      <c r="W81" s="731"/>
      <c r="X81" s="731"/>
      <c r="Y81" s="731"/>
      <c r="Z81" s="731"/>
    </row>
    <row r="82">
      <c r="A82" s="731"/>
      <c r="B82" s="731"/>
      <c r="C82" s="731"/>
      <c r="D82" s="731"/>
      <c r="E82" s="731"/>
      <c r="F82" s="731"/>
      <c r="G82" s="731"/>
      <c r="H82" s="731"/>
      <c r="I82" s="731"/>
      <c r="J82" s="731"/>
      <c r="K82" s="731"/>
      <c r="L82" s="731"/>
      <c r="M82" s="731"/>
      <c r="N82" s="731"/>
      <c r="O82" s="731"/>
      <c r="P82" s="731"/>
      <c r="Q82" s="731"/>
      <c r="R82" s="731"/>
      <c r="S82" s="731"/>
      <c r="T82" s="731"/>
      <c r="U82" s="731"/>
      <c r="V82" s="731"/>
      <c r="W82" s="731"/>
      <c r="X82" s="731"/>
      <c r="Y82" s="731"/>
      <c r="Z82" s="731"/>
    </row>
    <row r="83">
      <c r="A83" s="731"/>
      <c r="B83" s="731"/>
      <c r="C83" s="731"/>
      <c r="D83" s="731"/>
      <c r="E83" s="731"/>
      <c r="F83" s="731"/>
      <c r="G83" s="731"/>
      <c r="H83" s="731"/>
      <c r="I83" s="731"/>
      <c r="J83" s="731"/>
      <c r="K83" s="731"/>
      <c r="L83" s="731"/>
      <c r="M83" s="731"/>
      <c r="N83" s="731"/>
      <c r="O83" s="731"/>
      <c r="P83" s="731"/>
      <c r="Q83" s="731"/>
      <c r="R83" s="731"/>
      <c r="S83" s="731"/>
      <c r="T83" s="731"/>
      <c r="U83" s="731"/>
      <c r="V83" s="731"/>
      <c r="W83" s="731"/>
      <c r="X83" s="731"/>
      <c r="Y83" s="731"/>
      <c r="Z83" s="731"/>
    </row>
    <row r="84">
      <c r="A84" s="731"/>
      <c r="B84" s="731"/>
      <c r="C84" s="731"/>
      <c r="D84" s="731"/>
      <c r="E84" s="731"/>
      <c r="F84" s="731"/>
      <c r="G84" s="731"/>
      <c r="H84" s="731"/>
      <c r="I84" s="731"/>
      <c r="J84" s="731"/>
      <c r="K84" s="731"/>
      <c r="L84" s="731"/>
      <c r="M84" s="731"/>
      <c r="N84" s="731"/>
      <c r="O84" s="731"/>
      <c r="P84" s="731"/>
      <c r="Q84" s="731"/>
      <c r="R84" s="731"/>
      <c r="S84" s="731"/>
      <c r="T84" s="731"/>
      <c r="U84" s="731"/>
      <c r="V84" s="731"/>
      <c r="W84" s="731"/>
      <c r="X84" s="731"/>
      <c r="Y84" s="731"/>
      <c r="Z84" s="731"/>
    </row>
    <row r="85">
      <c r="A85" s="731"/>
      <c r="B85" s="731"/>
      <c r="C85" s="731"/>
      <c r="D85" s="731"/>
      <c r="E85" s="731"/>
      <c r="F85" s="731"/>
      <c r="G85" s="731"/>
      <c r="H85" s="731"/>
      <c r="I85" s="731"/>
      <c r="J85" s="731"/>
      <c r="K85" s="731"/>
      <c r="L85" s="731"/>
      <c r="M85" s="731"/>
      <c r="N85" s="731"/>
      <c r="O85" s="731"/>
      <c r="P85" s="731"/>
      <c r="Q85" s="731"/>
      <c r="R85" s="731"/>
      <c r="S85" s="731"/>
      <c r="T85" s="731"/>
      <c r="U85" s="731"/>
      <c r="V85" s="731"/>
      <c r="W85" s="731"/>
      <c r="X85" s="731"/>
      <c r="Y85" s="731"/>
      <c r="Z85" s="731"/>
    </row>
    <row r="86">
      <c r="A86" s="731"/>
      <c r="B86" s="731"/>
      <c r="C86" s="731"/>
      <c r="D86" s="731"/>
      <c r="E86" s="731"/>
      <c r="F86" s="731"/>
      <c r="G86" s="731"/>
      <c r="H86" s="731"/>
      <c r="I86" s="731"/>
      <c r="J86" s="731"/>
      <c r="K86" s="731"/>
      <c r="L86" s="731"/>
      <c r="M86" s="731"/>
      <c r="N86" s="731"/>
      <c r="O86" s="731"/>
      <c r="P86" s="731"/>
      <c r="Q86" s="731"/>
      <c r="R86" s="731"/>
      <c r="S86" s="731"/>
      <c r="T86" s="731"/>
      <c r="U86" s="731"/>
      <c r="V86" s="731"/>
      <c r="W86" s="731"/>
      <c r="X86" s="731"/>
      <c r="Y86" s="731"/>
      <c r="Z86" s="731"/>
    </row>
    <row r="87">
      <c r="A87" s="731"/>
      <c r="B87" s="731"/>
      <c r="C87" s="731"/>
      <c r="D87" s="731"/>
      <c r="E87" s="731"/>
      <c r="F87" s="731"/>
      <c r="G87" s="731"/>
      <c r="H87" s="731"/>
      <c r="I87" s="731"/>
      <c r="J87" s="731"/>
      <c r="K87" s="731"/>
      <c r="L87" s="731"/>
      <c r="M87" s="731"/>
      <c r="N87" s="731"/>
      <c r="O87" s="731"/>
      <c r="P87" s="731"/>
      <c r="Q87" s="731"/>
      <c r="R87" s="731"/>
      <c r="S87" s="731"/>
      <c r="T87" s="731"/>
      <c r="U87" s="731"/>
      <c r="V87" s="731"/>
      <c r="W87" s="731"/>
      <c r="X87" s="731"/>
      <c r="Y87" s="731"/>
      <c r="Z87" s="731"/>
    </row>
    <row r="88">
      <c r="A88" s="731"/>
      <c r="B88" s="731"/>
      <c r="C88" s="731"/>
      <c r="D88" s="731"/>
      <c r="E88" s="731"/>
      <c r="F88" s="731"/>
      <c r="G88" s="731"/>
      <c r="H88" s="731"/>
      <c r="I88" s="731"/>
      <c r="J88" s="731"/>
      <c r="K88" s="731"/>
      <c r="L88" s="731"/>
      <c r="M88" s="731"/>
      <c r="N88" s="731"/>
      <c r="O88" s="731"/>
      <c r="P88" s="731"/>
      <c r="Q88" s="731"/>
      <c r="R88" s="731"/>
      <c r="S88" s="731"/>
      <c r="T88" s="731"/>
      <c r="U88" s="731"/>
      <c r="V88" s="731"/>
      <c r="W88" s="731"/>
      <c r="X88" s="731"/>
      <c r="Y88" s="731"/>
      <c r="Z88" s="731"/>
    </row>
    <row r="89">
      <c r="A89" s="731"/>
      <c r="B89" s="731"/>
      <c r="C89" s="731"/>
      <c r="D89" s="731"/>
      <c r="E89" s="731"/>
      <c r="F89" s="731"/>
      <c r="G89" s="731"/>
      <c r="H89" s="731"/>
      <c r="I89" s="731"/>
      <c r="J89" s="731"/>
      <c r="K89" s="731"/>
      <c r="L89" s="731"/>
      <c r="M89" s="731"/>
      <c r="N89" s="731"/>
      <c r="O89" s="731"/>
      <c r="P89" s="731"/>
      <c r="Q89" s="731"/>
      <c r="R89" s="731"/>
      <c r="S89" s="731"/>
      <c r="T89" s="731"/>
      <c r="U89" s="731"/>
      <c r="V89" s="731"/>
      <c r="W89" s="731"/>
      <c r="X89" s="731"/>
      <c r="Y89" s="731"/>
      <c r="Z89" s="731"/>
    </row>
    <row r="90">
      <c r="A90" s="731"/>
      <c r="B90" s="731"/>
      <c r="C90" s="731"/>
      <c r="D90" s="731"/>
      <c r="E90" s="731"/>
      <c r="F90" s="731"/>
      <c r="G90" s="731"/>
      <c r="H90" s="731"/>
      <c r="I90" s="731"/>
      <c r="J90" s="731"/>
      <c r="K90" s="731"/>
      <c r="L90" s="731"/>
      <c r="M90" s="731"/>
      <c r="N90" s="731"/>
      <c r="O90" s="731"/>
      <c r="P90" s="731"/>
      <c r="Q90" s="731"/>
      <c r="R90" s="731"/>
      <c r="S90" s="731"/>
      <c r="T90" s="731"/>
      <c r="U90" s="731"/>
      <c r="V90" s="731"/>
      <c r="W90" s="731"/>
      <c r="X90" s="731"/>
      <c r="Y90" s="731"/>
      <c r="Z90" s="731"/>
    </row>
    <row r="91">
      <c r="A91" s="731"/>
      <c r="B91" s="731"/>
      <c r="C91" s="731"/>
      <c r="D91" s="731"/>
      <c r="E91" s="731"/>
      <c r="F91" s="731"/>
      <c r="G91" s="731"/>
      <c r="H91" s="731"/>
      <c r="I91" s="731"/>
      <c r="J91" s="731"/>
      <c r="K91" s="731"/>
      <c r="L91" s="731"/>
      <c r="M91" s="731"/>
      <c r="N91" s="731"/>
      <c r="O91" s="731"/>
      <c r="P91" s="731"/>
      <c r="Q91" s="731"/>
      <c r="R91" s="731"/>
      <c r="S91" s="731"/>
      <c r="T91" s="731"/>
      <c r="U91" s="731"/>
      <c r="V91" s="731"/>
      <c r="W91" s="731"/>
      <c r="X91" s="731"/>
      <c r="Y91" s="731"/>
      <c r="Z91" s="731"/>
    </row>
    <row r="92">
      <c r="A92" s="731"/>
      <c r="B92" s="731"/>
      <c r="C92" s="731"/>
      <c r="D92" s="731"/>
      <c r="E92" s="731"/>
      <c r="F92" s="731"/>
      <c r="G92" s="731"/>
      <c r="H92" s="731"/>
      <c r="I92" s="731"/>
      <c r="J92" s="731"/>
      <c r="K92" s="731"/>
      <c r="L92" s="731"/>
      <c r="M92" s="731"/>
      <c r="N92" s="731"/>
      <c r="O92" s="731"/>
      <c r="P92" s="731"/>
      <c r="Q92" s="731"/>
      <c r="R92" s="731"/>
      <c r="S92" s="731"/>
      <c r="T92" s="731"/>
      <c r="U92" s="731"/>
      <c r="V92" s="731"/>
      <c r="W92" s="731"/>
      <c r="X92" s="731"/>
      <c r="Y92" s="731"/>
      <c r="Z92" s="731"/>
    </row>
    <row r="93">
      <c r="A93" s="731"/>
      <c r="B93" s="731"/>
      <c r="C93" s="731"/>
      <c r="D93" s="731"/>
      <c r="E93" s="731"/>
      <c r="F93" s="731"/>
      <c r="G93" s="731"/>
      <c r="H93" s="731"/>
      <c r="I93" s="731"/>
      <c r="J93" s="731"/>
      <c r="K93" s="731"/>
      <c r="L93" s="731"/>
      <c r="M93" s="731"/>
      <c r="N93" s="731"/>
      <c r="O93" s="731"/>
      <c r="P93" s="731"/>
      <c r="Q93" s="731"/>
      <c r="R93" s="731"/>
      <c r="S93" s="731"/>
      <c r="T93" s="731"/>
      <c r="U93" s="731"/>
      <c r="V93" s="731"/>
      <c r="W93" s="731"/>
      <c r="X93" s="731"/>
      <c r="Y93" s="731"/>
      <c r="Z93" s="731"/>
    </row>
    <row r="94">
      <c r="A94" s="731"/>
      <c r="B94" s="731"/>
      <c r="C94" s="731"/>
      <c r="D94" s="731"/>
      <c r="E94" s="731"/>
      <c r="F94" s="731"/>
      <c r="G94" s="731"/>
      <c r="H94" s="731"/>
      <c r="I94" s="731"/>
      <c r="J94" s="731"/>
      <c r="K94" s="731"/>
      <c r="L94" s="731"/>
      <c r="M94" s="731"/>
      <c r="N94" s="731"/>
      <c r="O94" s="731"/>
      <c r="P94" s="731"/>
      <c r="Q94" s="731"/>
      <c r="R94" s="731"/>
      <c r="S94" s="731"/>
      <c r="T94" s="731"/>
      <c r="U94" s="731"/>
      <c r="V94" s="731"/>
      <c r="W94" s="731"/>
      <c r="X94" s="731"/>
      <c r="Y94" s="731"/>
      <c r="Z94" s="731"/>
    </row>
    <row r="95">
      <c r="A95" s="731"/>
      <c r="B95" s="731"/>
      <c r="C95" s="731"/>
      <c r="D95" s="731"/>
      <c r="E95" s="731"/>
      <c r="F95" s="731"/>
      <c r="G95" s="731"/>
      <c r="H95" s="731"/>
      <c r="I95" s="731"/>
      <c r="J95" s="731"/>
      <c r="K95" s="731"/>
      <c r="L95" s="731"/>
      <c r="M95" s="731"/>
      <c r="N95" s="731"/>
      <c r="O95" s="731"/>
      <c r="P95" s="731"/>
      <c r="Q95" s="731"/>
      <c r="R95" s="731"/>
      <c r="S95" s="731"/>
      <c r="T95" s="731"/>
      <c r="U95" s="731"/>
      <c r="V95" s="731"/>
      <c r="W95" s="731"/>
      <c r="X95" s="731"/>
      <c r="Y95" s="731"/>
      <c r="Z95" s="731"/>
    </row>
    <row r="96">
      <c r="A96" s="731"/>
      <c r="B96" s="731"/>
      <c r="C96" s="731"/>
      <c r="D96" s="731"/>
      <c r="E96" s="731"/>
      <c r="F96" s="731"/>
      <c r="G96" s="731"/>
      <c r="H96" s="731"/>
      <c r="I96" s="731"/>
      <c r="J96" s="731"/>
      <c r="K96" s="731"/>
      <c r="L96" s="731"/>
      <c r="M96" s="731"/>
      <c r="N96" s="731"/>
      <c r="O96" s="731"/>
      <c r="P96" s="731"/>
      <c r="Q96" s="731"/>
      <c r="R96" s="731"/>
      <c r="S96" s="731"/>
      <c r="T96" s="731"/>
      <c r="U96" s="731"/>
      <c r="V96" s="731"/>
      <c r="W96" s="731"/>
      <c r="X96" s="731"/>
      <c r="Y96" s="731"/>
      <c r="Z96" s="731"/>
    </row>
    <row r="97">
      <c r="A97" s="731"/>
      <c r="B97" s="731"/>
      <c r="C97" s="731"/>
      <c r="D97" s="731"/>
      <c r="E97" s="731"/>
      <c r="F97" s="731"/>
      <c r="G97" s="731"/>
      <c r="H97" s="731"/>
      <c r="I97" s="731"/>
      <c r="J97" s="731"/>
      <c r="K97" s="731"/>
      <c r="L97" s="731"/>
      <c r="M97" s="731"/>
      <c r="N97" s="731"/>
      <c r="O97" s="731"/>
      <c r="P97" s="731"/>
      <c r="Q97" s="731"/>
      <c r="R97" s="731"/>
      <c r="S97" s="731"/>
      <c r="T97" s="731"/>
      <c r="U97" s="731"/>
      <c r="V97" s="731"/>
      <c r="W97" s="731"/>
      <c r="X97" s="731"/>
      <c r="Y97" s="731"/>
      <c r="Z97" s="731"/>
    </row>
    <row r="98">
      <c r="A98" s="731"/>
      <c r="B98" s="731"/>
      <c r="C98" s="731"/>
      <c r="D98" s="731"/>
      <c r="E98" s="731"/>
      <c r="F98" s="731"/>
      <c r="G98" s="731"/>
      <c r="H98" s="731"/>
      <c r="I98" s="731"/>
      <c r="J98" s="731"/>
      <c r="K98" s="731"/>
      <c r="L98" s="731"/>
      <c r="M98" s="731"/>
      <c r="N98" s="731"/>
      <c r="O98" s="731"/>
      <c r="P98" s="731"/>
      <c r="Q98" s="731"/>
      <c r="R98" s="731"/>
      <c r="S98" s="731"/>
      <c r="T98" s="731"/>
      <c r="U98" s="731"/>
      <c r="V98" s="731"/>
      <c r="W98" s="731"/>
      <c r="X98" s="731"/>
      <c r="Y98" s="731"/>
      <c r="Z98" s="731"/>
    </row>
    <row r="99">
      <c r="A99" s="731"/>
      <c r="B99" s="731"/>
      <c r="C99" s="731"/>
      <c r="D99" s="731"/>
      <c r="E99" s="731"/>
      <c r="F99" s="731"/>
      <c r="G99" s="731"/>
      <c r="H99" s="731"/>
      <c r="I99" s="731"/>
      <c r="J99" s="731"/>
      <c r="K99" s="731"/>
      <c r="L99" s="731"/>
      <c r="M99" s="731"/>
      <c r="N99" s="731"/>
      <c r="O99" s="731"/>
      <c r="P99" s="731"/>
      <c r="Q99" s="731"/>
      <c r="R99" s="731"/>
      <c r="S99" s="731"/>
      <c r="T99" s="731"/>
      <c r="U99" s="731"/>
      <c r="V99" s="731"/>
      <c r="W99" s="731"/>
      <c r="X99" s="731"/>
      <c r="Y99" s="731"/>
      <c r="Z99" s="731"/>
    </row>
    <row r="100">
      <c r="A100" s="731"/>
      <c r="B100" s="731"/>
      <c r="C100" s="731"/>
      <c r="D100" s="731"/>
      <c r="E100" s="731"/>
      <c r="F100" s="731"/>
      <c r="G100" s="731"/>
      <c r="H100" s="731"/>
      <c r="I100" s="731"/>
      <c r="J100" s="731"/>
      <c r="K100" s="731"/>
      <c r="L100" s="731"/>
      <c r="M100" s="731"/>
      <c r="N100" s="731"/>
      <c r="O100" s="731"/>
      <c r="P100" s="731"/>
      <c r="Q100" s="731"/>
      <c r="R100" s="731"/>
      <c r="S100" s="731"/>
      <c r="T100" s="731"/>
      <c r="U100" s="731"/>
      <c r="V100" s="731"/>
      <c r="W100" s="731"/>
      <c r="X100" s="731"/>
      <c r="Y100" s="731"/>
      <c r="Z100" s="731"/>
    </row>
    <row r="101">
      <c r="A101" s="731"/>
      <c r="B101" s="731"/>
      <c r="C101" s="731"/>
      <c r="D101" s="731"/>
      <c r="E101" s="731"/>
      <c r="F101" s="731"/>
      <c r="G101" s="731"/>
      <c r="H101" s="731"/>
      <c r="I101" s="731"/>
      <c r="J101" s="731"/>
      <c r="K101" s="731"/>
      <c r="L101" s="731"/>
      <c r="M101" s="731"/>
      <c r="N101" s="731"/>
      <c r="O101" s="731"/>
      <c r="P101" s="731"/>
      <c r="Q101" s="731"/>
      <c r="R101" s="731"/>
      <c r="S101" s="731"/>
      <c r="T101" s="731"/>
      <c r="U101" s="731"/>
      <c r="V101" s="731"/>
      <c r="W101" s="731"/>
      <c r="X101" s="731"/>
      <c r="Y101" s="731"/>
      <c r="Z101" s="731"/>
    </row>
    <row r="102">
      <c r="A102" s="731"/>
      <c r="B102" s="731"/>
      <c r="C102" s="731"/>
      <c r="D102" s="731"/>
      <c r="E102" s="731"/>
      <c r="F102" s="731"/>
      <c r="G102" s="731"/>
      <c r="H102" s="731"/>
      <c r="I102" s="731"/>
      <c r="J102" s="731"/>
      <c r="K102" s="731"/>
      <c r="L102" s="731"/>
      <c r="M102" s="731"/>
      <c r="N102" s="731"/>
      <c r="O102" s="731"/>
      <c r="P102" s="731"/>
      <c r="Q102" s="731"/>
      <c r="R102" s="731"/>
      <c r="S102" s="731"/>
      <c r="T102" s="731"/>
      <c r="U102" s="731"/>
      <c r="V102" s="731"/>
      <c r="W102" s="731"/>
      <c r="X102" s="731"/>
      <c r="Y102" s="731"/>
      <c r="Z102" s="731"/>
    </row>
    <row r="103">
      <c r="A103" s="731"/>
      <c r="B103" s="731"/>
      <c r="C103" s="731"/>
      <c r="D103" s="731"/>
      <c r="E103" s="731"/>
      <c r="F103" s="731"/>
      <c r="G103" s="731"/>
      <c r="H103" s="731"/>
      <c r="I103" s="731"/>
      <c r="J103" s="731"/>
      <c r="K103" s="731"/>
      <c r="L103" s="731"/>
      <c r="M103" s="731"/>
      <c r="N103" s="731"/>
      <c r="O103" s="731"/>
      <c r="P103" s="731"/>
      <c r="Q103" s="731"/>
      <c r="R103" s="731"/>
      <c r="S103" s="731"/>
      <c r="T103" s="731"/>
      <c r="U103" s="731"/>
      <c r="V103" s="731"/>
      <c r="W103" s="731"/>
      <c r="X103" s="731"/>
      <c r="Y103" s="731"/>
      <c r="Z103" s="731"/>
    </row>
    <row r="104">
      <c r="A104" s="731"/>
      <c r="B104" s="731"/>
      <c r="C104" s="731"/>
      <c r="D104" s="731"/>
      <c r="E104" s="731"/>
      <c r="F104" s="731"/>
      <c r="G104" s="731"/>
      <c r="H104" s="731"/>
      <c r="I104" s="731"/>
      <c r="J104" s="731"/>
      <c r="K104" s="731"/>
      <c r="L104" s="731"/>
      <c r="M104" s="731"/>
      <c r="N104" s="731"/>
      <c r="O104" s="731"/>
      <c r="P104" s="731"/>
      <c r="Q104" s="731"/>
      <c r="R104" s="731"/>
      <c r="S104" s="731"/>
      <c r="T104" s="731"/>
      <c r="U104" s="731"/>
      <c r="V104" s="731"/>
      <c r="W104" s="731"/>
      <c r="X104" s="731"/>
      <c r="Y104" s="731"/>
      <c r="Z104" s="731"/>
    </row>
    <row r="105">
      <c r="A105" s="731"/>
      <c r="B105" s="731"/>
      <c r="C105" s="731"/>
      <c r="D105" s="731"/>
      <c r="E105" s="731"/>
      <c r="F105" s="731"/>
      <c r="G105" s="731"/>
      <c r="H105" s="731"/>
      <c r="I105" s="731"/>
      <c r="J105" s="731"/>
      <c r="K105" s="731"/>
      <c r="L105" s="731"/>
      <c r="M105" s="731"/>
      <c r="N105" s="731"/>
      <c r="O105" s="731"/>
      <c r="P105" s="731"/>
      <c r="Q105" s="731"/>
      <c r="R105" s="731"/>
      <c r="S105" s="731"/>
      <c r="T105" s="731"/>
      <c r="U105" s="731"/>
      <c r="V105" s="731"/>
      <c r="W105" s="731"/>
      <c r="X105" s="731"/>
      <c r="Y105" s="731"/>
      <c r="Z105" s="731"/>
    </row>
    <row r="106">
      <c r="A106" s="731"/>
      <c r="B106" s="731"/>
      <c r="C106" s="731"/>
      <c r="D106" s="731"/>
      <c r="E106" s="731"/>
      <c r="F106" s="731"/>
      <c r="G106" s="731"/>
      <c r="H106" s="731"/>
      <c r="I106" s="731"/>
      <c r="J106" s="731"/>
      <c r="K106" s="731"/>
      <c r="L106" s="731"/>
      <c r="M106" s="731"/>
      <c r="N106" s="731"/>
      <c r="O106" s="731"/>
      <c r="P106" s="731"/>
      <c r="Q106" s="731"/>
      <c r="R106" s="731"/>
      <c r="S106" s="731"/>
      <c r="T106" s="731"/>
      <c r="U106" s="731"/>
      <c r="V106" s="731"/>
      <c r="W106" s="731"/>
      <c r="X106" s="731"/>
      <c r="Y106" s="731"/>
      <c r="Z106" s="731"/>
    </row>
    <row r="107">
      <c r="A107" s="731"/>
      <c r="B107" s="731"/>
      <c r="C107" s="731"/>
      <c r="D107" s="731"/>
      <c r="E107" s="731"/>
      <c r="F107" s="731"/>
      <c r="G107" s="731"/>
      <c r="H107" s="731"/>
      <c r="I107" s="731"/>
      <c r="J107" s="731"/>
      <c r="K107" s="731"/>
      <c r="L107" s="731"/>
      <c r="M107" s="731"/>
      <c r="N107" s="731"/>
      <c r="O107" s="731"/>
      <c r="P107" s="731"/>
      <c r="Q107" s="731"/>
      <c r="R107" s="731"/>
      <c r="S107" s="731"/>
      <c r="T107" s="731"/>
      <c r="U107" s="731"/>
      <c r="V107" s="731"/>
      <c r="W107" s="731"/>
      <c r="X107" s="731"/>
      <c r="Y107" s="731"/>
      <c r="Z107" s="731"/>
    </row>
    <row r="108">
      <c r="A108" s="731"/>
      <c r="B108" s="731"/>
      <c r="C108" s="731"/>
      <c r="D108" s="731"/>
      <c r="E108" s="731"/>
      <c r="F108" s="731"/>
      <c r="G108" s="731"/>
      <c r="H108" s="731"/>
      <c r="I108" s="731"/>
      <c r="J108" s="731"/>
      <c r="K108" s="731"/>
      <c r="L108" s="731"/>
      <c r="M108" s="731"/>
      <c r="N108" s="731"/>
      <c r="O108" s="731"/>
      <c r="P108" s="731"/>
      <c r="Q108" s="731"/>
      <c r="R108" s="731"/>
      <c r="S108" s="731"/>
      <c r="T108" s="731"/>
      <c r="U108" s="731"/>
      <c r="V108" s="731"/>
      <c r="W108" s="731"/>
      <c r="X108" s="731"/>
      <c r="Y108" s="731"/>
      <c r="Z108" s="731"/>
    </row>
    <row r="109">
      <c r="A109" s="731"/>
      <c r="B109" s="731"/>
      <c r="C109" s="731"/>
      <c r="D109" s="731"/>
      <c r="E109" s="731"/>
      <c r="F109" s="731"/>
      <c r="G109" s="731"/>
      <c r="H109" s="731"/>
      <c r="I109" s="731"/>
      <c r="J109" s="731"/>
      <c r="K109" s="731"/>
      <c r="L109" s="731"/>
      <c r="M109" s="731"/>
      <c r="N109" s="731"/>
      <c r="O109" s="731"/>
      <c r="P109" s="731"/>
      <c r="Q109" s="731"/>
      <c r="R109" s="731"/>
      <c r="S109" s="731"/>
      <c r="T109" s="731"/>
      <c r="U109" s="731"/>
      <c r="V109" s="731"/>
      <c r="W109" s="731"/>
      <c r="X109" s="731"/>
      <c r="Y109" s="731"/>
      <c r="Z109" s="731"/>
    </row>
    <row r="110">
      <c r="A110" s="731"/>
      <c r="B110" s="731"/>
      <c r="C110" s="731"/>
      <c r="D110" s="731"/>
      <c r="E110" s="731"/>
      <c r="F110" s="731"/>
      <c r="G110" s="731"/>
      <c r="H110" s="731"/>
      <c r="I110" s="731"/>
      <c r="J110" s="731"/>
      <c r="K110" s="731"/>
      <c r="L110" s="731"/>
      <c r="M110" s="731"/>
      <c r="N110" s="731"/>
      <c r="O110" s="731"/>
      <c r="P110" s="731"/>
      <c r="Q110" s="731"/>
      <c r="R110" s="731"/>
      <c r="S110" s="731"/>
      <c r="T110" s="731"/>
      <c r="U110" s="731"/>
      <c r="V110" s="731"/>
      <c r="W110" s="731"/>
      <c r="X110" s="731"/>
      <c r="Y110" s="731"/>
      <c r="Z110" s="731"/>
    </row>
    <row r="111">
      <c r="A111" s="731"/>
      <c r="B111" s="731"/>
      <c r="C111" s="731"/>
      <c r="D111" s="731"/>
      <c r="E111" s="731"/>
      <c r="F111" s="731"/>
      <c r="G111" s="731"/>
      <c r="H111" s="731"/>
      <c r="I111" s="731"/>
      <c r="J111" s="731"/>
      <c r="K111" s="731"/>
      <c r="L111" s="731"/>
      <c r="M111" s="731"/>
      <c r="N111" s="731"/>
      <c r="O111" s="731"/>
      <c r="P111" s="731"/>
      <c r="Q111" s="731"/>
      <c r="R111" s="731"/>
      <c r="S111" s="731"/>
      <c r="T111" s="731"/>
      <c r="U111" s="731"/>
      <c r="V111" s="731"/>
      <c r="W111" s="731"/>
      <c r="X111" s="731"/>
      <c r="Y111" s="731"/>
      <c r="Z111" s="731"/>
    </row>
    <row r="112">
      <c r="A112" s="731"/>
      <c r="B112" s="731"/>
      <c r="C112" s="731"/>
      <c r="D112" s="731"/>
      <c r="E112" s="731"/>
      <c r="F112" s="731"/>
      <c r="G112" s="731"/>
      <c r="H112" s="731"/>
      <c r="I112" s="731"/>
      <c r="J112" s="731"/>
      <c r="K112" s="731"/>
      <c r="L112" s="731"/>
      <c r="M112" s="731"/>
      <c r="N112" s="731"/>
      <c r="O112" s="731"/>
      <c r="P112" s="731"/>
      <c r="Q112" s="731"/>
      <c r="R112" s="731"/>
      <c r="S112" s="731"/>
      <c r="T112" s="731"/>
      <c r="U112" s="731"/>
      <c r="V112" s="731"/>
      <c r="W112" s="731"/>
      <c r="X112" s="731"/>
      <c r="Y112" s="731"/>
      <c r="Z112" s="731"/>
    </row>
    <row r="113">
      <c r="A113" s="731"/>
      <c r="B113" s="731"/>
      <c r="C113" s="731"/>
      <c r="D113" s="731"/>
      <c r="E113" s="731"/>
      <c r="F113" s="731"/>
      <c r="G113" s="731"/>
      <c r="H113" s="731"/>
      <c r="I113" s="731"/>
      <c r="J113" s="731"/>
      <c r="K113" s="731"/>
      <c r="L113" s="731"/>
      <c r="M113" s="731"/>
      <c r="N113" s="731"/>
      <c r="O113" s="731"/>
      <c r="P113" s="731"/>
      <c r="Q113" s="731"/>
      <c r="R113" s="731"/>
      <c r="S113" s="731"/>
      <c r="T113" s="731"/>
      <c r="U113" s="731"/>
      <c r="V113" s="731"/>
      <c r="W113" s="731"/>
      <c r="X113" s="731"/>
      <c r="Y113" s="731"/>
      <c r="Z113" s="731"/>
    </row>
    <row r="114">
      <c r="A114" s="731"/>
      <c r="B114" s="731"/>
      <c r="C114" s="731"/>
      <c r="D114" s="731"/>
      <c r="E114" s="731"/>
      <c r="F114" s="731"/>
      <c r="G114" s="731"/>
      <c r="H114" s="731"/>
      <c r="I114" s="731"/>
      <c r="J114" s="731"/>
      <c r="K114" s="731"/>
      <c r="L114" s="731"/>
      <c r="M114" s="731"/>
      <c r="N114" s="731"/>
      <c r="O114" s="731"/>
      <c r="P114" s="731"/>
      <c r="Q114" s="731"/>
      <c r="R114" s="731"/>
      <c r="S114" s="731"/>
      <c r="T114" s="731"/>
      <c r="U114" s="731"/>
      <c r="V114" s="731"/>
      <c r="W114" s="731"/>
      <c r="X114" s="731"/>
      <c r="Y114" s="731"/>
      <c r="Z114" s="731"/>
    </row>
    <row r="115">
      <c r="A115" s="731"/>
      <c r="B115" s="731"/>
      <c r="C115" s="731"/>
      <c r="D115" s="731"/>
      <c r="E115" s="731"/>
      <c r="F115" s="731"/>
      <c r="G115" s="731"/>
      <c r="H115" s="731"/>
      <c r="I115" s="731"/>
      <c r="J115" s="731"/>
      <c r="K115" s="731"/>
      <c r="L115" s="731"/>
      <c r="M115" s="731"/>
      <c r="N115" s="731"/>
      <c r="O115" s="731"/>
      <c r="P115" s="731"/>
      <c r="Q115" s="731"/>
      <c r="R115" s="731"/>
      <c r="S115" s="731"/>
      <c r="T115" s="731"/>
      <c r="U115" s="731"/>
      <c r="V115" s="731"/>
      <c r="W115" s="731"/>
      <c r="X115" s="731"/>
      <c r="Y115" s="731"/>
      <c r="Z115" s="731"/>
    </row>
    <row r="116">
      <c r="A116" s="731"/>
      <c r="B116" s="731"/>
      <c r="C116" s="731"/>
      <c r="D116" s="731"/>
      <c r="E116" s="731"/>
      <c r="F116" s="731"/>
      <c r="G116" s="731"/>
      <c r="H116" s="731"/>
      <c r="I116" s="731"/>
      <c r="J116" s="731"/>
      <c r="K116" s="731"/>
      <c r="L116" s="731"/>
      <c r="M116" s="731"/>
      <c r="N116" s="731"/>
      <c r="O116" s="731"/>
      <c r="P116" s="731"/>
      <c r="Q116" s="731"/>
      <c r="R116" s="731"/>
      <c r="S116" s="731"/>
      <c r="T116" s="731"/>
      <c r="U116" s="731"/>
      <c r="V116" s="731"/>
      <c r="W116" s="731"/>
      <c r="X116" s="731"/>
      <c r="Y116" s="731"/>
      <c r="Z116" s="731"/>
    </row>
    <row r="117">
      <c r="A117" s="731"/>
      <c r="B117" s="731"/>
      <c r="C117" s="731"/>
      <c r="D117" s="731"/>
      <c r="E117" s="731"/>
      <c r="F117" s="731"/>
      <c r="G117" s="731"/>
      <c r="H117" s="731"/>
      <c r="I117" s="731"/>
      <c r="J117" s="731"/>
      <c r="K117" s="731"/>
      <c r="L117" s="731"/>
      <c r="M117" s="731"/>
      <c r="N117" s="731"/>
      <c r="O117" s="731"/>
      <c r="P117" s="731"/>
      <c r="Q117" s="731"/>
      <c r="R117" s="731"/>
      <c r="S117" s="731"/>
      <c r="T117" s="731"/>
      <c r="U117" s="731"/>
      <c r="V117" s="731"/>
      <c r="W117" s="731"/>
      <c r="X117" s="731"/>
      <c r="Y117" s="731"/>
      <c r="Z117" s="731"/>
    </row>
    <row r="118">
      <c r="A118" s="731"/>
      <c r="B118" s="731"/>
      <c r="C118" s="731"/>
      <c r="D118" s="731"/>
      <c r="E118" s="731"/>
      <c r="F118" s="731"/>
      <c r="G118" s="731"/>
      <c r="H118" s="731"/>
      <c r="I118" s="731"/>
      <c r="J118" s="731"/>
      <c r="K118" s="731"/>
      <c r="L118" s="731"/>
      <c r="M118" s="731"/>
      <c r="N118" s="731"/>
      <c r="O118" s="731"/>
      <c r="P118" s="731"/>
      <c r="Q118" s="731"/>
      <c r="R118" s="731"/>
      <c r="S118" s="731"/>
      <c r="T118" s="731"/>
      <c r="U118" s="731"/>
      <c r="V118" s="731"/>
      <c r="W118" s="731"/>
      <c r="X118" s="731"/>
      <c r="Y118" s="731"/>
      <c r="Z118" s="731"/>
    </row>
    <row r="119">
      <c r="A119" s="731"/>
      <c r="B119" s="731"/>
      <c r="C119" s="731"/>
      <c r="D119" s="731"/>
      <c r="E119" s="731"/>
      <c r="F119" s="731"/>
      <c r="G119" s="731"/>
      <c r="H119" s="731"/>
      <c r="I119" s="731"/>
      <c r="J119" s="731"/>
      <c r="K119" s="731"/>
      <c r="L119" s="731"/>
      <c r="M119" s="731"/>
      <c r="N119" s="731"/>
      <c r="O119" s="731"/>
      <c r="P119" s="731"/>
      <c r="Q119" s="731"/>
      <c r="R119" s="731"/>
      <c r="S119" s="731"/>
      <c r="T119" s="731"/>
      <c r="U119" s="731"/>
      <c r="V119" s="731"/>
      <c r="W119" s="731"/>
      <c r="X119" s="731"/>
      <c r="Y119" s="731"/>
      <c r="Z119" s="731"/>
    </row>
    <row r="120">
      <c r="A120" s="731"/>
      <c r="B120" s="731"/>
      <c r="C120" s="731"/>
      <c r="D120" s="731"/>
      <c r="E120" s="731"/>
      <c r="F120" s="731"/>
      <c r="G120" s="731"/>
      <c r="H120" s="731"/>
      <c r="I120" s="731"/>
      <c r="J120" s="731"/>
      <c r="K120" s="731"/>
      <c r="L120" s="731"/>
      <c r="M120" s="731"/>
      <c r="N120" s="731"/>
      <c r="O120" s="731"/>
      <c r="P120" s="731"/>
      <c r="Q120" s="731"/>
      <c r="R120" s="731"/>
      <c r="S120" s="731"/>
      <c r="T120" s="731"/>
      <c r="U120" s="731"/>
      <c r="V120" s="731"/>
      <c r="W120" s="731"/>
      <c r="X120" s="731"/>
      <c r="Y120" s="731"/>
      <c r="Z120" s="731"/>
    </row>
    <row r="121">
      <c r="A121" s="731"/>
      <c r="B121" s="731"/>
      <c r="C121" s="731"/>
      <c r="D121" s="731"/>
      <c r="E121" s="731"/>
      <c r="F121" s="731"/>
      <c r="G121" s="731"/>
      <c r="H121" s="731"/>
      <c r="I121" s="731"/>
      <c r="J121" s="731"/>
      <c r="K121" s="731"/>
      <c r="L121" s="731"/>
      <c r="M121" s="731"/>
      <c r="N121" s="731"/>
      <c r="O121" s="731"/>
      <c r="P121" s="731"/>
      <c r="Q121" s="731"/>
      <c r="R121" s="731"/>
      <c r="S121" s="731"/>
      <c r="T121" s="731"/>
      <c r="U121" s="731"/>
      <c r="V121" s="731"/>
      <c r="W121" s="731"/>
      <c r="X121" s="731"/>
      <c r="Y121" s="731"/>
      <c r="Z121" s="731"/>
    </row>
    <row r="122">
      <c r="A122" s="731"/>
      <c r="B122" s="731"/>
      <c r="C122" s="731"/>
      <c r="D122" s="731"/>
      <c r="E122" s="731"/>
      <c r="F122" s="731"/>
      <c r="G122" s="731"/>
      <c r="H122" s="731"/>
      <c r="I122" s="731"/>
      <c r="J122" s="731"/>
      <c r="K122" s="731"/>
      <c r="L122" s="731"/>
      <c r="M122" s="731"/>
      <c r="N122" s="731"/>
      <c r="O122" s="731"/>
      <c r="P122" s="731"/>
      <c r="Q122" s="731"/>
      <c r="R122" s="731"/>
      <c r="S122" s="731"/>
      <c r="T122" s="731"/>
      <c r="U122" s="731"/>
      <c r="V122" s="731"/>
      <c r="W122" s="731"/>
      <c r="X122" s="731"/>
      <c r="Y122" s="731"/>
      <c r="Z122" s="731"/>
    </row>
    <row r="123">
      <c r="A123" s="731"/>
      <c r="B123" s="731"/>
      <c r="C123" s="731"/>
      <c r="D123" s="731"/>
      <c r="E123" s="731"/>
      <c r="F123" s="731"/>
      <c r="G123" s="731"/>
      <c r="H123" s="731"/>
      <c r="I123" s="731"/>
      <c r="J123" s="731"/>
      <c r="K123" s="731"/>
      <c r="L123" s="731"/>
      <c r="M123" s="731"/>
      <c r="N123" s="731"/>
      <c r="O123" s="731"/>
      <c r="P123" s="731"/>
      <c r="Q123" s="731"/>
      <c r="R123" s="731"/>
      <c r="S123" s="731"/>
      <c r="T123" s="731"/>
      <c r="U123" s="731"/>
      <c r="V123" s="731"/>
      <c r="W123" s="731"/>
      <c r="X123" s="731"/>
      <c r="Y123" s="731"/>
      <c r="Z123" s="731"/>
    </row>
    <row r="124">
      <c r="A124" s="731"/>
      <c r="B124" s="731"/>
      <c r="C124" s="731"/>
      <c r="D124" s="731"/>
      <c r="E124" s="731"/>
      <c r="F124" s="731"/>
      <c r="G124" s="731"/>
      <c r="H124" s="731"/>
      <c r="I124" s="731"/>
      <c r="J124" s="731"/>
      <c r="K124" s="731"/>
      <c r="L124" s="731"/>
      <c r="M124" s="731"/>
      <c r="N124" s="731"/>
      <c r="O124" s="731"/>
      <c r="P124" s="731"/>
      <c r="Q124" s="731"/>
      <c r="R124" s="731"/>
      <c r="S124" s="731"/>
      <c r="T124" s="731"/>
      <c r="U124" s="731"/>
      <c r="V124" s="731"/>
      <c r="W124" s="731"/>
      <c r="X124" s="731"/>
      <c r="Y124" s="731"/>
      <c r="Z124" s="731"/>
    </row>
    <row r="125">
      <c r="A125" s="731"/>
      <c r="B125" s="731"/>
      <c r="C125" s="731"/>
      <c r="D125" s="731"/>
      <c r="E125" s="731"/>
      <c r="F125" s="731"/>
      <c r="G125" s="731"/>
      <c r="H125" s="731"/>
      <c r="I125" s="731"/>
      <c r="J125" s="731"/>
      <c r="K125" s="731"/>
      <c r="L125" s="731"/>
      <c r="M125" s="731"/>
      <c r="N125" s="731"/>
      <c r="O125" s="731"/>
      <c r="P125" s="731"/>
      <c r="Q125" s="731"/>
      <c r="R125" s="731"/>
      <c r="S125" s="731"/>
      <c r="T125" s="731"/>
      <c r="U125" s="731"/>
      <c r="V125" s="731"/>
      <c r="W125" s="731"/>
      <c r="X125" s="731"/>
      <c r="Y125" s="731"/>
      <c r="Z125" s="731"/>
    </row>
    <row r="126">
      <c r="A126" s="731"/>
      <c r="B126" s="731"/>
      <c r="C126" s="731"/>
      <c r="D126" s="731"/>
      <c r="E126" s="731"/>
      <c r="F126" s="731"/>
      <c r="G126" s="731"/>
      <c r="H126" s="731"/>
      <c r="I126" s="731"/>
      <c r="J126" s="731"/>
      <c r="K126" s="731"/>
      <c r="L126" s="731"/>
      <c r="M126" s="731"/>
      <c r="N126" s="731"/>
      <c r="O126" s="731"/>
      <c r="P126" s="731"/>
      <c r="Q126" s="731"/>
      <c r="R126" s="731"/>
      <c r="S126" s="731"/>
      <c r="T126" s="731"/>
      <c r="U126" s="731"/>
      <c r="V126" s="731"/>
      <c r="W126" s="731"/>
      <c r="X126" s="731"/>
      <c r="Y126" s="731"/>
      <c r="Z126" s="731"/>
    </row>
    <row r="127">
      <c r="A127" s="731"/>
      <c r="B127" s="731"/>
      <c r="C127" s="731"/>
      <c r="D127" s="731"/>
      <c r="E127" s="731"/>
      <c r="F127" s="731"/>
      <c r="G127" s="731"/>
      <c r="H127" s="731"/>
      <c r="I127" s="731"/>
      <c r="J127" s="731"/>
      <c r="K127" s="731"/>
      <c r="L127" s="731"/>
      <c r="M127" s="731"/>
      <c r="N127" s="731"/>
      <c r="O127" s="731"/>
      <c r="P127" s="731"/>
      <c r="Q127" s="731"/>
      <c r="R127" s="731"/>
      <c r="S127" s="731"/>
      <c r="T127" s="731"/>
      <c r="U127" s="731"/>
      <c r="V127" s="731"/>
      <c r="W127" s="731"/>
      <c r="X127" s="731"/>
      <c r="Y127" s="731"/>
      <c r="Z127" s="731"/>
    </row>
    <row r="128">
      <c r="A128" s="731"/>
      <c r="B128" s="731"/>
      <c r="C128" s="731"/>
      <c r="D128" s="731"/>
      <c r="E128" s="731"/>
      <c r="F128" s="731"/>
      <c r="G128" s="731"/>
      <c r="H128" s="731"/>
      <c r="I128" s="731"/>
      <c r="J128" s="731"/>
      <c r="K128" s="731"/>
      <c r="L128" s="731"/>
      <c r="M128" s="731"/>
      <c r="N128" s="731"/>
      <c r="O128" s="731"/>
      <c r="P128" s="731"/>
      <c r="Q128" s="731"/>
      <c r="R128" s="731"/>
      <c r="S128" s="731"/>
      <c r="T128" s="731"/>
      <c r="U128" s="731"/>
      <c r="V128" s="731"/>
      <c r="W128" s="731"/>
      <c r="X128" s="731"/>
      <c r="Y128" s="731"/>
      <c r="Z128" s="731"/>
    </row>
    <row r="129">
      <c r="A129" s="731"/>
      <c r="B129" s="731"/>
      <c r="C129" s="731"/>
      <c r="D129" s="731"/>
      <c r="E129" s="731"/>
      <c r="F129" s="731"/>
      <c r="G129" s="731"/>
      <c r="H129" s="731"/>
      <c r="I129" s="731"/>
      <c r="J129" s="731"/>
      <c r="K129" s="731"/>
      <c r="L129" s="731"/>
      <c r="M129" s="731"/>
      <c r="N129" s="731"/>
      <c r="O129" s="731"/>
      <c r="P129" s="731"/>
      <c r="Q129" s="731"/>
      <c r="R129" s="731"/>
      <c r="S129" s="731"/>
      <c r="T129" s="731"/>
      <c r="U129" s="731"/>
      <c r="V129" s="731"/>
      <c r="W129" s="731"/>
      <c r="X129" s="731"/>
      <c r="Y129" s="731"/>
      <c r="Z129" s="731"/>
    </row>
    <row r="130">
      <c r="A130" s="731"/>
      <c r="B130" s="731"/>
      <c r="C130" s="731"/>
      <c r="D130" s="731"/>
      <c r="E130" s="731"/>
      <c r="F130" s="731"/>
      <c r="G130" s="731"/>
      <c r="H130" s="731"/>
      <c r="I130" s="731"/>
      <c r="J130" s="731"/>
      <c r="K130" s="731"/>
      <c r="L130" s="731"/>
      <c r="M130" s="731"/>
      <c r="N130" s="731"/>
      <c r="O130" s="731"/>
      <c r="P130" s="731"/>
      <c r="Q130" s="731"/>
      <c r="R130" s="731"/>
      <c r="S130" s="731"/>
      <c r="T130" s="731"/>
      <c r="U130" s="731"/>
      <c r="V130" s="731"/>
      <c r="W130" s="731"/>
      <c r="X130" s="731"/>
      <c r="Y130" s="731"/>
      <c r="Z130" s="731"/>
    </row>
    <row r="131">
      <c r="A131" s="731"/>
      <c r="B131" s="731"/>
      <c r="C131" s="731"/>
      <c r="D131" s="731"/>
      <c r="E131" s="731"/>
      <c r="F131" s="731"/>
      <c r="G131" s="731"/>
      <c r="H131" s="731"/>
      <c r="I131" s="731"/>
      <c r="J131" s="731"/>
      <c r="K131" s="731"/>
      <c r="L131" s="731"/>
      <c r="M131" s="731"/>
      <c r="N131" s="731"/>
      <c r="O131" s="731"/>
      <c r="P131" s="731"/>
      <c r="Q131" s="731"/>
      <c r="R131" s="731"/>
      <c r="S131" s="731"/>
      <c r="T131" s="731"/>
      <c r="U131" s="731"/>
      <c r="V131" s="731"/>
      <c r="W131" s="731"/>
      <c r="X131" s="731"/>
      <c r="Y131" s="731"/>
      <c r="Z131" s="731"/>
    </row>
    <row r="132">
      <c r="A132" s="731"/>
      <c r="B132" s="731"/>
      <c r="C132" s="731"/>
      <c r="D132" s="731"/>
      <c r="E132" s="731"/>
      <c r="F132" s="731"/>
      <c r="G132" s="731"/>
      <c r="H132" s="731"/>
      <c r="I132" s="731"/>
      <c r="J132" s="731"/>
      <c r="K132" s="731"/>
      <c r="L132" s="731"/>
      <c r="M132" s="731"/>
      <c r="N132" s="731"/>
      <c r="O132" s="731"/>
      <c r="P132" s="731"/>
      <c r="Q132" s="731"/>
      <c r="R132" s="731"/>
      <c r="S132" s="731"/>
      <c r="T132" s="731"/>
      <c r="U132" s="731"/>
      <c r="V132" s="731"/>
      <c r="W132" s="731"/>
      <c r="X132" s="731"/>
      <c r="Y132" s="731"/>
      <c r="Z132" s="731"/>
    </row>
    <row r="133">
      <c r="A133" s="731"/>
      <c r="B133" s="731"/>
      <c r="C133" s="731"/>
      <c r="D133" s="731"/>
      <c r="E133" s="731"/>
      <c r="F133" s="731"/>
      <c r="G133" s="731"/>
      <c r="H133" s="731"/>
      <c r="I133" s="731"/>
      <c r="J133" s="731"/>
      <c r="K133" s="731"/>
      <c r="L133" s="731"/>
      <c r="M133" s="731"/>
      <c r="N133" s="731"/>
      <c r="O133" s="731"/>
      <c r="P133" s="731"/>
      <c r="Q133" s="731"/>
      <c r="R133" s="731"/>
      <c r="S133" s="731"/>
      <c r="T133" s="731"/>
      <c r="U133" s="731"/>
      <c r="V133" s="731"/>
      <c r="W133" s="731"/>
      <c r="X133" s="731"/>
      <c r="Y133" s="731"/>
      <c r="Z133" s="731"/>
    </row>
    <row r="134">
      <c r="A134" s="731"/>
      <c r="B134" s="731"/>
      <c r="C134" s="731"/>
      <c r="D134" s="731"/>
      <c r="E134" s="731"/>
      <c r="F134" s="731"/>
      <c r="G134" s="731"/>
      <c r="H134" s="731"/>
      <c r="I134" s="731"/>
      <c r="J134" s="731"/>
      <c r="K134" s="731"/>
      <c r="L134" s="731"/>
      <c r="M134" s="731"/>
      <c r="N134" s="731"/>
      <c r="O134" s="731"/>
      <c r="P134" s="731"/>
      <c r="Q134" s="731"/>
      <c r="R134" s="731"/>
      <c r="S134" s="731"/>
      <c r="T134" s="731"/>
      <c r="U134" s="731"/>
      <c r="V134" s="731"/>
      <c r="W134" s="731"/>
      <c r="X134" s="731"/>
      <c r="Y134" s="731"/>
      <c r="Z134" s="731"/>
    </row>
    <row r="135">
      <c r="A135" s="731"/>
      <c r="B135" s="731"/>
      <c r="C135" s="731"/>
      <c r="D135" s="731"/>
      <c r="E135" s="731"/>
      <c r="F135" s="731"/>
      <c r="G135" s="731"/>
      <c r="H135" s="731"/>
      <c r="I135" s="731"/>
      <c r="J135" s="731"/>
      <c r="K135" s="731"/>
      <c r="L135" s="731"/>
      <c r="M135" s="731"/>
      <c r="N135" s="731"/>
      <c r="O135" s="731"/>
      <c r="P135" s="731"/>
      <c r="Q135" s="731"/>
      <c r="R135" s="731"/>
      <c r="S135" s="731"/>
      <c r="T135" s="731"/>
      <c r="U135" s="731"/>
      <c r="V135" s="731"/>
      <c r="W135" s="731"/>
      <c r="X135" s="731"/>
      <c r="Y135" s="731"/>
      <c r="Z135" s="731"/>
    </row>
    <row r="136">
      <c r="A136" s="731"/>
      <c r="B136" s="731"/>
      <c r="C136" s="731"/>
      <c r="D136" s="731"/>
      <c r="E136" s="731"/>
      <c r="F136" s="731"/>
      <c r="G136" s="731"/>
      <c r="H136" s="731"/>
      <c r="I136" s="731"/>
      <c r="J136" s="731"/>
      <c r="K136" s="731"/>
      <c r="L136" s="731"/>
      <c r="M136" s="731"/>
      <c r="N136" s="731"/>
      <c r="O136" s="731"/>
      <c r="P136" s="731"/>
      <c r="Q136" s="731"/>
      <c r="R136" s="731"/>
      <c r="S136" s="731"/>
      <c r="T136" s="731"/>
      <c r="U136" s="731"/>
      <c r="V136" s="731"/>
      <c r="W136" s="731"/>
      <c r="X136" s="731"/>
      <c r="Y136" s="731"/>
      <c r="Z136" s="731"/>
    </row>
    <row r="137">
      <c r="A137" s="731"/>
      <c r="B137" s="731"/>
      <c r="C137" s="731"/>
      <c r="D137" s="731"/>
      <c r="E137" s="731"/>
      <c r="F137" s="731"/>
      <c r="G137" s="731"/>
      <c r="H137" s="731"/>
      <c r="I137" s="731"/>
      <c r="J137" s="731"/>
      <c r="K137" s="731"/>
      <c r="L137" s="731"/>
      <c r="M137" s="731"/>
      <c r="N137" s="731"/>
      <c r="O137" s="731"/>
      <c r="P137" s="731"/>
      <c r="Q137" s="731"/>
      <c r="R137" s="731"/>
      <c r="S137" s="731"/>
      <c r="T137" s="731"/>
      <c r="U137" s="731"/>
      <c r="V137" s="731"/>
      <c r="W137" s="731"/>
      <c r="X137" s="731"/>
      <c r="Y137" s="731"/>
      <c r="Z137" s="731"/>
    </row>
    <row r="138">
      <c r="A138" s="731"/>
      <c r="B138" s="731"/>
      <c r="C138" s="731"/>
      <c r="D138" s="731"/>
      <c r="E138" s="731"/>
      <c r="F138" s="731"/>
      <c r="G138" s="731"/>
      <c r="H138" s="731"/>
      <c r="I138" s="731"/>
      <c r="J138" s="731"/>
      <c r="K138" s="731"/>
      <c r="L138" s="731"/>
      <c r="M138" s="731"/>
      <c r="N138" s="731"/>
      <c r="O138" s="731"/>
      <c r="P138" s="731"/>
      <c r="Q138" s="731"/>
      <c r="R138" s="731"/>
      <c r="S138" s="731"/>
      <c r="T138" s="731"/>
      <c r="U138" s="731"/>
      <c r="V138" s="731"/>
      <c r="W138" s="731"/>
      <c r="X138" s="731"/>
      <c r="Y138" s="731"/>
      <c r="Z138" s="731"/>
    </row>
    <row r="139">
      <c r="A139" s="731"/>
      <c r="B139" s="731"/>
      <c r="C139" s="731"/>
      <c r="D139" s="731"/>
      <c r="E139" s="731"/>
      <c r="F139" s="731"/>
      <c r="G139" s="731"/>
      <c r="H139" s="731"/>
      <c r="I139" s="731"/>
      <c r="J139" s="731"/>
      <c r="K139" s="731"/>
      <c r="L139" s="731"/>
      <c r="M139" s="731"/>
      <c r="N139" s="731"/>
      <c r="O139" s="731"/>
      <c r="P139" s="731"/>
      <c r="Q139" s="731"/>
      <c r="R139" s="731"/>
      <c r="S139" s="731"/>
      <c r="T139" s="731"/>
      <c r="U139" s="731"/>
      <c r="V139" s="731"/>
      <c r="W139" s="731"/>
      <c r="X139" s="731"/>
      <c r="Y139" s="731"/>
      <c r="Z139" s="731"/>
    </row>
    <row r="140">
      <c r="A140" s="731"/>
      <c r="B140" s="731"/>
      <c r="C140" s="731"/>
      <c r="D140" s="731"/>
      <c r="E140" s="731"/>
      <c r="F140" s="731"/>
      <c r="G140" s="731"/>
      <c r="H140" s="731"/>
      <c r="I140" s="731"/>
      <c r="J140" s="731"/>
      <c r="K140" s="731"/>
      <c r="L140" s="731"/>
      <c r="M140" s="731"/>
      <c r="N140" s="731"/>
      <c r="O140" s="731"/>
      <c r="P140" s="731"/>
      <c r="Q140" s="731"/>
      <c r="R140" s="731"/>
      <c r="S140" s="731"/>
      <c r="T140" s="731"/>
      <c r="U140" s="731"/>
      <c r="V140" s="731"/>
      <c r="W140" s="731"/>
      <c r="X140" s="731"/>
      <c r="Y140" s="731"/>
      <c r="Z140" s="731"/>
    </row>
    <row r="141">
      <c r="A141" s="731"/>
      <c r="B141" s="731"/>
      <c r="C141" s="731"/>
      <c r="D141" s="731"/>
      <c r="E141" s="731"/>
      <c r="F141" s="731"/>
      <c r="G141" s="731"/>
      <c r="H141" s="731"/>
      <c r="I141" s="731"/>
      <c r="J141" s="731"/>
      <c r="K141" s="731"/>
      <c r="L141" s="731"/>
      <c r="M141" s="731"/>
      <c r="N141" s="731"/>
      <c r="O141" s="731"/>
      <c r="P141" s="731"/>
      <c r="Q141" s="731"/>
      <c r="R141" s="731"/>
      <c r="S141" s="731"/>
      <c r="T141" s="731"/>
      <c r="U141" s="731"/>
      <c r="V141" s="731"/>
      <c r="W141" s="731"/>
      <c r="X141" s="731"/>
      <c r="Y141" s="731"/>
      <c r="Z141" s="731"/>
    </row>
    <row r="142">
      <c r="A142" s="731"/>
      <c r="B142" s="731"/>
      <c r="C142" s="731"/>
      <c r="D142" s="731"/>
      <c r="E142" s="731"/>
      <c r="F142" s="731"/>
      <c r="G142" s="731"/>
      <c r="H142" s="731"/>
      <c r="I142" s="731"/>
      <c r="J142" s="731"/>
      <c r="K142" s="731"/>
      <c r="L142" s="731"/>
      <c r="M142" s="731"/>
      <c r="N142" s="731"/>
      <c r="O142" s="731"/>
      <c r="P142" s="731"/>
      <c r="Q142" s="731"/>
      <c r="R142" s="731"/>
      <c r="S142" s="731"/>
      <c r="T142" s="731"/>
      <c r="U142" s="731"/>
      <c r="V142" s="731"/>
      <c r="W142" s="731"/>
      <c r="X142" s="731"/>
      <c r="Y142" s="731"/>
      <c r="Z142" s="731"/>
    </row>
    <row r="143">
      <c r="A143" s="731"/>
      <c r="B143" s="731"/>
      <c r="C143" s="731"/>
      <c r="D143" s="731"/>
      <c r="E143" s="731"/>
      <c r="F143" s="731"/>
      <c r="G143" s="731"/>
      <c r="H143" s="731"/>
      <c r="I143" s="731"/>
      <c r="J143" s="731"/>
      <c r="K143" s="731"/>
      <c r="L143" s="731"/>
      <c r="M143" s="731"/>
      <c r="N143" s="731"/>
      <c r="O143" s="731"/>
      <c r="P143" s="731"/>
      <c r="Q143" s="731"/>
      <c r="R143" s="731"/>
      <c r="S143" s="731"/>
      <c r="T143" s="731"/>
      <c r="U143" s="731"/>
      <c r="V143" s="731"/>
      <c r="W143" s="731"/>
      <c r="X143" s="731"/>
      <c r="Y143" s="731"/>
      <c r="Z143" s="731"/>
    </row>
    <row r="144">
      <c r="A144" s="731"/>
      <c r="B144" s="731"/>
      <c r="C144" s="731"/>
      <c r="D144" s="731"/>
      <c r="E144" s="731"/>
      <c r="F144" s="731"/>
      <c r="G144" s="731"/>
      <c r="H144" s="731"/>
      <c r="I144" s="731"/>
      <c r="J144" s="731"/>
      <c r="K144" s="731"/>
      <c r="L144" s="731"/>
      <c r="M144" s="731"/>
      <c r="N144" s="731"/>
      <c r="O144" s="731"/>
      <c r="P144" s="731"/>
      <c r="Q144" s="731"/>
      <c r="R144" s="731"/>
      <c r="S144" s="731"/>
      <c r="T144" s="731"/>
      <c r="U144" s="731"/>
      <c r="V144" s="731"/>
      <c r="W144" s="731"/>
      <c r="X144" s="731"/>
      <c r="Y144" s="731"/>
      <c r="Z144" s="731"/>
    </row>
    <row r="145">
      <c r="A145" s="731"/>
      <c r="B145" s="731"/>
      <c r="C145" s="731"/>
      <c r="D145" s="731"/>
      <c r="E145" s="731"/>
      <c r="F145" s="731"/>
      <c r="G145" s="731"/>
      <c r="H145" s="731"/>
      <c r="I145" s="731"/>
      <c r="J145" s="731"/>
      <c r="K145" s="731"/>
      <c r="L145" s="731"/>
      <c r="M145" s="731"/>
      <c r="N145" s="731"/>
      <c r="O145" s="731"/>
      <c r="P145" s="731"/>
      <c r="Q145" s="731"/>
      <c r="R145" s="731"/>
      <c r="S145" s="731"/>
      <c r="T145" s="731"/>
      <c r="U145" s="731"/>
      <c r="V145" s="731"/>
      <c r="W145" s="731"/>
      <c r="X145" s="731"/>
      <c r="Y145" s="731"/>
      <c r="Z145" s="731"/>
    </row>
    <row r="146">
      <c r="A146" s="731"/>
      <c r="B146" s="731"/>
      <c r="C146" s="731"/>
      <c r="D146" s="731"/>
      <c r="E146" s="731"/>
      <c r="F146" s="731"/>
      <c r="G146" s="731"/>
      <c r="H146" s="731"/>
      <c r="I146" s="731"/>
      <c r="J146" s="731"/>
      <c r="K146" s="731"/>
      <c r="L146" s="731"/>
      <c r="M146" s="731"/>
      <c r="N146" s="731"/>
      <c r="O146" s="731"/>
      <c r="P146" s="731"/>
      <c r="Q146" s="731"/>
      <c r="R146" s="731"/>
      <c r="S146" s="731"/>
      <c r="T146" s="731"/>
      <c r="U146" s="731"/>
      <c r="V146" s="731"/>
      <c r="W146" s="731"/>
      <c r="X146" s="731"/>
      <c r="Y146" s="731"/>
      <c r="Z146" s="731"/>
    </row>
    <row r="147">
      <c r="A147" s="731"/>
      <c r="B147" s="731"/>
      <c r="C147" s="731"/>
      <c r="D147" s="731"/>
      <c r="E147" s="731"/>
      <c r="F147" s="731"/>
      <c r="G147" s="731"/>
      <c r="H147" s="731"/>
      <c r="I147" s="731"/>
      <c r="J147" s="731"/>
      <c r="K147" s="731"/>
      <c r="L147" s="731"/>
      <c r="M147" s="731"/>
      <c r="N147" s="731"/>
      <c r="O147" s="731"/>
      <c r="P147" s="731"/>
      <c r="Q147" s="731"/>
      <c r="R147" s="731"/>
      <c r="S147" s="731"/>
      <c r="T147" s="731"/>
      <c r="U147" s="731"/>
      <c r="V147" s="731"/>
      <c r="W147" s="731"/>
      <c r="X147" s="731"/>
      <c r="Y147" s="731"/>
      <c r="Z147" s="731"/>
    </row>
    <row r="148">
      <c r="A148" s="731"/>
      <c r="B148" s="731"/>
      <c r="C148" s="731"/>
      <c r="D148" s="731"/>
      <c r="E148" s="731"/>
      <c r="F148" s="731"/>
      <c r="G148" s="731"/>
      <c r="H148" s="731"/>
      <c r="I148" s="731"/>
      <c r="J148" s="731"/>
      <c r="K148" s="731"/>
      <c r="L148" s="731"/>
      <c r="M148" s="731"/>
      <c r="N148" s="731"/>
      <c r="O148" s="731"/>
      <c r="P148" s="731"/>
      <c r="Q148" s="731"/>
      <c r="R148" s="731"/>
      <c r="S148" s="731"/>
      <c r="T148" s="731"/>
      <c r="U148" s="731"/>
      <c r="V148" s="731"/>
      <c r="W148" s="731"/>
      <c r="X148" s="731"/>
      <c r="Y148" s="731"/>
      <c r="Z148" s="731"/>
    </row>
    <row r="149">
      <c r="A149" s="731"/>
      <c r="B149" s="731"/>
      <c r="C149" s="731"/>
      <c r="D149" s="731"/>
      <c r="E149" s="731"/>
      <c r="F149" s="731"/>
      <c r="G149" s="731"/>
      <c r="H149" s="731"/>
      <c r="I149" s="731"/>
      <c r="J149" s="731"/>
      <c r="K149" s="731"/>
      <c r="L149" s="731"/>
      <c r="M149" s="731"/>
      <c r="N149" s="731"/>
      <c r="O149" s="731"/>
      <c r="P149" s="731"/>
      <c r="Q149" s="731"/>
      <c r="R149" s="731"/>
      <c r="S149" s="731"/>
      <c r="T149" s="731"/>
      <c r="U149" s="731"/>
      <c r="V149" s="731"/>
      <c r="W149" s="731"/>
      <c r="X149" s="731"/>
      <c r="Y149" s="731"/>
      <c r="Z149" s="731"/>
    </row>
    <row r="150">
      <c r="A150" s="731"/>
      <c r="B150" s="731"/>
      <c r="C150" s="731"/>
      <c r="D150" s="731"/>
      <c r="E150" s="731"/>
      <c r="F150" s="731"/>
      <c r="G150" s="731"/>
      <c r="H150" s="731"/>
      <c r="I150" s="731"/>
      <c r="J150" s="731"/>
      <c r="K150" s="731"/>
      <c r="L150" s="731"/>
      <c r="M150" s="731"/>
      <c r="N150" s="731"/>
      <c r="O150" s="731"/>
      <c r="P150" s="731"/>
      <c r="Q150" s="731"/>
      <c r="R150" s="731"/>
      <c r="S150" s="731"/>
      <c r="T150" s="731"/>
      <c r="U150" s="731"/>
      <c r="V150" s="731"/>
      <c r="W150" s="731"/>
      <c r="X150" s="731"/>
      <c r="Y150" s="731"/>
      <c r="Z150" s="731"/>
    </row>
    <row r="151">
      <c r="A151" s="731"/>
      <c r="B151" s="731"/>
      <c r="C151" s="731"/>
      <c r="D151" s="731"/>
      <c r="E151" s="731"/>
      <c r="F151" s="731"/>
      <c r="G151" s="731"/>
      <c r="H151" s="731"/>
      <c r="I151" s="731"/>
      <c r="J151" s="731"/>
      <c r="K151" s="731"/>
      <c r="L151" s="731"/>
      <c r="M151" s="731"/>
      <c r="N151" s="731"/>
      <c r="O151" s="731"/>
      <c r="P151" s="731"/>
      <c r="Q151" s="731"/>
      <c r="R151" s="731"/>
      <c r="S151" s="731"/>
      <c r="T151" s="731"/>
      <c r="U151" s="731"/>
      <c r="V151" s="731"/>
      <c r="W151" s="731"/>
      <c r="X151" s="731"/>
      <c r="Y151" s="731"/>
      <c r="Z151" s="731"/>
    </row>
    <row r="152">
      <c r="A152" s="731"/>
      <c r="B152" s="731"/>
      <c r="C152" s="731"/>
      <c r="D152" s="731"/>
      <c r="E152" s="731"/>
      <c r="F152" s="731"/>
      <c r="G152" s="731"/>
      <c r="H152" s="731"/>
      <c r="I152" s="731"/>
      <c r="J152" s="731"/>
      <c r="K152" s="731"/>
      <c r="L152" s="731"/>
      <c r="M152" s="731"/>
      <c r="N152" s="731"/>
      <c r="O152" s="731"/>
      <c r="P152" s="731"/>
      <c r="Q152" s="731"/>
      <c r="R152" s="731"/>
      <c r="S152" s="731"/>
      <c r="T152" s="731"/>
      <c r="U152" s="731"/>
      <c r="V152" s="731"/>
      <c r="W152" s="731"/>
      <c r="X152" s="731"/>
      <c r="Y152" s="731"/>
      <c r="Z152" s="731"/>
    </row>
    <row r="153">
      <c r="A153" s="731"/>
      <c r="B153" s="731"/>
      <c r="C153" s="731"/>
      <c r="D153" s="731"/>
      <c r="E153" s="731"/>
      <c r="F153" s="731"/>
      <c r="G153" s="731"/>
      <c r="H153" s="731"/>
      <c r="I153" s="731"/>
      <c r="J153" s="731"/>
      <c r="K153" s="731"/>
      <c r="L153" s="731"/>
      <c r="M153" s="731"/>
      <c r="N153" s="731"/>
      <c r="O153" s="731"/>
      <c r="P153" s="731"/>
      <c r="Q153" s="731"/>
      <c r="R153" s="731"/>
      <c r="S153" s="731"/>
      <c r="T153" s="731"/>
      <c r="U153" s="731"/>
      <c r="V153" s="731"/>
      <c r="W153" s="731"/>
      <c r="X153" s="731"/>
      <c r="Y153" s="731"/>
      <c r="Z153" s="731"/>
    </row>
    <row r="154">
      <c r="A154" s="731"/>
      <c r="B154" s="731"/>
      <c r="C154" s="731"/>
      <c r="D154" s="731"/>
      <c r="E154" s="731"/>
      <c r="F154" s="731"/>
      <c r="G154" s="731"/>
      <c r="H154" s="731"/>
      <c r="I154" s="731"/>
      <c r="J154" s="731"/>
      <c r="K154" s="731"/>
      <c r="L154" s="731"/>
      <c r="M154" s="731"/>
      <c r="N154" s="731"/>
      <c r="O154" s="731"/>
      <c r="P154" s="731"/>
      <c r="Q154" s="731"/>
      <c r="R154" s="731"/>
      <c r="S154" s="731"/>
      <c r="T154" s="731"/>
      <c r="U154" s="731"/>
      <c r="V154" s="731"/>
      <c r="W154" s="731"/>
      <c r="X154" s="731"/>
      <c r="Y154" s="731"/>
      <c r="Z154" s="731"/>
    </row>
    <row r="155">
      <c r="A155" s="731"/>
      <c r="B155" s="731"/>
      <c r="C155" s="731"/>
      <c r="D155" s="731"/>
      <c r="E155" s="731"/>
      <c r="F155" s="731"/>
      <c r="G155" s="731"/>
      <c r="H155" s="731"/>
      <c r="I155" s="731"/>
      <c r="J155" s="731"/>
      <c r="K155" s="731"/>
      <c r="L155" s="731"/>
      <c r="M155" s="731"/>
      <c r="N155" s="731"/>
      <c r="O155" s="731"/>
      <c r="P155" s="731"/>
      <c r="Q155" s="731"/>
      <c r="R155" s="731"/>
      <c r="S155" s="731"/>
      <c r="T155" s="731"/>
      <c r="U155" s="731"/>
      <c r="V155" s="731"/>
      <c r="W155" s="731"/>
      <c r="X155" s="731"/>
      <c r="Y155" s="731"/>
      <c r="Z155" s="731"/>
    </row>
    <row r="156">
      <c r="A156" s="731"/>
      <c r="B156" s="731"/>
      <c r="C156" s="731"/>
      <c r="D156" s="731"/>
      <c r="E156" s="731"/>
      <c r="F156" s="731"/>
      <c r="G156" s="731"/>
      <c r="H156" s="731"/>
      <c r="I156" s="731"/>
      <c r="J156" s="731"/>
      <c r="K156" s="731"/>
      <c r="L156" s="731"/>
      <c r="M156" s="731"/>
      <c r="N156" s="731"/>
      <c r="O156" s="731"/>
      <c r="P156" s="731"/>
      <c r="Q156" s="731"/>
      <c r="R156" s="731"/>
      <c r="S156" s="731"/>
      <c r="T156" s="731"/>
      <c r="U156" s="731"/>
      <c r="V156" s="731"/>
      <c r="W156" s="731"/>
      <c r="X156" s="731"/>
      <c r="Y156" s="731"/>
      <c r="Z156" s="731"/>
    </row>
    <row r="157">
      <c r="A157" s="731"/>
      <c r="B157" s="731"/>
      <c r="C157" s="731"/>
      <c r="D157" s="731"/>
      <c r="E157" s="731"/>
      <c r="F157" s="731"/>
      <c r="G157" s="731"/>
      <c r="H157" s="731"/>
      <c r="I157" s="731"/>
      <c r="J157" s="731"/>
      <c r="K157" s="731"/>
      <c r="L157" s="731"/>
      <c r="M157" s="731"/>
      <c r="N157" s="731"/>
      <c r="O157" s="731"/>
      <c r="P157" s="731"/>
      <c r="Q157" s="731"/>
      <c r="R157" s="731"/>
      <c r="S157" s="731"/>
      <c r="T157" s="731"/>
      <c r="U157" s="731"/>
      <c r="V157" s="731"/>
      <c r="W157" s="731"/>
      <c r="X157" s="731"/>
      <c r="Y157" s="731"/>
      <c r="Z157" s="731"/>
    </row>
    <row r="158">
      <c r="A158" s="731"/>
      <c r="B158" s="731"/>
      <c r="C158" s="731"/>
      <c r="D158" s="731"/>
      <c r="E158" s="731"/>
      <c r="F158" s="731"/>
      <c r="G158" s="731"/>
      <c r="H158" s="731"/>
      <c r="I158" s="731"/>
      <c r="J158" s="731"/>
      <c r="K158" s="731"/>
      <c r="L158" s="731"/>
      <c r="M158" s="731"/>
      <c r="N158" s="731"/>
      <c r="O158" s="731"/>
      <c r="P158" s="731"/>
      <c r="Q158" s="731"/>
      <c r="R158" s="731"/>
      <c r="S158" s="731"/>
      <c r="T158" s="731"/>
      <c r="U158" s="731"/>
      <c r="V158" s="731"/>
      <c r="W158" s="731"/>
      <c r="X158" s="731"/>
      <c r="Y158" s="731"/>
      <c r="Z158" s="731"/>
    </row>
    <row r="159">
      <c r="A159" s="731"/>
      <c r="B159" s="731"/>
      <c r="C159" s="731"/>
      <c r="D159" s="731"/>
      <c r="E159" s="731"/>
      <c r="F159" s="731"/>
      <c r="G159" s="731"/>
      <c r="H159" s="731"/>
      <c r="I159" s="731"/>
      <c r="J159" s="731"/>
      <c r="K159" s="731"/>
      <c r="L159" s="731"/>
      <c r="M159" s="731"/>
      <c r="N159" s="731"/>
      <c r="O159" s="731"/>
      <c r="P159" s="731"/>
      <c r="Q159" s="731"/>
      <c r="R159" s="731"/>
      <c r="S159" s="731"/>
      <c r="T159" s="731"/>
      <c r="U159" s="731"/>
      <c r="V159" s="731"/>
      <c r="W159" s="731"/>
      <c r="X159" s="731"/>
      <c r="Y159" s="731"/>
      <c r="Z159" s="731"/>
    </row>
    <row r="160">
      <c r="A160" s="731"/>
      <c r="B160" s="731"/>
      <c r="C160" s="731"/>
      <c r="D160" s="731"/>
      <c r="E160" s="731"/>
      <c r="F160" s="731"/>
      <c r="G160" s="731"/>
      <c r="H160" s="731"/>
      <c r="I160" s="731"/>
      <c r="J160" s="731"/>
      <c r="K160" s="731"/>
      <c r="L160" s="731"/>
      <c r="M160" s="731"/>
      <c r="N160" s="731"/>
      <c r="O160" s="731"/>
      <c r="P160" s="731"/>
      <c r="Q160" s="731"/>
      <c r="R160" s="731"/>
      <c r="S160" s="731"/>
      <c r="T160" s="731"/>
      <c r="U160" s="731"/>
      <c r="V160" s="731"/>
      <c r="W160" s="731"/>
      <c r="X160" s="731"/>
      <c r="Y160" s="731"/>
      <c r="Z160" s="731"/>
    </row>
    <row r="161">
      <c r="A161" s="731"/>
      <c r="B161" s="731"/>
      <c r="C161" s="731"/>
      <c r="D161" s="731"/>
      <c r="E161" s="731"/>
      <c r="F161" s="731"/>
      <c r="G161" s="731"/>
      <c r="H161" s="731"/>
      <c r="I161" s="731"/>
      <c r="J161" s="731"/>
      <c r="K161" s="731"/>
      <c r="L161" s="731"/>
      <c r="M161" s="731"/>
      <c r="N161" s="731"/>
      <c r="O161" s="731"/>
      <c r="P161" s="731"/>
      <c r="Q161" s="731"/>
      <c r="R161" s="731"/>
      <c r="S161" s="731"/>
      <c r="T161" s="731"/>
      <c r="U161" s="731"/>
      <c r="V161" s="731"/>
      <c r="W161" s="731"/>
      <c r="X161" s="731"/>
      <c r="Y161" s="731"/>
      <c r="Z161" s="731"/>
    </row>
    <row r="162">
      <c r="A162" s="731"/>
      <c r="B162" s="731"/>
      <c r="C162" s="731"/>
      <c r="D162" s="731"/>
      <c r="E162" s="731"/>
      <c r="F162" s="731"/>
      <c r="G162" s="731"/>
      <c r="H162" s="731"/>
      <c r="I162" s="731"/>
      <c r="J162" s="731"/>
      <c r="K162" s="731"/>
      <c r="L162" s="731"/>
      <c r="M162" s="731"/>
      <c r="N162" s="731"/>
      <c r="O162" s="731"/>
      <c r="P162" s="731"/>
      <c r="Q162" s="731"/>
      <c r="R162" s="731"/>
      <c r="S162" s="731"/>
      <c r="T162" s="731"/>
      <c r="U162" s="731"/>
      <c r="V162" s="731"/>
      <c r="W162" s="731"/>
      <c r="X162" s="731"/>
      <c r="Y162" s="731"/>
      <c r="Z162" s="731"/>
    </row>
    <row r="163">
      <c r="A163" s="731"/>
      <c r="B163" s="731"/>
      <c r="C163" s="731"/>
      <c r="D163" s="731"/>
      <c r="E163" s="731"/>
      <c r="F163" s="731"/>
      <c r="G163" s="731"/>
      <c r="H163" s="731"/>
      <c r="I163" s="731"/>
      <c r="J163" s="731"/>
      <c r="K163" s="731"/>
      <c r="L163" s="731"/>
      <c r="M163" s="731"/>
      <c r="N163" s="731"/>
      <c r="O163" s="731"/>
      <c r="P163" s="731"/>
      <c r="Q163" s="731"/>
      <c r="R163" s="731"/>
      <c r="S163" s="731"/>
      <c r="T163" s="731"/>
      <c r="U163" s="731"/>
      <c r="V163" s="731"/>
      <c r="W163" s="731"/>
      <c r="X163" s="731"/>
      <c r="Y163" s="731"/>
      <c r="Z163" s="731"/>
    </row>
    <row r="164">
      <c r="A164" s="731"/>
      <c r="B164" s="731"/>
      <c r="C164" s="731"/>
      <c r="D164" s="731"/>
      <c r="E164" s="731"/>
      <c r="F164" s="731"/>
      <c r="G164" s="731"/>
      <c r="H164" s="731"/>
      <c r="I164" s="731"/>
      <c r="J164" s="731"/>
      <c r="K164" s="731"/>
      <c r="L164" s="731"/>
      <c r="M164" s="731"/>
      <c r="N164" s="731"/>
      <c r="O164" s="731"/>
      <c r="P164" s="731"/>
      <c r="Q164" s="731"/>
      <c r="R164" s="731"/>
      <c r="S164" s="731"/>
      <c r="T164" s="731"/>
      <c r="U164" s="731"/>
      <c r="V164" s="731"/>
      <c r="W164" s="731"/>
      <c r="X164" s="731"/>
      <c r="Y164" s="731"/>
      <c r="Z164" s="731"/>
    </row>
    <row r="165">
      <c r="A165" s="731"/>
      <c r="B165" s="731"/>
      <c r="C165" s="731"/>
      <c r="D165" s="731"/>
      <c r="E165" s="731"/>
      <c r="F165" s="731"/>
      <c r="G165" s="731"/>
      <c r="H165" s="731"/>
      <c r="I165" s="731"/>
      <c r="J165" s="731"/>
      <c r="K165" s="731"/>
      <c r="L165" s="731"/>
      <c r="M165" s="731"/>
      <c r="N165" s="731"/>
      <c r="O165" s="731"/>
      <c r="P165" s="731"/>
      <c r="Q165" s="731"/>
      <c r="R165" s="731"/>
      <c r="S165" s="731"/>
      <c r="T165" s="731"/>
      <c r="U165" s="731"/>
      <c r="V165" s="731"/>
      <c r="W165" s="731"/>
      <c r="X165" s="731"/>
      <c r="Y165" s="731"/>
      <c r="Z165" s="731"/>
    </row>
    <row r="166">
      <c r="A166" s="731"/>
      <c r="B166" s="731"/>
      <c r="C166" s="731"/>
      <c r="D166" s="731"/>
      <c r="E166" s="731"/>
      <c r="F166" s="731"/>
      <c r="G166" s="731"/>
      <c r="H166" s="731"/>
      <c r="I166" s="731"/>
      <c r="J166" s="731"/>
      <c r="K166" s="731"/>
      <c r="L166" s="731"/>
      <c r="M166" s="731"/>
      <c r="N166" s="731"/>
      <c r="O166" s="731"/>
      <c r="P166" s="731"/>
      <c r="Q166" s="731"/>
      <c r="R166" s="731"/>
      <c r="S166" s="731"/>
      <c r="T166" s="731"/>
      <c r="U166" s="731"/>
      <c r="V166" s="731"/>
      <c r="W166" s="731"/>
      <c r="X166" s="731"/>
      <c r="Y166" s="731"/>
      <c r="Z166" s="731"/>
    </row>
    <row r="167">
      <c r="A167" s="731"/>
      <c r="B167" s="731"/>
      <c r="C167" s="731"/>
      <c r="D167" s="731"/>
      <c r="E167" s="731"/>
      <c r="F167" s="731"/>
      <c r="G167" s="731"/>
      <c r="H167" s="731"/>
      <c r="I167" s="731"/>
      <c r="J167" s="731"/>
      <c r="K167" s="731"/>
      <c r="L167" s="731"/>
      <c r="M167" s="731"/>
      <c r="N167" s="731"/>
      <c r="O167" s="731"/>
      <c r="P167" s="731"/>
      <c r="Q167" s="731"/>
      <c r="R167" s="731"/>
      <c r="S167" s="731"/>
      <c r="T167" s="731"/>
      <c r="U167" s="731"/>
      <c r="V167" s="731"/>
      <c r="W167" s="731"/>
      <c r="X167" s="731"/>
      <c r="Y167" s="731"/>
      <c r="Z167" s="731"/>
    </row>
    <row r="168">
      <c r="A168" s="731"/>
      <c r="B168" s="731"/>
      <c r="C168" s="731"/>
      <c r="D168" s="731"/>
      <c r="E168" s="731"/>
      <c r="F168" s="731"/>
      <c r="G168" s="731"/>
      <c r="H168" s="731"/>
      <c r="I168" s="731"/>
      <c r="J168" s="731"/>
      <c r="K168" s="731"/>
      <c r="L168" s="731"/>
      <c r="M168" s="731"/>
      <c r="N168" s="731"/>
      <c r="O168" s="731"/>
      <c r="P168" s="731"/>
      <c r="Q168" s="731"/>
      <c r="R168" s="731"/>
      <c r="S168" s="731"/>
      <c r="T168" s="731"/>
      <c r="U168" s="731"/>
      <c r="V168" s="731"/>
      <c r="W168" s="731"/>
      <c r="X168" s="731"/>
      <c r="Y168" s="731"/>
      <c r="Z168" s="731"/>
    </row>
    <row r="169">
      <c r="A169" s="731"/>
      <c r="B169" s="731"/>
      <c r="C169" s="731"/>
      <c r="D169" s="731"/>
      <c r="E169" s="731"/>
      <c r="F169" s="731"/>
      <c r="G169" s="731"/>
      <c r="H169" s="731"/>
      <c r="I169" s="731"/>
      <c r="J169" s="731"/>
      <c r="K169" s="731"/>
      <c r="L169" s="731"/>
      <c r="M169" s="731"/>
      <c r="N169" s="731"/>
      <c r="O169" s="731"/>
      <c r="P169" s="731"/>
      <c r="Q169" s="731"/>
      <c r="R169" s="731"/>
      <c r="S169" s="731"/>
      <c r="T169" s="731"/>
      <c r="U169" s="731"/>
      <c r="V169" s="731"/>
      <c r="W169" s="731"/>
      <c r="X169" s="731"/>
      <c r="Y169" s="731"/>
      <c r="Z169" s="731"/>
    </row>
    <row r="170">
      <c r="A170" s="731"/>
      <c r="B170" s="731"/>
      <c r="C170" s="731"/>
      <c r="D170" s="731"/>
      <c r="E170" s="731"/>
      <c r="F170" s="731"/>
      <c r="G170" s="731"/>
      <c r="H170" s="731"/>
      <c r="I170" s="731"/>
      <c r="J170" s="731"/>
      <c r="K170" s="731"/>
      <c r="L170" s="731"/>
      <c r="M170" s="731"/>
      <c r="N170" s="731"/>
      <c r="O170" s="731"/>
      <c r="P170" s="731"/>
      <c r="Q170" s="731"/>
      <c r="R170" s="731"/>
      <c r="S170" s="731"/>
      <c r="T170" s="731"/>
      <c r="U170" s="731"/>
      <c r="V170" s="731"/>
      <c r="W170" s="731"/>
      <c r="X170" s="731"/>
      <c r="Y170" s="731"/>
      <c r="Z170" s="731"/>
    </row>
    <row r="171">
      <c r="A171" s="731"/>
      <c r="B171" s="731"/>
      <c r="C171" s="731"/>
      <c r="D171" s="731"/>
      <c r="E171" s="731"/>
      <c r="F171" s="731"/>
      <c r="G171" s="731"/>
      <c r="H171" s="731"/>
      <c r="I171" s="731"/>
      <c r="J171" s="731"/>
      <c r="K171" s="731"/>
      <c r="L171" s="731"/>
      <c r="M171" s="731"/>
      <c r="N171" s="731"/>
      <c r="O171" s="731"/>
      <c r="P171" s="731"/>
      <c r="Q171" s="731"/>
      <c r="R171" s="731"/>
      <c r="S171" s="731"/>
      <c r="T171" s="731"/>
      <c r="U171" s="731"/>
      <c r="V171" s="731"/>
      <c r="W171" s="731"/>
      <c r="X171" s="731"/>
      <c r="Y171" s="731"/>
      <c r="Z171" s="731"/>
    </row>
    <row r="172">
      <c r="A172" s="731"/>
      <c r="B172" s="731"/>
      <c r="C172" s="731"/>
      <c r="D172" s="731"/>
      <c r="E172" s="731"/>
      <c r="F172" s="731"/>
      <c r="G172" s="731"/>
      <c r="H172" s="731"/>
      <c r="I172" s="731"/>
      <c r="J172" s="731"/>
      <c r="K172" s="731"/>
      <c r="L172" s="731"/>
      <c r="M172" s="731"/>
      <c r="N172" s="731"/>
      <c r="O172" s="731"/>
      <c r="P172" s="731"/>
      <c r="Q172" s="731"/>
      <c r="R172" s="731"/>
      <c r="S172" s="731"/>
      <c r="T172" s="731"/>
      <c r="U172" s="731"/>
      <c r="V172" s="731"/>
      <c r="W172" s="731"/>
      <c r="X172" s="731"/>
      <c r="Y172" s="731"/>
      <c r="Z172" s="731"/>
    </row>
    <row r="173">
      <c r="A173" s="731"/>
      <c r="B173" s="731"/>
      <c r="C173" s="731"/>
      <c r="D173" s="731"/>
      <c r="E173" s="731"/>
      <c r="F173" s="731"/>
      <c r="G173" s="731"/>
      <c r="H173" s="731"/>
      <c r="I173" s="731"/>
      <c r="J173" s="731"/>
      <c r="K173" s="731"/>
      <c r="L173" s="731"/>
      <c r="M173" s="731"/>
      <c r="N173" s="731"/>
      <c r="O173" s="731"/>
      <c r="P173" s="731"/>
      <c r="Q173" s="731"/>
      <c r="R173" s="731"/>
      <c r="S173" s="731"/>
      <c r="T173" s="731"/>
      <c r="U173" s="731"/>
      <c r="V173" s="731"/>
      <c r="W173" s="731"/>
      <c r="X173" s="731"/>
      <c r="Y173" s="731"/>
      <c r="Z173" s="731"/>
    </row>
    <row r="174">
      <c r="A174" s="731"/>
      <c r="B174" s="731"/>
      <c r="C174" s="731"/>
      <c r="D174" s="731"/>
      <c r="E174" s="731"/>
      <c r="F174" s="731"/>
      <c r="G174" s="731"/>
      <c r="H174" s="731"/>
      <c r="I174" s="731"/>
      <c r="J174" s="731"/>
      <c r="K174" s="731"/>
      <c r="L174" s="731"/>
      <c r="M174" s="731"/>
      <c r="N174" s="731"/>
      <c r="O174" s="731"/>
      <c r="P174" s="731"/>
      <c r="Q174" s="731"/>
      <c r="R174" s="731"/>
      <c r="S174" s="731"/>
      <c r="T174" s="731"/>
      <c r="U174" s="731"/>
      <c r="V174" s="731"/>
      <c r="W174" s="731"/>
      <c r="X174" s="731"/>
      <c r="Y174" s="731"/>
      <c r="Z174" s="731"/>
    </row>
    <row r="175">
      <c r="A175" s="731"/>
      <c r="B175" s="731"/>
      <c r="C175" s="731"/>
      <c r="D175" s="731"/>
      <c r="E175" s="731"/>
      <c r="F175" s="731"/>
      <c r="G175" s="731"/>
      <c r="H175" s="731"/>
      <c r="I175" s="731"/>
      <c r="J175" s="731"/>
      <c r="K175" s="731"/>
      <c r="L175" s="731"/>
      <c r="M175" s="731"/>
      <c r="N175" s="731"/>
      <c r="O175" s="731"/>
      <c r="P175" s="731"/>
      <c r="Q175" s="731"/>
      <c r="R175" s="731"/>
      <c r="S175" s="731"/>
      <c r="T175" s="731"/>
      <c r="U175" s="731"/>
      <c r="V175" s="731"/>
      <c r="W175" s="731"/>
      <c r="X175" s="731"/>
      <c r="Y175" s="731"/>
      <c r="Z175" s="731"/>
    </row>
    <row r="176">
      <c r="A176" s="731"/>
      <c r="B176" s="731"/>
      <c r="C176" s="731"/>
      <c r="D176" s="731"/>
      <c r="E176" s="731"/>
      <c r="F176" s="731"/>
      <c r="G176" s="731"/>
      <c r="H176" s="731"/>
      <c r="I176" s="731"/>
      <c r="J176" s="731"/>
      <c r="K176" s="731"/>
      <c r="L176" s="731"/>
      <c r="M176" s="731"/>
      <c r="N176" s="731"/>
      <c r="O176" s="731"/>
      <c r="P176" s="731"/>
      <c r="Q176" s="731"/>
      <c r="R176" s="731"/>
      <c r="S176" s="731"/>
      <c r="T176" s="731"/>
      <c r="U176" s="731"/>
      <c r="V176" s="731"/>
      <c r="W176" s="731"/>
      <c r="X176" s="731"/>
      <c r="Y176" s="731"/>
      <c r="Z176" s="731"/>
    </row>
    <row r="177">
      <c r="A177" s="731"/>
      <c r="B177" s="731"/>
      <c r="C177" s="731"/>
      <c r="D177" s="731"/>
      <c r="E177" s="731"/>
      <c r="F177" s="731"/>
      <c r="G177" s="731"/>
      <c r="H177" s="731"/>
      <c r="I177" s="731"/>
      <c r="J177" s="731"/>
      <c r="K177" s="731"/>
      <c r="L177" s="731"/>
      <c r="M177" s="731"/>
      <c r="N177" s="731"/>
      <c r="O177" s="731"/>
      <c r="P177" s="731"/>
      <c r="Q177" s="731"/>
      <c r="R177" s="731"/>
      <c r="S177" s="731"/>
      <c r="T177" s="731"/>
      <c r="U177" s="731"/>
      <c r="V177" s="731"/>
      <c r="W177" s="731"/>
      <c r="X177" s="731"/>
      <c r="Y177" s="731"/>
      <c r="Z177" s="731"/>
    </row>
    <row r="178">
      <c r="A178" s="731"/>
      <c r="B178" s="731"/>
      <c r="C178" s="731"/>
      <c r="D178" s="731"/>
      <c r="E178" s="731"/>
      <c r="F178" s="731"/>
      <c r="G178" s="731"/>
      <c r="H178" s="731"/>
      <c r="I178" s="731"/>
      <c r="J178" s="731"/>
      <c r="K178" s="731"/>
      <c r="L178" s="731"/>
      <c r="M178" s="731"/>
      <c r="N178" s="731"/>
      <c r="O178" s="731"/>
      <c r="P178" s="731"/>
      <c r="Q178" s="731"/>
      <c r="R178" s="731"/>
      <c r="S178" s="731"/>
      <c r="T178" s="731"/>
      <c r="U178" s="731"/>
      <c r="V178" s="731"/>
      <c r="W178" s="731"/>
      <c r="X178" s="731"/>
      <c r="Y178" s="731"/>
      <c r="Z178" s="731"/>
    </row>
    <row r="179">
      <c r="A179" s="731"/>
      <c r="B179" s="731"/>
      <c r="C179" s="731"/>
      <c r="D179" s="731"/>
      <c r="E179" s="731"/>
      <c r="F179" s="731"/>
      <c r="G179" s="731"/>
      <c r="H179" s="731"/>
      <c r="I179" s="731"/>
      <c r="J179" s="731"/>
      <c r="K179" s="731"/>
      <c r="L179" s="731"/>
      <c r="M179" s="731"/>
      <c r="N179" s="731"/>
      <c r="O179" s="731"/>
      <c r="P179" s="731"/>
      <c r="Q179" s="731"/>
      <c r="R179" s="731"/>
      <c r="S179" s="731"/>
      <c r="T179" s="731"/>
      <c r="U179" s="731"/>
      <c r="V179" s="731"/>
      <c r="W179" s="731"/>
      <c r="X179" s="731"/>
      <c r="Y179" s="731"/>
      <c r="Z179" s="731"/>
    </row>
    <row r="180">
      <c r="A180" s="731"/>
      <c r="B180" s="731"/>
      <c r="C180" s="731"/>
      <c r="D180" s="731"/>
      <c r="E180" s="731"/>
      <c r="F180" s="731"/>
      <c r="G180" s="731"/>
      <c r="H180" s="731"/>
      <c r="I180" s="731"/>
      <c r="J180" s="731"/>
      <c r="K180" s="731"/>
      <c r="L180" s="731"/>
      <c r="M180" s="731"/>
      <c r="N180" s="731"/>
      <c r="O180" s="731"/>
      <c r="P180" s="731"/>
      <c r="Q180" s="731"/>
      <c r="R180" s="731"/>
      <c r="S180" s="731"/>
      <c r="T180" s="731"/>
      <c r="U180" s="731"/>
      <c r="V180" s="731"/>
      <c r="W180" s="731"/>
      <c r="X180" s="731"/>
      <c r="Y180" s="731"/>
      <c r="Z180" s="731"/>
    </row>
    <row r="181">
      <c r="A181" s="731"/>
      <c r="B181" s="731"/>
      <c r="C181" s="731"/>
      <c r="D181" s="731"/>
      <c r="E181" s="731"/>
      <c r="F181" s="731"/>
      <c r="G181" s="731"/>
      <c r="H181" s="731"/>
      <c r="I181" s="731"/>
      <c r="J181" s="731"/>
      <c r="K181" s="731"/>
      <c r="L181" s="731"/>
      <c r="M181" s="731"/>
      <c r="N181" s="731"/>
      <c r="O181" s="731"/>
      <c r="P181" s="731"/>
      <c r="Q181" s="731"/>
      <c r="R181" s="731"/>
      <c r="S181" s="731"/>
      <c r="T181" s="731"/>
      <c r="U181" s="731"/>
      <c r="V181" s="731"/>
      <c r="W181" s="731"/>
      <c r="X181" s="731"/>
      <c r="Y181" s="731"/>
      <c r="Z181" s="731"/>
    </row>
    <row r="182">
      <c r="A182" s="731"/>
      <c r="B182" s="731"/>
      <c r="C182" s="731"/>
      <c r="D182" s="731"/>
      <c r="E182" s="731"/>
      <c r="F182" s="731"/>
      <c r="G182" s="731"/>
      <c r="H182" s="731"/>
      <c r="I182" s="731"/>
      <c r="J182" s="731"/>
      <c r="K182" s="731"/>
      <c r="L182" s="731"/>
      <c r="M182" s="731"/>
      <c r="N182" s="731"/>
      <c r="O182" s="731"/>
      <c r="P182" s="731"/>
      <c r="Q182" s="731"/>
      <c r="R182" s="731"/>
      <c r="S182" s="731"/>
      <c r="T182" s="731"/>
      <c r="U182" s="731"/>
      <c r="V182" s="731"/>
      <c r="W182" s="731"/>
      <c r="X182" s="731"/>
      <c r="Y182" s="731"/>
      <c r="Z182" s="731"/>
    </row>
    <row r="183">
      <c r="A183" s="731"/>
      <c r="B183" s="731"/>
      <c r="C183" s="731"/>
      <c r="D183" s="731"/>
      <c r="E183" s="731"/>
      <c r="F183" s="731"/>
      <c r="G183" s="731"/>
      <c r="H183" s="731"/>
      <c r="I183" s="731"/>
      <c r="J183" s="731"/>
      <c r="K183" s="731"/>
      <c r="L183" s="731"/>
      <c r="M183" s="731"/>
      <c r="N183" s="731"/>
      <c r="O183" s="731"/>
      <c r="P183" s="731"/>
      <c r="Q183" s="731"/>
      <c r="R183" s="731"/>
      <c r="S183" s="731"/>
      <c r="T183" s="731"/>
      <c r="U183" s="731"/>
      <c r="V183" s="731"/>
      <c r="W183" s="731"/>
      <c r="X183" s="731"/>
      <c r="Y183" s="731"/>
      <c r="Z183" s="731"/>
    </row>
    <row r="184">
      <c r="A184" s="731"/>
      <c r="B184" s="731"/>
      <c r="C184" s="731"/>
      <c r="D184" s="731"/>
      <c r="E184" s="731"/>
      <c r="F184" s="731"/>
      <c r="G184" s="731"/>
      <c r="H184" s="731"/>
      <c r="I184" s="731"/>
      <c r="J184" s="731"/>
      <c r="K184" s="731"/>
      <c r="L184" s="731"/>
      <c r="M184" s="731"/>
      <c r="N184" s="731"/>
      <c r="O184" s="731"/>
      <c r="P184" s="731"/>
      <c r="Q184" s="731"/>
      <c r="R184" s="731"/>
      <c r="S184" s="731"/>
      <c r="T184" s="731"/>
      <c r="U184" s="731"/>
      <c r="V184" s="731"/>
      <c r="W184" s="731"/>
      <c r="X184" s="731"/>
      <c r="Y184" s="731"/>
      <c r="Z184" s="731"/>
    </row>
    <row r="185">
      <c r="A185" s="731"/>
      <c r="B185" s="731"/>
      <c r="C185" s="731"/>
      <c r="D185" s="731"/>
      <c r="E185" s="731"/>
      <c r="F185" s="731"/>
      <c r="G185" s="731"/>
      <c r="H185" s="731"/>
      <c r="I185" s="731"/>
      <c r="J185" s="731"/>
      <c r="K185" s="731"/>
      <c r="L185" s="731"/>
      <c r="M185" s="731"/>
      <c r="N185" s="731"/>
      <c r="O185" s="731"/>
      <c r="P185" s="731"/>
      <c r="Q185" s="731"/>
      <c r="R185" s="731"/>
      <c r="S185" s="731"/>
      <c r="T185" s="731"/>
      <c r="U185" s="731"/>
      <c r="V185" s="731"/>
      <c r="W185" s="731"/>
      <c r="X185" s="731"/>
      <c r="Y185" s="731"/>
      <c r="Z185" s="731"/>
    </row>
    <row r="186">
      <c r="A186" s="731"/>
      <c r="B186" s="731"/>
      <c r="C186" s="731"/>
      <c r="D186" s="731"/>
      <c r="E186" s="731"/>
      <c r="F186" s="731"/>
      <c r="G186" s="731"/>
      <c r="H186" s="731"/>
      <c r="I186" s="731"/>
      <c r="J186" s="731"/>
      <c r="K186" s="731"/>
      <c r="L186" s="731"/>
      <c r="M186" s="731"/>
      <c r="N186" s="731"/>
      <c r="O186" s="731"/>
      <c r="P186" s="731"/>
      <c r="Q186" s="731"/>
      <c r="R186" s="731"/>
      <c r="S186" s="731"/>
      <c r="T186" s="731"/>
      <c r="U186" s="731"/>
      <c r="V186" s="731"/>
      <c r="W186" s="731"/>
      <c r="X186" s="731"/>
      <c r="Y186" s="731"/>
      <c r="Z186" s="731"/>
    </row>
    <row r="187">
      <c r="A187" s="731"/>
      <c r="B187" s="731"/>
      <c r="C187" s="731"/>
      <c r="D187" s="731"/>
      <c r="E187" s="731"/>
      <c r="F187" s="731"/>
      <c r="G187" s="731"/>
      <c r="H187" s="731"/>
      <c r="I187" s="731"/>
      <c r="J187" s="731"/>
      <c r="K187" s="731"/>
      <c r="L187" s="731"/>
      <c r="M187" s="731"/>
      <c r="N187" s="731"/>
      <c r="O187" s="731"/>
      <c r="P187" s="731"/>
      <c r="Q187" s="731"/>
      <c r="R187" s="731"/>
      <c r="S187" s="731"/>
      <c r="T187" s="731"/>
      <c r="U187" s="731"/>
      <c r="V187" s="731"/>
      <c r="W187" s="731"/>
      <c r="X187" s="731"/>
      <c r="Y187" s="731"/>
      <c r="Z187" s="731"/>
    </row>
    <row r="188">
      <c r="A188" s="731"/>
      <c r="B188" s="731"/>
      <c r="C188" s="731"/>
      <c r="D188" s="731"/>
      <c r="E188" s="731"/>
      <c r="F188" s="731"/>
      <c r="G188" s="731"/>
      <c r="H188" s="731"/>
      <c r="I188" s="731"/>
      <c r="J188" s="731"/>
      <c r="K188" s="731"/>
      <c r="L188" s="731"/>
      <c r="M188" s="731"/>
      <c r="N188" s="731"/>
      <c r="O188" s="731"/>
      <c r="P188" s="731"/>
      <c r="Q188" s="731"/>
      <c r="R188" s="731"/>
      <c r="S188" s="731"/>
      <c r="T188" s="731"/>
      <c r="U188" s="731"/>
      <c r="V188" s="731"/>
      <c r="W188" s="731"/>
      <c r="X188" s="731"/>
      <c r="Y188" s="731"/>
      <c r="Z188" s="731"/>
    </row>
    <row r="189">
      <c r="A189" s="731"/>
      <c r="B189" s="731"/>
      <c r="C189" s="731"/>
      <c r="D189" s="731"/>
      <c r="E189" s="731"/>
      <c r="F189" s="731"/>
      <c r="G189" s="731"/>
      <c r="H189" s="731"/>
      <c r="I189" s="731"/>
      <c r="J189" s="731"/>
      <c r="K189" s="731"/>
      <c r="L189" s="731"/>
      <c r="M189" s="731"/>
      <c r="N189" s="731"/>
      <c r="O189" s="731"/>
      <c r="P189" s="731"/>
      <c r="Q189" s="731"/>
      <c r="R189" s="731"/>
      <c r="S189" s="731"/>
      <c r="T189" s="731"/>
      <c r="U189" s="731"/>
      <c r="V189" s="731"/>
      <c r="W189" s="731"/>
      <c r="X189" s="731"/>
      <c r="Y189" s="731"/>
      <c r="Z189" s="731"/>
    </row>
    <row r="190">
      <c r="A190" s="731"/>
      <c r="B190" s="731"/>
      <c r="C190" s="731"/>
      <c r="D190" s="731"/>
      <c r="E190" s="731"/>
      <c r="F190" s="731"/>
      <c r="G190" s="731"/>
      <c r="H190" s="731"/>
      <c r="I190" s="731"/>
      <c r="J190" s="731"/>
      <c r="K190" s="731"/>
      <c r="L190" s="731"/>
      <c r="M190" s="731"/>
      <c r="N190" s="731"/>
      <c r="O190" s="731"/>
      <c r="P190" s="731"/>
      <c r="Q190" s="731"/>
      <c r="R190" s="731"/>
      <c r="S190" s="731"/>
      <c r="T190" s="731"/>
      <c r="U190" s="731"/>
      <c r="V190" s="731"/>
      <c r="W190" s="731"/>
      <c r="X190" s="731"/>
      <c r="Y190" s="731"/>
      <c r="Z190" s="731"/>
    </row>
    <row r="191">
      <c r="A191" s="731"/>
      <c r="B191" s="731"/>
      <c r="C191" s="731"/>
      <c r="D191" s="731"/>
      <c r="E191" s="731"/>
      <c r="F191" s="731"/>
      <c r="G191" s="731"/>
      <c r="H191" s="731"/>
      <c r="I191" s="731"/>
      <c r="J191" s="731"/>
      <c r="K191" s="731"/>
      <c r="L191" s="731"/>
      <c r="M191" s="731"/>
      <c r="N191" s="731"/>
      <c r="O191" s="731"/>
      <c r="P191" s="731"/>
      <c r="Q191" s="731"/>
      <c r="R191" s="731"/>
      <c r="S191" s="731"/>
      <c r="T191" s="731"/>
      <c r="U191" s="731"/>
      <c r="V191" s="731"/>
      <c r="W191" s="731"/>
      <c r="X191" s="731"/>
      <c r="Y191" s="731"/>
      <c r="Z191" s="731"/>
    </row>
    <row r="192">
      <c r="A192" s="731"/>
      <c r="B192" s="731"/>
      <c r="C192" s="731"/>
      <c r="D192" s="731"/>
      <c r="E192" s="731"/>
      <c r="F192" s="731"/>
      <c r="G192" s="731"/>
      <c r="H192" s="731"/>
      <c r="I192" s="731"/>
      <c r="J192" s="731"/>
      <c r="K192" s="731"/>
      <c r="L192" s="731"/>
      <c r="M192" s="731"/>
      <c r="N192" s="731"/>
      <c r="O192" s="731"/>
      <c r="P192" s="731"/>
      <c r="Q192" s="731"/>
      <c r="R192" s="731"/>
      <c r="S192" s="731"/>
      <c r="T192" s="731"/>
      <c r="U192" s="731"/>
      <c r="V192" s="731"/>
      <c r="W192" s="731"/>
      <c r="X192" s="731"/>
      <c r="Y192" s="731"/>
      <c r="Z192" s="731"/>
    </row>
    <row r="193">
      <c r="A193" s="731"/>
      <c r="B193" s="731"/>
      <c r="C193" s="731"/>
      <c r="D193" s="731"/>
      <c r="E193" s="731"/>
      <c r="F193" s="731"/>
      <c r="G193" s="731"/>
      <c r="H193" s="731"/>
      <c r="I193" s="731"/>
      <c r="J193" s="731"/>
      <c r="K193" s="731"/>
      <c r="L193" s="731"/>
      <c r="M193" s="731"/>
      <c r="N193" s="731"/>
      <c r="O193" s="731"/>
      <c r="P193" s="731"/>
      <c r="Q193" s="731"/>
      <c r="R193" s="731"/>
      <c r="S193" s="731"/>
      <c r="T193" s="731"/>
      <c r="U193" s="731"/>
      <c r="V193" s="731"/>
      <c r="W193" s="731"/>
      <c r="X193" s="731"/>
      <c r="Y193" s="731"/>
      <c r="Z193" s="731"/>
    </row>
    <row r="194">
      <c r="A194" s="731"/>
      <c r="B194" s="731"/>
      <c r="C194" s="731"/>
      <c r="D194" s="731"/>
      <c r="E194" s="731"/>
      <c r="F194" s="731"/>
      <c r="G194" s="731"/>
      <c r="H194" s="731"/>
      <c r="I194" s="731"/>
      <c r="J194" s="731"/>
      <c r="K194" s="731"/>
      <c r="L194" s="731"/>
      <c r="M194" s="731"/>
      <c r="N194" s="731"/>
      <c r="O194" s="731"/>
      <c r="P194" s="731"/>
      <c r="Q194" s="731"/>
      <c r="R194" s="731"/>
      <c r="S194" s="731"/>
      <c r="T194" s="731"/>
      <c r="U194" s="731"/>
      <c r="V194" s="731"/>
      <c r="W194" s="731"/>
      <c r="X194" s="731"/>
      <c r="Y194" s="731"/>
      <c r="Z194" s="731"/>
    </row>
    <row r="195">
      <c r="A195" s="731"/>
      <c r="B195" s="731"/>
      <c r="C195" s="731"/>
      <c r="D195" s="731"/>
      <c r="E195" s="731"/>
      <c r="F195" s="731"/>
      <c r="G195" s="731"/>
      <c r="H195" s="731"/>
      <c r="I195" s="731"/>
      <c r="J195" s="731"/>
      <c r="K195" s="731"/>
      <c r="L195" s="731"/>
      <c r="M195" s="731"/>
      <c r="N195" s="731"/>
      <c r="O195" s="731"/>
      <c r="P195" s="731"/>
      <c r="Q195" s="731"/>
      <c r="R195" s="731"/>
      <c r="S195" s="731"/>
      <c r="T195" s="731"/>
      <c r="U195" s="731"/>
      <c r="V195" s="731"/>
      <c r="W195" s="731"/>
      <c r="X195" s="731"/>
      <c r="Y195" s="731"/>
      <c r="Z195" s="731"/>
    </row>
    <row r="196">
      <c r="A196" s="731"/>
      <c r="B196" s="731"/>
      <c r="C196" s="731"/>
      <c r="D196" s="731"/>
      <c r="E196" s="731"/>
      <c r="F196" s="731"/>
      <c r="G196" s="731"/>
      <c r="H196" s="731"/>
      <c r="I196" s="731"/>
      <c r="J196" s="731"/>
      <c r="K196" s="731"/>
      <c r="L196" s="731"/>
      <c r="M196" s="731"/>
      <c r="N196" s="731"/>
      <c r="O196" s="731"/>
      <c r="P196" s="731"/>
      <c r="Q196" s="731"/>
      <c r="R196" s="731"/>
      <c r="S196" s="731"/>
      <c r="T196" s="731"/>
      <c r="U196" s="731"/>
      <c r="V196" s="731"/>
      <c r="W196" s="731"/>
      <c r="X196" s="731"/>
      <c r="Y196" s="731"/>
      <c r="Z196" s="731"/>
    </row>
    <row r="197">
      <c r="A197" s="731"/>
      <c r="B197" s="731"/>
      <c r="C197" s="731"/>
      <c r="D197" s="731"/>
      <c r="E197" s="731"/>
      <c r="F197" s="731"/>
      <c r="G197" s="731"/>
      <c r="H197" s="731"/>
      <c r="I197" s="731"/>
      <c r="J197" s="731"/>
      <c r="K197" s="731"/>
      <c r="L197" s="731"/>
      <c r="M197" s="731"/>
      <c r="N197" s="731"/>
      <c r="O197" s="731"/>
      <c r="P197" s="731"/>
      <c r="Q197" s="731"/>
      <c r="R197" s="731"/>
      <c r="S197" s="731"/>
      <c r="T197" s="731"/>
      <c r="U197" s="731"/>
      <c r="V197" s="731"/>
      <c r="W197" s="731"/>
      <c r="X197" s="731"/>
      <c r="Y197" s="731"/>
      <c r="Z197" s="731"/>
    </row>
    <row r="198">
      <c r="A198" s="731"/>
      <c r="B198" s="731"/>
      <c r="C198" s="731"/>
      <c r="D198" s="731"/>
      <c r="E198" s="731"/>
      <c r="F198" s="731"/>
      <c r="G198" s="731"/>
      <c r="H198" s="731"/>
      <c r="I198" s="731"/>
      <c r="J198" s="731"/>
      <c r="K198" s="731"/>
      <c r="L198" s="731"/>
      <c r="M198" s="731"/>
      <c r="N198" s="731"/>
      <c r="O198" s="731"/>
      <c r="P198" s="731"/>
      <c r="Q198" s="731"/>
      <c r="R198" s="731"/>
      <c r="S198" s="731"/>
      <c r="T198" s="731"/>
      <c r="U198" s="731"/>
      <c r="V198" s="731"/>
      <c r="W198" s="731"/>
      <c r="X198" s="731"/>
      <c r="Y198" s="731"/>
      <c r="Z198" s="731"/>
    </row>
    <row r="199">
      <c r="A199" s="731"/>
      <c r="B199" s="731"/>
      <c r="C199" s="731"/>
      <c r="D199" s="731"/>
      <c r="E199" s="731"/>
      <c r="F199" s="731"/>
      <c r="G199" s="731"/>
      <c r="H199" s="731"/>
      <c r="I199" s="731"/>
      <c r="J199" s="731"/>
      <c r="K199" s="731"/>
      <c r="L199" s="731"/>
      <c r="M199" s="731"/>
      <c r="N199" s="731"/>
      <c r="O199" s="731"/>
      <c r="P199" s="731"/>
      <c r="Q199" s="731"/>
      <c r="R199" s="731"/>
      <c r="S199" s="731"/>
      <c r="T199" s="731"/>
      <c r="U199" s="731"/>
      <c r="V199" s="731"/>
      <c r="W199" s="731"/>
      <c r="X199" s="731"/>
      <c r="Y199" s="731"/>
      <c r="Z199" s="731"/>
    </row>
    <row r="200">
      <c r="A200" s="731"/>
      <c r="B200" s="731"/>
      <c r="C200" s="731"/>
      <c r="D200" s="731"/>
      <c r="E200" s="731"/>
      <c r="F200" s="731"/>
      <c r="G200" s="731"/>
      <c r="H200" s="731"/>
      <c r="I200" s="731"/>
      <c r="J200" s="731"/>
      <c r="K200" s="731"/>
      <c r="L200" s="731"/>
      <c r="M200" s="731"/>
      <c r="N200" s="731"/>
      <c r="O200" s="731"/>
      <c r="P200" s="731"/>
      <c r="Q200" s="731"/>
      <c r="R200" s="731"/>
      <c r="S200" s="731"/>
      <c r="T200" s="731"/>
      <c r="U200" s="731"/>
      <c r="V200" s="731"/>
      <c r="W200" s="731"/>
      <c r="X200" s="731"/>
      <c r="Y200" s="731"/>
      <c r="Z200" s="731"/>
    </row>
    <row r="201">
      <c r="A201" s="731"/>
      <c r="B201" s="731"/>
      <c r="C201" s="731"/>
      <c r="D201" s="731"/>
      <c r="E201" s="731"/>
      <c r="F201" s="731"/>
      <c r="G201" s="731"/>
      <c r="H201" s="731"/>
      <c r="I201" s="731"/>
      <c r="J201" s="731"/>
      <c r="K201" s="731"/>
      <c r="L201" s="731"/>
      <c r="M201" s="731"/>
      <c r="N201" s="731"/>
      <c r="O201" s="731"/>
      <c r="P201" s="731"/>
      <c r="Q201" s="731"/>
      <c r="R201" s="731"/>
      <c r="S201" s="731"/>
      <c r="T201" s="731"/>
      <c r="U201" s="731"/>
      <c r="V201" s="731"/>
      <c r="W201" s="731"/>
      <c r="X201" s="731"/>
      <c r="Y201" s="731"/>
      <c r="Z201" s="731"/>
    </row>
    <row r="202">
      <c r="A202" s="731"/>
      <c r="B202" s="731"/>
      <c r="C202" s="731"/>
      <c r="D202" s="731"/>
      <c r="E202" s="731"/>
      <c r="F202" s="731"/>
      <c r="G202" s="731"/>
      <c r="H202" s="731"/>
      <c r="I202" s="731"/>
      <c r="J202" s="731"/>
      <c r="K202" s="731"/>
      <c r="L202" s="731"/>
      <c r="M202" s="731"/>
      <c r="N202" s="731"/>
      <c r="O202" s="731"/>
      <c r="P202" s="731"/>
      <c r="Q202" s="731"/>
      <c r="R202" s="731"/>
      <c r="S202" s="731"/>
      <c r="T202" s="731"/>
      <c r="U202" s="731"/>
      <c r="V202" s="731"/>
      <c r="W202" s="731"/>
      <c r="X202" s="731"/>
      <c r="Y202" s="731"/>
      <c r="Z202" s="731"/>
    </row>
    <row r="203">
      <c r="A203" s="731"/>
      <c r="B203" s="731"/>
      <c r="C203" s="731"/>
      <c r="D203" s="731"/>
      <c r="E203" s="731"/>
      <c r="F203" s="731"/>
      <c r="G203" s="731"/>
      <c r="H203" s="731"/>
      <c r="I203" s="731"/>
      <c r="J203" s="731"/>
      <c r="K203" s="731"/>
      <c r="L203" s="731"/>
      <c r="M203" s="731"/>
      <c r="N203" s="731"/>
      <c r="O203" s="731"/>
      <c r="P203" s="731"/>
      <c r="Q203" s="731"/>
      <c r="R203" s="731"/>
      <c r="S203" s="731"/>
      <c r="T203" s="731"/>
      <c r="U203" s="731"/>
      <c r="V203" s="731"/>
      <c r="W203" s="731"/>
      <c r="X203" s="731"/>
      <c r="Y203" s="731"/>
      <c r="Z203" s="731"/>
    </row>
    <row r="204">
      <c r="A204" s="731"/>
      <c r="B204" s="731"/>
      <c r="C204" s="731"/>
      <c r="D204" s="731"/>
      <c r="E204" s="731"/>
      <c r="F204" s="731"/>
      <c r="G204" s="731"/>
      <c r="H204" s="731"/>
      <c r="I204" s="731"/>
      <c r="J204" s="731"/>
      <c r="K204" s="731"/>
      <c r="L204" s="731"/>
      <c r="M204" s="731"/>
      <c r="N204" s="731"/>
      <c r="O204" s="731"/>
      <c r="P204" s="731"/>
      <c r="Q204" s="731"/>
      <c r="R204" s="731"/>
      <c r="S204" s="731"/>
      <c r="T204" s="731"/>
      <c r="U204" s="731"/>
      <c r="V204" s="731"/>
      <c r="W204" s="731"/>
      <c r="X204" s="731"/>
      <c r="Y204" s="731"/>
      <c r="Z204" s="731"/>
    </row>
    <row r="205">
      <c r="A205" s="731"/>
      <c r="B205" s="731"/>
      <c r="C205" s="731"/>
      <c r="D205" s="731"/>
      <c r="E205" s="731"/>
      <c r="F205" s="731"/>
      <c r="G205" s="731"/>
      <c r="H205" s="731"/>
      <c r="I205" s="731"/>
      <c r="J205" s="731"/>
      <c r="K205" s="731"/>
      <c r="L205" s="731"/>
      <c r="M205" s="731"/>
      <c r="N205" s="731"/>
      <c r="O205" s="731"/>
      <c r="P205" s="731"/>
      <c r="Q205" s="731"/>
      <c r="R205" s="731"/>
      <c r="S205" s="731"/>
      <c r="T205" s="731"/>
      <c r="U205" s="731"/>
      <c r="V205" s="731"/>
      <c r="W205" s="731"/>
      <c r="X205" s="731"/>
      <c r="Y205" s="731"/>
      <c r="Z205" s="731"/>
    </row>
    <row r="206">
      <c r="A206" s="731"/>
      <c r="B206" s="731"/>
      <c r="C206" s="731"/>
      <c r="D206" s="731"/>
      <c r="E206" s="731"/>
      <c r="F206" s="731"/>
      <c r="G206" s="731"/>
      <c r="H206" s="731"/>
      <c r="I206" s="731"/>
      <c r="J206" s="731"/>
      <c r="K206" s="731"/>
      <c r="L206" s="731"/>
      <c r="M206" s="731"/>
      <c r="N206" s="731"/>
      <c r="O206" s="731"/>
      <c r="P206" s="731"/>
      <c r="Q206" s="731"/>
      <c r="R206" s="731"/>
      <c r="S206" s="731"/>
      <c r="T206" s="731"/>
      <c r="U206" s="731"/>
      <c r="V206" s="731"/>
      <c r="W206" s="731"/>
      <c r="X206" s="731"/>
      <c r="Y206" s="731"/>
      <c r="Z206" s="731"/>
    </row>
    <row r="207">
      <c r="A207" s="731"/>
      <c r="B207" s="731"/>
      <c r="C207" s="731"/>
      <c r="D207" s="731"/>
      <c r="E207" s="731"/>
      <c r="F207" s="731"/>
      <c r="G207" s="731"/>
      <c r="H207" s="731"/>
      <c r="I207" s="731"/>
      <c r="J207" s="731"/>
      <c r="K207" s="731"/>
      <c r="L207" s="731"/>
      <c r="M207" s="731"/>
      <c r="N207" s="731"/>
      <c r="O207" s="731"/>
      <c r="P207" s="731"/>
      <c r="Q207" s="731"/>
      <c r="R207" s="731"/>
      <c r="S207" s="731"/>
      <c r="T207" s="731"/>
      <c r="U207" s="731"/>
      <c r="V207" s="731"/>
      <c r="W207" s="731"/>
      <c r="X207" s="731"/>
      <c r="Y207" s="731"/>
      <c r="Z207" s="731"/>
    </row>
    <row r="208">
      <c r="A208" s="731"/>
      <c r="B208" s="731"/>
      <c r="C208" s="731"/>
      <c r="D208" s="731"/>
      <c r="E208" s="731"/>
      <c r="F208" s="731"/>
      <c r="G208" s="731"/>
      <c r="H208" s="731"/>
      <c r="I208" s="731"/>
      <c r="J208" s="731"/>
      <c r="K208" s="731"/>
      <c r="L208" s="731"/>
      <c r="M208" s="731"/>
      <c r="N208" s="731"/>
      <c r="O208" s="731"/>
      <c r="P208" s="731"/>
      <c r="Q208" s="731"/>
      <c r="R208" s="731"/>
      <c r="S208" s="731"/>
      <c r="T208" s="731"/>
      <c r="U208" s="731"/>
      <c r="V208" s="731"/>
      <c r="W208" s="731"/>
      <c r="X208" s="731"/>
      <c r="Y208" s="731"/>
      <c r="Z208" s="731"/>
    </row>
    <row r="209">
      <c r="A209" s="731"/>
      <c r="B209" s="731"/>
      <c r="C209" s="731"/>
      <c r="D209" s="731"/>
      <c r="E209" s="731"/>
      <c r="F209" s="731"/>
      <c r="G209" s="731"/>
      <c r="H209" s="731"/>
      <c r="I209" s="731"/>
      <c r="J209" s="731"/>
      <c r="K209" s="731"/>
      <c r="L209" s="731"/>
      <c r="M209" s="731"/>
      <c r="N209" s="731"/>
      <c r="O209" s="731"/>
      <c r="P209" s="731"/>
      <c r="Q209" s="731"/>
      <c r="R209" s="731"/>
      <c r="S209" s="731"/>
      <c r="T209" s="731"/>
      <c r="U209" s="731"/>
      <c r="V209" s="731"/>
      <c r="W209" s="731"/>
      <c r="X209" s="731"/>
      <c r="Y209" s="731"/>
      <c r="Z209" s="731"/>
    </row>
    <row r="210">
      <c r="A210" s="731"/>
      <c r="B210" s="731"/>
      <c r="C210" s="731"/>
      <c r="D210" s="731"/>
      <c r="E210" s="731"/>
      <c r="F210" s="731"/>
      <c r="G210" s="731"/>
      <c r="H210" s="731"/>
      <c r="I210" s="731"/>
      <c r="J210" s="731"/>
      <c r="K210" s="731"/>
      <c r="L210" s="731"/>
      <c r="M210" s="731"/>
      <c r="N210" s="731"/>
      <c r="O210" s="731"/>
      <c r="P210" s="731"/>
      <c r="Q210" s="731"/>
      <c r="R210" s="731"/>
      <c r="S210" s="731"/>
      <c r="T210" s="731"/>
      <c r="U210" s="731"/>
      <c r="V210" s="731"/>
      <c r="W210" s="731"/>
      <c r="X210" s="731"/>
      <c r="Y210" s="731"/>
      <c r="Z210" s="731"/>
    </row>
    <row r="211">
      <c r="A211" s="731"/>
      <c r="B211" s="731"/>
      <c r="C211" s="731"/>
      <c r="D211" s="731"/>
      <c r="E211" s="731"/>
      <c r="F211" s="731"/>
      <c r="G211" s="731"/>
      <c r="H211" s="731"/>
      <c r="I211" s="731"/>
      <c r="J211" s="731"/>
      <c r="K211" s="731"/>
      <c r="L211" s="731"/>
      <c r="M211" s="731"/>
      <c r="N211" s="731"/>
      <c r="O211" s="731"/>
      <c r="P211" s="731"/>
      <c r="Q211" s="731"/>
      <c r="R211" s="731"/>
      <c r="S211" s="731"/>
      <c r="T211" s="731"/>
      <c r="U211" s="731"/>
      <c r="V211" s="731"/>
      <c r="W211" s="731"/>
      <c r="X211" s="731"/>
      <c r="Y211" s="731"/>
      <c r="Z211" s="731"/>
    </row>
    <row r="212">
      <c r="A212" s="731"/>
      <c r="B212" s="731"/>
      <c r="C212" s="731"/>
      <c r="D212" s="731"/>
      <c r="E212" s="731"/>
      <c r="F212" s="731"/>
      <c r="G212" s="731"/>
      <c r="H212" s="731"/>
      <c r="I212" s="731"/>
      <c r="J212" s="731"/>
      <c r="K212" s="731"/>
      <c r="L212" s="731"/>
      <c r="M212" s="731"/>
      <c r="N212" s="731"/>
      <c r="O212" s="731"/>
      <c r="P212" s="731"/>
      <c r="Q212" s="731"/>
      <c r="R212" s="731"/>
      <c r="S212" s="731"/>
      <c r="T212" s="731"/>
      <c r="U212" s="731"/>
      <c r="V212" s="731"/>
      <c r="W212" s="731"/>
      <c r="X212" s="731"/>
      <c r="Y212" s="731"/>
      <c r="Z212" s="731"/>
    </row>
    <row r="213">
      <c r="A213" s="731"/>
      <c r="B213" s="731"/>
      <c r="C213" s="731"/>
      <c r="D213" s="731"/>
      <c r="E213" s="731"/>
      <c r="F213" s="731"/>
      <c r="G213" s="731"/>
      <c r="H213" s="731"/>
      <c r="I213" s="731"/>
      <c r="J213" s="731"/>
      <c r="K213" s="731"/>
      <c r="L213" s="731"/>
      <c r="M213" s="731"/>
      <c r="N213" s="731"/>
      <c r="O213" s="731"/>
      <c r="P213" s="731"/>
      <c r="Q213" s="731"/>
      <c r="R213" s="731"/>
      <c r="S213" s="731"/>
      <c r="T213" s="731"/>
      <c r="U213" s="731"/>
      <c r="V213" s="731"/>
      <c r="W213" s="731"/>
      <c r="X213" s="731"/>
      <c r="Y213" s="731"/>
      <c r="Z213" s="731"/>
    </row>
    <row r="214">
      <c r="A214" s="731"/>
      <c r="B214" s="731"/>
      <c r="C214" s="731"/>
      <c r="D214" s="731"/>
      <c r="E214" s="731"/>
      <c r="F214" s="731"/>
      <c r="G214" s="731"/>
      <c r="H214" s="731"/>
      <c r="I214" s="731"/>
      <c r="J214" s="731"/>
      <c r="K214" s="731"/>
      <c r="L214" s="731"/>
      <c r="M214" s="731"/>
      <c r="N214" s="731"/>
      <c r="O214" s="731"/>
      <c r="P214" s="731"/>
      <c r="Q214" s="731"/>
      <c r="R214" s="731"/>
      <c r="S214" s="731"/>
      <c r="T214" s="731"/>
      <c r="U214" s="731"/>
      <c r="V214" s="731"/>
      <c r="W214" s="731"/>
      <c r="X214" s="731"/>
      <c r="Y214" s="731"/>
      <c r="Z214" s="731"/>
    </row>
    <row r="215">
      <c r="A215" s="731"/>
      <c r="B215" s="731"/>
      <c r="C215" s="731"/>
      <c r="D215" s="731"/>
      <c r="E215" s="731"/>
      <c r="F215" s="731"/>
      <c r="G215" s="731"/>
      <c r="H215" s="731"/>
      <c r="I215" s="731"/>
      <c r="J215" s="731"/>
      <c r="K215" s="731"/>
      <c r="L215" s="731"/>
      <c r="M215" s="731"/>
      <c r="N215" s="731"/>
      <c r="O215" s="731"/>
      <c r="P215" s="731"/>
      <c r="Q215" s="731"/>
      <c r="R215" s="731"/>
      <c r="S215" s="731"/>
      <c r="T215" s="731"/>
      <c r="U215" s="731"/>
      <c r="V215" s="731"/>
      <c r="W215" s="731"/>
      <c r="X215" s="731"/>
      <c r="Y215" s="731"/>
      <c r="Z215" s="731"/>
    </row>
    <row r="216">
      <c r="A216" s="731"/>
      <c r="B216" s="731"/>
      <c r="C216" s="731"/>
      <c r="D216" s="731"/>
      <c r="E216" s="731"/>
      <c r="F216" s="731"/>
      <c r="G216" s="731"/>
      <c r="H216" s="731"/>
      <c r="I216" s="731"/>
      <c r="J216" s="731"/>
      <c r="K216" s="731"/>
      <c r="L216" s="731"/>
      <c r="M216" s="731"/>
      <c r="N216" s="731"/>
      <c r="O216" s="731"/>
      <c r="P216" s="731"/>
      <c r="Q216" s="731"/>
      <c r="R216" s="731"/>
      <c r="S216" s="731"/>
      <c r="T216" s="731"/>
      <c r="U216" s="731"/>
      <c r="V216" s="731"/>
      <c r="W216" s="731"/>
      <c r="X216" s="731"/>
      <c r="Y216" s="731"/>
      <c r="Z216" s="731"/>
    </row>
    <row r="217">
      <c r="A217" s="731"/>
      <c r="B217" s="731"/>
      <c r="C217" s="731"/>
      <c r="D217" s="731"/>
      <c r="E217" s="731"/>
      <c r="F217" s="731"/>
      <c r="G217" s="731"/>
      <c r="H217" s="731"/>
      <c r="I217" s="731"/>
      <c r="J217" s="731"/>
      <c r="K217" s="731"/>
      <c r="L217" s="731"/>
      <c r="M217" s="731"/>
      <c r="N217" s="731"/>
      <c r="O217" s="731"/>
      <c r="P217" s="731"/>
      <c r="Q217" s="731"/>
      <c r="R217" s="731"/>
      <c r="S217" s="731"/>
      <c r="T217" s="731"/>
      <c r="U217" s="731"/>
      <c r="V217" s="731"/>
      <c r="W217" s="731"/>
      <c r="X217" s="731"/>
      <c r="Y217" s="731"/>
      <c r="Z217" s="731"/>
    </row>
    <row r="218">
      <c r="A218" s="731"/>
      <c r="B218" s="731"/>
      <c r="C218" s="731"/>
      <c r="D218" s="731"/>
      <c r="E218" s="731"/>
      <c r="F218" s="731"/>
      <c r="G218" s="731"/>
      <c r="H218" s="731"/>
      <c r="I218" s="731"/>
      <c r="J218" s="731"/>
      <c r="K218" s="731"/>
      <c r="L218" s="731"/>
      <c r="M218" s="731"/>
      <c r="N218" s="731"/>
      <c r="O218" s="731"/>
      <c r="P218" s="731"/>
      <c r="Q218" s="731"/>
      <c r="R218" s="731"/>
      <c r="S218" s="731"/>
      <c r="T218" s="731"/>
      <c r="U218" s="731"/>
      <c r="V218" s="731"/>
      <c r="W218" s="731"/>
      <c r="X218" s="731"/>
      <c r="Y218" s="731"/>
      <c r="Z218" s="731"/>
    </row>
    <row r="219">
      <c r="A219" s="731"/>
      <c r="B219" s="731"/>
      <c r="C219" s="731"/>
      <c r="D219" s="731"/>
      <c r="E219" s="731"/>
      <c r="F219" s="731"/>
      <c r="G219" s="731"/>
      <c r="H219" s="731"/>
      <c r="I219" s="731"/>
      <c r="J219" s="731"/>
      <c r="K219" s="731"/>
      <c r="L219" s="731"/>
      <c r="M219" s="731"/>
      <c r="N219" s="731"/>
      <c r="O219" s="731"/>
      <c r="P219" s="731"/>
      <c r="Q219" s="731"/>
      <c r="R219" s="731"/>
      <c r="S219" s="731"/>
      <c r="T219" s="731"/>
      <c r="U219" s="731"/>
      <c r="V219" s="731"/>
      <c r="W219" s="731"/>
      <c r="X219" s="731"/>
      <c r="Y219" s="731"/>
      <c r="Z219" s="731"/>
    </row>
    <row r="220">
      <c r="A220" s="731"/>
      <c r="B220" s="731"/>
      <c r="C220" s="731"/>
      <c r="D220" s="731"/>
      <c r="E220" s="731"/>
      <c r="F220" s="731"/>
      <c r="G220" s="731"/>
      <c r="H220" s="731"/>
      <c r="I220" s="731"/>
      <c r="J220" s="731"/>
      <c r="K220" s="731"/>
      <c r="L220" s="731"/>
      <c r="M220" s="731"/>
      <c r="N220" s="731"/>
      <c r="O220" s="731"/>
      <c r="P220" s="731"/>
      <c r="Q220" s="731"/>
      <c r="R220" s="731"/>
      <c r="S220" s="731"/>
      <c r="T220" s="731"/>
      <c r="U220" s="731"/>
      <c r="V220" s="731"/>
      <c r="W220" s="731"/>
      <c r="X220" s="731"/>
      <c r="Y220" s="731"/>
      <c r="Z220" s="731"/>
    </row>
    <row r="221">
      <c r="A221" s="731"/>
      <c r="B221" s="731"/>
      <c r="C221" s="731"/>
      <c r="D221" s="731"/>
      <c r="E221" s="731"/>
      <c r="F221" s="731"/>
      <c r="G221" s="731"/>
      <c r="H221" s="731"/>
      <c r="I221" s="731"/>
      <c r="J221" s="731"/>
      <c r="K221" s="731"/>
      <c r="L221" s="731"/>
      <c r="M221" s="731"/>
      <c r="N221" s="731"/>
      <c r="O221" s="731"/>
      <c r="P221" s="731"/>
      <c r="Q221" s="731"/>
      <c r="R221" s="731"/>
      <c r="S221" s="731"/>
      <c r="T221" s="731"/>
      <c r="U221" s="731"/>
      <c r="V221" s="731"/>
      <c r="W221" s="731"/>
      <c r="X221" s="731"/>
      <c r="Y221" s="731"/>
      <c r="Z221" s="731"/>
    </row>
    <row r="222">
      <c r="A222" s="731"/>
      <c r="B222" s="731"/>
      <c r="C222" s="731"/>
      <c r="D222" s="731"/>
      <c r="E222" s="731"/>
      <c r="F222" s="731"/>
      <c r="G222" s="731"/>
      <c r="H222" s="731"/>
      <c r="I222" s="731"/>
      <c r="J222" s="731"/>
      <c r="K222" s="731"/>
      <c r="L222" s="731"/>
      <c r="M222" s="731"/>
      <c r="N222" s="731"/>
      <c r="O222" s="731"/>
      <c r="P222" s="731"/>
      <c r="Q222" s="731"/>
      <c r="R222" s="731"/>
      <c r="S222" s="731"/>
      <c r="T222" s="731"/>
      <c r="U222" s="731"/>
      <c r="V222" s="731"/>
      <c r="W222" s="731"/>
      <c r="X222" s="731"/>
      <c r="Y222" s="731"/>
      <c r="Z222" s="731"/>
    </row>
    <row r="223">
      <c r="A223" s="731"/>
      <c r="B223" s="731"/>
      <c r="C223" s="731"/>
      <c r="D223" s="731"/>
      <c r="E223" s="731"/>
      <c r="F223" s="731"/>
      <c r="G223" s="731"/>
      <c r="H223" s="731"/>
      <c r="I223" s="731"/>
      <c r="J223" s="731"/>
      <c r="K223" s="731"/>
      <c r="L223" s="731"/>
      <c r="M223" s="731"/>
      <c r="N223" s="731"/>
      <c r="O223" s="731"/>
      <c r="P223" s="731"/>
      <c r="Q223" s="731"/>
      <c r="R223" s="731"/>
      <c r="S223" s="731"/>
      <c r="T223" s="731"/>
      <c r="U223" s="731"/>
      <c r="V223" s="731"/>
      <c r="W223" s="731"/>
      <c r="X223" s="731"/>
      <c r="Y223" s="731"/>
      <c r="Z223" s="731"/>
    </row>
    <row r="224">
      <c r="A224" s="731"/>
      <c r="B224" s="731"/>
      <c r="C224" s="731"/>
      <c r="D224" s="731"/>
      <c r="E224" s="731"/>
      <c r="F224" s="731"/>
      <c r="G224" s="731"/>
      <c r="H224" s="731"/>
      <c r="I224" s="731"/>
      <c r="J224" s="731"/>
      <c r="K224" s="731"/>
      <c r="L224" s="731"/>
      <c r="M224" s="731"/>
      <c r="N224" s="731"/>
      <c r="O224" s="731"/>
      <c r="P224" s="731"/>
      <c r="Q224" s="731"/>
      <c r="R224" s="731"/>
      <c r="S224" s="731"/>
      <c r="T224" s="731"/>
      <c r="U224" s="731"/>
      <c r="V224" s="731"/>
      <c r="W224" s="731"/>
      <c r="X224" s="731"/>
      <c r="Y224" s="731"/>
      <c r="Z224" s="731"/>
    </row>
    <row r="225">
      <c r="A225" s="731"/>
      <c r="B225" s="731"/>
      <c r="C225" s="731"/>
      <c r="D225" s="731"/>
      <c r="E225" s="731"/>
      <c r="F225" s="731"/>
      <c r="G225" s="731"/>
      <c r="H225" s="731"/>
      <c r="I225" s="731"/>
      <c r="J225" s="731"/>
      <c r="K225" s="731"/>
      <c r="L225" s="731"/>
      <c r="M225" s="731"/>
      <c r="N225" s="731"/>
      <c r="O225" s="731"/>
      <c r="P225" s="731"/>
      <c r="Q225" s="731"/>
      <c r="R225" s="731"/>
      <c r="S225" s="731"/>
      <c r="T225" s="731"/>
      <c r="U225" s="731"/>
      <c r="V225" s="731"/>
      <c r="W225" s="731"/>
      <c r="X225" s="731"/>
      <c r="Y225" s="731"/>
      <c r="Z225" s="731"/>
    </row>
    <row r="226">
      <c r="A226" s="731"/>
      <c r="B226" s="731"/>
      <c r="C226" s="731"/>
      <c r="D226" s="731"/>
      <c r="E226" s="731"/>
      <c r="F226" s="731"/>
      <c r="G226" s="731"/>
      <c r="H226" s="731"/>
      <c r="I226" s="731"/>
      <c r="J226" s="731"/>
      <c r="K226" s="731"/>
      <c r="L226" s="731"/>
      <c r="M226" s="731"/>
      <c r="N226" s="731"/>
      <c r="O226" s="731"/>
      <c r="P226" s="731"/>
      <c r="Q226" s="731"/>
      <c r="R226" s="731"/>
      <c r="S226" s="731"/>
      <c r="T226" s="731"/>
      <c r="U226" s="731"/>
      <c r="V226" s="731"/>
      <c r="W226" s="731"/>
      <c r="X226" s="731"/>
      <c r="Y226" s="731"/>
      <c r="Z226" s="731"/>
    </row>
    <row r="227">
      <c r="A227" s="731"/>
      <c r="B227" s="731"/>
      <c r="C227" s="731"/>
      <c r="D227" s="731"/>
      <c r="E227" s="731"/>
      <c r="F227" s="731"/>
      <c r="G227" s="731"/>
      <c r="H227" s="731"/>
      <c r="I227" s="731"/>
      <c r="J227" s="731"/>
      <c r="K227" s="731"/>
      <c r="L227" s="731"/>
      <c r="M227" s="731"/>
      <c r="N227" s="731"/>
      <c r="O227" s="731"/>
      <c r="P227" s="731"/>
      <c r="Q227" s="731"/>
      <c r="R227" s="731"/>
      <c r="S227" s="731"/>
      <c r="T227" s="731"/>
      <c r="U227" s="731"/>
      <c r="V227" s="731"/>
      <c r="W227" s="731"/>
      <c r="X227" s="731"/>
      <c r="Y227" s="731"/>
      <c r="Z227" s="731"/>
    </row>
    <row r="228">
      <c r="A228" s="731"/>
      <c r="B228" s="731"/>
      <c r="C228" s="731"/>
      <c r="D228" s="731"/>
      <c r="E228" s="731"/>
      <c r="F228" s="731"/>
      <c r="G228" s="731"/>
      <c r="H228" s="731"/>
      <c r="I228" s="731"/>
      <c r="J228" s="731"/>
      <c r="K228" s="731"/>
      <c r="L228" s="731"/>
      <c r="M228" s="731"/>
      <c r="N228" s="731"/>
      <c r="O228" s="731"/>
      <c r="P228" s="731"/>
      <c r="Q228" s="731"/>
      <c r="R228" s="731"/>
      <c r="S228" s="731"/>
      <c r="T228" s="731"/>
      <c r="U228" s="731"/>
      <c r="V228" s="731"/>
      <c r="W228" s="731"/>
      <c r="X228" s="731"/>
      <c r="Y228" s="731"/>
      <c r="Z228" s="731"/>
    </row>
    <row r="229">
      <c r="A229" s="731"/>
      <c r="B229" s="731"/>
      <c r="C229" s="731"/>
      <c r="D229" s="731"/>
      <c r="E229" s="731"/>
      <c r="F229" s="731"/>
      <c r="G229" s="731"/>
      <c r="H229" s="731"/>
      <c r="I229" s="731"/>
      <c r="J229" s="731"/>
      <c r="K229" s="731"/>
      <c r="L229" s="731"/>
      <c r="M229" s="731"/>
      <c r="N229" s="731"/>
      <c r="O229" s="731"/>
      <c r="P229" s="731"/>
      <c r="Q229" s="731"/>
      <c r="R229" s="731"/>
      <c r="S229" s="731"/>
      <c r="T229" s="731"/>
      <c r="U229" s="731"/>
      <c r="V229" s="731"/>
      <c r="W229" s="731"/>
      <c r="X229" s="731"/>
      <c r="Y229" s="731"/>
      <c r="Z229" s="731"/>
    </row>
    <row r="230">
      <c r="A230" s="731"/>
      <c r="B230" s="731"/>
      <c r="C230" s="731"/>
      <c r="D230" s="731"/>
      <c r="E230" s="731"/>
      <c r="F230" s="731"/>
      <c r="G230" s="731"/>
      <c r="H230" s="731"/>
      <c r="I230" s="731"/>
      <c r="J230" s="731"/>
      <c r="K230" s="731"/>
      <c r="L230" s="731"/>
      <c r="M230" s="731"/>
      <c r="N230" s="731"/>
      <c r="O230" s="731"/>
      <c r="P230" s="731"/>
      <c r="Q230" s="731"/>
      <c r="R230" s="731"/>
      <c r="S230" s="731"/>
      <c r="T230" s="731"/>
      <c r="U230" s="731"/>
      <c r="V230" s="731"/>
      <c r="W230" s="731"/>
      <c r="X230" s="731"/>
      <c r="Y230" s="731"/>
      <c r="Z230" s="731"/>
    </row>
    <row r="231">
      <c r="A231" s="731"/>
      <c r="B231" s="731"/>
      <c r="C231" s="731"/>
      <c r="D231" s="731"/>
      <c r="E231" s="731"/>
      <c r="F231" s="731"/>
      <c r="G231" s="731"/>
      <c r="H231" s="731"/>
      <c r="I231" s="731"/>
      <c r="J231" s="731"/>
      <c r="K231" s="731"/>
      <c r="L231" s="731"/>
      <c r="M231" s="731"/>
      <c r="N231" s="731"/>
      <c r="O231" s="731"/>
      <c r="P231" s="731"/>
      <c r="Q231" s="731"/>
      <c r="R231" s="731"/>
      <c r="S231" s="731"/>
      <c r="T231" s="731"/>
      <c r="U231" s="731"/>
      <c r="V231" s="731"/>
      <c r="W231" s="731"/>
      <c r="X231" s="731"/>
      <c r="Y231" s="731"/>
      <c r="Z231" s="731"/>
    </row>
    <row r="232">
      <c r="A232" s="731"/>
      <c r="B232" s="731"/>
      <c r="C232" s="731"/>
      <c r="D232" s="731"/>
      <c r="E232" s="731"/>
      <c r="F232" s="731"/>
      <c r="G232" s="731"/>
      <c r="H232" s="731"/>
      <c r="I232" s="731"/>
      <c r="J232" s="731"/>
      <c r="K232" s="731"/>
      <c r="L232" s="731"/>
      <c r="M232" s="731"/>
      <c r="N232" s="731"/>
      <c r="O232" s="731"/>
      <c r="P232" s="731"/>
      <c r="Q232" s="731"/>
      <c r="R232" s="731"/>
      <c r="S232" s="731"/>
      <c r="T232" s="731"/>
      <c r="U232" s="731"/>
      <c r="V232" s="731"/>
      <c r="W232" s="731"/>
      <c r="X232" s="731"/>
      <c r="Y232" s="731"/>
      <c r="Z232" s="731"/>
    </row>
    <row r="233">
      <c r="A233" s="731"/>
      <c r="B233" s="731"/>
      <c r="C233" s="731"/>
      <c r="D233" s="731"/>
      <c r="E233" s="731"/>
      <c r="F233" s="731"/>
      <c r="G233" s="731"/>
      <c r="H233" s="731"/>
      <c r="I233" s="731"/>
      <c r="J233" s="731"/>
      <c r="K233" s="731"/>
      <c r="L233" s="731"/>
      <c r="M233" s="731"/>
      <c r="N233" s="731"/>
      <c r="O233" s="731"/>
      <c r="P233" s="731"/>
      <c r="Q233" s="731"/>
      <c r="R233" s="731"/>
      <c r="S233" s="731"/>
      <c r="T233" s="731"/>
      <c r="U233" s="731"/>
      <c r="V233" s="731"/>
      <c r="W233" s="731"/>
      <c r="X233" s="731"/>
      <c r="Y233" s="731"/>
      <c r="Z233" s="731"/>
    </row>
    <row r="234">
      <c r="A234" s="731"/>
      <c r="B234" s="731"/>
      <c r="C234" s="731"/>
      <c r="D234" s="731"/>
      <c r="E234" s="731"/>
      <c r="F234" s="731"/>
      <c r="G234" s="731"/>
      <c r="H234" s="731"/>
      <c r="I234" s="731"/>
      <c r="J234" s="731"/>
      <c r="K234" s="731"/>
      <c r="L234" s="731"/>
      <c r="M234" s="731"/>
      <c r="N234" s="731"/>
      <c r="O234" s="731"/>
      <c r="P234" s="731"/>
      <c r="Q234" s="731"/>
      <c r="R234" s="731"/>
      <c r="S234" s="731"/>
      <c r="T234" s="731"/>
      <c r="U234" s="731"/>
      <c r="V234" s="731"/>
      <c r="W234" s="731"/>
      <c r="X234" s="731"/>
      <c r="Y234" s="731"/>
      <c r="Z234" s="731"/>
    </row>
    <row r="235">
      <c r="A235" s="731"/>
      <c r="B235" s="731"/>
      <c r="C235" s="731"/>
      <c r="D235" s="731"/>
      <c r="E235" s="731"/>
      <c r="F235" s="731"/>
      <c r="G235" s="731"/>
      <c r="H235" s="731"/>
      <c r="I235" s="731"/>
      <c r="J235" s="731"/>
      <c r="K235" s="731"/>
      <c r="L235" s="731"/>
      <c r="M235" s="731"/>
      <c r="N235" s="731"/>
      <c r="O235" s="731"/>
      <c r="P235" s="731"/>
      <c r="Q235" s="731"/>
      <c r="R235" s="731"/>
      <c r="S235" s="731"/>
      <c r="T235" s="731"/>
      <c r="U235" s="731"/>
      <c r="V235" s="731"/>
      <c r="W235" s="731"/>
      <c r="X235" s="731"/>
      <c r="Y235" s="731"/>
      <c r="Z235" s="731"/>
    </row>
    <row r="236">
      <c r="A236" s="731"/>
      <c r="B236" s="731"/>
      <c r="C236" s="731"/>
      <c r="D236" s="731"/>
      <c r="E236" s="731"/>
      <c r="F236" s="731"/>
      <c r="G236" s="731"/>
      <c r="H236" s="731"/>
      <c r="I236" s="731"/>
      <c r="J236" s="731"/>
      <c r="K236" s="731"/>
      <c r="L236" s="731"/>
      <c r="M236" s="731"/>
      <c r="N236" s="731"/>
      <c r="O236" s="731"/>
      <c r="P236" s="731"/>
      <c r="Q236" s="731"/>
      <c r="R236" s="731"/>
      <c r="S236" s="731"/>
      <c r="T236" s="731"/>
      <c r="U236" s="731"/>
      <c r="V236" s="731"/>
      <c r="W236" s="731"/>
      <c r="X236" s="731"/>
      <c r="Y236" s="731"/>
      <c r="Z236" s="731"/>
    </row>
    <row r="237">
      <c r="A237" s="731"/>
      <c r="B237" s="731"/>
      <c r="C237" s="731"/>
      <c r="D237" s="731"/>
      <c r="E237" s="731"/>
      <c r="F237" s="731"/>
      <c r="G237" s="731"/>
      <c r="H237" s="731"/>
      <c r="I237" s="731"/>
      <c r="J237" s="731"/>
      <c r="K237" s="731"/>
      <c r="L237" s="731"/>
      <c r="M237" s="731"/>
      <c r="N237" s="731"/>
      <c r="O237" s="731"/>
      <c r="P237" s="731"/>
      <c r="Q237" s="731"/>
      <c r="R237" s="731"/>
      <c r="S237" s="731"/>
      <c r="T237" s="731"/>
      <c r="U237" s="731"/>
      <c r="V237" s="731"/>
      <c r="W237" s="731"/>
      <c r="X237" s="731"/>
      <c r="Y237" s="731"/>
      <c r="Z237" s="731"/>
    </row>
    <row r="238">
      <c r="A238" s="731"/>
      <c r="B238" s="731"/>
      <c r="C238" s="731"/>
      <c r="D238" s="731"/>
      <c r="E238" s="731"/>
      <c r="F238" s="731"/>
      <c r="G238" s="731"/>
      <c r="H238" s="731"/>
      <c r="I238" s="731"/>
      <c r="J238" s="731"/>
      <c r="K238" s="731"/>
      <c r="L238" s="731"/>
      <c r="M238" s="731"/>
      <c r="N238" s="731"/>
      <c r="O238" s="731"/>
      <c r="P238" s="731"/>
      <c r="Q238" s="731"/>
      <c r="R238" s="731"/>
      <c r="S238" s="731"/>
      <c r="T238" s="731"/>
      <c r="U238" s="731"/>
      <c r="V238" s="731"/>
      <c r="W238" s="731"/>
      <c r="X238" s="731"/>
      <c r="Y238" s="731"/>
      <c r="Z238" s="731"/>
    </row>
    <row r="239">
      <c r="A239" s="731"/>
      <c r="B239" s="731"/>
      <c r="C239" s="731"/>
      <c r="D239" s="731"/>
      <c r="E239" s="731"/>
      <c r="F239" s="731"/>
      <c r="G239" s="731"/>
      <c r="H239" s="731"/>
      <c r="I239" s="731"/>
      <c r="J239" s="731"/>
      <c r="K239" s="731"/>
      <c r="L239" s="731"/>
      <c r="M239" s="731"/>
      <c r="N239" s="731"/>
      <c r="O239" s="731"/>
      <c r="P239" s="731"/>
      <c r="Q239" s="731"/>
      <c r="R239" s="731"/>
      <c r="S239" s="731"/>
      <c r="T239" s="731"/>
      <c r="U239" s="731"/>
      <c r="V239" s="731"/>
      <c r="W239" s="731"/>
      <c r="X239" s="731"/>
      <c r="Y239" s="731"/>
      <c r="Z239" s="731"/>
    </row>
    <row r="240">
      <c r="A240" s="731"/>
      <c r="B240" s="731"/>
      <c r="C240" s="731"/>
      <c r="D240" s="731"/>
      <c r="E240" s="731"/>
      <c r="F240" s="731"/>
      <c r="G240" s="731"/>
      <c r="H240" s="731"/>
      <c r="I240" s="731"/>
      <c r="J240" s="731"/>
      <c r="K240" s="731"/>
      <c r="L240" s="731"/>
      <c r="M240" s="731"/>
      <c r="N240" s="731"/>
      <c r="O240" s="731"/>
      <c r="P240" s="731"/>
      <c r="Q240" s="731"/>
      <c r="R240" s="731"/>
      <c r="S240" s="731"/>
      <c r="T240" s="731"/>
      <c r="U240" s="731"/>
      <c r="V240" s="731"/>
      <c r="W240" s="731"/>
      <c r="X240" s="731"/>
      <c r="Y240" s="731"/>
      <c r="Z240" s="731"/>
    </row>
    <row r="241">
      <c r="A241" s="731"/>
      <c r="B241" s="731"/>
      <c r="C241" s="731"/>
      <c r="D241" s="731"/>
      <c r="E241" s="731"/>
      <c r="F241" s="731"/>
      <c r="G241" s="731"/>
      <c r="H241" s="731"/>
      <c r="I241" s="731"/>
      <c r="J241" s="731"/>
      <c r="K241" s="731"/>
      <c r="L241" s="731"/>
      <c r="M241" s="731"/>
      <c r="N241" s="731"/>
      <c r="O241" s="731"/>
      <c r="P241" s="731"/>
      <c r="Q241" s="731"/>
      <c r="R241" s="731"/>
      <c r="S241" s="731"/>
      <c r="T241" s="731"/>
      <c r="U241" s="731"/>
      <c r="V241" s="731"/>
      <c r="W241" s="731"/>
      <c r="X241" s="731"/>
      <c r="Y241" s="731"/>
      <c r="Z241" s="731"/>
    </row>
    <row r="242">
      <c r="A242" s="731"/>
      <c r="B242" s="731"/>
      <c r="C242" s="731"/>
      <c r="D242" s="731"/>
      <c r="E242" s="731"/>
      <c r="F242" s="731"/>
      <c r="G242" s="731"/>
      <c r="H242" s="731"/>
      <c r="I242" s="731"/>
      <c r="J242" s="731"/>
      <c r="K242" s="731"/>
      <c r="L242" s="731"/>
      <c r="M242" s="731"/>
      <c r="N242" s="731"/>
      <c r="O242" s="731"/>
      <c r="P242" s="731"/>
      <c r="Q242" s="731"/>
      <c r="R242" s="731"/>
      <c r="S242" s="731"/>
      <c r="T242" s="731"/>
      <c r="U242" s="731"/>
      <c r="V242" s="731"/>
      <c r="W242" s="731"/>
      <c r="X242" s="731"/>
      <c r="Y242" s="731"/>
      <c r="Z242" s="731"/>
    </row>
    <row r="243">
      <c r="A243" s="731"/>
      <c r="B243" s="731"/>
      <c r="C243" s="731"/>
      <c r="D243" s="731"/>
      <c r="E243" s="731"/>
      <c r="F243" s="731"/>
      <c r="G243" s="731"/>
      <c r="H243" s="731"/>
      <c r="I243" s="731"/>
      <c r="J243" s="731"/>
      <c r="K243" s="731"/>
      <c r="L243" s="731"/>
      <c r="M243" s="731"/>
      <c r="N243" s="731"/>
      <c r="O243" s="731"/>
      <c r="P243" s="731"/>
      <c r="Q243" s="731"/>
      <c r="R243" s="731"/>
      <c r="S243" s="731"/>
      <c r="T243" s="731"/>
      <c r="U243" s="731"/>
      <c r="V243" s="731"/>
      <c r="W243" s="731"/>
      <c r="X243" s="731"/>
      <c r="Y243" s="731"/>
      <c r="Z243" s="731"/>
    </row>
    <row r="244">
      <c r="A244" s="731"/>
      <c r="B244" s="731"/>
      <c r="C244" s="731"/>
      <c r="D244" s="731"/>
      <c r="E244" s="731"/>
      <c r="F244" s="731"/>
      <c r="G244" s="731"/>
      <c r="H244" s="731"/>
      <c r="I244" s="731"/>
      <c r="J244" s="731"/>
      <c r="K244" s="731"/>
      <c r="L244" s="731"/>
      <c r="M244" s="731"/>
      <c r="N244" s="731"/>
      <c r="O244" s="731"/>
      <c r="P244" s="731"/>
      <c r="Q244" s="731"/>
      <c r="R244" s="731"/>
      <c r="S244" s="731"/>
      <c r="T244" s="731"/>
      <c r="U244" s="731"/>
      <c r="V244" s="731"/>
      <c r="W244" s="731"/>
      <c r="X244" s="731"/>
      <c r="Y244" s="731"/>
      <c r="Z244" s="731"/>
    </row>
    <row r="245">
      <c r="A245" s="731"/>
      <c r="B245" s="731"/>
      <c r="C245" s="731"/>
      <c r="D245" s="731"/>
      <c r="E245" s="731"/>
      <c r="F245" s="731"/>
      <c r="G245" s="731"/>
      <c r="H245" s="731"/>
      <c r="I245" s="731"/>
      <c r="J245" s="731"/>
      <c r="K245" s="731"/>
      <c r="L245" s="731"/>
      <c r="M245" s="731"/>
      <c r="N245" s="731"/>
      <c r="O245" s="731"/>
      <c r="P245" s="731"/>
      <c r="Q245" s="731"/>
      <c r="R245" s="731"/>
      <c r="S245" s="731"/>
      <c r="T245" s="731"/>
      <c r="U245" s="731"/>
      <c r="V245" s="731"/>
      <c r="W245" s="731"/>
      <c r="X245" s="731"/>
      <c r="Y245" s="731"/>
      <c r="Z245" s="731"/>
    </row>
    <row r="246">
      <c r="A246" s="731"/>
      <c r="B246" s="731"/>
      <c r="C246" s="731"/>
      <c r="D246" s="731"/>
      <c r="E246" s="731"/>
      <c r="F246" s="731"/>
      <c r="G246" s="731"/>
      <c r="H246" s="731"/>
      <c r="I246" s="731"/>
      <c r="J246" s="731"/>
      <c r="K246" s="731"/>
      <c r="L246" s="731"/>
      <c r="M246" s="731"/>
      <c r="N246" s="731"/>
      <c r="O246" s="731"/>
      <c r="P246" s="731"/>
      <c r="Q246" s="731"/>
      <c r="R246" s="731"/>
      <c r="S246" s="731"/>
      <c r="T246" s="731"/>
      <c r="U246" s="731"/>
      <c r="V246" s="731"/>
      <c r="W246" s="731"/>
      <c r="X246" s="731"/>
      <c r="Y246" s="731"/>
      <c r="Z246" s="731"/>
    </row>
    <row r="247">
      <c r="A247" s="731"/>
      <c r="B247" s="731"/>
      <c r="C247" s="731"/>
      <c r="D247" s="731"/>
      <c r="E247" s="731"/>
      <c r="F247" s="731"/>
      <c r="G247" s="731"/>
      <c r="H247" s="731"/>
      <c r="I247" s="731"/>
      <c r="J247" s="731"/>
      <c r="K247" s="731"/>
      <c r="L247" s="731"/>
      <c r="M247" s="731"/>
      <c r="N247" s="731"/>
      <c r="O247" s="731"/>
      <c r="P247" s="731"/>
      <c r="Q247" s="731"/>
      <c r="R247" s="731"/>
      <c r="S247" s="731"/>
      <c r="T247" s="731"/>
      <c r="U247" s="731"/>
      <c r="V247" s="731"/>
      <c r="W247" s="731"/>
      <c r="X247" s="731"/>
      <c r="Y247" s="731"/>
      <c r="Z247" s="731"/>
    </row>
    <row r="248">
      <c r="A248" s="731"/>
      <c r="B248" s="731"/>
      <c r="C248" s="731"/>
      <c r="D248" s="731"/>
      <c r="E248" s="731"/>
      <c r="F248" s="731"/>
      <c r="G248" s="731"/>
      <c r="H248" s="731"/>
      <c r="I248" s="731"/>
      <c r="J248" s="731"/>
      <c r="K248" s="731"/>
      <c r="L248" s="731"/>
      <c r="M248" s="731"/>
      <c r="N248" s="731"/>
      <c r="O248" s="731"/>
      <c r="P248" s="731"/>
      <c r="Q248" s="731"/>
      <c r="R248" s="731"/>
      <c r="S248" s="731"/>
      <c r="T248" s="731"/>
      <c r="U248" s="731"/>
      <c r="V248" s="731"/>
      <c r="W248" s="731"/>
      <c r="X248" s="731"/>
      <c r="Y248" s="731"/>
      <c r="Z248" s="731"/>
    </row>
    <row r="249">
      <c r="A249" s="731"/>
      <c r="B249" s="731"/>
      <c r="C249" s="731"/>
      <c r="D249" s="731"/>
      <c r="E249" s="731"/>
      <c r="F249" s="731"/>
      <c r="G249" s="731"/>
      <c r="H249" s="731"/>
      <c r="I249" s="731"/>
      <c r="J249" s="731"/>
      <c r="K249" s="731"/>
      <c r="L249" s="731"/>
      <c r="M249" s="731"/>
      <c r="N249" s="731"/>
      <c r="O249" s="731"/>
      <c r="P249" s="731"/>
      <c r="Q249" s="731"/>
      <c r="R249" s="731"/>
      <c r="S249" s="731"/>
      <c r="T249" s="731"/>
      <c r="U249" s="731"/>
      <c r="V249" s="731"/>
      <c r="W249" s="731"/>
      <c r="X249" s="731"/>
      <c r="Y249" s="731"/>
      <c r="Z249" s="731"/>
    </row>
    <row r="250">
      <c r="A250" s="731"/>
      <c r="B250" s="731"/>
      <c r="C250" s="731"/>
      <c r="D250" s="731"/>
      <c r="E250" s="731"/>
      <c r="F250" s="731"/>
      <c r="G250" s="731"/>
      <c r="H250" s="731"/>
      <c r="I250" s="731"/>
      <c r="J250" s="731"/>
      <c r="K250" s="731"/>
      <c r="L250" s="731"/>
      <c r="M250" s="731"/>
      <c r="N250" s="731"/>
      <c r="O250" s="731"/>
      <c r="P250" s="731"/>
      <c r="Q250" s="731"/>
      <c r="R250" s="731"/>
      <c r="S250" s="731"/>
      <c r="T250" s="731"/>
      <c r="U250" s="731"/>
      <c r="V250" s="731"/>
      <c r="W250" s="731"/>
      <c r="X250" s="731"/>
      <c r="Y250" s="731"/>
      <c r="Z250" s="731"/>
    </row>
    <row r="251">
      <c r="A251" s="731"/>
      <c r="B251" s="731"/>
      <c r="C251" s="731"/>
      <c r="D251" s="731"/>
      <c r="E251" s="731"/>
      <c r="F251" s="731"/>
      <c r="G251" s="731"/>
      <c r="H251" s="731"/>
      <c r="I251" s="731"/>
      <c r="J251" s="731"/>
      <c r="K251" s="731"/>
      <c r="L251" s="731"/>
      <c r="M251" s="731"/>
      <c r="N251" s="731"/>
      <c r="O251" s="731"/>
      <c r="P251" s="731"/>
      <c r="Q251" s="731"/>
      <c r="R251" s="731"/>
      <c r="S251" s="731"/>
      <c r="T251" s="731"/>
      <c r="U251" s="731"/>
      <c r="V251" s="731"/>
      <c r="W251" s="731"/>
      <c r="X251" s="731"/>
      <c r="Y251" s="731"/>
      <c r="Z251" s="731"/>
    </row>
    <row r="252">
      <c r="A252" s="731"/>
      <c r="B252" s="731"/>
      <c r="C252" s="731"/>
      <c r="D252" s="731"/>
      <c r="E252" s="731"/>
      <c r="F252" s="731"/>
      <c r="G252" s="731"/>
      <c r="H252" s="731"/>
      <c r="I252" s="731"/>
      <c r="J252" s="731"/>
      <c r="K252" s="731"/>
      <c r="L252" s="731"/>
      <c r="M252" s="731"/>
      <c r="N252" s="731"/>
      <c r="O252" s="731"/>
      <c r="P252" s="731"/>
      <c r="Q252" s="731"/>
      <c r="R252" s="731"/>
      <c r="S252" s="731"/>
      <c r="T252" s="731"/>
      <c r="U252" s="731"/>
      <c r="V252" s="731"/>
      <c r="W252" s="731"/>
      <c r="X252" s="731"/>
      <c r="Y252" s="731"/>
      <c r="Z252" s="731"/>
    </row>
    <row r="253">
      <c r="A253" s="731"/>
      <c r="B253" s="731"/>
      <c r="C253" s="731"/>
      <c r="D253" s="731"/>
      <c r="E253" s="731"/>
      <c r="F253" s="731"/>
      <c r="G253" s="731"/>
      <c r="H253" s="731"/>
      <c r="I253" s="731"/>
      <c r="J253" s="731"/>
      <c r="K253" s="731"/>
      <c r="L253" s="731"/>
      <c r="M253" s="731"/>
      <c r="N253" s="731"/>
      <c r="O253" s="731"/>
      <c r="P253" s="731"/>
      <c r="Q253" s="731"/>
      <c r="R253" s="731"/>
      <c r="S253" s="731"/>
      <c r="T253" s="731"/>
      <c r="U253" s="731"/>
      <c r="V253" s="731"/>
      <c r="W253" s="731"/>
      <c r="X253" s="731"/>
      <c r="Y253" s="731"/>
      <c r="Z253" s="731"/>
    </row>
    <row r="254">
      <c r="A254" s="731"/>
      <c r="B254" s="731"/>
      <c r="C254" s="731"/>
      <c r="D254" s="731"/>
      <c r="E254" s="731"/>
      <c r="F254" s="731"/>
      <c r="G254" s="731"/>
      <c r="H254" s="731"/>
      <c r="I254" s="731"/>
      <c r="J254" s="731"/>
      <c r="K254" s="731"/>
      <c r="L254" s="731"/>
      <c r="M254" s="731"/>
      <c r="N254" s="731"/>
      <c r="O254" s="731"/>
      <c r="P254" s="731"/>
      <c r="Q254" s="731"/>
      <c r="R254" s="731"/>
      <c r="S254" s="731"/>
      <c r="T254" s="731"/>
      <c r="U254" s="731"/>
      <c r="V254" s="731"/>
      <c r="W254" s="731"/>
      <c r="X254" s="731"/>
      <c r="Y254" s="731"/>
      <c r="Z254" s="731"/>
    </row>
    <row r="255">
      <c r="A255" s="731"/>
      <c r="B255" s="731"/>
      <c r="C255" s="731"/>
      <c r="D255" s="731"/>
      <c r="E255" s="731"/>
      <c r="F255" s="731"/>
      <c r="G255" s="731"/>
      <c r="H255" s="731"/>
      <c r="I255" s="731"/>
      <c r="J255" s="731"/>
      <c r="K255" s="731"/>
      <c r="L255" s="731"/>
      <c r="M255" s="731"/>
      <c r="N255" s="731"/>
      <c r="O255" s="731"/>
      <c r="P255" s="731"/>
      <c r="Q255" s="731"/>
      <c r="R255" s="731"/>
      <c r="S255" s="731"/>
      <c r="T255" s="731"/>
      <c r="U255" s="731"/>
      <c r="V255" s="731"/>
      <c r="W255" s="731"/>
      <c r="X255" s="731"/>
      <c r="Y255" s="731"/>
      <c r="Z255" s="731"/>
    </row>
    <row r="256">
      <c r="A256" s="731"/>
      <c r="B256" s="731"/>
      <c r="C256" s="731"/>
      <c r="D256" s="731"/>
      <c r="E256" s="731"/>
      <c r="F256" s="731"/>
      <c r="G256" s="731"/>
      <c r="H256" s="731"/>
      <c r="I256" s="731"/>
      <c r="J256" s="731"/>
      <c r="K256" s="731"/>
      <c r="L256" s="731"/>
      <c r="M256" s="731"/>
      <c r="N256" s="731"/>
      <c r="O256" s="731"/>
      <c r="P256" s="731"/>
      <c r="Q256" s="731"/>
      <c r="R256" s="731"/>
      <c r="S256" s="731"/>
      <c r="T256" s="731"/>
      <c r="U256" s="731"/>
      <c r="V256" s="731"/>
      <c r="W256" s="731"/>
      <c r="X256" s="731"/>
      <c r="Y256" s="731"/>
      <c r="Z256" s="731"/>
    </row>
    <row r="257">
      <c r="A257" s="731"/>
      <c r="B257" s="731"/>
      <c r="C257" s="731"/>
      <c r="D257" s="731"/>
      <c r="E257" s="731"/>
      <c r="F257" s="731"/>
      <c r="G257" s="731"/>
      <c r="H257" s="731"/>
      <c r="I257" s="731"/>
      <c r="J257" s="731"/>
      <c r="K257" s="731"/>
      <c r="L257" s="731"/>
      <c r="M257" s="731"/>
      <c r="N257" s="731"/>
      <c r="O257" s="731"/>
      <c r="P257" s="731"/>
      <c r="Q257" s="731"/>
      <c r="R257" s="731"/>
      <c r="S257" s="731"/>
      <c r="T257" s="731"/>
      <c r="U257" s="731"/>
      <c r="V257" s="731"/>
      <c r="W257" s="731"/>
      <c r="X257" s="731"/>
      <c r="Y257" s="731"/>
      <c r="Z257" s="731"/>
    </row>
    <row r="258">
      <c r="A258" s="731"/>
      <c r="B258" s="731"/>
      <c r="C258" s="731"/>
      <c r="D258" s="731"/>
      <c r="E258" s="731"/>
      <c r="F258" s="731"/>
      <c r="G258" s="731"/>
      <c r="H258" s="731"/>
      <c r="I258" s="731"/>
      <c r="J258" s="731"/>
      <c r="K258" s="731"/>
      <c r="L258" s="731"/>
      <c r="M258" s="731"/>
      <c r="N258" s="731"/>
      <c r="O258" s="731"/>
      <c r="P258" s="731"/>
      <c r="Q258" s="731"/>
      <c r="R258" s="731"/>
      <c r="S258" s="731"/>
      <c r="T258" s="731"/>
      <c r="U258" s="731"/>
      <c r="V258" s="731"/>
      <c r="W258" s="731"/>
      <c r="X258" s="731"/>
      <c r="Y258" s="731"/>
      <c r="Z258" s="731"/>
    </row>
    <row r="259">
      <c r="A259" s="731"/>
      <c r="B259" s="731"/>
      <c r="C259" s="731"/>
      <c r="D259" s="731"/>
      <c r="E259" s="731"/>
      <c r="F259" s="731"/>
      <c r="G259" s="731"/>
      <c r="H259" s="731"/>
      <c r="I259" s="731"/>
      <c r="J259" s="731"/>
      <c r="K259" s="731"/>
      <c r="L259" s="731"/>
      <c r="M259" s="731"/>
      <c r="N259" s="731"/>
      <c r="O259" s="731"/>
      <c r="P259" s="731"/>
      <c r="Q259" s="731"/>
      <c r="R259" s="731"/>
      <c r="S259" s="731"/>
      <c r="T259" s="731"/>
      <c r="U259" s="731"/>
      <c r="V259" s="731"/>
      <c r="W259" s="731"/>
      <c r="X259" s="731"/>
      <c r="Y259" s="731"/>
      <c r="Z259" s="731"/>
    </row>
    <row r="260">
      <c r="A260" s="731"/>
      <c r="B260" s="731"/>
      <c r="C260" s="731"/>
      <c r="D260" s="731"/>
      <c r="E260" s="731"/>
      <c r="F260" s="731"/>
      <c r="G260" s="731"/>
      <c r="H260" s="731"/>
      <c r="I260" s="731"/>
      <c r="J260" s="731"/>
      <c r="K260" s="731"/>
      <c r="L260" s="731"/>
      <c r="M260" s="731"/>
      <c r="N260" s="731"/>
      <c r="O260" s="731"/>
      <c r="P260" s="731"/>
      <c r="Q260" s="731"/>
      <c r="R260" s="731"/>
      <c r="S260" s="731"/>
      <c r="T260" s="731"/>
      <c r="U260" s="731"/>
      <c r="V260" s="731"/>
      <c r="W260" s="731"/>
      <c r="X260" s="731"/>
      <c r="Y260" s="731"/>
      <c r="Z260" s="731"/>
    </row>
    <row r="261">
      <c r="A261" s="731"/>
      <c r="B261" s="731"/>
      <c r="C261" s="731"/>
      <c r="D261" s="731"/>
      <c r="E261" s="731"/>
      <c r="F261" s="731"/>
      <c r="G261" s="731"/>
      <c r="H261" s="731"/>
      <c r="I261" s="731"/>
      <c r="J261" s="731"/>
      <c r="K261" s="731"/>
      <c r="L261" s="731"/>
      <c r="M261" s="731"/>
      <c r="N261" s="731"/>
      <c r="O261" s="731"/>
      <c r="P261" s="731"/>
      <c r="Q261" s="731"/>
      <c r="R261" s="731"/>
      <c r="S261" s="731"/>
      <c r="T261" s="731"/>
      <c r="U261" s="731"/>
      <c r="V261" s="731"/>
      <c r="W261" s="731"/>
      <c r="X261" s="731"/>
      <c r="Y261" s="731"/>
      <c r="Z261" s="731"/>
    </row>
    <row r="262">
      <c r="A262" s="731"/>
      <c r="B262" s="731"/>
      <c r="C262" s="731"/>
      <c r="D262" s="731"/>
      <c r="E262" s="731"/>
      <c r="F262" s="731"/>
      <c r="G262" s="731"/>
      <c r="H262" s="731"/>
      <c r="I262" s="731"/>
      <c r="J262" s="731"/>
      <c r="K262" s="731"/>
      <c r="L262" s="731"/>
      <c r="M262" s="731"/>
      <c r="N262" s="731"/>
      <c r="O262" s="731"/>
      <c r="P262" s="731"/>
      <c r="Q262" s="731"/>
      <c r="R262" s="731"/>
      <c r="S262" s="731"/>
      <c r="T262" s="731"/>
      <c r="U262" s="731"/>
      <c r="V262" s="731"/>
      <c r="W262" s="731"/>
      <c r="X262" s="731"/>
      <c r="Y262" s="731"/>
      <c r="Z262" s="731"/>
    </row>
    <row r="263">
      <c r="A263" s="731"/>
      <c r="B263" s="731"/>
      <c r="C263" s="731"/>
      <c r="D263" s="731"/>
      <c r="E263" s="731"/>
      <c r="F263" s="731"/>
      <c r="G263" s="731"/>
      <c r="H263" s="731"/>
      <c r="I263" s="731"/>
      <c r="J263" s="731"/>
      <c r="K263" s="731"/>
      <c r="L263" s="731"/>
      <c r="M263" s="731"/>
      <c r="N263" s="731"/>
      <c r="O263" s="731"/>
      <c r="P263" s="731"/>
      <c r="Q263" s="731"/>
      <c r="R263" s="731"/>
      <c r="S263" s="731"/>
      <c r="T263" s="731"/>
      <c r="U263" s="731"/>
      <c r="V263" s="731"/>
      <c r="W263" s="731"/>
      <c r="X263" s="731"/>
      <c r="Y263" s="731"/>
      <c r="Z263" s="731"/>
    </row>
    <row r="264">
      <c r="A264" s="731"/>
      <c r="B264" s="731"/>
      <c r="C264" s="731"/>
      <c r="D264" s="731"/>
      <c r="E264" s="731"/>
      <c r="F264" s="731"/>
      <c r="G264" s="731"/>
      <c r="H264" s="731"/>
      <c r="I264" s="731"/>
      <c r="J264" s="731"/>
      <c r="K264" s="731"/>
      <c r="L264" s="731"/>
      <c r="M264" s="731"/>
      <c r="N264" s="731"/>
      <c r="O264" s="731"/>
      <c r="P264" s="731"/>
      <c r="Q264" s="731"/>
      <c r="R264" s="731"/>
      <c r="S264" s="731"/>
      <c r="T264" s="731"/>
      <c r="U264" s="731"/>
      <c r="V264" s="731"/>
      <c r="W264" s="731"/>
      <c r="X264" s="731"/>
      <c r="Y264" s="731"/>
      <c r="Z264" s="731"/>
    </row>
    <row r="265">
      <c r="A265" s="731"/>
      <c r="B265" s="731"/>
      <c r="C265" s="731"/>
      <c r="D265" s="731"/>
      <c r="E265" s="731"/>
      <c r="F265" s="731"/>
      <c r="G265" s="731"/>
      <c r="H265" s="731"/>
      <c r="I265" s="731"/>
      <c r="J265" s="731"/>
      <c r="K265" s="731"/>
      <c r="L265" s="731"/>
      <c r="M265" s="731"/>
      <c r="N265" s="731"/>
      <c r="O265" s="731"/>
      <c r="P265" s="731"/>
      <c r="Q265" s="731"/>
      <c r="R265" s="731"/>
      <c r="S265" s="731"/>
      <c r="T265" s="731"/>
      <c r="U265" s="731"/>
      <c r="V265" s="731"/>
      <c r="W265" s="731"/>
      <c r="X265" s="731"/>
      <c r="Y265" s="731"/>
      <c r="Z265" s="731"/>
    </row>
    <row r="266">
      <c r="A266" s="731"/>
      <c r="B266" s="731"/>
      <c r="C266" s="731"/>
      <c r="D266" s="731"/>
      <c r="E266" s="731"/>
      <c r="F266" s="731"/>
      <c r="G266" s="731"/>
      <c r="H266" s="731"/>
      <c r="I266" s="731"/>
      <c r="J266" s="731"/>
      <c r="K266" s="731"/>
      <c r="L266" s="731"/>
      <c r="M266" s="731"/>
      <c r="N266" s="731"/>
      <c r="O266" s="731"/>
      <c r="P266" s="731"/>
      <c r="Q266" s="731"/>
      <c r="R266" s="731"/>
      <c r="S266" s="731"/>
      <c r="T266" s="731"/>
      <c r="U266" s="731"/>
      <c r="V266" s="731"/>
      <c r="W266" s="731"/>
      <c r="X266" s="731"/>
      <c r="Y266" s="731"/>
      <c r="Z266" s="731"/>
    </row>
    <row r="267">
      <c r="A267" s="731"/>
      <c r="B267" s="731"/>
      <c r="C267" s="731"/>
      <c r="D267" s="731"/>
      <c r="E267" s="731"/>
      <c r="F267" s="731"/>
      <c r="G267" s="731"/>
      <c r="H267" s="731"/>
      <c r="I267" s="731"/>
      <c r="J267" s="731"/>
      <c r="K267" s="731"/>
      <c r="L267" s="731"/>
      <c r="M267" s="731"/>
      <c r="N267" s="731"/>
      <c r="O267" s="731"/>
      <c r="P267" s="731"/>
      <c r="Q267" s="731"/>
      <c r="R267" s="731"/>
      <c r="S267" s="731"/>
      <c r="T267" s="731"/>
      <c r="U267" s="731"/>
      <c r="V267" s="731"/>
      <c r="W267" s="731"/>
      <c r="X267" s="731"/>
      <c r="Y267" s="731"/>
      <c r="Z267" s="731"/>
    </row>
    <row r="268">
      <c r="A268" s="731"/>
      <c r="B268" s="731"/>
      <c r="C268" s="731"/>
      <c r="D268" s="731"/>
      <c r="E268" s="731"/>
      <c r="F268" s="731"/>
      <c r="G268" s="731"/>
      <c r="H268" s="731"/>
      <c r="I268" s="731"/>
      <c r="J268" s="731"/>
      <c r="K268" s="731"/>
      <c r="L268" s="731"/>
      <c r="M268" s="731"/>
      <c r="N268" s="731"/>
      <c r="O268" s="731"/>
      <c r="P268" s="731"/>
      <c r="Q268" s="731"/>
      <c r="R268" s="731"/>
      <c r="S268" s="731"/>
      <c r="T268" s="731"/>
      <c r="U268" s="731"/>
      <c r="V268" s="731"/>
      <c r="W268" s="731"/>
      <c r="X268" s="731"/>
      <c r="Y268" s="731"/>
      <c r="Z268" s="731"/>
    </row>
    <row r="269">
      <c r="A269" s="731"/>
      <c r="B269" s="731"/>
      <c r="C269" s="731"/>
      <c r="D269" s="731"/>
      <c r="E269" s="731"/>
      <c r="F269" s="731"/>
      <c r="G269" s="731"/>
      <c r="H269" s="731"/>
      <c r="I269" s="731"/>
      <c r="J269" s="731"/>
      <c r="K269" s="731"/>
      <c r="L269" s="731"/>
      <c r="M269" s="731"/>
      <c r="N269" s="731"/>
      <c r="O269" s="731"/>
      <c r="P269" s="731"/>
      <c r="Q269" s="731"/>
      <c r="R269" s="731"/>
      <c r="S269" s="731"/>
      <c r="T269" s="731"/>
      <c r="U269" s="731"/>
      <c r="V269" s="731"/>
      <c r="W269" s="731"/>
      <c r="X269" s="731"/>
      <c r="Y269" s="731"/>
      <c r="Z269" s="731"/>
    </row>
    <row r="270">
      <c r="A270" s="731"/>
      <c r="B270" s="731"/>
      <c r="C270" s="731"/>
      <c r="D270" s="731"/>
      <c r="E270" s="731"/>
      <c r="F270" s="731"/>
      <c r="G270" s="731"/>
      <c r="H270" s="731"/>
      <c r="I270" s="731"/>
      <c r="J270" s="731"/>
      <c r="K270" s="731"/>
      <c r="L270" s="731"/>
      <c r="M270" s="731"/>
      <c r="N270" s="731"/>
      <c r="O270" s="731"/>
      <c r="P270" s="731"/>
      <c r="Q270" s="731"/>
      <c r="R270" s="731"/>
      <c r="S270" s="731"/>
      <c r="T270" s="731"/>
      <c r="U270" s="731"/>
      <c r="V270" s="731"/>
      <c r="W270" s="731"/>
      <c r="X270" s="731"/>
      <c r="Y270" s="731"/>
      <c r="Z270" s="731"/>
    </row>
    <row r="271">
      <c r="A271" s="731"/>
      <c r="B271" s="731"/>
      <c r="C271" s="731"/>
      <c r="D271" s="731"/>
      <c r="E271" s="731"/>
      <c r="F271" s="731"/>
      <c r="G271" s="731"/>
      <c r="H271" s="731"/>
      <c r="I271" s="731"/>
      <c r="J271" s="731"/>
      <c r="K271" s="731"/>
      <c r="L271" s="731"/>
      <c r="M271" s="731"/>
      <c r="N271" s="731"/>
      <c r="O271" s="731"/>
      <c r="P271" s="731"/>
      <c r="Q271" s="731"/>
      <c r="R271" s="731"/>
      <c r="S271" s="731"/>
      <c r="T271" s="731"/>
      <c r="U271" s="731"/>
      <c r="V271" s="731"/>
      <c r="W271" s="731"/>
      <c r="X271" s="731"/>
      <c r="Y271" s="731"/>
      <c r="Z271" s="731"/>
    </row>
    <row r="272">
      <c r="A272" s="731"/>
      <c r="B272" s="731"/>
      <c r="C272" s="731"/>
      <c r="D272" s="731"/>
      <c r="E272" s="731"/>
      <c r="F272" s="731"/>
      <c r="G272" s="731"/>
      <c r="H272" s="731"/>
      <c r="I272" s="731"/>
      <c r="J272" s="731"/>
      <c r="K272" s="731"/>
      <c r="L272" s="731"/>
      <c r="M272" s="731"/>
      <c r="N272" s="731"/>
      <c r="O272" s="731"/>
      <c r="P272" s="731"/>
      <c r="Q272" s="731"/>
      <c r="R272" s="731"/>
      <c r="S272" s="731"/>
      <c r="T272" s="731"/>
      <c r="U272" s="731"/>
      <c r="V272" s="731"/>
      <c r="W272" s="731"/>
      <c r="X272" s="731"/>
      <c r="Y272" s="731"/>
      <c r="Z272" s="731"/>
    </row>
    <row r="273">
      <c r="A273" s="731"/>
      <c r="B273" s="731"/>
      <c r="C273" s="731"/>
      <c r="D273" s="731"/>
      <c r="E273" s="731"/>
      <c r="F273" s="731"/>
      <c r="G273" s="731"/>
      <c r="H273" s="731"/>
      <c r="I273" s="731"/>
      <c r="J273" s="731"/>
      <c r="K273" s="731"/>
      <c r="L273" s="731"/>
      <c r="M273" s="731"/>
      <c r="N273" s="731"/>
      <c r="O273" s="731"/>
      <c r="P273" s="731"/>
      <c r="Q273" s="731"/>
      <c r="R273" s="731"/>
      <c r="S273" s="731"/>
      <c r="T273" s="731"/>
      <c r="U273" s="731"/>
      <c r="V273" s="731"/>
      <c r="W273" s="731"/>
      <c r="X273" s="731"/>
      <c r="Y273" s="731"/>
      <c r="Z273" s="731"/>
    </row>
    <row r="274">
      <c r="A274" s="731"/>
      <c r="B274" s="731"/>
      <c r="C274" s="731"/>
      <c r="D274" s="731"/>
      <c r="E274" s="731"/>
      <c r="F274" s="731"/>
      <c r="G274" s="731"/>
      <c r="H274" s="731"/>
      <c r="I274" s="731"/>
      <c r="J274" s="731"/>
      <c r="K274" s="731"/>
      <c r="L274" s="731"/>
      <c r="M274" s="731"/>
      <c r="N274" s="731"/>
      <c r="O274" s="731"/>
      <c r="P274" s="731"/>
      <c r="Q274" s="731"/>
      <c r="R274" s="731"/>
      <c r="S274" s="731"/>
      <c r="T274" s="731"/>
      <c r="U274" s="731"/>
      <c r="V274" s="731"/>
      <c r="W274" s="731"/>
      <c r="X274" s="731"/>
      <c r="Y274" s="731"/>
      <c r="Z274" s="731"/>
    </row>
    <row r="275">
      <c r="A275" s="731"/>
      <c r="B275" s="731"/>
      <c r="C275" s="731"/>
      <c r="D275" s="731"/>
      <c r="E275" s="731"/>
      <c r="F275" s="731"/>
      <c r="G275" s="731"/>
      <c r="H275" s="731"/>
      <c r="I275" s="731"/>
      <c r="J275" s="731"/>
      <c r="K275" s="731"/>
      <c r="L275" s="731"/>
      <c r="M275" s="731"/>
      <c r="N275" s="731"/>
      <c r="O275" s="731"/>
      <c r="P275" s="731"/>
      <c r="Q275" s="731"/>
      <c r="R275" s="731"/>
      <c r="S275" s="731"/>
      <c r="T275" s="731"/>
      <c r="U275" s="731"/>
      <c r="V275" s="731"/>
      <c r="W275" s="731"/>
      <c r="X275" s="731"/>
      <c r="Y275" s="731"/>
      <c r="Z275" s="731"/>
    </row>
    <row r="276">
      <c r="A276" s="731"/>
      <c r="B276" s="731"/>
      <c r="C276" s="731"/>
      <c r="D276" s="731"/>
      <c r="E276" s="731"/>
      <c r="F276" s="731"/>
      <c r="G276" s="731"/>
      <c r="H276" s="731"/>
      <c r="I276" s="731"/>
      <c r="J276" s="731"/>
      <c r="K276" s="731"/>
      <c r="L276" s="731"/>
      <c r="M276" s="731"/>
      <c r="N276" s="731"/>
      <c r="O276" s="731"/>
      <c r="P276" s="731"/>
      <c r="Q276" s="731"/>
      <c r="R276" s="731"/>
      <c r="S276" s="731"/>
      <c r="T276" s="731"/>
      <c r="U276" s="731"/>
      <c r="V276" s="731"/>
      <c r="W276" s="731"/>
      <c r="X276" s="731"/>
      <c r="Y276" s="731"/>
      <c r="Z276" s="731"/>
    </row>
    <row r="277">
      <c r="A277" s="731"/>
      <c r="B277" s="731"/>
      <c r="C277" s="731"/>
      <c r="D277" s="731"/>
      <c r="E277" s="731"/>
      <c r="F277" s="731"/>
      <c r="G277" s="731"/>
      <c r="H277" s="731"/>
      <c r="I277" s="731"/>
      <c r="J277" s="731"/>
      <c r="K277" s="731"/>
      <c r="L277" s="731"/>
      <c r="M277" s="731"/>
      <c r="N277" s="731"/>
      <c r="O277" s="731"/>
      <c r="P277" s="731"/>
      <c r="Q277" s="731"/>
      <c r="R277" s="731"/>
      <c r="S277" s="731"/>
      <c r="T277" s="731"/>
      <c r="U277" s="731"/>
      <c r="V277" s="731"/>
      <c r="W277" s="731"/>
      <c r="X277" s="731"/>
      <c r="Y277" s="731"/>
      <c r="Z277" s="731"/>
    </row>
    <row r="278">
      <c r="A278" s="731"/>
      <c r="B278" s="731"/>
      <c r="C278" s="731"/>
      <c r="D278" s="731"/>
      <c r="E278" s="731"/>
      <c r="F278" s="731"/>
      <c r="G278" s="731"/>
      <c r="H278" s="731"/>
      <c r="I278" s="731"/>
      <c r="J278" s="731"/>
      <c r="K278" s="731"/>
      <c r="L278" s="731"/>
      <c r="M278" s="731"/>
      <c r="N278" s="731"/>
      <c r="O278" s="731"/>
      <c r="P278" s="731"/>
      <c r="Q278" s="731"/>
      <c r="R278" s="731"/>
      <c r="S278" s="731"/>
      <c r="T278" s="731"/>
      <c r="U278" s="731"/>
      <c r="V278" s="731"/>
      <c r="W278" s="731"/>
      <c r="X278" s="731"/>
      <c r="Y278" s="731"/>
      <c r="Z278" s="731"/>
    </row>
    <row r="279">
      <c r="A279" s="731"/>
      <c r="B279" s="731"/>
      <c r="C279" s="731"/>
      <c r="D279" s="731"/>
      <c r="E279" s="731"/>
      <c r="F279" s="731"/>
      <c r="G279" s="731"/>
      <c r="H279" s="731"/>
      <c r="I279" s="731"/>
      <c r="J279" s="731"/>
      <c r="K279" s="731"/>
      <c r="L279" s="731"/>
      <c r="M279" s="731"/>
      <c r="N279" s="731"/>
      <c r="O279" s="731"/>
      <c r="P279" s="731"/>
      <c r="Q279" s="731"/>
      <c r="R279" s="731"/>
      <c r="S279" s="731"/>
      <c r="T279" s="731"/>
      <c r="U279" s="731"/>
      <c r="V279" s="731"/>
      <c r="W279" s="731"/>
      <c r="X279" s="731"/>
      <c r="Y279" s="731"/>
      <c r="Z279" s="731"/>
    </row>
    <row r="280">
      <c r="A280" s="731"/>
      <c r="B280" s="731"/>
      <c r="C280" s="731"/>
      <c r="D280" s="731"/>
      <c r="E280" s="731"/>
      <c r="F280" s="731"/>
      <c r="G280" s="731"/>
      <c r="H280" s="731"/>
      <c r="I280" s="731"/>
      <c r="J280" s="731"/>
      <c r="K280" s="731"/>
      <c r="L280" s="731"/>
      <c r="M280" s="731"/>
      <c r="N280" s="731"/>
      <c r="O280" s="731"/>
      <c r="P280" s="731"/>
      <c r="Q280" s="731"/>
      <c r="R280" s="731"/>
      <c r="S280" s="731"/>
      <c r="T280" s="731"/>
      <c r="U280" s="731"/>
      <c r="V280" s="731"/>
      <c r="W280" s="731"/>
      <c r="X280" s="731"/>
      <c r="Y280" s="731"/>
      <c r="Z280" s="731"/>
    </row>
    <row r="281">
      <c r="A281" s="731"/>
      <c r="B281" s="731"/>
      <c r="C281" s="731"/>
      <c r="D281" s="731"/>
      <c r="E281" s="731"/>
      <c r="F281" s="731"/>
      <c r="G281" s="731"/>
      <c r="H281" s="731"/>
      <c r="I281" s="731"/>
      <c r="J281" s="731"/>
      <c r="K281" s="731"/>
      <c r="L281" s="731"/>
      <c r="M281" s="731"/>
      <c r="N281" s="731"/>
      <c r="O281" s="731"/>
      <c r="P281" s="731"/>
      <c r="Q281" s="731"/>
      <c r="R281" s="731"/>
      <c r="S281" s="731"/>
      <c r="T281" s="731"/>
      <c r="U281" s="731"/>
      <c r="V281" s="731"/>
      <c r="W281" s="731"/>
      <c r="X281" s="731"/>
      <c r="Y281" s="731"/>
      <c r="Z281" s="731"/>
    </row>
    <row r="282">
      <c r="A282" s="731"/>
      <c r="B282" s="731"/>
      <c r="C282" s="731"/>
      <c r="D282" s="731"/>
      <c r="E282" s="731"/>
      <c r="F282" s="731"/>
      <c r="G282" s="731"/>
      <c r="H282" s="731"/>
      <c r="I282" s="731"/>
      <c r="J282" s="731"/>
      <c r="K282" s="731"/>
      <c r="L282" s="731"/>
      <c r="M282" s="731"/>
      <c r="N282" s="731"/>
      <c r="O282" s="731"/>
      <c r="P282" s="731"/>
      <c r="Q282" s="731"/>
      <c r="R282" s="731"/>
      <c r="S282" s="731"/>
      <c r="T282" s="731"/>
      <c r="U282" s="731"/>
      <c r="V282" s="731"/>
      <c r="W282" s="731"/>
      <c r="X282" s="731"/>
      <c r="Y282" s="731"/>
      <c r="Z282" s="731"/>
    </row>
    <row r="283">
      <c r="A283" s="731"/>
      <c r="B283" s="731"/>
      <c r="C283" s="731"/>
      <c r="D283" s="731"/>
      <c r="E283" s="731"/>
      <c r="F283" s="731"/>
      <c r="G283" s="731"/>
      <c r="H283" s="731"/>
      <c r="I283" s="731"/>
      <c r="J283" s="731"/>
      <c r="K283" s="731"/>
      <c r="L283" s="731"/>
      <c r="M283" s="731"/>
      <c r="N283" s="731"/>
      <c r="O283" s="731"/>
      <c r="P283" s="731"/>
      <c r="Q283" s="731"/>
      <c r="R283" s="731"/>
      <c r="S283" s="731"/>
      <c r="T283" s="731"/>
      <c r="U283" s="731"/>
      <c r="V283" s="731"/>
      <c r="W283" s="731"/>
      <c r="X283" s="731"/>
      <c r="Y283" s="731"/>
      <c r="Z283" s="731"/>
    </row>
    <row r="284">
      <c r="A284" s="731"/>
      <c r="B284" s="731"/>
      <c r="C284" s="731"/>
      <c r="D284" s="731"/>
      <c r="E284" s="731"/>
      <c r="F284" s="731"/>
      <c r="G284" s="731"/>
      <c r="H284" s="731"/>
      <c r="I284" s="731"/>
      <c r="J284" s="731"/>
      <c r="K284" s="731"/>
      <c r="L284" s="731"/>
      <c r="M284" s="731"/>
      <c r="N284" s="731"/>
      <c r="O284" s="731"/>
      <c r="P284" s="731"/>
      <c r="Q284" s="731"/>
      <c r="R284" s="731"/>
      <c r="S284" s="731"/>
      <c r="T284" s="731"/>
      <c r="U284" s="731"/>
      <c r="V284" s="731"/>
      <c r="W284" s="731"/>
      <c r="X284" s="731"/>
      <c r="Y284" s="731"/>
      <c r="Z284" s="731"/>
    </row>
    <row r="285">
      <c r="A285" s="731"/>
      <c r="B285" s="731"/>
      <c r="C285" s="731"/>
      <c r="D285" s="731"/>
      <c r="E285" s="731"/>
      <c r="F285" s="731"/>
      <c r="G285" s="731"/>
      <c r="H285" s="731"/>
      <c r="I285" s="731"/>
      <c r="J285" s="731"/>
      <c r="K285" s="731"/>
      <c r="L285" s="731"/>
      <c r="M285" s="731"/>
      <c r="N285" s="731"/>
      <c r="O285" s="731"/>
      <c r="P285" s="731"/>
      <c r="Q285" s="731"/>
      <c r="R285" s="731"/>
      <c r="S285" s="731"/>
      <c r="T285" s="731"/>
      <c r="U285" s="731"/>
      <c r="V285" s="731"/>
      <c r="W285" s="731"/>
      <c r="X285" s="731"/>
      <c r="Y285" s="731"/>
      <c r="Z285" s="731"/>
    </row>
    <row r="286">
      <c r="A286" s="731"/>
      <c r="B286" s="731"/>
      <c r="C286" s="731"/>
      <c r="D286" s="731"/>
      <c r="E286" s="731"/>
      <c r="F286" s="731"/>
      <c r="G286" s="731"/>
      <c r="H286" s="731"/>
      <c r="I286" s="731"/>
      <c r="J286" s="731"/>
      <c r="K286" s="731"/>
      <c r="L286" s="731"/>
      <c r="M286" s="731"/>
      <c r="N286" s="731"/>
      <c r="O286" s="731"/>
      <c r="P286" s="731"/>
      <c r="Q286" s="731"/>
      <c r="R286" s="731"/>
      <c r="S286" s="731"/>
      <c r="T286" s="731"/>
      <c r="U286" s="731"/>
      <c r="V286" s="731"/>
      <c r="W286" s="731"/>
      <c r="X286" s="731"/>
      <c r="Y286" s="731"/>
      <c r="Z286" s="731"/>
    </row>
    <row r="287">
      <c r="A287" s="731"/>
      <c r="B287" s="731"/>
      <c r="C287" s="731"/>
      <c r="D287" s="731"/>
      <c r="E287" s="731"/>
      <c r="F287" s="731"/>
      <c r="G287" s="731"/>
      <c r="H287" s="731"/>
      <c r="I287" s="731"/>
      <c r="J287" s="731"/>
      <c r="K287" s="731"/>
      <c r="L287" s="731"/>
      <c r="M287" s="731"/>
      <c r="N287" s="731"/>
      <c r="O287" s="731"/>
      <c r="P287" s="731"/>
      <c r="Q287" s="731"/>
      <c r="R287" s="731"/>
      <c r="S287" s="731"/>
      <c r="T287" s="731"/>
      <c r="U287" s="731"/>
      <c r="V287" s="731"/>
      <c r="W287" s="731"/>
      <c r="X287" s="731"/>
      <c r="Y287" s="731"/>
      <c r="Z287" s="731"/>
    </row>
    <row r="288">
      <c r="A288" s="731"/>
      <c r="B288" s="731"/>
      <c r="C288" s="731"/>
      <c r="D288" s="731"/>
      <c r="E288" s="731"/>
      <c r="F288" s="731"/>
      <c r="G288" s="731"/>
      <c r="H288" s="731"/>
      <c r="I288" s="731"/>
      <c r="J288" s="731"/>
      <c r="K288" s="731"/>
      <c r="L288" s="731"/>
      <c r="M288" s="731"/>
      <c r="N288" s="731"/>
      <c r="O288" s="731"/>
      <c r="P288" s="731"/>
      <c r="Q288" s="731"/>
      <c r="R288" s="731"/>
      <c r="S288" s="731"/>
      <c r="T288" s="731"/>
      <c r="U288" s="731"/>
      <c r="V288" s="731"/>
      <c r="W288" s="731"/>
      <c r="X288" s="731"/>
      <c r="Y288" s="731"/>
      <c r="Z288" s="731"/>
    </row>
    <row r="289">
      <c r="A289" s="731"/>
      <c r="B289" s="731"/>
      <c r="C289" s="731"/>
      <c r="D289" s="731"/>
      <c r="E289" s="731"/>
      <c r="F289" s="731"/>
      <c r="G289" s="731"/>
      <c r="H289" s="731"/>
      <c r="I289" s="731"/>
      <c r="J289" s="731"/>
      <c r="K289" s="731"/>
      <c r="L289" s="731"/>
      <c r="M289" s="731"/>
      <c r="N289" s="731"/>
      <c r="O289" s="731"/>
      <c r="P289" s="731"/>
      <c r="Q289" s="731"/>
      <c r="R289" s="731"/>
      <c r="S289" s="731"/>
      <c r="T289" s="731"/>
      <c r="U289" s="731"/>
      <c r="V289" s="731"/>
      <c r="W289" s="731"/>
      <c r="X289" s="731"/>
      <c r="Y289" s="731"/>
      <c r="Z289" s="731"/>
    </row>
    <row r="290">
      <c r="A290" s="731"/>
      <c r="B290" s="731"/>
      <c r="C290" s="731"/>
      <c r="D290" s="731"/>
      <c r="E290" s="731"/>
      <c r="F290" s="731"/>
      <c r="G290" s="731"/>
      <c r="H290" s="731"/>
      <c r="I290" s="731"/>
      <c r="J290" s="731"/>
      <c r="K290" s="731"/>
      <c r="L290" s="731"/>
      <c r="M290" s="731"/>
      <c r="N290" s="731"/>
      <c r="O290" s="731"/>
      <c r="P290" s="731"/>
      <c r="Q290" s="731"/>
      <c r="R290" s="731"/>
      <c r="S290" s="731"/>
      <c r="T290" s="731"/>
      <c r="U290" s="731"/>
      <c r="V290" s="731"/>
      <c r="W290" s="731"/>
      <c r="X290" s="731"/>
      <c r="Y290" s="731"/>
      <c r="Z290" s="731"/>
    </row>
    <row r="291">
      <c r="A291" s="731"/>
      <c r="B291" s="731"/>
      <c r="C291" s="731"/>
      <c r="D291" s="731"/>
      <c r="E291" s="731"/>
      <c r="F291" s="731"/>
      <c r="G291" s="731"/>
      <c r="H291" s="731"/>
      <c r="I291" s="731"/>
      <c r="J291" s="731"/>
      <c r="K291" s="731"/>
      <c r="L291" s="731"/>
      <c r="M291" s="731"/>
      <c r="N291" s="731"/>
      <c r="O291" s="731"/>
      <c r="P291" s="731"/>
      <c r="Q291" s="731"/>
      <c r="R291" s="731"/>
      <c r="S291" s="731"/>
      <c r="T291" s="731"/>
      <c r="U291" s="731"/>
      <c r="V291" s="731"/>
      <c r="W291" s="731"/>
      <c r="X291" s="731"/>
      <c r="Y291" s="731"/>
      <c r="Z291" s="731"/>
    </row>
    <row r="292">
      <c r="A292" s="731"/>
      <c r="B292" s="731"/>
      <c r="C292" s="731"/>
      <c r="D292" s="731"/>
      <c r="E292" s="731"/>
      <c r="F292" s="731"/>
      <c r="G292" s="731"/>
      <c r="H292" s="731"/>
      <c r="I292" s="731"/>
      <c r="J292" s="731"/>
      <c r="K292" s="731"/>
      <c r="L292" s="731"/>
      <c r="M292" s="731"/>
      <c r="N292" s="731"/>
      <c r="O292" s="731"/>
      <c r="P292" s="731"/>
      <c r="Q292" s="731"/>
      <c r="R292" s="731"/>
      <c r="S292" s="731"/>
      <c r="T292" s="731"/>
      <c r="U292" s="731"/>
      <c r="V292" s="731"/>
      <c r="W292" s="731"/>
      <c r="X292" s="731"/>
      <c r="Y292" s="731"/>
      <c r="Z292" s="731"/>
    </row>
    <row r="293">
      <c r="A293" s="731"/>
      <c r="B293" s="731"/>
      <c r="C293" s="731"/>
      <c r="D293" s="731"/>
      <c r="E293" s="731"/>
      <c r="F293" s="731"/>
      <c r="G293" s="731"/>
      <c r="H293" s="731"/>
      <c r="I293" s="731"/>
      <c r="J293" s="731"/>
      <c r="K293" s="731"/>
      <c r="L293" s="731"/>
      <c r="M293" s="731"/>
      <c r="N293" s="731"/>
      <c r="O293" s="731"/>
      <c r="P293" s="731"/>
      <c r="Q293" s="731"/>
      <c r="R293" s="731"/>
      <c r="S293" s="731"/>
      <c r="T293" s="731"/>
      <c r="U293" s="731"/>
      <c r="V293" s="731"/>
      <c r="W293" s="731"/>
      <c r="X293" s="731"/>
      <c r="Y293" s="731"/>
      <c r="Z293" s="731"/>
    </row>
    <row r="294">
      <c r="A294" s="731"/>
      <c r="B294" s="731"/>
      <c r="C294" s="731"/>
      <c r="D294" s="731"/>
      <c r="E294" s="731"/>
      <c r="F294" s="731"/>
      <c r="G294" s="731"/>
      <c r="H294" s="731"/>
      <c r="I294" s="731"/>
      <c r="J294" s="731"/>
      <c r="K294" s="731"/>
      <c r="L294" s="731"/>
      <c r="M294" s="731"/>
      <c r="N294" s="731"/>
      <c r="O294" s="731"/>
      <c r="P294" s="731"/>
      <c r="Q294" s="731"/>
      <c r="R294" s="731"/>
      <c r="S294" s="731"/>
      <c r="T294" s="731"/>
      <c r="U294" s="731"/>
      <c r="V294" s="731"/>
      <c r="W294" s="731"/>
      <c r="X294" s="731"/>
      <c r="Y294" s="731"/>
      <c r="Z294" s="731"/>
    </row>
    <row r="295">
      <c r="A295" s="731"/>
      <c r="B295" s="731"/>
      <c r="C295" s="731"/>
      <c r="D295" s="731"/>
      <c r="E295" s="731"/>
      <c r="F295" s="731"/>
      <c r="G295" s="731"/>
      <c r="H295" s="731"/>
      <c r="I295" s="731"/>
      <c r="J295" s="731"/>
      <c r="K295" s="731"/>
      <c r="L295" s="731"/>
      <c r="M295" s="731"/>
      <c r="N295" s="731"/>
      <c r="O295" s="731"/>
      <c r="P295" s="731"/>
      <c r="Q295" s="731"/>
      <c r="R295" s="731"/>
      <c r="S295" s="731"/>
      <c r="T295" s="731"/>
      <c r="U295" s="731"/>
      <c r="V295" s="731"/>
      <c r="W295" s="731"/>
      <c r="X295" s="731"/>
      <c r="Y295" s="731"/>
      <c r="Z295" s="731"/>
    </row>
    <row r="296">
      <c r="A296" s="731"/>
      <c r="B296" s="731"/>
      <c r="C296" s="731"/>
      <c r="D296" s="731"/>
      <c r="E296" s="731"/>
      <c r="F296" s="731"/>
      <c r="G296" s="731"/>
      <c r="H296" s="731"/>
      <c r="I296" s="731"/>
      <c r="J296" s="731"/>
      <c r="K296" s="731"/>
      <c r="L296" s="731"/>
      <c r="M296" s="731"/>
      <c r="N296" s="731"/>
      <c r="O296" s="731"/>
      <c r="P296" s="731"/>
      <c r="Q296" s="731"/>
      <c r="R296" s="731"/>
      <c r="S296" s="731"/>
      <c r="T296" s="731"/>
      <c r="U296" s="731"/>
      <c r="V296" s="731"/>
      <c r="W296" s="731"/>
      <c r="X296" s="731"/>
      <c r="Y296" s="731"/>
      <c r="Z296" s="731"/>
    </row>
    <row r="297">
      <c r="A297" s="731"/>
      <c r="B297" s="731"/>
      <c r="C297" s="731"/>
      <c r="D297" s="731"/>
      <c r="E297" s="731"/>
      <c r="F297" s="731"/>
      <c r="G297" s="731"/>
      <c r="H297" s="731"/>
      <c r="I297" s="731"/>
      <c r="J297" s="731"/>
      <c r="K297" s="731"/>
      <c r="L297" s="731"/>
      <c r="M297" s="731"/>
      <c r="N297" s="731"/>
      <c r="O297" s="731"/>
      <c r="P297" s="731"/>
      <c r="Q297" s="731"/>
      <c r="R297" s="731"/>
      <c r="S297" s="731"/>
      <c r="T297" s="731"/>
      <c r="U297" s="731"/>
      <c r="V297" s="731"/>
      <c r="W297" s="731"/>
      <c r="X297" s="731"/>
      <c r="Y297" s="731"/>
      <c r="Z297" s="731"/>
    </row>
    <row r="298">
      <c r="A298" s="731"/>
      <c r="B298" s="731"/>
      <c r="C298" s="731"/>
      <c r="D298" s="731"/>
      <c r="E298" s="731"/>
      <c r="F298" s="731"/>
      <c r="G298" s="731"/>
      <c r="H298" s="731"/>
      <c r="I298" s="731"/>
      <c r="J298" s="731"/>
      <c r="K298" s="731"/>
      <c r="L298" s="731"/>
      <c r="M298" s="731"/>
      <c r="N298" s="731"/>
      <c r="O298" s="731"/>
      <c r="P298" s="731"/>
      <c r="Q298" s="731"/>
      <c r="R298" s="731"/>
      <c r="S298" s="731"/>
      <c r="T298" s="731"/>
      <c r="U298" s="731"/>
      <c r="V298" s="731"/>
      <c r="W298" s="731"/>
      <c r="X298" s="731"/>
      <c r="Y298" s="731"/>
      <c r="Z298" s="731"/>
    </row>
    <row r="299">
      <c r="A299" s="731"/>
      <c r="B299" s="731"/>
      <c r="C299" s="731"/>
      <c r="D299" s="731"/>
      <c r="E299" s="731"/>
      <c r="F299" s="731"/>
      <c r="G299" s="731"/>
      <c r="H299" s="731"/>
      <c r="I299" s="731"/>
      <c r="J299" s="731"/>
      <c r="K299" s="731"/>
      <c r="L299" s="731"/>
      <c r="M299" s="731"/>
      <c r="N299" s="731"/>
      <c r="O299" s="731"/>
      <c r="P299" s="731"/>
      <c r="Q299" s="731"/>
      <c r="R299" s="731"/>
      <c r="S299" s="731"/>
      <c r="T299" s="731"/>
      <c r="U299" s="731"/>
      <c r="V299" s="731"/>
      <c r="W299" s="731"/>
      <c r="X299" s="731"/>
      <c r="Y299" s="731"/>
      <c r="Z299" s="731"/>
    </row>
    <row r="300">
      <c r="A300" s="731"/>
      <c r="B300" s="731"/>
      <c r="C300" s="731"/>
      <c r="D300" s="731"/>
      <c r="E300" s="731"/>
      <c r="F300" s="731"/>
      <c r="G300" s="731"/>
      <c r="H300" s="731"/>
      <c r="I300" s="731"/>
      <c r="J300" s="731"/>
      <c r="K300" s="731"/>
      <c r="L300" s="731"/>
      <c r="M300" s="731"/>
      <c r="N300" s="731"/>
      <c r="O300" s="731"/>
      <c r="P300" s="731"/>
      <c r="Q300" s="731"/>
      <c r="R300" s="731"/>
      <c r="S300" s="731"/>
      <c r="T300" s="731"/>
      <c r="U300" s="731"/>
      <c r="V300" s="731"/>
      <c r="W300" s="731"/>
      <c r="X300" s="731"/>
      <c r="Y300" s="731"/>
      <c r="Z300" s="731"/>
    </row>
    <row r="301">
      <c r="A301" s="731"/>
      <c r="B301" s="731"/>
      <c r="C301" s="731"/>
      <c r="D301" s="731"/>
      <c r="E301" s="731"/>
      <c r="F301" s="731"/>
      <c r="G301" s="731"/>
      <c r="H301" s="731"/>
      <c r="I301" s="731"/>
      <c r="J301" s="731"/>
      <c r="K301" s="731"/>
      <c r="L301" s="731"/>
      <c r="M301" s="731"/>
      <c r="N301" s="731"/>
      <c r="O301" s="731"/>
      <c r="P301" s="731"/>
      <c r="Q301" s="731"/>
      <c r="R301" s="731"/>
      <c r="S301" s="731"/>
      <c r="T301" s="731"/>
      <c r="U301" s="731"/>
      <c r="V301" s="731"/>
      <c r="W301" s="731"/>
      <c r="X301" s="731"/>
      <c r="Y301" s="731"/>
      <c r="Z301" s="731"/>
    </row>
    <row r="302">
      <c r="A302" s="731"/>
      <c r="B302" s="731"/>
      <c r="C302" s="731"/>
      <c r="D302" s="731"/>
      <c r="E302" s="731"/>
      <c r="F302" s="731"/>
      <c r="G302" s="731"/>
      <c r="H302" s="731"/>
      <c r="I302" s="731"/>
      <c r="J302" s="731"/>
      <c r="K302" s="731"/>
      <c r="L302" s="731"/>
      <c r="M302" s="731"/>
      <c r="N302" s="731"/>
      <c r="O302" s="731"/>
      <c r="P302" s="731"/>
      <c r="Q302" s="731"/>
      <c r="R302" s="731"/>
      <c r="S302" s="731"/>
      <c r="T302" s="731"/>
      <c r="U302" s="731"/>
      <c r="V302" s="731"/>
      <c r="W302" s="731"/>
      <c r="X302" s="731"/>
      <c r="Y302" s="731"/>
      <c r="Z302" s="731"/>
    </row>
    <row r="303">
      <c r="A303" s="731"/>
      <c r="B303" s="731"/>
      <c r="C303" s="731"/>
      <c r="D303" s="731"/>
      <c r="E303" s="731"/>
      <c r="F303" s="731"/>
      <c r="G303" s="731"/>
      <c r="H303" s="731"/>
      <c r="I303" s="731"/>
      <c r="J303" s="731"/>
      <c r="K303" s="731"/>
      <c r="L303" s="731"/>
      <c r="M303" s="731"/>
      <c r="N303" s="731"/>
      <c r="O303" s="731"/>
      <c r="P303" s="731"/>
      <c r="Q303" s="731"/>
      <c r="R303" s="731"/>
      <c r="S303" s="731"/>
      <c r="T303" s="731"/>
      <c r="U303" s="731"/>
      <c r="V303" s="731"/>
      <c r="W303" s="731"/>
      <c r="X303" s="731"/>
      <c r="Y303" s="731"/>
      <c r="Z303" s="731"/>
    </row>
    <row r="304">
      <c r="A304" s="731"/>
      <c r="B304" s="731"/>
      <c r="C304" s="731"/>
      <c r="D304" s="731"/>
      <c r="E304" s="731"/>
      <c r="F304" s="731"/>
      <c r="G304" s="731"/>
      <c r="H304" s="731"/>
      <c r="I304" s="731"/>
      <c r="J304" s="731"/>
      <c r="K304" s="731"/>
      <c r="L304" s="731"/>
      <c r="M304" s="731"/>
      <c r="N304" s="731"/>
      <c r="O304" s="731"/>
      <c r="P304" s="731"/>
      <c r="Q304" s="731"/>
      <c r="R304" s="731"/>
      <c r="S304" s="731"/>
      <c r="T304" s="731"/>
      <c r="U304" s="731"/>
      <c r="V304" s="731"/>
      <c r="W304" s="731"/>
      <c r="X304" s="731"/>
      <c r="Y304" s="731"/>
      <c r="Z304" s="731"/>
    </row>
    <row r="305">
      <c r="A305" s="731"/>
      <c r="B305" s="731"/>
      <c r="C305" s="731"/>
      <c r="D305" s="731"/>
      <c r="E305" s="731"/>
      <c r="F305" s="731"/>
      <c r="G305" s="731"/>
      <c r="H305" s="731"/>
      <c r="I305" s="731"/>
      <c r="J305" s="731"/>
      <c r="K305" s="731"/>
      <c r="L305" s="731"/>
      <c r="M305" s="731"/>
      <c r="N305" s="731"/>
      <c r="O305" s="731"/>
      <c r="P305" s="731"/>
      <c r="Q305" s="731"/>
      <c r="R305" s="731"/>
      <c r="S305" s="731"/>
      <c r="T305" s="731"/>
      <c r="U305" s="731"/>
      <c r="V305" s="731"/>
      <c r="W305" s="731"/>
      <c r="X305" s="731"/>
      <c r="Y305" s="731"/>
      <c r="Z305" s="731"/>
    </row>
    <row r="306">
      <c r="A306" s="731"/>
      <c r="B306" s="731"/>
      <c r="C306" s="731"/>
      <c r="D306" s="731"/>
      <c r="E306" s="731"/>
      <c r="F306" s="731"/>
      <c r="G306" s="731"/>
      <c r="H306" s="731"/>
      <c r="I306" s="731"/>
      <c r="J306" s="731"/>
      <c r="K306" s="731"/>
      <c r="L306" s="731"/>
      <c r="M306" s="731"/>
      <c r="N306" s="731"/>
      <c r="O306" s="731"/>
      <c r="P306" s="731"/>
      <c r="Q306" s="731"/>
      <c r="R306" s="731"/>
      <c r="S306" s="731"/>
      <c r="T306" s="731"/>
      <c r="U306" s="731"/>
      <c r="V306" s="731"/>
      <c r="W306" s="731"/>
      <c r="X306" s="731"/>
      <c r="Y306" s="731"/>
      <c r="Z306" s="731"/>
    </row>
    <row r="307">
      <c r="A307" s="731"/>
      <c r="B307" s="731"/>
      <c r="C307" s="731"/>
      <c r="D307" s="731"/>
      <c r="E307" s="731"/>
      <c r="F307" s="731"/>
      <c r="G307" s="731"/>
      <c r="H307" s="731"/>
      <c r="I307" s="731"/>
      <c r="J307" s="731"/>
      <c r="K307" s="731"/>
      <c r="L307" s="731"/>
      <c r="M307" s="731"/>
      <c r="N307" s="731"/>
      <c r="O307" s="731"/>
      <c r="P307" s="731"/>
      <c r="Q307" s="731"/>
      <c r="R307" s="731"/>
      <c r="S307" s="731"/>
      <c r="T307" s="731"/>
      <c r="U307" s="731"/>
      <c r="V307" s="731"/>
      <c r="W307" s="731"/>
      <c r="X307" s="731"/>
      <c r="Y307" s="731"/>
      <c r="Z307" s="731"/>
    </row>
    <row r="308">
      <c r="A308" s="731"/>
      <c r="B308" s="731"/>
      <c r="C308" s="731"/>
      <c r="D308" s="731"/>
      <c r="E308" s="731"/>
      <c r="F308" s="731"/>
      <c r="G308" s="731"/>
      <c r="H308" s="731"/>
      <c r="I308" s="731"/>
      <c r="J308" s="731"/>
      <c r="K308" s="731"/>
      <c r="L308" s="731"/>
      <c r="M308" s="731"/>
      <c r="N308" s="731"/>
      <c r="O308" s="731"/>
      <c r="P308" s="731"/>
      <c r="Q308" s="731"/>
      <c r="R308" s="731"/>
      <c r="S308" s="731"/>
      <c r="T308" s="731"/>
      <c r="U308" s="731"/>
      <c r="V308" s="731"/>
      <c r="W308" s="731"/>
      <c r="X308" s="731"/>
      <c r="Y308" s="731"/>
      <c r="Z308" s="731"/>
    </row>
    <row r="309">
      <c r="A309" s="731"/>
      <c r="B309" s="731"/>
      <c r="C309" s="731"/>
      <c r="D309" s="731"/>
      <c r="E309" s="731"/>
      <c r="F309" s="731"/>
      <c r="G309" s="731"/>
      <c r="H309" s="731"/>
      <c r="I309" s="731"/>
      <c r="J309" s="731"/>
      <c r="K309" s="731"/>
      <c r="L309" s="731"/>
      <c r="M309" s="731"/>
      <c r="N309" s="731"/>
      <c r="O309" s="731"/>
      <c r="P309" s="731"/>
      <c r="Q309" s="731"/>
      <c r="R309" s="731"/>
      <c r="S309" s="731"/>
      <c r="T309" s="731"/>
      <c r="U309" s="731"/>
      <c r="V309" s="731"/>
      <c r="W309" s="731"/>
      <c r="X309" s="731"/>
      <c r="Y309" s="731"/>
      <c r="Z309" s="731"/>
    </row>
    <row r="310">
      <c r="A310" s="731"/>
      <c r="B310" s="731"/>
      <c r="C310" s="731"/>
      <c r="D310" s="731"/>
      <c r="E310" s="731"/>
      <c r="F310" s="731"/>
      <c r="G310" s="731"/>
      <c r="H310" s="731"/>
      <c r="I310" s="731"/>
      <c r="J310" s="731"/>
      <c r="K310" s="731"/>
      <c r="L310" s="731"/>
      <c r="M310" s="731"/>
      <c r="N310" s="731"/>
      <c r="O310" s="731"/>
      <c r="P310" s="731"/>
      <c r="Q310" s="731"/>
      <c r="R310" s="731"/>
      <c r="S310" s="731"/>
      <c r="T310" s="731"/>
      <c r="U310" s="731"/>
      <c r="V310" s="731"/>
      <c r="W310" s="731"/>
      <c r="X310" s="731"/>
      <c r="Y310" s="731"/>
      <c r="Z310" s="731"/>
    </row>
    <row r="311">
      <c r="A311" s="731"/>
      <c r="B311" s="731"/>
      <c r="C311" s="731"/>
      <c r="D311" s="731"/>
      <c r="E311" s="731"/>
      <c r="F311" s="731"/>
      <c r="G311" s="731"/>
      <c r="H311" s="731"/>
      <c r="I311" s="731"/>
      <c r="J311" s="731"/>
      <c r="K311" s="731"/>
      <c r="L311" s="731"/>
      <c r="M311" s="731"/>
      <c r="N311" s="731"/>
      <c r="O311" s="731"/>
      <c r="P311" s="731"/>
      <c r="Q311" s="731"/>
      <c r="R311" s="731"/>
      <c r="S311" s="731"/>
      <c r="T311" s="731"/>
      <c r="U311" s="731"/>
      <c r="V311" s="731"/>
      <c r="W311" s="731"/>
      <c r="X311" s="731"/>
      <c r="Y311" s="731"/>
      <c r="Z311" s="731"/>
    </row>
    <row r="312">
      <c r="A312" s="731"/>
      <c r="B312" s="731"/>
      <c r="C312" s="731"/>
      <c r="D312" s="731"/>
      <c r="E312" s="731"/>
      <c r="F312" s="731"/>
      <c r="G312" s="731"/>
      <c r="H312" s="731"/>
      <c r="I312" s="731"/>
      <c r="J312" s="731"/>
      <c r="K312" s="731"/>
      <c r="L312" s="731"/>
      <c r="M312" s="731"/>
      <c r="N312" s="731"/>
      <c r="O312" s="731"/>
      <c r="P312" s="731"/>
      <c r="Q312" s="731"/>
      <c r="R312" s="731"/>
      <c r="S312" s="731"/>
      <c r="T312" s="731"/>
      <c r="U312" s="731"/>
      <c r="V312" s="731"/>
      <c r="W312" s="731"/>
      <c r="X312" s="731"/>
      <c r="Y312" s="731"/>
      <c r="Z312" s="731"/>
    </row>
    <row r="313">
      <c r="A313" s="731"/>
      <c r="B313" s="731"/>
      <c r="C313" s="731"/>
      <c r="D313" s="731"/>
      <c r="E313" s="731"/>
      <c r="F313" s="731"/>
      <c r="G313" s="731"/>
      <c r="H313" s="731"/>
      <c r="I313" s="731"/>
      <c r="J313" s="731"/>
      <c r="K313" s="731"/>
      <c r="L313" s="731"/>
      <c r="M313" s="731"/>
      <c r="N313" s="731"/>
      <c r="O313" s="731"/>
      <c r="P313" s="731"/>
      <c r="Q313" s="731"/>
      <c r="R313" s="731"/>
      <c r="S313" s="731"/>
      <c r="T313" s="731"/>
      <c r="U313" s="731"/>
      <c r="V313" s="731"/>
      <c r="W313" s="731"/>
      <c r="X313" s="731"/>
      <c r="Y313" s="731"/>
      <c r="Z313" s="731"/>
    </row>
    <row r="314">
      <c r="A314" s="731"/>
      <c r="B314" s="731"/>
      <c r="C314" s="731"/>
      <c r="D314" s="731"/>
      <c r="E314" s="731"/>
      <c r="F314" s="731"/>
      <c r="G314" s="731"/>
      <c r="H314" s="731"/>
      <c r="I314" s="731"/>
      <c r="J314" s="731"/>
      <c r="K314" s="731"/>
      <c r="L314" s="731"/>
      <c r="M314" s="731"/>
      <c r="N314" s="731"/>
      <c r="O314" s="731"/>
      <c r="P314" s="731"/>
      <c r="Q314" s="731"/>
      <c r="R314" s="731"/>
      <c r="S314" s="731"/>
      <c r="T314" s="731"/>
      <c r="U314" s="731"/>
      <c r="V314" s="731"/>
      <c r="W314" s="731"/>
      <c r="X314" s="731"/>
      <c r="Y314" s="731"/>
      <c r="Z314" s="731"/>
    </row>
    <row r="315">
      <c r="A315" s="731"/>
      <c r="B315" s="731"/>
      <c r="C315" s="731"/>
      <c r="D315" s="731"/>
      <c r="E315" s="731"/>
      <c r="F315" s="731"/>
      <c r="G315" s="731"/>
      <c r="H315" s="731"/>
      <c r="I315" s="731"/>
      <c r="J315" s="731"/>
      <c r="K315" s="731"/>
      <c r="L315" s="731"/>
      <c r="M315" s="731"/>
      <c r="N315" s="731"/>
      <c r="O315" s="731"/>
      <c r="P315" s="731"/>
      <c r="Q315" s="731"/>
      <c r="R315" s="731"/>
      <c r="S315" s="731"/>
      <c r="T315" s="731"/>
      <c r="U315" s="731"/>
      <c r="V315" s="731"/>
      <c r="W315" s="731"/>
      <c r="X315" s="731"/>
      <c r="Y315" s="731"/>
      <c r="Z315" s="731"/>
    </row>
    <row r="316">
      <c r="A316" s="731"/>
      <c r="B316" s="731"/>
      <c r="C316" s="731"/>
      <c r="D316" s="731"/>
      <c r="E316" s="731"/>
      <c r="F316" s="731"/>
      <c r="G316" s="731"/>
      <c r="H316" s="731"/>
      <c r="I316" s="731"/>
      <c r="J316" s="731"/>
      <c r="K316" s="731"/>
      <c r="L316" s="731"/>
      <c r="M316" s="731"/>
      <c r="N316" s="731"/>
      <c r="O316" s="731"/>
      <c r="P316" s="731"/>
      <c r="Q316" s="731"/>
      <c r="R316" s="731"/>
      <c r="S316" s="731"/>
      <c r="T316" s="731"/>
      <c r="U316" s="731"/>
      <c r="V316" s="731"/>
      <c r="W316" s="731"/>
      <c r="X316" s="731"/>
      <c r="Y316" s="731"/>
      <c r="Z316" s="731"/>
    </row>
    <row r="317">
      <c r="A317" s="731"/>
      <c r="B317" s="731"/>
      <c r="C317" s="731"/>
      <c r="D317" s="731"/>
      <c r="E317" s="731"/>
      <c r="F317" s="731"/>
      <c r="G317" s="731"/>
      <c r="H317" s="731"/>
      <c r="I317" s="731"/>
      <c r="J317" s="731"/>
      <c r="K317" s="731"/>
      <c r="L317" s="731"/>
      <c r="M317" s="731"/>
      <c r="N317" s="731"/>
      <c r="O317" s="731"/>
      <c r="P317" s="731"/>
      <c r="Q317" s="731"/>
      <c r="R317" s="731"/>
      <c r="S317" s="731"/>
      <c r="T317" s="731"/>
      <c r="U317" s="731"/>
      <c r="V317" s="731"/>
      <c r="W317" s="731"/>
      <c r="X317" s="731"/>
      <c r="Y317" s="731"/>
      <c r="Z317" s="731"/>
    </row>
    <row r="318">
      <c r="A318" s="731"/>
      <c r="B318" s="731"/>
      <c r="C318" s="731"/>
      <c r="D318" s="731"/>
      <c r="E318" s="731"/>
      <c r="F318" s="731"/>
      <c r="G318" s="731"/>
      <c r="H318" s="731"/>
      <c r="I318" s="731"/>
      <c r="J318" s="731"/>
      <c r="K318" s="731"/>
      <c r="L318" s="731"/>
      <c r="M318" s="731"/>
      <c r="N318" s="731"/>
      <c r="O318" s="731"/>
      <c r="P318" s="731"/>
      <c r="Q318" s="731"/>
      <c r="R318" s="731"/>
      <c r="S318" s="731"/>
      <c r="T318" s="731"/>
      <c r="U318" s="731"/>
      <c r="V318" s="731"/>
      <c r="W318" s="731"/>
      <c r="X318" s="731"/>
      <c r="Y318" s="731"/>
      <c r="Z318" s="731"/>
    </row>
    <row r="319">
      <c r="A319" s="731"/>
      <c r="B319" s="731"/>
      <c r="C319" s="731"/>
      <c r="D319" s="731"/>
      <c r="E319" s="731"/>
      <c r="F319" s="731"/>
      <c r="G319" s="731"/>
      <c r="H319" s="731"/>
      <c r="I319" s="731"/>
      <c r="J319" s="731"/>
      <c r="K319" s="731"/>
      <c r="L319" s="731"/>
      <c r="M319" s="731"/>
      <c r="N319" s="731"/>
      <c r="O319" s="731"/>
      <c r="P319" s="731"/>
      <c r="Q319" s="731"/>
      <c r="R319" s="731"/>
      <c r="S319" s="731"/>
      <c r="T319" s="731"/>
      <c r="U319" s="731"/>
      <c r="V319" s="731"/>
      <c r="W319" s="731"/>
      <c r="X319" s="731"/>
      <c r="Y319" s="731"/>
      <c r="Z319" s="731"/>
    </row>
    <row r="320">
      <c r="A320" s="731"/>
      <c r="B320" s="731"/>
      <c r="C320" s="731"/>
      <c r="D320" s="731"/>
      <c r="E320" s="731"/>
      <c r="F320" s="731"/>
      <c r="G320" s="731"/>
      <c r="H320" s="731"/>
      <c r="I320" s="731"/>
      <c r="J320" s="731"/>
      <c r="K320" s="731"/>
      <c r="L320" s="731"/>
      <c r="M320" s="731"/>
      <c r="N320" s="731"/>
      <c r="O320" s="731"/>
      <c r="P320" s="731"/>
      <c r="Q320" s="731"/>
      <c r="R320" s="731"/>
      <c r="S320" s="731"/>
      <c r="T320" s="731"/>
      <c r="U320" s="731"/>
      <c r="V320" s="731"/>
      <c r="W320" s="731"/>
      <c r="X320" s="731"/>
      <c r="Y320" s="731"/>
      <c r="Z320" s="731"/>
    </row>
    <row r="321">
      <c r="A321" s="731"/>
      <c r="B321" s="731"/>
      <c r="C321" s="731"/>
      <c r="D321" s="731"/>
      <c r="E321" s="731"/>
      <c r="F321" s="731"/>
      <c r="G321" s="731"/>
      <c r="H321" s="731"/>
      <c r="I321" s="731"/>
      <c r="J321" s="731"/>
      <c r="K321" s="731"/>
      <c r="L321" s="731"/>
      <c r="M321" s="731"/>
      <c r="N321" s="731"/>
      <c r="O321" s="731"/>
      <c r="P321" s="731"/>
      <c r="Q321" s="731"/>
      <c r="R321" s="731"/>
      <c r="S321" s="731"/>
      <c r="T321" s="731"/>
      <c r="U321" s="731"/>
      <c r="V321" s="731"/>
      <c r="W321" s="731"/>
      <c r="X321" s="731"/>
      <c r="Y321" s="731"/>
      <c r="Z321" s="731"/>
    </row>
    <row r="322">
      <c r="A322" s="731"/>
      <c r="B322" s="731"/>
      <c r="C322" s="731"/>
      <c r="D322" s="731"/>
      <c r="E322" s="731"/>
      <c r="F322" s="731"/>
      <c r="G322" s="731"/>
      <c r="H322" s="731"/>
      <c r="I322" s="731"/>
      <c r="J322" s="731"/>
      <c r="K322" s="731"/>
      <c r="L322" s="731"/>
      <c r="M322" s="731"/>
      <c r="N322" s="731"/>
      <c r="O322" s="731"/>
      <c r="P322" s="731"/>
      <c r="Q322" s="731"/>
      <c r="R322" s="731"/>
      <c r="S322" s="731"/>
      <c r="T322" s="731"/>
      <c r="U322" s="731"/>
      <c r="V322" s="731"/>
      <c r="W322" s="731"/>
      <c r="X322" s="731"/>
      <c r="Y322" s="731"/>
      <c r="Z322" s="731"/>
    </row>
    <row r="323">
      <c r="A323" s="731"/>
      <c r="B323" s="731"/>
      <c r="C323" s="731"/>
      <c r="D323" s="731"/>
      <c r="E323" s="731"/>
      <c r="F323" s="731"/>
      <c r="G323" s="731"/>
      <c r="H323" s="731"/>
      <c r="I323" s="731"/>
      <c r="J323" s="731"/>
      <c r="K323" s="731"/>
      <c r="L323" s="731"/>
      <c r="M323" s="731"/>
      <c r="N323" s="731"/>
      <c r="O323" s="731"/>
      <c r="P323" s="731"/>
      <c r="Q323" s="731"/>
      <c r="R323" s="731"/>
      <c r="S323" s="731"/>
      <c r="T323" s="731"/>
      <c r="U323" s="731"/>
      <c r="V323" s="731"/>
      <c r="W323" s="731"/>
      <c r="X323" s="731"/>
      <c r="Y323" s="731"/>
      <c r="Z323" s="731"/>
    </row>
    <row r="324">
      <c r="A324" s="731"/>
      <c r="B324" s="731"/>
      <c r="C324" s="731"/>
      <c r="D324" s="731"/>
      <c r="E324" s="731"/>
      <c r="F324" s="731"/>
      <c r="G324" s="731"/>
      <c r="H324" s="731"/>
      <c r="I324" s="731"/>
      <c r="J324" s="731"/>
      <c r="K324" s="731"/>
      <c r="L324" s="731"/>
      <c r="M324" s="731"/>
      <c r="N324" s="731"/>
      <c r="O324" s="731"/>
      <c r="P324" s="731"/>
      <c r="Q324" s="731"/>
      <c r="R324" s="731"/>
      <c r="S324" s="731"/>
      <c r="T324" s="731"/>
      <c r="U324" s="731"/>
      <c r="V324" s="731"/>
      <c r="W324" s="731"/>
      <c r="X324" s="731"/>
      <c r="Y324" s="731"/>
      <c r="Z324" s="731"/>
    </row>
    <row r="325">
      <c r="A325" s="731"/>
      <c r="B325" s="731"/>
      <c r="C325" s="731"/>
      <c r="D325" s="731"/>
      <c r="E325" s="731"/>
      <c r="F325" s="731"/>
      <c r="G325" s="731"/>
      <c r="H325" s="731"/>
      <c r="I325" s="731"/>
      <c r="J325" s="731"/>
      <c r="K325" s="731"/>
      <c r="L325" s="731"/>
      <c r="M325" s="731"/>
      <c r="N325" s="731"/>
      <c r="O325" s="731"/>
      <c r="P325" s="731"/>
      <c r="Q325" s="731"/>
      <c r="R325" s="731"/>
      <c r="S325" s="731"/>
      <c r="T325" s="731"/>
      <c r="U325" s="731"/>
      <c r="V325" s="731"/>
      <c r="W325" s="731"/>
      <c r="X325" s="731"/>
      <c r="Y325" s="731"/>
      <c r="Z325" s="731"/>
    </row>
    <row r="326">
      <c r="A326" s="731"/>
      <c r="B326" s="731"/>
      <c r="C326" s="731"/>
      <c r="D326" s="731"/>
      <c r="E326" s="731"/>
      <c r="F326" s="731"/>
      <c r="G326" s="731"/>
      <c r="H326" s="731"/>
      <c r="I326" s="731"/>
      <c r="J326" s="731"/>
      <c r="K326" s="731"/>
      <c r="L326" s="731"/>
      <c r="M326" s="731"/>
      <c r="N326" s="731"/>
      <c r="O326" s="731"/>
      <c r="P326" s="731"/>
      <c r="Q326" s="731"/>
      <c r="R326" s="731"/>
      <c r="S326" s="731"/>
      <c r="T326" s="731"/>
      <c r="U326" s="731"/>
      <c r="V326" s="731"/>
      <c r="W326" s="731"/>
      <c r="X326" s="731"/>
      <c r="Y326" s="731"/>
      <c r="Z326" s="731"/>
    </row>
    <row r="327">
      <c r="A327" s="731"/>
      <c r="B327" s="731"/>
      <c r="C327" s="731"/>
      <c r="D327" s="731"/>
      <c r="E327" s="731"/>
      <c r="F327" s="731"/>
      <c r="G327" s="731"/>
      <c r="H327" s="731"/>
      <c r="I327" s="731"/>
      <c r="J327" s="731"/>
      <c r="K327" s="731"/>
      <c r="L327" s="731"/>
      <c r="M327" s="731"/>
      <c r="N327" s="731"/>
      <c r="O327" s="731"/>
      <c r="P327" s="731"/>
      <c r="Q327" s="731"/>
      <c r="R327" s="731"/>
      <c r="S327" s="731"/>
      <c r="T327" s="731"/>
      <c r="U327" s="731"/>
      <c r="V327" s="731"/>
      <c r="W327" s="731"/>
      <c r="X327" s="731"/>
      <c r="Y327" s="731"/>
      <c r="Z327" s="731"/>
    </row>
    <row r="328">
      <c r="A328" s="731"/>
      <c r="B328" s="731"/>
      <c r="C328" s="731"/>
      <c r="D328" s="731"/>
      <c r="E328" s="731"/>
      <c r="F328" s="731"/>
      <c r="G328" s="731"/>
      <c r="H328" s="731"/>
      <c r="I328" s="731"/>
      <c r="J328" s="731"/>
      <c r="K328" s="731"/>
      <c r="L328" s="731"/>
      <c r="M328" s="731"/>
      <c r="N328" s="731"/>
      <c r="O328" s="731"/>
      <c r="P328" s="731"/>
      <c r="Q328" s="731"/>
      <c r="R328" s="731"/>
      <c r="S328" s="731"/>
      <c r="T328" s="731"/>
      <c r="U328" s="731"/>
      <c r="V328" s="731"/>
      <c r="W328" s="731"/>
      <c r="X328" s="731"/>
      <c r="Y328" s="731"/>
      <c r="Z328" s="731"/>
    </row>
    <row r="329">
      <c r="A329" s="731"/>
      <c r="B329" s="731"/>
      <c r="C329" s="731"/>
      <c r="D329" s="731"/>
      <c r="E329" s="731"/>
      <c r="F329" s="731"/>
      <c r="G329" s="731"/>
      <c r="H329" s="731"/>
      <c r="I329" s="731"/>
      <c r="J329" s="731"/>
      <c r="K329" s="731"/>
      <c r="L329" s="731"/>
      <c r="M329" s="731"/>
      <c r="N329" s="731"/>
      <c r="O329" s="731"/>
      <c r="P329" s="731"/>
      <c r="Q329" s="731"/>
      <c r="R329" s="731"/>
      <c r="S329" s="731"/>
      <c r="T329" s="731"/>
      <c r="U329" s="731"/>
      <c r="V329" s="731"/>
      <c r="W329" s="731"/>
      <c r="X329" s="731"/>
      <c r="Y329" s="731"/>
      <c r="Z329" s="731"/>
    </row>
    <row r="330">
      <c r="A330" s="731"/>
      <c r="B330" s="731"/>
      <c r="C330" s="731"/>
      <c r="D330" s="731"/>
      <c r="E330" s="731"/>
      <c r="F330" s="731"/>
      <c r="G330" s="731"/>
      <c r="H330" s="731"/>
      <c r="I330" s="731"/>
      <c r="J330" s="731"/>
      <c r="K330" s="731"/>
      <c r="L330" s="731"/>
      <c r="M330" s="731"/>
      <c r="N330" s="731"/>
      <c r="O330" s="731"/>
      <c r="P330" s="731"/>
      <c r="Q330" s="731"/>
      <c r="R330" s="731"/>
      <c r="S330" s="731"/>
      <c r="T330" s="731"/>
      <c r="U330" s="731"/>
      <c r="V330" s="731"/>
      <c r="W330" s="731"/>
      <c r="X330" s="731"/>
      <c r="Y330" s="731"/>
      <c r="Z330" s="731"/>
    </row>
    <row r="331">
      <c r="A331" s="731"/>
      <c r="B331" s="731"/>
      <c r="C331" s="731"/>
      <c r="D331" s="731"/>
      <c r="E331" s="731"/>
      <c r="F331" s="731"/>
      <c r="G331" s="731"/>
      <c r="H331" s="731"/>
      <c r="I331" s="731"/>
      <c r="J331" s="731"/>
      <c r="K331" s="731"/>
      <c r="L331" s="731"/>
      <c r="M331" s="731"/>
      <c r="N331" s="731"/>
      <c r="O331" s="731"/>
      <c r="P331" s="731"/>
      <c r="Q331" s="731"/>
      <c r="R331" s="731"/>
      <c r="S331" s="731"/>
      <c r="T331" s="731"/>
      <c r="U331" s="731"/>
      <c r="V331" s="731"/>
      <c r="W331" s="731"/>
      <c r="X331" s="731"/>
      <c r="Y331" s="731"/>
      <c r="Z331" s="731"/>
    </row>
    <row r="332">
      <c r="A332" s="731"/>
      <c r="B332" s="731"/>
      <c r="C332" s="731"/>
      <c r="D332" s="731"/>
      <c r="E332" s="731"/>
      <c r="F332" s="731"/>
      <c r="G332" s="731"/>
      <c r="H332" s="731"/>
      <c r="I332" s="731"/>
      <c r="J332" s="731"/>
      <c r="K332" s="731"/>
      <c r="L332" s="731"/>
      <c r="M332" s="731"/>
      <c r="N332" s="731"/>
      <c r="O332" s="731"/>
      <c r="P332" s="731"/>
      <c r="Q332" s="731"/>
      <c r="R332" s="731"/>
      <c r="S332" s="731"/>
      <c r="T332" s="731"/>
      <c r="U332" s="731"/>
      <c r="V332" s="731"/>
      <c r="W332" s="731"/>
      <c r="X332" s="731"/>
      <c r="Y332" s="731"/>
      <c r="Z332" s="731"/>
    </row>
    <row r="333">
      <c r="A333" s="731"/>
      <c r="B333" s="731"/>
      <c r="C333" s="731"/>
      <c r="D333" s="731"/>
      <c r="E333" s="731"/>
      <c r="F333" s="731"/>
      <c r="G333" s="731"/>
      <c r="H333" s="731"/>
      <c r="I333" s="731"/>
      <c r="J333" s="731"/>
      <c r="K333" s="731"/>
      <c r="L333" s="731"/>
      <c r="M333" s="731"/>
      <c r="N333" s="731"/>
      <c r="O333" s="731"/>
      <c r="P333" s="731"/>
      <c r="Q333" s="731"/>
      <c r="R333" s="731"/>
      <c r="S333" s="731"/>
      <c r="T333" s="731"/>
      <c r="U333" s="731"/>
      <c r="V333" s="731"/>
      <c r="W333" s="731"/>
      <c r="X333" s="731"/>
      <c r="Y333" s="731"/>
      <c r="Z333" s="731"/>
    </row>
    <row r="334">
      <c r="A334" s="731"/>
      <c r="B334" s="731"/>
      <c r="C334" s="731"/>
      <c r="D334" s="731"/>
      <c r="E334" s="731"/>
      <c r="F334" s="731"/>
      <c r="G334" s="731"/>
      <c r="H334" s="731"/>
      <c r="I334" s="731"/>
      <c r="J334" s="731"/>
      <c r="K334" s="731"/>
      <c r="L334" s="731"/>
      <c r="M334" s="731"/>
      <c r="N334" s="731"/>
      <c r="O334" s="731"/>
      <c r="P334" s="731"/>
      <c r="Q334" s="731"/>
      <c r="R334" s="731"/>
      <c r="S334" s="731"/>
      <c r="T334" s="731"/>
      <c r="U334" s="731"/>
      <c r="V334" s="731"/>
      <c r="W334" s="731"/>
      <c r="X334" s="731"/>
      <c r="Y334" s="731"/>
      <c r="Z334" s="731"/>
    </row>
    <row r="335">
      <c r="A335" s="731"/>
      <c r="B335" s="731"/>
      <c r="C335" s="731"/>
      <c r="D335" s="731"/>
      <c r="E335" s="731"/>
      <c r="F335" s="731"/>
      <c r="G335" s="731"/>
      <c r="H335" s="731"/>
      <c r="I335" s="731"/>
      <c r="J335" s="731"/>
      <c r="K335" s="731"/>
      <c r="L335" s="731"/>
      <c r="M335" s="731"/>
      <c r="N335" s="731"/>
      <c r="O335" s="731"/>
      <c r="P335" s="731"/>
      <c r="Q335" s="731"/>
      <c r="R335" s="731"/>
      <c r="S335" s="731"/>
      <c r="T335" s="731"/>
      <c r="U335" s="731"/>
      <c r="V335" s="731"/>
      <c r="W335" s="731"/>
      <c r="X335" s="731"/>
      <c r="Y335" s="731"/>
      <c r="Z335" s="731"/>
    </row>
    <row r="336">
      <c r="A336" s="731"/>
      <c r="B336" s="731"/>
      <c r="C336" s="731"/>
      <c r="D336" s="731"/>
      <c r="E336" s="731"/>
      <c r="F336" s="731"/>
      <c r="G336" s="731"/>
      <c r="H336" s="731"/>
      <c r="I336" s="731"/>
      <c r="J336" s="731"/>
      <c r="K336" s="731"/>
      <c r="L336" s="731"/>
      <c r="M336" s="731"/>
      <c r="N336" s="731"/>
      <c r="O336" s="731"/>
      <c r="P336" s="731"/>
      <c r="Q336" s="731"/>
      <c r="R336" s="731"/>
      <c r="S336" s="731"/>
      <c r="T336" s="731"/>
      <c r="U336" s="731"/>
      <c r="V336" s="731"/>
      <c r="W336" s="731"/>
      <c r="X336" s="731"/>
      <c r="Y336" s="731"/>
      <c r="Z336" s="731"/>
    </row>
    <row r="337">
      <c r="A337" s="731"/>
      <c r="B337" s="731"/>
      <c r="C337" s="731"/>
      <c r="D337" s="731"/>
      <c r="E337" s="731"/>
      <c r="F337" s="731"/>
      <c r="G337" s="731"/>
      <c r="H337" s="731"/>
      <c r="I337" s="731"/>
      <c r="J337" s="731"/>
      <c r="K337" s="731"/>
      <c r="L337" s="731"/>
      <c r="M337" s="731"/>
      <c r="N337" s="731"/>
      <c r="O337" s="731"/>
      <c r="P337" s="731"/>
      <c r="Q337" s="731"/>
      <c r="R337" s="731"/>
      <c r="S337" s="731"/>
      <c r="T337" s="731"/>
      <c r="U337" s="731"/>
      <c r="V337" s="731"/>
      <c r="W337" s="731"/>
      <c r="X337" s="731"/>
      <c r="Y337" s="731"/>
      <c r="Z337" s="731"/>
    </row>
    <row r="338">
      <c r="A338" s="731"/>
      <c r="B338" s="731"/>
      <c r="C338" s="731"/>
      <c r="D338" s="731"/>
      <c r="E338" s="731"/>
      <c r="F338" s="731"/>
      <c r="G338" s="731"/>
      <c r="H338" s="731"/>
      <c r="I338" s="731"/>
      <c r="J338" s="731"/>
      <c r="K338" s="731"/>
      <c r="L338" s="731"/>
      <c r="M338" s="731"/>
      <c r="N338" s="731"/>
      <c r="O338" s="731"/>
      <c r="P338" s="731"/>
      <c r="Q338" s="731"/>
      <c r="R338" s="731"/>
      <c r="S338" s="731"/>
      <c r="T338" s="731"/>
      <c r="U338" s="731"/>
      <c r="V338" s="731"/>
      <c r="W338" s="731"/>
      <c r="X338" s="731"/>
      <c r="Y338" s="731"/>
      <c r="Z338" s="731"/>
    </row>
    <row r="339">
      <c r="A339" s="731"/>
      <c r="B339" s="731"/>
      <c r="C339" s="731"/>
      <c r="D339" s="731"/>
      <c r="E339" s="731"/>
      <c r="F339" s="731"/>
      <c r="G339" s="731"/>
      <c r="H339" s="731"/>
      <c r="I339" s="731"/>
      <c r="J339" s="731"/>
      <c r="K339" s="731"/>
      <c r="L339" s="731"/>
      <c r="M339" s="731"/>
      <c r="N339" s="731"/>
      <c r="O339" s="731"/>
      <c r="P339" s="731"/>
      <c r="Q339" s="731"/>
      <c r="R339" s="731"/>
      <c r="S339" s="731"/>
      <c r="T339" s="731"/>
      <c r="U339" s="731"/>
      <c r="V339" s="731"/>
      <c r="W339" s="731"/>
      <c r="X339" s="731"/>
      <c r="Y339" s="731"/>
      <c r="Z339" s="731"/>
    </row>
    <row r="340">
      <c r="A340" s="731"/>
      <c r="B340" s="731"/>
      <c r="C340" s="731"/>
      <c r="D340" s="731"/>
      <c r="E340" s="731"/>
      <c r="F340" s="731"/>
      <c r="G340" s="731"/>
      <c r="H340" s="731"/>
      <c r="I340" s="731"/>
      <c r="J340" s="731"/>
      <c r="K340" s="731"/>
      <c r="L340" s="731"/>
      <c r="M340" s="731"/>
      <c r="N340" s="731"/>
      <c r="O340" s="731"/>
      <c r="P340" s="731"/>
      <c r="Q340" s="731"/>
      <c r="R340" s="731"/>
      <c r="S340" s="731"/>
      <c r="T340" s="731"/>
      <c r="U340" s="731"/>
      <c r="V340" s="731"/>
      <c r="W340" s="731"/>
      <c r="X340" s="731"/>
      <c r="Y340" s="731"/>
      <c r="Z340" s="731"/>
    </row>
    <row r="341">
      <c r="A341" s="731"/>
      <c r="B341" s="731"/>
      <c r="C341" s="731"/>
      <c r="D341" s="731"/>
      <c r="E341" s="731"/>
      <c r="F341" s="731"/>
      <c r="G341" s="731"/>
      <c r="H341" s="731"/>
      <c r="I341" s="731"/>
      <c r="J341" s="731"/>
      <c r="K341" s="731"/>
      <c r="L341" s="731"/>
      <c r="M341" s="731"/>
      <c r="N341" s="731"/>
      <c r="O341" s="731"/>
      <c r="P341" s="731"/>
      <c r="Q341" s="731"/>
      <c r="R341" s="731"/>
      <c r="S341" s="731"/>
      <c r="T341" s="731"/>
      <c r="U341" s="731"/>
      <c r="V341" s="731"/>
      <c r="W341" s="731"/>
      <c r="X341" s="731"/>
      <c r="Y341" s="731"/>
      <c r="Z341" s="731"/>
    </row>
    <row r="342">
      <c r="A342" s="731"/>
      <c r="B342" s="731"/>
      <c r="C342" s="731"/>
      <c r="D342" s="731"/>
      <c r="E342" s="731"/>
      <c r="F342" s="731"/>
      <c r="G342" s="731"/>
      <c r="H342" s="731"/>
      <c r="I342" s="731"/>
      <c r="J342" s="731"/>
      <c r="K342" s="731"/>
      <c r="L342" s="731"/>
      <c r="M342" s="731"/>
      <c r="N342" s="731"/>
      <c r="O342" s="731"/>
      <c r="P342" s="731"/>
      <c r="Q342" s="731"/>
      <c r="R342" s="731"/>
      <c r="S342" s="731"/>
      <c r="T342" s="731"/>
      <c r="U342" s="731"/>
      <c r="V342" s="731"/>
      <c r="W342" s="731"/>
      <c r="X342" s="731"/>
      <c r="Y342" s="731"/>
      <c r="Z342" s="731"/>
    </row>
    <row r="343">
      <c r="A343" s="731"/>
      <c r="B343" s="731"/>
      <c r="C343" s="731"/>
      <c r="D343" s="731"/>
      <c r="E343" s="731"/>
      <c r="F343" s="731"/>
      <c r="G343" s="731"/>
      <c r="H343" s="731"/>
      <c r="I343" s="731"/>
      <c r="J343" s="731"/>
      <c r="K343" s="731"/>
      <c r="L343" s="731"/>
      <c r="M343" s="731"/>
      <c r="N343" s="731"/>
      <c r="O343" s="731"/>
      <c r="P343" s="731"/>
      <c r="Q343" s="731"/>
      <c r="R343" s="731"/>
      <c r="S343" s="731"/>
      <c r="T343" s="731"/>
      <c r="U343" s="731"/>
      <c r="V343" s="731"/>
      <c r="W343" s="731"/>
      <c r="X343" s="731"/>
      <c r="Y343" s="731"/>
      <c r="Z343" s="731"/>
    </row>
    <row r="344">
      <c r="A344" s="731"/>
      <c r="B344" s="731"/>
      <c r="C344" s="731"/>
      <c r="D344" s="731"/>
      <c r="E344" s="731"/>
      <c r="F344" s="731"/>
      <c r="G344" s="731"/>
      <c r="H344" s="731"/>
      <c r="I344" s="731"/>
      <c r="J344" s="731"/>
      <c r="K344" s="731"/>
      <c r="L344" s="731"/>
      <c r="M344" s="731"/>
      <c r="N344" s="731"/>
      <c r="O344" s="731"/>
      <c r="P344" s="731"/>
      <c r="Q344" s="731"/>
      <c r="R344" s="731"/>
      <c r="S344" s="731"/>
      <c r="T344" s="731"/>
      <c r="U344" s="731"/>
      <c r="V344" s="731"/>
      <c r="W344" s="731"/>
      <c r="X344" s="731"/>
      <c r="Y344" s="731"/>
      <c r="Z344" s="731"/>
    </row>
    <row r="345">
      <c r="A345" s="731"/>
      <c r="B345" s="731"/>
      <c r="C345" s="731"/>
      <c r="D345" s="731"/>
      <c r="E345" s="731"/>
      <c r="F345" s="731"/>
      <c r="G345" s="731"/>
      <c r="H345" s="731"/>
      <c r="I345" s="731"/>
      <c r="J345" s="731"/>
      <c r="K345" s="731"/>
      <c r="L345" s="731"/>
      <c r="M345" s="731"/>
      <c r="N345" s="731"/>
      <c r="O345" s="731"/>
      <c r="P345" s="731"/>
      <c r="Q345" s="731"/>
      <c r="R345" s="731"/>
      <c r="S345" s="731"/>
      <c r="T345" s="731"/>
      <c r="U345" s="731"/>
      <c r="V345" s="731"/>
      <c r="W345" s="731"/>
      <c r="X345" s="731"/>
      <c r="Y345" s="731"/>
      <c r="Z345" s="731"/>
    </row>
    <row r="346">
      <c r="A346" s="731"/>
      <c r="B346" s="731"/>
      <c r="C346" s="731"/>
      <c r="D346" s="731"/>
      <c r="E346" s="731"/>
      <c r="F346" s="731"/>
      <c r="G346" s="731"/>
      <c r="H346" s="731"/>
      <c r="I346" s="731"/>
      <c r="J346" s="731"/>
      <c r="K346" s="731"/>
      <c r="L346" s="731"/>
      <c r="M346" s="731"/>
      <c r="N346" s="731"/>
      <c r="O346" s="731"/>
      <c r="P346" s="731"/>
      <c r="Q346" s="731"/>
      <c r="R346" s="731"/>
      <c r="S346" s="731"/>
      <c r="T346" s="731"/>
      <c r="U346" s="731"/>
      <c r="V346" s="731"/>
      <c r="W346" s="731"/>
      <c r="X346" s="731"/>
      <c r="Y346" s="731"/>
      <c r="Z346" s="731"/>
    </row>
    <row r="347">
      <c r="A347" s="731"/>
      <c r="B347" s="731"/>
      <c r="C347" s="731"/>
      <c r="D347" s="731"/>
      <c r="E347" s="731"/>
      <c r="F347" s="731"/>
      <c r="G347" s="731"/>
      <c r="H347" s="731"/>
      <c r="I347" s="731"/>
      <c r="J347" s="731"/>
      <c r="K347" s="731"/>
      <c r="L347" s="731"/>
      <c r="M347" s="731"/>
      <c r="N347" s="731"/>
      <c r="O347" s="731"/>
      <c r="P347" s="731"/>
      <c r="Q347" s="731"/>
      <c r="R347" s="731"/>
      <c r="S347" s="731"/>
      <c r="T347" s="731"/>
      <c r="U347" s="731"/>
      <c r="V347" s="731"/>
      <c r="W347" s="731"/>
      <c r="X347" s="731"/>
      <c r="Y347" s="731"/>
      <c r="Z347" s="731"/>
    </row>
    <row r="348">
      <c r="A348" s="731"/>
      <c r="B348" s="731"/>
      <c r="C348" s="731"/>
      <c r="D348" s="731"/>
      <c r="E348" s="731"/>
      <c r="F348" s="731"/>
      <c r="G348" s="731"/>
      <c r="H348" s="731"/>
      <c r="I348" s="731"/>
      <c r="J348" s="731"/>
      <c r="K348" s="731"/>
      <c r="L348" s="731"/>
      <c r="M348" s="731"/>
      <c r="N348" s="731"/>
      <c r="O348" s="731"/>
      <c r="P348" s="731"/>
      <c r="Q348" s="731"/>
      <c r="R348" s="731"/>
      <c r="S348" s="731"/>
      <c r="T348" s="731"/>
      <c r="U348" s="731"/>
      <c r="V348" s="731"/>
      <c r="W348" s="731"/>
      <c r="X348" s="731"/>
      <c r="Y348" s="731"/>
      <c r="Z348" s="731"/>
    </row>
    <row r="349">
      <c r="A349" s="731"/>
      <c r="B349" s="731"/>
      <c r="C349" s="731"/>
      <c r="D349" s="731"/>
      <c r="E349" s="731"/>
      <c r="F349" s="731"/>
      <c r="G349" s="731"/>
      <c r="H349" s="731"/>
      <c r="I349" s="731"/>
      <c r="J349" s="731"/>
      <c r="K349" s="731"/>
      <c r="L349" s="731"/>
      <c r="M349" s="731"/>
      <c r="N349" s="731"/>
      <c r="O349" s="731"/>
      <c r="P349" s="731"/>
      <c r="Q349" s="731"/>
      <c r="R349" s="731"/>
      <c r="S349" s="731"/>
      <c r="T349" s="731"/>
      <c r="U349" s="731"/>
      <c r="V349" s="731"/>
      <c r="W349" s="731"/>
      <c r="X349" s="731"/>
      <c r="Y349" s="731"/>
      <c r="Z349" s="731"/>
    </row>
    <row r="350">
      <c r="A350" s="731"/>
      <c r="B350" s="731"/>
      <c r="C350" s="731"/>
      <c r="D350" s="731"/>
      <c r="E350" s="731"/>
      <c r="F350" s="731"/>
      <c r="G350" s="731"/>
      <c r="H350" s="731"/>
      <c r="I350" s="731"/>
      <c r="J350" s="731"/>
      <c r="K350" s="731"/>
      <c r="L350" s="731"/>
      <c r="M350" s="731"/>
      <c r="N350" s="731"/>
      <c r="O350" s="731"/>
      <c r="P350" s="731"/>
      <c r="Q350" s="731"/>
      <c r="R350" s="731"/>
      <c r="S350" s="731"/>
      <c r="T350" s="731"/>
      <c r="U350" s="731"/>
      <c r="V350" s="731"/>
      <c r="W350" s="731"/>
      <c r="X350" s="731"/>
      <c r="Y350" s="731"/>
      <c r="Z350" s="731"/>
    </row>
    <row r="351">
      <c r="A351" s="731"/>
      <c r="B351" s="731"/>
      <c r="C351" s="731"/>
      <c r="D351" s="731"/>
      <c r="E351" s="731"/>
      <c r="F351" s="731"/>
      <c r="G351" s="731"/>
      <c r="H351" s="731"/>
      <c r="I351" s="731"/>
      <c r="J351" s="731"/>
      <c r="K351" s="731"/>
      <c r="L351" s="731"/>
      <c r="M351" s="731"/>
      <c r="N351" s="731"/>
      <c r="O351" s="731"/>
      <c r="P351" s="731"/>
      <c r="Q351" s="731"/>
      <c r="R351" s="731"/>
      <c r="S351" s="731"/>
      <c r="T351" s="731"/>
      <c r="U351" s="731"/>
      <c r="V351" s="731"/>
      <c r="W351" s="731"/>
      <c r="X351" s="731"/>
      <c r="Y351" s="731"/>
      <c r="Z351" s="731"/>
    </row>
    <row r="352">
      <c r="A352" s="731"/>
      <c r="B352" s="731"/>
      <c r="C352" s="731"/>
      <c r="D352" s="731"/>
      <c r="E352" s="731"/>
      <c r="F352" s="731"/>
      <c r="G352" s="731"/>
      <c r="H352" s="731"/>
      <c r="I352" s="731"/>
      <c r="J352" s="731"/>
      <c r="K352" s="731"/>
      <c r="L352" s="731"/>
      <c r="M352" s="731"/>
      <c r="N352" s="731"/>
      <c r="O352" s="731"/>
      <c r="P352" s="731"/>
      <c r="Q352" s="731"/>
      <c r="R352" s="731"/>
      <c r="S352" s="731"/>
      <c r="T352" s="731"/>
      <c r="U352" s="731"/>
      <c r="V352" s="731"/>
      <c r="W352" s="731"/>
      <c r="X352" s="731"/>
      <c r="Y352" s="731"/>
      <c r="Z352" s="731"/>
    </row>
    <row r="353">
      <c r="A353" s="731"/>
      <c r="B353" s="731"/>
      <c r="C353" s="731"/>
      <c r="D353" s="731"/>
      <c r="E353" s="731"/>
      <c r="F353" s="731"/>
      <c r="G353" s="731"/>
      <c r="H353" s="731"/>
      <c r="I353" s="731"/>
      <c r="J353" s="731"/>
      <c r="K353" s="731"/>
      <c r="L353" s="731"/>
      <c r="M353" s="731"/>
      <c r="N353" s="731"/>
      <c r="O353" s="731"/>
      <c r="P353" s="731"/>
      <c r="Q353" s="731"/>
      <c r="R353" s="731"/>
      <c r="S353" s="731"/>
      <c r="T353" s="731"/>
      <c r="U353" s="731"/>
      <c r="V353" s="731"/>
      <c r="W353" s="731"/>
      <c r="X353" s="731"/>
      <c r="Y353" s="731"/>
      <c r="Z353" s="731"/>
    </row>
    <row r="354">
      <c r="A354" s="731"/>
      <c r="B354" s="731"/>
      <c r="C354" s="731"/>
      <c r="D354" s="731"/>
      <c r="E354" s="731"/>
      <c r="F354" s="731"/>
      <c r="G354" s="731"/>
      <c r="H354" s="731"/>
      <c r="I354" s="731"/>
      <c r="J354" s="731"/>
      <c r="K354" s="731"/>
      <c r="L354" s="731"/>
      <c r="M354" s="731"/>
      <c r="N354" s="731"/>
      <c r="O354" s="731"/>
      <c r="P354" s="731"/>
      <c r="Q354" s="731"/>
      <c r="R354" s="731"/>
      <c r="S354" s="731"/>
      <c r="T354" s="731"/>
      <c r="U354" s="731"/>
      <c r="V354" s="731"/>
      <c r="W354" s="731"/>
      <c r="X354" s="731"/>
      <c r="Y354" s="731"/>
      <c r="Z354" s="731"/>
    </row>
    <row r="355">
      <c r="A355" s="731"/>
      <c r="B355" s="731"/>
      <c r="C355" s="731"/>
      <c r="D355" s="731"/>
      <c r="E355" s="731"/>
      <c r="F355" s="731"/>
      <c r="G355" s="731"/>
      <c r="H355" s="731"/>
      <c r="I355" s="731"/>
      <c r="J355" s="731"/>
      <c r="K355" s="731"/>
      <c r="L355" s="731"/>
      <c r="M355" s="731"/>
      <c r="N355" s="731"/>
      <c r="O355" s="731"/>
      <c r="P355" s="731"/>
      <c r="Q355" s="731"/>
      <c r="R355" s="731"/>
      <c r="S355" s="731"/>
      <c r="T355" s="731"/>
      <c r="U355" s="731"/>
      <c r="V355" s="731"/>
      <c r="W355" s="731"/>
      <c r="X355" s="731"/>
      <c r="Y355" s="731"/>
      <c r="Z355" s="731"/>
    </row>
    <row r="356">
      <c r="A356" s="731"/>
      <c r="B356" s="731"/>
      <c r="C356" s="731"/>
      <c r="D356" s="731"/>
      <c r="E356" s="731"/>
      <c r="F356" s="731"/>
      <c r="G356" s="731"/>
      <c r="H356" s="731"/>
      <c r="I356" s="731"/>
      <c r="J356" s="731"/>
      <c r="K356" s="731"/>
      <c r="L356" s="731"/>
      <c r="M356" s="731"/>
      <c r="N356" s="731"/>
      <c r="O356" s="731"/>
      <c r="P356" s="731"/>
      <c r="Q356" s="731"/>
      <c r="R356" s="731"/>
      <c r="S356" s="731"/>
      <c r="T356" s="731"/>
      <c r="U356" s="731"/>
      <c r="V356" s="731"/>
      <c r="W356" s="731"/>
      <c r="X356" s="731"/>
      <c r="Y356" s="731"/>
      <c r="Z356" s="731"/>
    </row>
    <row r="357">
      <c r="A357" s="731"/>
      <c r="B357" s="731"/>
      <c r="C357" s="731"/>
      <c r="D357" s="731"/>
      <c r="E357" s="731"/>
      <c r="F357" s="731"/>
      <c r="G357" s="731"/>
      <c r="H357" s="731"/>
      <c r="I357" s="731"/>
      <c r="J357" s="731"/>
      <c r="K357" s="731"/>
      <c r="L357" s="731"/>
      <c r="M357" s="731"/>
      <c r="N357" s="731"/>
      <c r="O357" s="731"/>
      <c r="P357" s="731"/>
      <c r="Q357" s="731"/>
      <c r="R357" s="731"/>
      <c r="S357" s="731"/>
      <c r="T357" s="731"/>
      <c r="U357" s="731"/>
      <c r="V357" s="731"/>
      <c r="W357" s="731"/>
      <c r="X357" s="731"/>
      <c r="Y357" s="731"/>
      <c r="Z357" s="731"/>
    </row>
    <row r="358">
      <c r="A358" s="731"/>
      <c r="B358" s="731"/>
      <c r="C358" s="731"/>
      <c r="D358" s="731"/>
      <c r="E358" s="731"/>
      <c r="F358" s="731"/>
      <c r="G358" s="731"/>
      <c r="H358" s="731"/>
      <c r="I358" s="731"/>
      <c r="J358" s="731"/>
      <c r="K358" s="731"/>
      <c r="L358" s="731"/>
      <c r="M358" s="731"/>
      <c r="N358" s="731"/>
      <c r="O358" s="731"/>
      <c r="P358" s="731"/>
      <c r="Q358" s="731"/>
      <c r="R358" s="731"/>
      <c r="S358" s="731"/>
      <c r="T358" s="731"/>
      <c r="U358" s="731"/>
      <c r="V358" s="731"/>
      <c r="W358" s="731"/>
      <c r="X358" s="731"/>
      <c r="Y358" s="731"/>
      <c r="Z358" s="731"/>
    </row>
    <row r="359">
      <c r="A359" s="731"/>
      <c r="B359" s="731"/>
      <c r="C359" s="731"/>
      <c r="D359" s="731"/>
      <c r="E359" s="731"/>
      <c r="F359" s="731"/>
      <c r="G359" s="731"/>
      <c r="H359" s="731"/>
      <c r="I359" s="731"/>
      <c r="J359" s="731"/>
      <c r="K359" s="731"/>
      <c r="L359" s="731"/>
      <c r="M359" s="731"/>
      <c r="N359" s="731"/>
      <c r="O359" s="731"/>
      <c r="P359" s="731"/>
      <c r="Q359" s="731"/>
      <c r="R359" s="731"/>
      <c r="S359" s="731"/>
      <c r="T359" s="731"/>
      <c r="U359" s="731"/>
      <c r="V359" s="731"/>
      <c r="W359" s="731"/>
      <c r="X359" s="731"/>
      <c r="Y359" s="731"/>
      <c r="Z359" s="731"/>
    </row>
    <row r="360">
      <c r="A360" s="731"/>
      <c r="B360" s="731"/>
      <c r="C360" s="731"/>
      <c r="D360" s="731"/>
      <c r="E360" s="731"/>
      <c r="F360" s="731"/>
      <c r="G360" s="731"/>
      <c r="H360" s="731"/>
      <c r="I360" s="731"/>
      <c r="J360" s="731"/>
      <c r="K360" s="731"/>
      <c r="L360" s="731"/>
      <c r="M360" s="731"/>
      <c r="N360" s="731"/>
      <c r="O360" s="731"/>
      <c r="P360" s="731"/>
      <c r="Q360" s="731"/>
      <c r="R360" s="731"/>
      <c r="S360" s="731"/>
      <c r="T360" s="731"/>
      <c r="U360" s="731"/>
      <c r="V360" s="731"/>
      <c r="W360" s="731"/>
      <c r="X360" s="731"/>
      <c r="Y360" s="731"/>
      <c r="Z360" s="731"/>
    </row>
    <row r="361">
      <c r="A361" s="731"/>
      <c r="B361" s="731"/>
      <c r="C361" s="731"/>
      <c r="D361" s="731"/>
      <c r="E361" s="731"/>
      <c r="F361" s="731"/>
      <c r="G361" s="731"/>
      <c r="H361" s="731"/>
      <c r="I361" s="731"/>
      <c r="J361" s="731"/>
      <c r="K361" s="731"/>
      <c r="L361" s="731"/>
      <c r="M361" s="731"/>
      <c r="N361" s="731"/>
      <c r="O361" s="731"/>
      <c r="P361" s="731"/>
      <c r="Q361" s="731"/>
      <c r="R361" s="731"/>
      <c r="S361" s="731"/>
      <c r="T361" s="731"/>
      <c r="U361" s="731"/>
      <c r="V361" s="731"/>
      <c r="W361" s="731"/>
      <c r="X361" s="731"/>
      <c r="Y361" s="731"/>
      <c r="Z361" s="731"/>
    </row>
    <row r="362">
      <c r="A362" s="731"/>
      <c r="B362" s="731"/>
      <c r="C362" s="731"/>
      <c r="D362" s="731"/>
      <c r="E362" s="731"/>
      <c r="F362" s="731"/>
      <c r="G362" s="731"/>
      <c r="H362" s="731"/>
      <c r="I362" s="731"/>
      <c r="J362" s="731"/>
      <c r="K362" s="731"/>
      <c r="L362" s="731"/>
      <c r="M362" s="731"/>
      <c r="N362" s="731"/>
      <c r="O362" s="731"/>
      <c r="P362" s="731"/>
      <c r="Q362" s="731"/>
      <c r="R362" s="731"/>
      <c r="S362" s="731"/>
      <c r="T362" s="731"/>
      <c r="U362" s="731"/>
      <c r="V362" s="731"/>
      <c r="W362" s="731"/>
      <c r="X362" s="731"/>
      <c r="Y362" s="731"/>
      <c r="Z362" s="731"/>
    </row>
    <row r="363">
      <c r="A363" s="731"/>
      <c r="B363" s="731"/>
      <c r="C363" s="731"/>
      <c r="D363" s="731"/>
      <c r="E363" s="731"/>
      <c r="F363" s="731"/>
      <c r="G363" s="731"/>
      <c r="H363" s="731"/>
      <c r="I363" s="731"/>
      <c r="J363" s="731"/>
      <c r="K363" s="731"/>
      <c r="L363" s="731"/>
      <c r="M363" s="731"/>
      <c r="N363" s="731"/>
      <c r="O363" s="731"/>
      <c r="P363" s="731"/>
      <c r="Q363" s="731"/>
      <c r="R363" s="731"/>
      <c r="S363" s="731"/>
      <c r="T363" s="731"/>
      <c r="U363" s="731"/>
      <c r="V363" s="731"/>
      <c r="W363" s="731"/>
      <c r="X363" s="731"/>
      <c r="Y363" s="731"/>
      <c r="Z363" s="731"/>
    </row>
    <row r="364">
      <c r="A364" s="731"/>
      <c r="B364" s="731"/>
      <c r="C364" s="731"/>
      <c r="D364" s="731"/>
      <c r="E364" s="731"/>
      <c r="F364" s="731"/>
      <c r="G364" s="731"/>
      <c r="H364" s="731"/>
      <c r="I364" s="731"/>
      <c r="J364" s="731"/>
      <c r="K364" s="731"/>
      <c r="L364" s="731"/>
      <c r="M364" s="731"/>
      <c r="N364" s="731"/>
      <c r="O364" s="731"/>
      <c r="P364" s="731"/>
      <c r="Q364" s="731"/>
      <c r="R364" s="731"/>
      <c r="S364" s="731"/>
      <c r="T364" s="731"/>
      <c r="U364" s="731"/>
      <c r="V364" s="731"/>
      <c r="W364" s="731"/>
      <c r="X364" s="731"/>
      <c r="Y364" s="731"/>
      <c r="Z364" s="731"/>
    </row>
    <row r="365">
      <c r="A365" s="731"/>
      <c r="B365" s="731"/>
      <c r="C365" s="731"/>
      <c r="D365" s="731"/>
      <c r="E365" s="731"/>
      <c r="F365" s="731"/>
      <c r="G365" s="731"/>
      <c r="H365" s="731"/>
      <c r="I365" s="731"/>
      <c r="J365" s="731"/>
      <c r="K365" s="731"/>
      <c r="L365" s="731"/>
      <c r="M365" s="731"/>
      <c r="N365" s="731"/>
      <c r="O365" s="731"/>
      <c r="P365" s="731"/>
      <c r="Q365" s="731"/>
      <c r="R365" s="731"/>
      <c r="S365" s="731"/>
      <c r="T365" s="731"/>
      <c r="U365" s="731"/>
      <c r="V365" s="731"/>
      <c r="W365" s="731"/>
      <c r="X365" s="731"/>
      <c r="Y365" s="731"/>
      <c r="Z365" s="731"/>
    </row>
    <row r="366">
      <c r="A366" s="731"/>
      <c r="B366" s="731"/>
      <c r="C366" s="731"/>
      <c r="D366" s="731"/>
      <c r="E366" s="731"/>
      <c r="F366" s="731"/>
      <c r="G366" s="731"/>
      <c r="H366" s="731"/>
      <c r="I366" s="731"/>
      <c r="J366" s="731"/>
      <c r="K366" s="731"/>
      <c r="L366" s="731"/>
      <c r="M366" s="731"/>
      <c r="N366" s="731"/>
      <c r="O366" s="731"/>
      <c r="P366" s="731"/>
      <c r="Q366" s="731"/>
      <c r="R366" s="731"/>
      <c r="S366" s="731"/>
      <c r="T366" s="731"/>
      <c r="U366" s="731"/>
      <c r="V366" s="731"/>
      <c r="W366" s="731"/>
      <c r="X366" s="731"/>
      <c r="Y366" s="731"/>
      <c r="Z366" s="731"/>
    </row>
    <row r="367">
      <c r="A367" s="731"/>
      <c r="B367" s="731"/>
      <c r="C367" s="731"/>
      <c r="D367" s="731"/>
      <c r="E367" s="731"/>
      <c r="F367" s="731"/>
      <c r="G367" s="731"/>
      <c r="H367" s="731"/>
      <c r="I367" s="731"/>
      <c r="J367" s="731"/>
      <c r="K367" s="731"/>
      <c r="L367" s="731"/>
      <c r="M367" s="731"/>
      <c r="N367" s="731"/>
      <c r="O367" s="731"/>
      <c r="P367" s="731"/>
      <c r="Q367" s="731"/>
      <c r="R367" s="731"/>
      <c r="S367" s="731"/>
      <c r="T367" s="731"/>
      <c r="U367" s="731"/>
      <c r="V367" s="731"/>
      <c r="W367" s="731"/>
      <c r="X367" s="731"/>
      <c r="Y367" s="731"/>
      <c r="Z367" s="731"/>
    </row>
    <row r="368">
      <c r="A368" s="731"/>
      <c r="B368" s="731"/>
      <c r="C368" s="731"/>
      <c r="D368" s="731"/>
      <c r="E368" s="731"/>
      <c r="F368" s="731"/>
      <c r="G368" s="731"/>
      <c r="H368" s="731"/>
      <c r="I368" s="731"/>
      <c r="J368" s="731"/>
      <c r="K368" s="731"/>
      <c r="L368" s="731"/>
      <c r="M368" s="731"/>
      <c r="N368" s="731"/>
      <c r="O368" s="731"/>
      <c r="P368" s="731"/>
      <c r="Q368" s="731"/>
      <c r="R368" s="731"/>
      <c r="S368" s="731"/>
      <c r="T368" s="731"/>
      <c r="U368" s="731"/>
      <c r="V368" s="731"/>
      <c r="W368" s="731"/>
      <c r="X368" s="731"/>
      <c r="Y368" s="731"/>
      <c r="Z368" s="731"/>
    </row>
    <row r="369">
      <c r="A369" s="731"/>
      <c r="B369" s="731"/>
      <c r="C369" s="731"/>
      <c r="D369" s="731"/>
      <c r="E369" s="731"/>
      <c r="F369" s="731"/>
      <c r="G369" s="731"/>
      <c r="H369" s="731"/>
      <c r="I369" s="731"/>
      <c r="J369" s="731"/>
      <c r="K369" s="731"/>
      <c r="L369" s="731"/>
      <c r="M369" s="731"/>
      <c r="N369" s="731"/>
      <c r="O369" s="731"/>
      <c r="P369" s="731"/>
      <c r="Q369" s="731"/>
      <c r="R369" s="731"/>
      <c r="S369" s="731"/>
      <c r="T369" s="731"/>
      <c r="U369" s="731"/>
      <c r="V369" s="731"/>
      <c r="W369" s="731"/>
      <c r="X369" s="731"/>
      <c r="Y369" s="731"/>
      <c r="Z369" s="731"/>
    </row>
    <row r="370">
      <c r="A370" s="731"/>
      <c r="B370" s="731"/>
      <c r="C370" s="731"/>
      <c r="D370" s="731"/>
      <c r="E370" s="731"/>
      <c r="F370" s="731"/>
      <c r="G370" s="731"/>
      <c r="H370" s="731"/>
      <c r="I370" s="731"/>
      <c r="J370" s="731"/>
      <c r="K370" s="731"/>
      <c r="L370" s="731"/>
      <c r="M370" s="731"/>
      <c r="N370" s="731"/>
      <c r="O370" s="731"/>
      <c r="P370" s="731"/>
      <c r="Q370" s="731"/>
      <c r="R370" s="731"/>
      <c r="S370" s="731"/>
      <c r="T370" s="731"/>
      <c r="U370" s="731"/>
      <c r="V370" s="731"/>
      <c r="W370" s="731"/>
      <c r="X370" s="731"/>
      <c r="Y370" s="731"/>
      <c r="Z370" s="731"/>
    </row>
    <row r="371">
      <c r="A371" s="731"/>
      <c r="B371" s="731"/>
      <c r="C371" s="731"/>
      <c r="D371" s="731"/>
      <c r="E371" s="731"/>
      <c r="F371" s="731"/>
      <c r="G371" s="731"/>
      <c r="H371" s="731"/>
      <c r="I371" s="731"/>
      <c r="J371" s="731"/>
      <c r="K371" s="731"/>
      <c r="L371" s="731"/>
      <c r="M371" s="731"/>
      <c r="N371" s="731"/>
      <c r="O371" s="731"/>
      <c r="P371" s="731"/>
      <c r="Q371" s="731"/>
      <c r="R371" s="731"/>
      <c r="S371" s="731"/>
      <c r="T371" s="731"/>
      <c r="U371" s="731"/>
      <c r="V371" s="731"/>
      <c r="W371" s="731"/>
      <c r="X371" s="731"/>
      <c r="Y371" s="731"/>
      <c r="Z371" s="731"/>
    </row>
    <row r="372">
      <c r="A372" s="731"/>
      <c r="B372" s="731"/>
      <c r="C372" s="731"/>
      <c r="D372" s="731"/>
      <c r="E372" s="731"/>
      <c r="F372" s="731"/>
      <c r="G372" s="731"/>
      <c r="H372" s="731"/>
      <c r="I372" s="731"/>
      <c r="J372" s="731"/>
      <c r="K372" s="731"/>
      <c r="L372" s="731"/>
      <c r="M372" s="731"/>
      <c r="N372" s="731"/>
      <c r="O372" s="731"/>
      <c r="P372" s="731"/>
      <c r="Q372" s="731"/>
      <c r="R372" s="731"/>
      <c r="S372" s="731"/>
      <c r="T372" s="731"/>
      <c r="U372" s="731"/>
      <c r="V372" s="731"/>
      <c r="W372" s="731"/>
      <c r="X372" s="731"/>
      <c r="Y372" s="731"/>
      <c r="Z372" s="731"/>
    </row>
    <row r="373">
      <c r="A373" s="731"/>
      <c r="B373" s="731"/>
      <c r="C373" s="731"/>
      <c r="D373" s="731"/>
      <c r="E373" s="731"/>
      <c r="F373" s="731"/>
      <c r="G373" s="731"/>
      <c r="H373" s="731"/>
      <c r="I373" s="731"/>
      <c r="J373" s="731"/>
      <c r="K373" s="731"/>
      <c r="L373" s="731"/>
      <c r="M373" s="731"/>
      <c r="N373" s="731"/>
      <c r="O373" s="731"/>
      <c r="P373" s="731"/>
      <c r="Q373" s="731"/>
      <c r="R373" s="731"/>
      <c r="S373" s="731"/>
      <c r="T373" s="731"/>
      <c r="U373" s="731"/>
      <c r="V373" s="731"/>
      <c r="W373" s="731"/>
      <c r="X373" s="731"/>
      <c r="Y373" s="731"/>
      <c r="Z373" s="731"/>
    </row>
    <row r="374">
      <c r="A374" s="731"/>
      <c r="B374" s="731"/>
      <c r="C374" s="731"/>
      <c r="D374" s="731"/>
      <c r="E374" s="731"/>
      <c r="F374" s="731"/>
      <c r="G374" s="731"/>
      <c r="H374" s="731"/>
      <c r="I374" s="731"/>
      <c r="J374" s="731"/>
      <c r="K374" s="731"/>
      <c r="L374" s="731"/>
      <c r="M374" s="731"/>
      <c r="N374" s="731"/>
      <c r="O374" s="731"/>
      <c r="P374" s="731"/>
      <c r="Q374" s="731"/>
      <c r="R374" s="731"/>
      <c r="S374" s="731"/>
      <c r="T374" s="731"/>
      <c r="U374" s="731"/>
      <c r="V374" s="731"/>
      <c r="W374" s="731"/>
      <c r="X374" s="731"/>
      <c r="Y374" s="731"/>
      <c r="Z374" s="731"/>
    </row>
    <row r="375">
      <c r="A375" s="731"/>
      <c r="B375" s="731"/>
      <c r="C375" s="731"/>
      <c r="D375" s="731"/>
      <c r="E375" s="731"/>
      <c r="F375" s="731"/>
      <c r="G375" s="731"/>
      <c r="H375" s="731"/>
      <c r="I375" s="731"/>
      <c r="J375" s="731"/>
      <c r="K375" s="731"/>
      <c r="L375" s="731"/>
      <c r="M375" s="731"/>
      <c r="N375" s="731"/>
      <c r="O375" s="731"/>
      <c r="P375" s="731"/>
      <c r="Q375" s="731"/>
      <c r="R375" s="731"/>
      <c r="S375" s="731"/>
      <c r="T375" s="731"/>
      <c r="U375" s="731"/>
      <c r="V375" s="731"/>
      <c r="W375" s="731"/>
      <c r="X375" s="731"/>
      <c r="Y375" s="731"/>
      <c r="Z375" s="731"/>
    </row>
    <row r="376">
      <c r="A376" s="731"/>
      <c r="B376" s="731"/>
      <c r="C376" s="731"/>
      <c r="D376" s="731"/>
      <c r="E376" s="731"/>
      <c r="F376" s="731"/>
      <c r="G376" s="731"/>
      <c r="H376" s="731"/>
      <c r="I376" s="731"/>
      <c r="J376" s="731"/>
      <c r="K376" s="731"/>
      <c r="L376" s="731"/>
      <c r="M376" s="731"/>
      <c r="N376" s="731"/>
      <c r="O376" s="731"/>
      <c r="P376" s="731"/>
      <c r="Q376" s="731"/>
      <c r="R376" s="731"/>
      <c r="S376" s="731"/>
      <c r="T376" s="731"/>
      <c r="U376" s="731"/>
      <c r="V376" s="731"/>
      <c r="W376" s="731"/>
      <c r="X376" s="731"/>
      <c r="Y376" s="731"/>
      <c r="Z376" s="731"/>
    </row>
    <row r="377">
      <c r="A377" s="731"/>
      <c r="B377" s="731"/>
      <c r="C377" s="731"/>
      <c r="D377" s="731"/>
      <c r="E377" s="731"/>
      <c r="F377" s="731"/>
      <c r="G377" s="731"/>
      <c r="H377" s="731"/>
      <c r="I377" s="731"/>
      <c r="J377" s="731"/>
      <c r="K377" s="731"/>
      <c r="L377" s="731"/>
      <c r="M377" s="731"/>
      <c r="N377" s="731"/>
      <c r="O377" s="731"/>
      <c r="P377" s="731"/>
      <c r="Q377" s="731"/>
      <c r="R377" s="731"/>
      <c r="S377" s="731"/>
      <c r="T377" s="731"/>
      <c r="U377" s="731"/>
      <c r="V377" s="731"/>
      <c r="W377" s="731"/>
      <c r="X377" s="731"/>
      <c r="Y377" s="731"/>
      <c r="Z377" s="731"/>
    </row>
    <row r="378">
      <c r="A378" s="731"/>
      <c r="B378" s="731"/>
      <c r="C378" s="731"/>
      <c r="D378" s="731"/>
      <c r="E378" s="731"/>
      <c r="F378" s="731"/>
      <c r="G378" s="731"/>
      <c r="H378" s="731"/>
      <c r="I378" s="731"/>
      <c r="J378" s="731"/>
      <c r="K378" s="731"/>
      <c r="L378" s="731"/>
      <c r="M378" s="731"/>
      <c r="N378" s="731"/>
      <c r="O378" s="731"/>
      <c r="P378" s="731"/>
      <c r="Q378" s="731"/>
      <c r="R378" s="731"/>
      <c r="S378" s="731"/>
      <c r="T378" s="731"/>
      <c r="U378" s="731"/>
      <c r="V378" s="731"/>
      <c r="W378" s="731"/>
      <c r="X378" s="731"/>
      <c r="Y378" s="731"/>
      <c r="Z378" s="731"/>
    </row>
    <row r="379">
      <c r="A379" s="731"/>
      <c r="B379" s="731"/>
      <c r="C379" s="731"/>
      <c r="D379" s="731"/>
      <c r="E379" s="731"/>
      <c r="F379" s="731"/>
      <c r="G379" s="731"/>
      <c r="H379" s="731"/>
      <c r="I379" s="731"/>
      <c r="J379" s="731"/>
      <c r="K379" s="731"/>
      <c r="L379" s="731"/>
      <c r="M379" s="731"/>
      <c r="N379" s="731"/>
      <c r="O379" s="731"/>
      <c r="P379" s="731"/>
      <c r="Q379" s="731"/>
      <c r="R379" s="731"/>
      <c r="S379" s="731"/>
      <c r="T379" s="731"/>
      <c r="U379" s="731"/>
      <c r="V379" s="731"/>
      <c r="W379" s="731"/>
      <c r="X379" s="731"/>
      <c r="Y379" s="731"/>
      <c r="Z379" s="731"/>
    </row>
    <row r="380">
      <c r="A380" s="731"/>
      <c r="B380" s="731"/>
      <c r="C380" s="731"/>
      <c r="D380" s="731"/>
      <c r="E380" s="731"/>
      <c r="F380" s="731"/>
      <c r="G380" s="731"/>
      <c r="H380" s="731"/>
      <c r="I380" s="731"/>
      <c r="J380" s="731"/>
      <c r="K380" s="731"/>
      <c r="L380" s="731"/>
      <c r="M380" s="731"/>
      <c r="N380" s="731"/>
      <c r="O380" s="731"/>
      <c r="P380" s="731"/>
      <c r="Q380" s="731"/>
      <c r="R380" s="731"/>
      <c r="S380" s="731"/>
      <c r="T380" s="731"/>
      <c r="U380" s="731"/>
      <c r="V380" s="731"/>
      <c r="W380" s="731"/>
      <c r="X380" s="731"/>
      <c r="Y380" s="731"/>
      <c r="Z380" s="731"/>
    </row>
    <row r="381">
      <c r="A381" s="731"/>
      <c r="B381" s="731"/>
      <c r="C381" s="731"/>
      <c r="D381" s="731"/>
      <c r="E381" s="731"/>
      <c r="F381" s="731"/>
      <c r="G381" s="731"/>
      <c r="H381" s="731"/>
      <c r="I381" s="731"/>
      <c r="J381" s="731"/>
      <c r="K381" s="731"/>
      <c r="L381" s="731"/>
      <c r="M381" s="731"/>
      <c r="N381" s="731"/>
      <c r="O381" s="731"/>
      <c r="P381" s="731"/>
      <c r="Q381" s="731"/>
      <c r="R381" s="731"/>
      <c r="S381" s="731"/>
      <c r="T381" s="731"/>
      <c r="U381" s="731"/>
      <c r="V381" s="731"/>
      <c r="W381" s="731"/>
      <c r="X381" s="731"/>
      <c r="Y381" s="731"/>
      <c r="Z381" s="731"/>
    </row>
    <row r="382">
      <c r="A382" s="731"/>
      <c r="B382" s="731"/>
      <c r="C382" s="731"/>
      <c r="D382" s="731"/>
      <c r="E382" s="731"/>
      <c r="F382" s="731"/>
      <c r="G382" s="731"/>
      <c r="H382" s="731"/>
      <c r="I382" s="731"/>
      <c r="J382" s="731"/>
      <c r="K382" s="731"/>
      <c r="L382" s="731"/>
      <c r="M382" s="731"/>
      <c r="N382" s="731"/>
      <c r="O382" s="731"/>
      <c r="P382" s="731"/>
      <c r="Q382" s="731"/>
      <c r="R382" s="731"/>
      <c r="S382" s="731"/>
      <c r="T382" s="731"/>
      <c r="U382" s="731"/>
      <c r="V382" s="731"/>
      <c r="W382" s="731"/>
      <c r="X382" s="731"/>
      <c r="Y382" s="731"/>
      <c r="Z382" s="731"/>
    </row>
    <row r="383">
      <c r="A383" s="731"/>
      <c r="B383" s="731"/>
      <c r="C383" s="731"/>
      <c r="D383" s="731"/>
      <c r="E383" s="731"/>
      <c r="F383" s="731"/>
      <c r="G383" s="731"/>
      <c r="H383" s="731"/>
      <c r="I383" s="731"/>
      <c r="J383" s="731"/>
      <c r="K383" s="731"/>
      <c r="L383" s="731"/>
      <c r="M383" s="731"/>
      <c r="N383" s="731"/>
      <c r="O383" s="731"/>
      <c r="P383" s="731"/>
      <c r="Q383" s="731"/>
      <c r="R383" s="731"/>
      <c r="S383" s="731"/>
      <c r="T383" s="731"/>
      <c r="U383" s="731"/>
      <c r="V383" s="731"/>
      <c r="W383" s="731"/>
      <c r="X383" s="731"/>
      <c r="Y383" s="731"/>
      <c r="Z383" s="731"/>
    </row>
    <row r="384">
      <c r="A384" s="731"/>
      <c r="B384" s="731"/>
      <c r="C384" s="731"/>
      <c r="D384" s="731"/>
      <c r="E384" s="731"/>
      <c r="F384" s="731"/>
      <c r="G384" s="731"/>
      <c r="H384" s="731"/>
      <c r="I384" s="731"/>
      <c r="J384" s="731"/>
      <c r="K384" s="731"/>
      <c r="L384" s="731"/>
      <c r="M384" s="731"/>
      <c r="N384" s="731"/>
      <c r="O384" s="731"/>
      <c r="P384" s="731"/>
      <c r="Q384" s="731"/>
      <c r="R384" s="731"/>
      <c r="S384" s="731"/>
      <c r="T384" s="731"/>
      <c r="U384" s="731"/>
      <c r="V384" s="731"/>
      <c r="W384" s="731"/>
      <c r="X384" s="731"/>
      <c r="Y384" s="731"/>
      <c r="Z384" s="731"/>
    </row>
    <row r="385">
      <c r="A385" s="731"/>
      <c r="B385" s="731"/>
      <c r="C385" s="731"/>
      <c r="D385" s="731"/>
      <c r="E385" s="731"/>
      <c r="F385" s="731"/>
      <c r="G385" s="731"/>
      <c r="H385" s="731"/>
      <c r="I385" s="731"/>
      <c r="J385" s="731"/>
      <c r="K385" s="731"/>
      <c r="L385" s="731"/>
      <c r="M385" s="731"/>
      <c r="N385" s="731"/>
      <c r="O385" s="731"/>
      <c r="P385" s="731"/>
      <c r="Q385" s="731"/>
      <c r="R385" s="731"/>
      <c r="S385" s="731"/>
      <c r="T385" s="731"/>
      <c r="U385" s="731"/>
      <c r="V385" s="731"/>
      <c r="W385" s="731"/>
      <c r="X385" s="731"/>
      <c r="Y385" s="731"/>
      <c r="Z385" s="731"/>
    </row>
    <row r="386">
      <c r="A386" s="731"/>
      <c r="B386" s="731"/>
      <c r="C386" s="731"/>
      <c r="D386" s="731"/>
      <c r="E386" s="731"/>
      <c r="F386" s="731"/>
      <c r="G386" s="731"/>
      <c r="H386" s="731"/>
      <c r="I386" s="731"/>
      <c r="J386" s="731"/>
      <c r="K386" s="731"/>
      <c r="L386" s="731"/>
      <c r="M386" s="731"/>
      <c r="N386" s="731"/>
      <c r="O386" s="731"/>
      <c r="P386" s="731"/>
      <c r="Q386" s="731"/>
      <c r="R386" s="731"/>
      <c r="S386" s="731"/>
      <c r="T386" s="731"/>
      <c r="U386" s="731"/>
      <c r="V386" s="731"/>
      <c r="W386" s="731"/>
      <c r="X386" s="731"/>
      <c r="Y386" s="731"/>
      <c r="Z386" s="731"/>
    </row>
    <row r="387">
      <c r="A387" s="731"/>
      <c r="B387" s="731"/>
      <c r="C387" s="731"/>
      <c r="D387" s="731"/>
      <c r="E387" s="731"/>
      <c r="F387" s="731"/>
      <c r="G387" s="731"/>
      <c r="H387" s="731"/>
      <c r="I387" s="731"/>
      <c r="J387" s="731"/>
      <c r="K387" s="731"/>
      <c r="L387" s="731"/>
      <c r="M387" s="731"/>
      <c r="N387" s="731"/>
      <c r="O387" s="731"/>
      <c r="P387" s="731"/>
      <c r="Q387" s="731"/>
      <c r="R387" s="731"/>
      <c r="S387" s="731"/>
      <c r="T387" s="731"/>
      <c r="U387" s="731"/>
      <c r="V387" s="731"/>
      <c r="W387" s="731"/>
      <c r="X387" s="731"/>
      <c r="Y387" s="731"/>
      <c r="Z387" s="731"/>
    </row>
    <row r="388">
      <c r="A388" s="731"/>
      <c r="B388" s="731"/>
      <c r="C388" s="731"/>
      <c r="D388" s="731"/>
      <c r="E388" s="731"/>
      <c r="F388" s="731"/>
      <c r="G388" s="731"/>
      <c r="H388" s="731"/>
      <c r="I388" s="731"/>
      <c r="J388" s="731"/>
      <c r="K388" s="731"/>
      <c r="L388" s="731"/>
      <c r="M388" s="731"/>
      <c r="N388" s="731"/>
      <c r="O388" s="731"/>
      <c r="P388" s="731"/>
      <c r="Q388" s="731"/>
      <c r="R388" s="731"/>
      <c r="S388" s="731"/>
      <c r="T388" s="731"/>
      <c r="U388" s="731"/>
      <c r="V388" s="731"/>
      <c r="W388" s="731"/>
      <c r="X388" s="731"/>
      <c r="Y388" s="731"/>
      <c r="Z388" s="731"/>
    </row>
    <row r="389">
      <c r="A389" s="731"/>
      <c r="B389" s="731"/>
      <c r="C389" s="731"/>
      <c r="D389" s="731"/>
      <c r="E389" s="731"/>
      <c r="F389" s="731"/>
      <c r="G389" s="731"/>
      <c r="H389" s="731"/>
      <c r="I389" s="731"/>
      <c r="J389" s="731"/>
      <c r="K389" s="731"/>
      <c r="L389" s="731"/>
      <c r="M389" s="731"/>
      <c r="N389" s="731"/>
      <c r="O389" s="731"/>
      <c r="P389" s="731"/>
      <c r="Q389" s="731"/>
      <c r="R389" s="731"/>
      <c r="S389" s="731"/>
      <c r="T389" s="731"/>
      <c r="U389" s="731"/>
      <c r="V389" s="731"/>
      <c r="W389" s="731"/>
      <c r="X389" s="731"/>
      <c r="Y389" s="731"/>
      <c r="Z389" s="731"/>
    </row>
    <row r="390">
      <c r="A390" s="731"/>
      <c r="B390" s="731"/>
      <c r="C390" s="731"/>
      <c r="D390" s="731"/>
      <c r="E390" s="731"/>
      <c r="F390" s="731"/>
      <c r="G390" s="731"/>
      <c r="H390" s="731"/>
      <c r="I390" s="731"/>
      <c r="J390" s="731"/>
      <c r="K390" s="731"/>
      <c r="L390" s="731"/>
      <c r="M390" s="731"/>
      <c r="N390" s="731"/>
      <c r="O390" s="731"/>
      <c r="P390" s="731"/>
      <c r="Q390" s="731"/>
      <c r="R390" s="731"/>
      <c r="S390" s="731"/>
      <c r="T390" s="731"/>
      <c r="U390" s="731"/>
      <c r="V390" s="731"/>
      <c r="W390" s="731"/>
      <c r="X390" s="731"/>
      <c r="Y390" s="731"/>
      <c r="Z390" s="731"/>
    </row>
    <row r="391">
      <c r="A391" s="731"/>
      <c r="B391" s="731"/>
      <c r="C391" s="731"/>
      <c r="D391" s="731"/>
      <c r="E391" s="731"/>
      <c r="F391" s="731"/>
      <c r="G391" s="731"/>
      <c r="H391" s="731"/>
      <c r="I391" s="731"/>
      <c r="J391" s="731"/>
      <c r="K391" s="731"/>
      <c r="L391" s="731"/>
      <c r="M391" s="731"/>
      <c r="N391" s="731"/>
      <c r="O391" s="731"/>
      <c r="P391" s="731"/>
      <c r="Q391" s="731"/>
      <c r="R391" s="731"/>
      <c r="S391" s="731"/>
      <c r="T391" s="731"/>
      <c r="U391" s="731"/>
      <c r="V391" s="731"/>
      <c r="W391" s="731"/>
      <c r="X391" s="731"/>
      <c r="Y391" s="731"/>
      <c r="Z391" s="731"/>
    </row>
    <row r="392">
      <c r="A392" s="731"/>
      <c r="B392" s="731"/>
      <c r="C392" s="731"/>
      <c r="D392" s="731"/>
      <c r="E392" s="731"/>
      <c r="F392" s="731"/>
      <c r="G392" s="731"/>
      <c r="H392" s="731"/>
      <c r="I392" s="731"/>
      <c r="J392" s="731"/>
      <c r="K392" s="731"/>
      <c r="L392" s="731"/>
      <c r="M392" s="731"/>
      <c r="N392" s="731"/>
      <c r="O392" s="731"/>
      <c r="P392" s="731"/>
      <c r="Q392" s="731"/>
      <c r="R392" s="731"/>
      <c r="S392" s="731"/>
      <c r="T392" s="731"/>
      <c r="U392" s="731"/>
      <c r="V392" s="731"/>
      <c r="W392" s="731"/>
      <c r="X392" s="731"/>
      <c r="Y392" s="731"/>
      <c r="Z392" s="731"/>
    </row>
    <row r="393">
      <c r="A393" s="731"/>
      <c r="B393" s="731"/>
      <c r="C393" s="731"/>
      <c r="D393" s="731"/>
      <c r="E393" s="731"/>
      <c r="F393" s="731"/>
      <c r="G393" s="731"/>
      <c r="H393" s="731"/>
      <c r="I393" s="731"/>
      <c r="J393" s="731"/>
      <c r="K393" s="731"/>
      <c r="L393" s="731"/>
      <c r="M393" s="731"/>
      <c r="N393" s="731"/>
      <c r="O393" s="731"/>
      <c r="P393" s="731"/>
      <c r="Q393" s="731"/>
      <c r="R393" s="731"/>
      <c r="S393" s="731"/>
      <c r="T393" s="731"/>
      <c r="U393" s="731"/>
      <c r="V393" s="731"/>
      <c r="W393" s="731"/>
      <c r="X393" s="731"/>
      <c r="Y393" s="731"/>
      <c r="Z393" s="731"/>
    </row>
    <row r="394">
      <c r="A394" s="731"/>
      <c r="B394" s="731"/>
      <c r="C394" s="731"/>
      <c r="D394" s="731"/>
      <c r="E394" s="731"/>
      <c r="F394" s="731"/>
      <c r="G394" s="731"/>
      <c r="H394" s="731"/>
      <c r="I394" s="731"/>
      <c r="J394" s="731"/>
      <c r="K394" s="731"/>
      <c r="L394" s="731"/>
      <c r="M394" s="731"/>
      <c r="N394" s="731"/>
      <c r="O394" s="731"/>
      <c r="P394" s="731"/>
      <c r="Q394" s="731"/>
      <c r="R394" s="731"/>
      <c r="S394" s="731"/>
      <c r="T394" s="731"/>
      <c r="U394" s="731"/>
      <c r="V394" s="731"/>
      <c r="W394" s="731"/>
      <c r="X394" s="731"/>
      <c r="Y394" s="731"/>
      <c r="Z394" s="731"/>
    </row>
    <row r="395">
      <c r="A395" s="731"/>
      <c r="B395" s="731"/>
      <c r="C395" s="731"/>
      <c r="D395" s="731"/>
      <c r="E395" s="731"/>
      <c r="F395" s="731"/>
      <c r="G395" s="731"/>
      <c r="H395" s="731"/>
      <c r="I395" s="731"/>
      <c r="J395" s="731"/>
      <c r="K395" s="731"/>
      <c r="L395" s="731"/>
      <c r="M395" s="731"/>
      <c r="N395" s="731"/>
      <c r="O395" s="731"/>
      <c r="P395" s="731"/>
      <c r="Q395" s="731"/>
      <c r="R395" s="731"/>
      <c r="S395" s="731"/>
      <c r="T395" s="731"/>
      <c r="U395" s="731"/>
      <c r="V395" s="731"/>
      <c r="W395" s="731"/>
      <c r="X395" s="731"/>
      <c r="Y395" s="731"/>
      <c r="Z395" s="731"/>
    </row>
    <row r="396">
      <c r="A396" s="731"/>
      <c r="B396" s="731"/>
      <c r="C396" s="731"/>
      <c r="D396" s="731"/>
      <c r="E396" s="731"/>
      <c r="F396" s="731"/>
      <c r="G396" s="731"/>
      <c r="H396" s="731"/>
      <c r="I396" s="731"/>
      <c r="J396" s="731"/>
      <c r="K396" s="731"/>
      <c r="L396" s="731"/>
      <c r="M396" s="731"/>
      <c r="N396" s="731"/>
      <c r="O396" s="731"/>
      <c r="P396" s="731"/>
      <c r="Q396" s="731"/>
      <c r="R396" s="731"/>
      <c r="S396" s="731"/>
      <c r="T396" s="731"/>
      <c r="U396" s="731"/>
      <c r="V396" s="731"/>
      <c r="W396" s="731"/>
      <c r="X396" s="731"/>
      <c r="Y396" s="731"/>
      <c r="Z396" s="731"/>
    </row>
    <row r="397">
      <c r="A397" s="731"/>
      <c r="B397" s="731"/>
      <c r="C397" s="731"/>
      <c r="D397" s="731"/>
      <c r="E397" s="731"/>
      <c r="F397" s="731"/>
      <c r="G397" s="731"/>
      <c r="H397" s="731"/>
      <c r="I397" s="731"/>
      <c r="J397" s="731"/>
      <c r="K397" s="731"/>
      <c r="L397" s="731"/>
      <c r="M397" s="731"/>
      <c r="N397" s="731"/>
      <c r="O397" s="731"/>
      <c r="P397" s="731"/>
      <c r="Q397" s="731"/>
      <c r="R397" s="731"/>
      <c r="S397" s="731"/>
      <c r="T397" s="731"/>
      <c r="U397" s="731"/>
      <c r="V397" s="731"/>
      <c r="W397" s="731"/>
      <c r="X397" s="731"/>
      <c r="Y397" s="731"/>
      <c r="Z397" s="731"/>
    </row>
    <row r="398">
      <c r="A398" s="731"/>
      <c r="B398" s="731"/>
      <c r="C398" s="731"/>
      <c r="D398" s="731"/>
      <c r="E398" s="731"/>
      <c r="F398" s="731"/>
      <c r="G398" s="731"/>
      <c r="H398" s="731"/>
      <c r="I398" s="731"/>
      <c r="J398" s="731"/>
      <c r="K398" s="731"/>
      <c r="L398" s="731"/>
      <c r="M398" s="731"/>
      <c r="N398" s="731"/>
      <c r="O398" s="731"/>
      <c r="P398" s="731"/>
      <c r="Q398" s="731"/>
      <c r="R398" s="731"/>
      <c r="S398" s="731"/>
      <c r="T398" s="731"/>
      <c r="U398" s="731"/>
      <c r="V398" s="731"/>
      <c r="W398" s="731"/>
      <c r="X398" s="731"/>
      <c r="Y398" s="731"/>
      <c r="Z398" s="731"/>
    </row>
    <row r="399">
      <c r="A399" s="731"/>
      <c r="B399" s="731"/>
      <c r="C399" s="731"/>
      <c r="D399" s="731"/>
      <c r="E399" s="731"/>
      <c r="F399" s="731"/>
      <c r="G399" s="731"/>
      <c r="H399" s="731"/>
      <c r="I399" s="731"/>
      <c r="J399" s="731"/>
      <c r="K399" s="731"/>
      <c r="L399" s="731"/>
      <c r="M399" s="731"/>
      <c r="N399" s="731"/>
      <c r="O399" s="731"/>
      <c r="P399" s="731"/>
      <c r="Q399" s="731"/>
      <c r="R399" s="731"/>
      <c r="S399" s="731"/>
      <c r="T399" s="731"/>
      <c r="U399" s="731"/>
      <c r="V399" s="731"/>
      <c r="W399" s="731"/>
      <c r="X399" s="731"/>
      <c r="Y399" s="731"/>
      <c r="Z399" s="731"/>
    </row>
    <row r="400">
      <c r="A400" s="731"/>
      <c r="B400" s="731"/>
      <c r="C400" s="731"/>
      <c r="D400" s="731"/>
      <c r="E400" s="731"/>
      <c r="F400" s="731"/>
      <c r="G400" s="731"/>
      <c r="H400" s="731"/>
      <c r="I400" s="731"/>
      <c r="J400" s="731"/>
      <c r="K400" s="731"/>
      <c r="L400" s="731"/>
      <c r="M400" s="731"/>
      <c r="N400" s="731"/>
      <c r="O400" s="731"/>
      <c r="P400" s="731"/>
      <c r="Q400" s="731"/>
      <c r="R400" s="731"/>
      <c r="S400" s="731"/>
      <c r="T400" s="731"/>
      <c r="U400" s="731"/>
      <c r="V400" s="731"/>
      <c r="W400" s="731"/>
      <c r="X400" s="731"/>
      <c r="Y400" s="731"/>
      <c r="Z400" s="731"/>
    </row>
    <row r="401">
      <c r="A401" s="731"/>
      <c r="B401" s="731"/>
      <c r="C401" s="731"/>
      <c r="D401" s="731"/>
      <c r="E401" s="731"/>
      <c r="F401" s="731"/>
      <c r="G401" s="731"/>
      <c r="H401" s="731"/>
      <c r="I401" s="731"/>
      <c r="J401" s="731"/>
      <c r="K401" s="731"/>
      <c r="L401" s="731"/>
      <c r="M401" s="731"/>
      <c r="N401" s="731"/>
      <c r="O401" s="731"/>
      <c r="P401" s="731"/>
      <c r="Q401" s="731"/>
      <c r="R401" s="731"/>
      <c r="S401" s="731"/>
      <c r="T401" s="731"/>
      <c r="U401" s="731"/>
      <c r="V401" s="731"/>
      <c r="W401" s="731"/>
      <c r="X401" s="731"/>
      <c r="Y401" s="731"/>
      <c r="Z401" s="731"/>
    </row>
    <row r="402">
      <c r="A402" s="731"/>
      <c r="B402" s="731"/>
      <c r="C402" s="731"/>
      <c r="D402" s="731"/>
      <c r="E402" s="731"/>
      <c r="F402" s="731"/>
      <c r="G402" s="731"/>
      <c r="H402" s="731"/>
      <c r="I402" s="731"/>
      <c r="J402" s="731"/>
      <c r="K402" s="731"/>
      <c r="L402" s="731"/>
      <c r="M402" s="731"/>
      <c r="N402" s="731"/>
      <c r="O402" s="731"/>
      <c r="P402" s="731"/>
      <c r="Q402" s="731"/>
      <c r="R402" s="731"/>
      <c r="S402" s="731"/>
      <c r="T402" s="731"/>
      <c r="U402" s="731"/>
      <c r="V402" s="731"/>
      <c r="W402" s="731"/>
      <c r="X402" s="731"/>
      <c r="Y402" s="731"/>
      <c r="Z402" s="731"/>
    </row>
    <row r="403">
      <c r="A403" s="731"/>
      <c r="B403" s="731"/>
      <c r="C403" s="731"/>
      <c r="D403" s="731"/>
      <c r="E403" s="731"/>
      <c r="F403" s="731"/>
      <c r="G403" s="731"/>
      <c r="H403" s="731"/>
      <c r="I403" s="731"/>
      <c r="J403" s="731"/>
      <c r="K403" s="731"/>
      <c r="L403" s="731"/>
      <c r="M403" s="731"/>
      <c r="N403" s="731"/>
      <c r="O403" s="731"/>
      <c r="P403" s="731"/>
      <c r="Q403" s="731"/>
      <c r="R403" s="731"/>
      <c r="S403" s="731"/>
      <c r="T403" s="731"/>
      <c r="U403" s="731"/>
      <c r="V403" s="731"/>
      <c r="W403" s="731"/>
      <c r="X403" s="731"/>
      <c r="Y403" s="731"/>
      <c r="Z403" s="731"/>
    </row>
    <row r="404">
      <c r="A404" s="731"/>
      <c r="B404" s="731"/>
      <c r="C404" s="731"/>
      <c r="D404" s="731"/>
      <c r="E404" s="731"/>
      <c r="F404" s="731"/>
      <c r="G404" s="731"/>
      <c r="H404" s="731"/>
      <c r="I404" s="731"/>
      <c r="J404" s="731"/>
      <c r="K404" s="731"/>
      <c r="L404" s="731"/>
      <c r="M404" s="731"/>
      <c r="N404" s="731"/>
      <c r="O404" s="731"/>
      <c r="P404" s="731"/>
      <c r="Q404" s="731"/>
      <c r="R404" s="731"/>
      <c r="S404" s="731"/>
      <c r="T404" s="731"/>
      <c r="U404" s="731"/>
      <c r="V404" s="731"/>
      <c r="W404" s="731"/>
      <c r="X404" s="731"/>
      <c r="Y404" s="731"/>
      <c r="Z404" s="731"/>
    </row>
    <row r="405">
      <c r="A405" s="731"/>
      <c r="B405" s="731"/>
      <c r="C405" s="731"/>
      <c r="D405" s="731"/>
      <c r="E405" s="731"/>
      <c r="F405" s="731"/>
      <c r="G405" s="731"/>
      <c r="H405" s="731"/>
      <c r="I405" s="731"/>
      <c r="J405" s="731"/>
      <c r="K405" s="731"/>
      <c r="L405" s="731"/>
      <c r="M405" s="731"/>
      <c r="N405" s="731"/>
      <c r="O405" s="731"/>
      <c r="P405" s="731"/>
      <c r="Q405" s="731"/>
      <c r="R405" s="731"/>
      <c r="S405" s="731"/>
      <c r="T405" s="731"/>
      <c r="U405" s="731"/>
      <c r="V405" s="731"/>
      <c r="W405" s="731"/>
      <c r="X405" s="731"/>
      <c r="Y405" s="731"/>
      <c r="Z405" s="731"/>
    </row>
    <row r="406">
      <c r="A406" s="731"/>
      <c r="B406" s="731"/>
      <c r="C406" s="731"/>
      <c r="D406" s="731"/>
      <c r="E406" s="731"/>
      <c r="F406" s="731"/>
      <c r="G406" s="731"/>
      <c r="H406" s="731"/>
      <c r="I406" s="731"/>
      <c r="J406" s="731"/>
      <c r="K406" s="731"/>
      <c r="L406" s="731"/>
      <c r="M406" s="731"/>
      <c r="N406" s="731"/>
      <c r="O406" s="731"/>
      <c r="P406" s="731"/>
      <c r="Q406" s="731"/>
      <c r="R406" s="731"/>
      <c r="S406" s="731"/>
      <c r="T406" s="731"/>
      <c r="U406" s="731"/>
      <c r="V406" s="731"/>
      <c r="W406" s="731"/>
      <c r="X406" s="731"/>
      <c r="Y406" s="731"/>
      <c r="Z406" s="731"/>
    </row>
    <row r="407">
      <c r="A407" s="731"/>
      <c r="B407" s="731"/>
      <c r="C407" s="731"/>
      <c r="D407" s="731"/>
      <c r="E407" s="731"/>
      <c r="F407" s="731"/>
      <c r="G407" s="731"/>
      <c r="H407" s="731"/>
      <c r="I407" s="731"/>
      <c r="J407" s="731"/>
      <c r="K407" s="731"/>
      <c r="L407" s="731"/>
      <c r="M407" s="731"/>
      <c r="N407" s="731"/>
      <c r="O407" s="731"/>
      <c r="P407" s="731"/>
      <c r="Q407" s="731"/>
      <c r="R407" s="731"/>
      <c r="S407" s="731"/>
      <c r="T407" s="731"/>
      <c r="U407" s="731"/>
      <c r="V407" s="731"/>
      <c r="W407" s="731"/>
      <c r="X407" s="731"/>
      <c r="Y407" s="731"/>
      <c r="Z407" s="731"/>
    </row>
    <row r="408">
      <c r="A408" s="731"/>
      <c r="B408" s="731"/>
      <c r="C408" s="731"/>
      <c r="D408" s="731"/>
      <c r="E408" s="731"/>
      <c r="F408" s="731"/>
      <c r="G408" s="731"/>
      <c r="H408" s="731"/>
      <c r="I408" s="731"/>
      <c r="J408" s="731"/>
      <c r="K408" s="731"/>
      <c r="L408" s="731"/>
      <c r="M408" s="731"/>
      <c r="N408" s="731"/>
      <c r="O408" s="731"/>
      <c r="P408" s="731"/>
      <c r="Q408" s="731"/>
      <c r="R408" s="731"/>
      <c r="S408" s="731"/>
      <c r="T408" s="731"/>
      <c r="U408" s="731"/>
      <c r="V408" s="731"/>
      <c r="W408" s="731"/>
      <c r="X408" s="731"/>
      <c r="Y408" s="731"/>
      <c r="Z408" s="731"/>
    </row>
    <row r="409">
      <c r="A409" s="731"/>
      <c r="B409" s="731"/>
      <c r="C409" s="731"/>
      <c r="D409" s="731"/>
      <c r="E409" s="731"/>
      <c r="F409" s="731"/>
      <c r="G409" s="731"/>
      <c r="H409" s="731"/>
      <c r="I409" s="731"/>
      <c r="J409" s="731"/>
      <c r="K409" s="731"/>
      <c r="L409" s="731"/>
      <c r="M409" s="731"/>
      <c r="N409" s="731"/>
      <c r="O409" s="731"/>
      <c r="P409" s="731"/>
      <c r="Q409" s="731"/>
      <c r="R409" s="731"/>
      <c r="S409" s="731"/>
      <c r="T409" s="731"/>
      <c r="U409" s="731"/>
      <c r="V409" s="731"/>
      <c r="W409" s="731"/>
      <c r="X409" s="731"/>
      <c r="Y409" s="731"/>
      <c r="Z409" s="731"/>
    </row>
    <row r="410">
      <c r="A410" s="731"/>
      <c r="B410" s="731"/>
      <c r="C410" s="731"/>
      <c r="D410" s="731"/>
      <c r="E410" s="731"/>
      <c r="F410" s="731"/>
      <c r="G410" s="731"/>
      <c r="H410" s="731"/>
      <c r="I410" s="731"/>
      <c r="J410" s="731"/>
      <c r="K410" s="731"/>
      <c r="L410" s="731"/>
      <c r="M410" s="731"/>
      <c r="N410" s="731"/>
      <c r="O410" s="731"/>
      <c r="P410" s="731"/>
      <c r="Q410" s="731"/>
      <c r="R410" s="731"/>
      <c r="S410" s="731"/>
      <c r="T410" s="731"/>
      <c r="U410" s="731"/>
      <c r="V410" s="731"/>
      <c r="W410" s="731"/>
      <c r="X410" s="731"/>
      <c r="Y410" s="731"/>
      <c r="Z410" s="731"/>
    </row>
    <row r="411">
      <c r="A411" s="731"/>
      <c r="B411" s="731"/>
      <c r="C411" s="731"/>
      <c r="D411" s="731"/>
      <c r="E411" s="731"/>
      <c r="F411" s="731"/>
      <c r="G411" s="731"/>
      <c r="H411" s="731"/>
      <c r="I411" s="731"/>
      <c r="J411" s="731"/>
      <c r="K411" s="731"/>
      <c r="L411" s="731"/>
      <c r="M411" s="731"/>
      <c r="N411" s="731"/>
      <c r="O411" s="731"/>
      <c r="P411" s="731"/>
      <c r="Q411" s="731"/>
      <c r="R411" s="731"/>
      <c r="S411" s="731"/>
      <c r="T411" s="731"/>
      <c r="U411" s="731"/>
      <c r="V411" s="731"/>
      <c r="W411" s="731"/>
      <c r="X411" s="731"/>
      <c r="Y411" s="731"/>
      <c r="Z411" s="731"/>
    </row>
    <row r="412">
      <c r="A412" s="731"/>
      <c r="B412" s="731"/>
      <c r="C412" s="731"/>
      <c r="D412" s="731"/>
      <c r="E412" s="731"/>
      <c r="F412" s="731"/>
      <c r="G412" s="731"/>
      <c r="H412" s="731"/>
      <c r="I412" s="731"/>
      <c r="J412" s="731"/>
      <c r="K412" s="731"/>
      <c r="L412" s="731"/>
      <c r="M412" s="731"/>
      <c r="N412" s="731"/>
      <c r="O412" s="731"/>
      <c r="P412" s="731"/>
      <c r="Q412" s="731"/>
      <c r="R412" s="731"/>
      <c r="S412" s="731"/>
      <c r="T412" s="731"/>
      <c r="U412" s="731"/>
      <c r="V412" s="731"/>
      <c r="W412" s="731"/>
      <c r="X412" s="731"/>
      <c r="Y412" s="731"/>
      <c r="Z412" s="731"/>
    </row>
    <row r="413">
      <c r="A413" s="731"/>
      <c r="B413" s="731"/>
      <c r="C413" s="731"/>
      <c r="D413" s="731"/>
      <c r="E413" s="731"/>
      <c r="F413" s="731"/>
      <c r="G413" s="731"/>
      <c r="H413" s="731"/>
      <c r="I413" s="731"/>
      <c r="J413" s="731"/>
      <c r="K413" s="731"/>
      <c r="L413" s="731"/>
      <c r="M413" s="731"/>
      <c r="N413" s="731"/>
      <c r="O413" s="731"/>
      <c r="P413" s="731"/>
      <c r="Q413" s="731"/>
      <c r="R413" s="731"/>
      <c r="S413" s="731"/>
      <c r="T413" s="731"/>
      <c r="U413" s="731"/>
      <c r="V413" s="731"/>
      <c r="W413" s="731"/>
      <c r="X413" s="731"/>
      <c r="Y413" s="731"/>
      <c r="Z413" s="731"/>
    </row>
    <row r="414">
      <c r="A414" s="731"/>
      <c r="B414" s="731"/>
      <c r="C414" s="731"/>
      <c r="D414" s="731"/>
      <c r="E414" s="731"/>
      <c r="F414" s="731"/>
      <c r="G414" s="731"/>
      <c r="H414" s="731"/>
      <c r="I414" s="731"/>
      <c r="J414" s="731"/>
      <c r="K414" s="731"/>
      <c r="L414" s="731"/>
      <c r="M414" s="731"/>
      <c r="N414" s="731"/>
      <c r="O414" s="731"/>
      <c r="P414" s="731"/>
      <c r="Q414" s="731"/>
      <c r="R414" s="731"/>
      <c r="S414" s="731"/>
      <c r="T414" s="731"/>
      <c r="U414" s="731"/>
      <c r="V414" s="731"/>
      <c r="W414" s="731"/>
      <c r="X414" s="731"/>
      <c r="Y414" s="731"/>
      <c r="Z414" s="731"/>
    </row>
    <row r="415">
      <c r="A415" s="731"/>
      <c r="B415" s="731"/>
      <c r="C415" s="731"/>
      <c r="D415" s="731"/>
      <c r="E415" s="731"/>
      <c r="F415" s="731"/>
      <c r="G415" s="731"/>
      <c r="H415" s="731"/>
      <c r="I415" s="731"/>
      <c r="J415" s="731"/>
      <c r="K415" s="731"/>
      <c r="L415" s="731"/>
      <c r="M415" s="731"/>
      <c r="N415" s="731"/>
      <c r="O415" s="731"/>
      <c r="P415" s="731"/>
      <c r="Q415" s="731"/>
      <c r="R415" s="731"/>
      <c r="S415" s="731"/>
      <c r="T415" s="731"/>
      <c r="U415" s="731"/>
      <c r="V415" s="731"/>
      <c r="W415" s="731"/>
      <c r="X415" s="731"/>
      <c r="Y415" s="731"/>
      <c r="Z415" s="731"/>
    </row>
    <row r="416">
      <c r="A416" s="731"/>
      <c r="B416" s="731"/>
      <c r="C416" s="731"/>
      <c r="D416" s="731"/>
      <c r="E416" s="731"/>
      <c r="F416" s="731"/>
      <c r="G416" s="731"/>
      <c r="H416" s="731"/>
      <c r="I416" s="731"/>
      <c r="J416" s="731"/>
      <c r="K416" s="731"/>
      <c r="L416" s="731"/>
      <c r="M416" s="731"/>
      <c r="N416" s="731"/>
      <c r="O416" s="731"/>
      <c r="P416" s="731"/>
      <c r="Q416" s="731"/>
      <c r="R416" s="731"/>
      <c r="S416" s="731"/>
      <c r="T416" s="731"/>
      <c r="U416" s="731"/>
      <c r="V416" s="731"/>
      <c r="W416" s="731"/>
      <c r="X416" s="731"/>
      <c r="Y416" s="731"/>
      <c r="Z416" s="731"/>
    </row>
    <row r="417">
      <c r="A417" s="731"/>
      <c r="B417" s="731"/>
      <c r="C417" s="731"/>
      <c r="D417" s="731"/>
      <c r="E417" s="731"/>
      <c r="F417" s="731"/>
      <c r="G417" s="731"/>
      <c r="H417" s="731"/>
      <c r="I417" s="731"/>
      <c r="J417" s="731"/>
      <c r="K417" s="731"/>
      <c r="L417" s="731"/>
      <c r="M417" s="731"/>
      <c r="N417" s="731"/>
      <c r="O417" s="731"/>
      <c r="P417" s="731"/>
      <c r="Q417" s="731"/>
      <c r="R417" s="731"/>
      <c r="S417" s="731"/>
      <c r="T417" s="731"/>
      <c r="U417" s="731"/>
      <c r="V417" s="731"/>
      <c r="W417" s="731"/>
      <c r="X417" s="731"/>
      <c r="Y417" s="731"/>
      <c r="Z417" s="731"/>
    </row>
    <row r="418">
      <c r="A418" s="731"/>
      <c r="B418" s="731"/>
      <c r="C418" s="731"/>
      <c r="D418" s="731"/>
      <c r="E418" s="731"/>
      <c r="F418" s="731"/>
      <c r="G418" s="731"/>
      <c r="H418" s="731"/>
      <c r="I418" s="731"/>
      <c r="J418" s="731"/>
      <c r="K418" s="731"/>
      <c r="L418" s="731"/>
      <c r="M418" s="731"/>
      <c r="N418" s="731"/>
      <c r="O418" s="731"/>
      <c r="P418" s="731"/>
      <c r="Q418" s="731"/>
      <c r="R418" s="731"/>
      <c r="S418" s="731"/>
      <c r="T418" s="731"/>
      <c r="U418" s="731"/>
      <c r="V418" s="731"/>
      <c r="W418" s="731"/>
      <c r="X418" s="731"/>
      <c r="Y418" s="731"/>
      <c r="Z418" s="731"/>
    </row>
    <row r="419">
      <c r="A419" s="731"/>
      <c r="B419" s="731"/>
      <c r="C419" s="731"/>
      <c r="D419" s="731"/>
      <c r="E419" s="731"/>
      <c r="F419" s="731"/>
      <c r="G419" s="731"/>
      <c r="H419" s="731"/>
      <c r="I419" s="731"/>
      <c r="J419" s="731"/>
      <c r="K419" s="731"/>
      <c r="L419" s="731"/>
      <c r="M419" s="731"/>
      <c r="N419" s="731"/>
      <c r="O419" s="731"/>
      <c r="P419" s="731"/>
      <c r="Q419" s="731"/>
      <c r="R419" s="731"/>
      <c r="S419" s="731"/>
      <c r="T419" s="731"/>
      <c r="U419" s="731"/>
      <c r="V419" s="731"/>
      <c r="W419" s="731"/>
      <c r="X419" s="731"/>
      <c r="Y419" s="731"/>
      <c r="Z419" s="731"/>
    </row>
    <row r="420">
      <c r="A420" s="731"/>
      <c r="B420" s="731"/>
      <c r="C420" s="731"/>
      <c r="D420" s="731"/>
      <c r="E420" s="731"/>
      <c r="F420" s="731"/>
      <c r="G420" s="731"/>
      <c r="H420" s="731"/>
      <c r="I420" s="731"/>
      <c r="J420" s="731"/>
      <c r="K420" s="731"/>
      <c r="L420" s="731"/>
      <c r="M420" s="731"/>
      <c r="N420" s="731"/>
      <c r="O420" s="731"/>
      <c r="P420" s="731"/>
      <c r="Q420" s="731"/>
      <c r="R420" s="731"/>
      <c r="S420" s="731"/>
      <c r="T420" s="731"/>
      <c r="U420" s="731"/>
      <c r="V420" s="731"/>
      <c r="W420" s="731"/>
      <c r="X420" s="731"/>
      <c r="Y420" s="731"/>
      <c r="Z420" s="731"/>
    </row>
    <row r="421">
      <c r="A421" s="731"/>
      <c r="B421" s="731"/>
      <c r="C421" s="731"/>
      <c r="D421" s="731"/>
      <c r="E421" s="731"/>
      <c r="F421" s="731"/>
      <c r="G421" s="731"/>
      <c r="H421" s="731"/>
      <c r="I421" s="731"/>
      <c r="J421" s="731"/>
      <c r="K421" s="731"/>
      <c r="L421" s="731"/>
      <c r="M421" s="731"/>
      <c r="N421" s="731"/>
      <c r="O421" s="731"/>
      <c r="P421" s="731"/>
      <c r="Q421" s="731"/>
      <c r="R421" s="731"/>
      <c r="S421" s="731"/>
      <c r="T421" s="731"/>
      <c r="U421" s="731"/>
      <c r="V421" s="731"/>
      <c r="W421" s="731"/>
      <c r="X421" s="731"/>
      <c r="Y421" s="731"/>
      <c r="Z421" s="731"/>
    </row>
    <row r="422">
      <c r="A422" s="731"/>
      <c r="B422" s="731"/>
      <c r="C422" s="731"/>
      <c r="D422" s="731"/>
      <c r="E422" s="731"/>
      <c r="F422" s="731"/>
      <c r="G422" s="731"/>
      <c r="H422" s="731"/>
      <c r="I422" s="731"/>
      <c r="J422" s="731"/>
      <c r="K422" s="731"/>
      <c r="L422" s="731"/>
      <c r="M422" s="731"/>
      <c r="N422" s="731"/>
      <c r="O422" s="731"/>
      <c r="P422" s="731"/>
      <c r="Q422" s="731"/>
      <c r="R422" s="731"/>
      <c r="S422" s="731"/>
      <c r="T422" s="731"/>
      <c r="U422" s="731"/>
      <c r="V422" s="731"/>
      <c r="W422" s="731"/>
      <c r="X422" s="731"/>
      <c r="Y422" s="731"/>
      <c r="Z422" s="731"/>
    </row>
    <row r="423">
      <c r="A423" s="731"/>
      <c r="B423" s="731"/>
      <c r="C423" s="731"/>
      <c r="D423" s="731"/>
      <c r="E423" s="731"/>
      <c r="F423" s="731"/>
      <c r="G423" s="731"/>
      <c r="H423" s="731"/>
      <c r="I423" s="731"/>
      <c r="J423" s="731"/>
      <c r="K423" s="731"/>
      <c r="L423" s="731"/>
      <c r="M423" s="731"/>
      <c r="N423" s="731"/>
      <c r="O423" s="731"/>
      <c r="P423" s="731"/>
      <c r="Q423" s="731"/>
      <c r="R423" s="731"/>
      <c r="S423" s="731"/>
      <c r="T423" s="731"/>
      <c r="U423" s="731"/>
      <c r="V423" s="731"/>
      <c r="W423" s="731"/>
      <c r="X423" s="731"/>
      <c r="Y423" s="731"/>
      <c r="Z423" s="731"/>
    </row>
    <row r="424">
      <c r="A424" s="731"/>
      <c r="B424" s="731"/>
      <c r="C424" s="731"/>
      <c r="D424" s="731"/>
      <c r="E424" s="731"/>
      <c r="F424" s="731"/>
      <c r="G424" s="731"/>
      <c r="H424" s="731"/>
      <c r="I424" s="731"/>
      <c r="J424" s="731"/>
      <c r="K424" s="731"/>
      <c r="L424" s="731"/>
      <c r="M424" s="731"/>
      <c r="N424" s="731"/>
      <c r="O424" s="731"/>
      <c r="P424" s="731"/>
      <c r="Q424" s="731"/>
      <c r="R424" s="731"/>
      <c r="S424" s="731"/>
      <c r="T424" s="731"/>
      <c r="U424" s="731"/>
      <c r="V424" s="731"/>
      <c r="W424" s="731"/>
      <c r="X424" s="731"/>
      <c r="Y424" s="731"/>
      <c r="Z424" s="731"/>
    </row>
    <row r="425">
      <c r="A425" s="731"/>
      <c r="B425" s="731"/>
      <c r="C425" s="731"/>
      <c r="D425" s="731"/>
      <c r="E425" s="731"/>
      <c r="F425" s="731"/>
      <c r="G425" s="731"/>
      <c r="H425" s="731"/>
      <c r="I425" s="731"/>
      <c r="J425" s="731"/>
      <c r="K425" s="731"/>
      <c r="L425" s="731"/>
      <c r="M425" s="731"/>
      <c r="N425" s="731"/>
      <c r="O425" s="731"/>
      <c r="P425" s="731"/>
      <c r="Q425" s="731"/>
      <c r="R425" s="731"/>
      <c r="S425" s="731"/>
      <c r="T425" s="731"/>
      <c r="U425" s="731"/>
      <c r="V425" s="731"/>
      <c r="W425" s="731"/>
      <c r="X425" s="731"/>
      <c r="Y425" s="731"/>
      <c r="Z425" s="731"/>
    </row>
    <row r="426">
      <c r="A426" s="731"/>
      <c r="B426" s="731"/>
      <c r="C426" s="731"/>
      <c r="D426" s="731"/>
      <c r="E426" s="731"/>
      <c r="F426" s="731"/>
      <c r="G426" s="731"/>
      <c r="H426" s="731"/>
      <c r="I426" s="731"/>
      <c r="J426" s="731"/>
      <c r="K426" s="731"/>
      <c r="L426" s="731"/>
      <c r="M426" s="731"/>
      <c r="N426" s="731"/>
      <c r="O426" s="731"/>
      <c r="P426" s="731"/>
      <c r="Q426" s="731"/>
      <c r="R426" s="731"/>
      <c r="S426" s="731"/>
      <c r="T426" s="731"/>
      <c r="U426" s="731"/>
      <c r="V426" s="731"/>
      <c r="W426" s="731"/>
      <c r="X426" s="731"/>
      <c r="Y426" s="731"/>
      <c r="Z426" s="731"/>
    </row>
    <row r="427">
      <c r="A427" s="731"/>
      <c r="B427" s="731"/>
      <c r="C427" s="731"/>
      <c r="D427" s="731"/>
      <c r="E427" s="731"/>
      <c r="F427" s="731"/>
      <c r="G427" s="731"/>
      <c r="H427" s="731"/>
      <c r="I427" s="731"/>
      <c r="J427" s="731"/>
      <c r="K427" s="731"/>
      <c r="L427" s="731"/>
      <c r="M427" s="731"/>
      <c r="N427" s="731"/>
      <c r="O427" s="731"/>
      <c r="P427" s="731"/>
      <c r="Q427" s="731"/>
      <c r="R427" s="731"/>
      <c r="S427" s="731"/>
      <c r="T427" s="731"/>
      <c r="U427" s="731"/>
      <c r="V427" s="731"/>
      <c r="W427" s="731"/>
      <c r="X427" s="731"/>
      <c r="Y427" s="731"/>
      <c r="Z427" s="731"/>
    </row>
    <row r="428">
      <c r="A428" s="731"/>
      <c r="B428" s="731"/>
      <c r="C428" s="731"/>
      <c r="D428" s="731"/>
      <c r="E428" s="731"/>
      <c r="F428" s="731"/>
      <c r="G428" s="731"/>
      <c r="H428" s="731"/>
      <c r="I428" s="731"/>
      <c r="J428" s="731"/>
      <c r="K428" s="731"/>
      <c r="L428" s="731"/>
      <c r="M428" s="731"/>
      <c r="N428" s="731"/>
      <c r="O428" s="731"/>
      <c r="P428" s="731"/>
      <c r="Q428" s="731"/>
      <c r="R428" s="731"/>
      <c r="S428" s="731"/>
      <c r="T428" s="731"/>
      <c r="U428" s="731"/>
      <c r="V428" s="731"/>
      <c r="W428" s="731"/>
      <c r="X428" s="731"/>
      <c r="Y428" s="731"/>
      <c r="Z428" s="731"/>
    </row>
    <row r="429">
      <c r="A429" s="731"/>
      <c r="B429" s="731"/>
      <c r="C429" s="731"/>
      <c r="D429" s="731"/>
      <c r="E429" s="731"/>
      <c r="F429" s="731"/>
      <c r="G429" s="731"/>
      <c r="H429" s="731"/>
      <c r="I429" s="731"/>
      <c r="J429" s="731"/>
      <c r="K429" s="731"/>
      <c r="L429" s="731"/>
      <c r="M429" s="731"/>
      <c r="N429" s="731"/>
      <c r="O429" s="731"/>
      <c r="P429" s="731"/>
      <c r="Q429" s="731"/>
      <c r="R429" s="731"/>
      <c r="S429" s="731"/>
      <c r="T429" s="731"/>
      <c r="U429" s="731"/>
      <c r="V429" s="731"/>
      <c r="W429" s="731"/>
      <c r="X429" s="731"/>
      <c r="Y429" s="731"/>
      <c r="Z429" s="731"/>
    </row>
    <row r="430">
      <c r="A430" s="731"/>
      <c r="B430" s="731"/>
      <c r="C430" s="731"/>
      <c r="D430" s="731"/>
      <c r="E430" s="731"/>
      <c r="F430" s="731"/>
      <c r="G430" s="731"/>
      <c r="H430" s="731"/>
      <c r="I430" s="731"/>
      <c r="J430" s="731"/>
      <c r="K430" s="731"/>
      <c r="L430" s="731"/>
      <c r="M430" s="731"/>
      <c r="N430" s="731"/>
      <c r="O430" s="731"/>
      <c r="P430" s="731"/>
      <c r="Q430" s="731"/>
      <c r="R430" s="731"/>
      <c r="S430" s="731"/>
      <c r="T430" s="731"/>
      <c r="U430" s="731"/>
      <c r="V430" s="731"/>
      <c r="W430" s="731"/>
      <c r="X430" s="731"/>
      <c r="Y430" s="731"/>
      <c r="Z430" s="731"/>
    </row>
    <row r="431">
      <c r="A431" s="731"/>
      <c r="B431" s="731"/>
      <c r="C431" s="731"/>
      <c r="D431" s="731"/>
      <c r="E431" s="731"/>
      <c r="F431" s="731"/>
      <c r="G431" s="731"/>
      <c r="H431" s="731"/>
      <c r="I431" s="731"/>
      <c r="J431" s="731"/>
      <c r="K431" s="731"/>
      <c r="L431" s="731"/>
      <c r="M431" s="731"/>
      <c r="N431" s="731"/>
      <c r="O431" s="731"/>
      <c r="P431" s="731"/>
      <c r="Q431" s="731"/>
      <c r="R431" s="731"/>
      <c r="S431" s="731"/>
      <c r="T431" s="731"/>
      <c r="U431" s="731"/>
      <c r="V431" s="731"/>
      <c r="W431" s="731"/>
      <c r="X431" s="731"/>
      <c r="Y431" s="731"/>
      <c r="Z431" s="731"/>
    </row>
    <row r="432">
      <c r="A432" s="731"/>
      <c r="B432" s="731"/>
      <c r="C432" s="731"/>
      <c r="D432" s="731"/>
      <c r="E432" s="731"/>
      <c r="F432" s="731"/>
      <c r="G432" s="731"/>
      <c r="H432" s="731"/>
      <c r="I432" s="731"/>
      <c r="J432" s="731"/>
      <c r="K432" s="731"/>
      <c r="L432" s="731"/>
      <c r="M432" s="731"/>
      <c r="N432" s="731"/>
      <c r="O432" s="731"/>
      <c r="P432" s="731"/>
      <c r="Q432" s="731"/>
      <c r="R432" s="731"/>
      <c r="S432" s="731"/>
      <c r="T432" s="731"/>
      <c r="U432" s="731"/>
      <c r="V432" s="731"/>
      <c r="W432" s="731"/>
      <c r="X432" s="731"/>
      <c r="Y432" s="731"/>
      <c r="Z432" s="731"/>
    </row>
    <row r="433">
      <c r="A433" s="731"/>
      <c r="B433" s="731"/>
      <c r="C433" s="731"/>
      <c r="D433" s="731"/>
      <c r="E433" s="731"/>
      <c r="F433" s="731"/>
      <c r="G433" s="731"/>
      <c r="H433" s="731"/>
      <c r="I433" s="731"/>
      <c r="J433" s="731"/>
      <c r="K433" s="731"/>
      <c r="L433" s="731"/>
      <c r="M433" s="731"/>
      <c r="N433" s="731"/>
      <c r="O433" s="731"/>
      <c r="P433" s="731"/>
      <c r="Q433" s="731"/>
      <c r="R433" s="731"/>
      <c r="S433" s="731"/>
      <c r="T433" s="731"/>
      <c r="U433" s="731"/>
      <c r="V433" s="731"/>
      <c r="W433" s="731"/>
      <c r="X433" s="731"/>
      <c r="Y433" s="731"/>
      <c r="Z433" s="731"/>
    </row>
    <row r="434">
      <c r="A434" s="731"/>
      <c r="B434" s="731"/>
      <c r="C434" s="731"/>
      <c r="D434" s="731"/>
      <c r="E434" s="731"/>
      <c r="F434" s="731"/>
      <c r="G434" s="731"/>
      <c r="H434" s="731"/>
      <c r="I434" s="731"/>
      <c r="J434" s="731"/>
      <c r="K434" s="731"/>
      <c r="L434" s="731"/>
      <c r="M434" s="731"/>
      <c r="N434" s="731"/>
      <c r="O434" s="731"/>
      <c r="P434" s="731"/>
      <c r="Q434" s="731"/>
      <c r="R434" s="731"/>
      <c r="S434" s="731"/>
      <c r="T434" s="731"/>
      <c r="U434" s="731"/>
      <c r="V434" s="731"/>
      <c r="W434" s="731"/>
      <c r="X434" s="731"/>
      <c r="Y434" s="731"/>
      <c r="Z434" s="731"/>
    </row>
    <row r="435">
      <c r="A435" s="731"/>
      <c r="B435" s="731"/>
      <c r="C435" s="731"/>
      <c r="D435" s="731"/>
      <c r="E435" s="731"/>
      <c r="F435" s="731"/>
      <c r="G435" s="731"/>
      <c r="H435" s="731"/>
      <c r="I435" s="731"/>
      <c r="J435" s="731"/>
      <c r="K435" s="731"/>
      <c r="L435" s="731"/>
      <c r="M435" s="731"/>
      <c r="N435" s="731"/>
      <c r="O435" s="731"/>
      <c r="P435" s="731"/>
      <c r="Q435" s="731"/>
      <c r="R435" s="731"/>
      <c r="S435" s="731"/>
      <c r="T435" s="731"/>
      <c r="U435" s="731"/>
      <c r="V435" s="731"/>
      <c r="W435" s="731"/>
      <c r="X435" s="731"/>
      <c r="Y435" s="731"/>
      <c r="Z435" s="731"/>
    </row>
    <row r="436">
      <c r="A436" s="731"/>
      <c r="B436" s="731"/>
      <c r="C436" s="731"/>
      <c r="D436" s="731"/>
      <c r="E436" s="731"/>
      <c r="F436" s="731"/>
      <c r="G436" s="731"/>
      <c r="H436" s="731"/>
      <c r="I436" s="731"/>
      <c r="J436" s="731"/>
      <c r="K436" s="731"/>
      <c r="L436" s="731"/>
      <c r="M436" s="731"/>
      <c r="N436" s="731"/>
      <c r="O436" s="731"/>
      <c r="P436" s="731"/>
      <c r="Q436" s="731"/>
      <c r="R436" s="731"/>
      <c r="S436" s="731"/>
      <c r="T436" s="731"/>
      <c r="U436" s="731"/>
      <c r="V436" s="731"/>
      <c r="W436" s="731"/>
      <c r="X436" s="731"/>
      <c r="Y436" s="731"/>
      <c r="Z436" s="731"/>
    </row>
    <row r="437">
      <c r="A437" s="731"/>
      <c r="B437" s="731"/>
      <c r="C437" s="731"/>
      <c r="D437" s="731"/>
      <c r="E437" s="731"/>
      <c r="F437" s="731"/>
      <c r="G437" s="731"/>
      <c r="H437" s="731"/>
      <c r="I437" s="731"/>
      <c r="J437" s="731"/>
      <c r="K437" s="731"/>
      <c r="L437" s="731"/>
      <c r="M437" s="731"/>
      <c r="N437" s="731"/>
      <c r="O437" s="731"/>
      <c r="P437" s="731"/>
      <c r="Q437" s="731"/>
      <c r="R437" s="731"/>
      <c r="S437" s="731"/>
      <c r="T437" s="731"/>
      <c r="U437" s="731"/>
      <c r="V437" s="731"/>
      <c r="W437" s="731"/>
      <c r="X437" s="731"/>
      <c r="Y437" s="731"/>
      <c r="Z437" s="731"/>
    </row>
    <row r="438">
      <c r="A438" s="731"/>
      <c r="B438" s="731"/>
      <c r="C438" s="731"/>
      <c r="D438" s="731"/>
      <c r="E438" s="731"/>
      <c r="F438" s="731"/>
      <c r="G438" s="731"/>
      <c r="H438" s="731"/>
      <c r="I438" s="731"/>
      <c r="J438" s="731"/>
      <c r="K438" s="731"/>
      <c r="L438" s="731"/>
      <c r="M438" s="731"/>
      <c r="N438" s="731"/>
      <c r="O438" s="731"/>
      <c r="P438" s="731"/>
      <c r="Q438" s="731"/>
      <c r="R438" s="731"/>
      <c r="S438" s="731"/>
      <c r="T438" s="731"/>
      <c r="U438" s="731"/>
      <c r="V438" s="731"/>
      <c r="W438" s="731"/>
      <c r="X438" s="731"/>
      <c r="Y438" s="731"/>
      <c r="Z438" s="731"/>
    </row>
    <row r="439">
      <c r="A439" s="731"/>
      <c r="B439" s="731"/>
      <c r="C439" s="731"/>
      <c r="D439" s="731"/>
      <c r="E439" s="731"/>
      <c r="F439" s="731"/>
      <c r="G439" s="731"/>
      <c r="H439" s="731"/>
      <c r="I439" s="731"/>
      <c r="J439" s="731"/>
      <c r="K439" s="731"/>
      <c r="L439" s="731"/>
      <c r="M439" s="731"/>
      <c r="N439" s="731"/>
      <c r="O439" s="731"/>
      <c r="P439" s="731"/>
      <c r="Q439" s="731"/>
      <c r="R439" s="731"/>
      <c r="S439" s="731"/>
      <c r="T439" s="731"/>
      <c r="U439" s="731"/>
      <c r="V439" s="731"/>
      <c r="W439" s="731"/>
      <c r="X439" s="731"/>
      <c r="Y439" s="731"/>
      <c r="Z439" s="731"/>
    </row>
    <row r="440">
      <c r="A440" s="731"/>
      <c r="B440" s="731"/>
      <c r="C440" s="731"/>
      <c r="D440" s="731"/>
      <c r="E440" s="731"/>
      <c r="F440" s="731"/>
      <c r="G440" s="731"/>
      <c r="H440" s="731"/>
      <c r="I440" s="731"/>
      <c r="J440" s="731"/>
      <c r="K440" s="731"/>
      <c r="L440" s="731"/>
      <c r="M440" s="731"/>
      <c r="N440" s="731"/>
      <c r="O440" s="731"/>
      <c r="P440" s="731"/>
      <c r="Q440" s="731"/>
      <c r="R440" s="731"/>
      <c r="S440" s="731"/>
      <c r="T440" s="731"/>
      <c r="U440" s="731"/>
      <c r="V440" s="731"/>
      <c r="W440" s="731"/>
      <c r="X440" s="731"/>
      <c r="Y440" s="731"/>
      <c r="Z440" s="731"/>
    </row>
    <row r="441">
      <c r="A441" s="731"/>
      <c r="B441" s="731"/>
      <c r="C441" s="731"/>
      <c r="D441" s="731"/>
      <c r="E441" s="731"/>
      <c r="F441" s="731"/>
      <c r="G441" s="731"/>
      <c r="H441" s="731"/>
      <c r="I441" s="731"/>
      <c r="J441" s="731"/>
      <c r="K441" s="731"/>
      <c r="L441" s="731"/>
      <c r="M441" s="731"/>
      <c r="N441" s="731"/>
      <c r="O441" s="731"/>
      <c r="P441" s="731"/>
      <c r="Q441" s="731"/>
      <c r="R441" s="731"/>
      <c r="S441" s="731"/>
      <c r="T441" s="731"/>
      <c r="U441" s="731"/>
      <c r="V441" s="731"/>
      <c r="W441" s="731"/>
      <c r="X441" s="731"/>
      <c r="Y441" s="731"/>
      <c r="Z441" s="731"/>
    </row>
    <row r="442">
      <c r="A442" s="731"/>
      <c r="B442" s="731"/>
      <c r="C442" s="731"/>
      <c r="D442" s="731"/>
      <c r="E442" s="731"/>
      <c r="F442" s="731"/>
      <c r="G442" s="731"/>
      <c r="H442" s="731"/>
      <c r="I442" s="731"/>
      <c r="J442" s="731"/>
      <c r="K442" s="731"/>
      <c r="L442" s="731"/>
      <c r="M442" s="731"/>
      <c r="N442" s="731"/>
      <c r="O442" s="731"/>
      <c r="P442" s="731"/>
      <c r="Q442" s="731"/>
      <c r="R442" s="731"/>
      <c r="S442" s="731"/>
      <c r="T442" s="731"/>
      <c r="U442" s="731"/>
      <c r="V442" s="731"/>
      <c r="W442" s="731"/>
      <c r="X442" s="731"/>
      <c r="Y442" s="731"/>
      <c r="Z442" s="731"/>
    </row>
    <row r="443">
      <c r="A443" s="731"/>
      <c r="B443" s="731"/>
      <c r="C443" s="731"/>
      <c r="D443" s="731"/>
      <c r="E443" s="731"/>
      <c r="F443" s="731"/>
      <c r="G443" s="731"/>
      <c r="H443" s="731"/>
      <c r="I443" s="731"/>
      <c r="J443" s="731"/>
      <c r="K443" s="731"/>
      <c r="L443" s="731"/>
      <c r="M443" s="731"/>
      <c r="N443" s="731"/>
      <c r="O443" s="731"/>
      <c r="P443" s="731"/>
      <c r="Q443" s="731"/>
      <c r="R443" s="731"/>
      <c r="S443" s="731"/>
      <c r="T443" s="731"/>
      <c r="U443" s="731"/>
      <c r="V443" s="731"/>
      <c r="W443" s="731"/>
      <c r="X443" s="731"/>
      <c r="Y443" s="731"/>
      <c r="Z443" s="731"/>
    </row>
    <row r="444">
      <c r="A444" s="731"/>
      <c r="B444" s="731"/>
      <c r="C444" s="731"/>
      <c r="D444" s="731"/>
      <c r="E444" s="731"/>
      <c r="F444" s="731"/>
      <c r="G444" s="731"/>
      <c r="H444" s="731"/>
      <c r="I444" s="731"/>
      <c r="J444" s="731"/>
      <c r="K444" s="731"/>
      <c r="L444" s="731"/>
      <c r="M444" s="731"/>
      <c r="N444" s="731"/>
      <c r="O444" s="731"/>
      <c r="P444" s="731"/>
      <c r="Q444" s="731"/>
      <c r="R444" s="731"/>
      <c r="S444" s="731"/>
      <c r="T444" s="731"/>
      <c r="U444" s="731"/>
      <c r="V444" s="731"/>
      <c r="W444" s="731"/>
      <c r="X444" s="731"/>
      <c r="Y444" s="731"/>
      <c r="Z444" s="731"/>
    </row>
    <row r="445">
      <c r="A445" s="731"/>
      <c r="B445" s="731"/>
      <c r="C445" s="731"/>
      <c r="D445" s="731"/>
      <c r="E445" s="731"/>
      <c r="F445" s="731"/>
      <c r="G445" s="731"/>
      <c r="H445" s="731"/>
      <c r="I445" s="731"/>
      <c r="J445" s="731"/>
      <c r="K445" s="731"/>
      <c r="L445" s="731"/>
      <c r="M445" s="731"/>
      <c r="N445" s="731"/>
      <c r="O445" s="731"/>
      <c r="P445" s="731"/>
      <c r="Q445" s="731"/>
      <c r="R445" s="731"/>
      <c r="S445" s="731"/>
      <c r="T445" s="731"/>
      <c r="U445" s="731"/>
      <c r="V445" s="731"/>
      <c r="W445" s="731"/>
      <c r="X445" s="731"/>
      <c r="Y445" s="731"/>
      <c r="Z445" s="731"/>
    </row>
    <row r="446">
      <c r="A446" s="731"/>
      <c r="B446" s="731"/>
      <c r="C446" s="731"/>
      <c r="D446" s="731"/>
      <c r="E446" s="731"/>
      <c r="F446" s="731"/>
      <c r="G446" s="731"/>
      <c r="H446" s="731"/>
      <c r="I446" s="731"/>
      <c r="J446" s="731"/>
      <c r="K446" s="731"/>
      <c r="L446" s="731"/>
      <c r="M446" s="731"/>
      <c r="N446" s="731"/>
      <c r="O446" s="731"/>
      <c r="P446" s="731"/>
      <c r="Q446" s="731"/>
      <c r="R446" s="731"/>
      <c r="S446" s="731"/>
      <c r="T446" s="731"/>
      <c r="U446" s="731"/>
      <c r="V446" s="731"/>
      <c r="W446" s="731"/>
      <c r="X446" s="731"/>
      <c r="Y446" s="731"/>
      <c r="Z446" s="731"/>
    </row>
    <row r="447">
      <c r="A447" s="731"/>
      <c r="B447" s="731"/>
      <c r="C447" s="731"/>
      <c r="D447" s="731"/>
      <c r="E447" s="731"/>
      <c r="F447" s="731"/>
      <c r="G447" s="731"/>
      <c r="H447" s="731"/>
      <c r="I447" s="731"/>
      <c r="J447" s="731"/>
      <c r="K447" s="731"/>
      <c r="L447" s="731"/>
      <c r="M447" s="731"/>
      <c r="N447" s="731"/>
      <c r="O447" s="731"/>
      <c r="P447" s="731"/>
      <c r="Q447" s="731"/>
      <c r="R447" s="731"/>
      <c r="S447" s="731"/>
      <c r="T447" s="731"/>
      <c r="U447" s="731"/>
      <c r="V447" s="731"/>
      <c r="W447" s="731"/>
      <c r="X447" s="731"/>
      <c r="Y447" s="731"/>
      <c r="Z447" s="731"/>
    </row>
    <row r="448">
      <c r="A448" s="731"/>
      <c r="B448" s="731"/>
      <c r="C448" s="731"/>
      <c r="D448" s="731"/>
      <c r="E448" s="731"/>
      <c r="F448" s="731"/>
      <c r="G448" s="731"/>
      <c r="H448" s="731"/>
      <c r="I448" s="731"/>
      <c r="J448" s="731"/>
      <c r="K448" s="731"/>
      <c r="L448" s="731"/>
      <c r="M448" s="731"/>
      <c r="N448" s="731"/>
      <c r="O448" s="731"/>
      <c r="P448" s="731"/>
      <c r="Q448" s="731"/>
      <c r="R448" s="731"/>
      <c r="S448" s="731"/>
      <c r="T448" s="731"/>
      <c r="U448" s="731"/>
      <c r="V448" s="731"/>
      <c r="W448" s="731"/>
      <c r="X448" s="731"/>
      <c r="Y448" s="731"/>
      <c r="Z448" s="731"/>
    </row>
    <row r="449">
      <c r="A449" s="731"/>
      <c r="B449" s="731"/>
      <c r="C449" s="731"/>
      <c r="D449" s="731"/>
      <c r="E449" s="731"/>
      <c r="F449" s="731"/>
      <c r="G449" s="731"/>
      <c r="H449" s="731"/>
      <c r="I449" s="731"/>
      <c r="J449" s="731"/>
      <c r="K449" s="731"/>
      <c r="L449" s="731"/>
      <c r="M449" s="731"/>
      <c r="N449" s="731"/>
      <c r="O449" s="731"/>
      <c r="P449" s="731"/>
      <c r="Q449" s="731"/>
      <c r="R449" s="731"/>
      <c r="S449" s="731"/>
      <c r="T449" s="731"/>
      <c r="U449" s="731"/>
      <c r="V449" s="731"/>
      <c r="W449" s="731"/>
      <c r="X449" s="731"/>
      <c r="Y449" s="731"/>
      <c r="Z449" s="731"/>
    </row>
    <row r="450">
      <c r="A450" s="731"/>
      <c r="B450" s="731"/>
      <c r="C450" s="731"/>
      <c r="D450" s="731"/>
      <c r="E450" s="731"/>
      <c r="F450" s="731"/>
      <c r="G450" s="731"/>
      <c r="H450" s="731"/>
      <c r="I450" s="731"/>
      <c r="J450" s="731"/>
      <c r="K450" s="731"/>
      <c r="L450" s="731"/>
      <c r="M450" s="731"/>
      <c r="N450" s="731"/>
      <c r="O450" s="731"/>
      <c r="P450" s="731"/>
      <c r="Q450" s="731"/>
      <c r="R450" s="731"/>
      <c r="S450" s="731"/>
      <c r="T450" s="731"/>
      <c r="U450" s="731"/>
      <c r="V450" s="731"/>
      <c r="W450" s="731"/>
      <c r="X450" s="731"/>
      <c r="Y450" s="731"/>
      <c r="Z450" s="731"/>
    </row>
    <row r="451">
      <c r="A451" s="731"/>
      <c r="B451" s="731"/>
      <c r="C451" s="731"/>
      <c r="D451" s="731"/>
      <c r="E451" s="731"/>
      <c r="F451" s="731"/>
      <c r="G451" s="731"/>
      <c r="H451" s="731"/>
      <c r="I451" s="731"/>
      <c r="J451" s="731"/>
      <c r="K451" s="731"/>
      <c r="L451" s="731"/>
      <c r="M451" s="731"/>
      <c r="N451" s="731"/>
      <c r="O451" s="731"/>
      <c r="P451" s="731"/>
      <c r="Q451" s="731"/>
      <c r="R451" s="731"/>
      <c r="S451" s="731"/>
      <c r="T451" s="731"/>
      <c r="U451" s="731"/>
      <c r="V451" s="731"/>
      <c r="W451" s="731"/>
      <c r="X451" s="731"/>
      <c r="Y451" s="731"/>
      <c r="Z451" s="731"/>
    </row>
    <row r="452">
      <c r="A452" s="731"/>
      <c r="B452" s="731"/>
      <c r="C452" s="731"/>
      <c r="D452" s="731"/>
      <c r="E452" s="731"/>
      <c r="F452" s="731"/>
      <c r="G452" s="731"/>
      <c r="H452" s="731"/>
      <c r="I452" s="731"/>
      <c r="J452" s="731"/>
      <c r="K452" s="731"/>
      <c r="L452" s="731"/>
      <c r="M452" s="731"/>
      <c r="N452" s="731"/>
      <c r="O452" s="731"/>
      <c r="P452" s="731"/>
      <c r="Q452" s="731"/>
      <c r="R452" s="731"/>
      <c r="S452" s="731"/>
      <c r="T452" s="731"/>
      <c r="U452" s="731"/>
      <c r="V452" s="731"/>
      <c r="W452" s="731"/>
      <c r="X452" s="731"/>
      <c r="Y452" s="731"/>
      <c r="Z452" s="731"/>
    </row>
    <row r="453">
      <c r="A453" s="731"/>
      <c r="B453" s="731"/>
      <c r="C453" s="731"/>
      <c r="D453" s="731"/>
      <c r="E453" s="731"/>
      <c r="F453" s="731"/>
      <c r="G453" s="731"/>
      <c r="H453" s="731"/>
      <c r="I453" s="731"/>
      <c r="J453" s="731"/>
      <c r="K453" s="731"/>
      <c r="L453" s="731"/>
      <c r="M453" s="731"/>
      <c r="N453" s="731"/>
      <c r="O453" s="731"/>
      <c r="P453" s="731"/>
      <c r="Q453" s="731"/>
      <c r="R453" s="731"/>
      <c r="S453" s="731"/>
      <c r="T453" s="731"/>
      <c r="U453" s="731"/>
      <c r="V453" s="731"/>
      <c r="W453" s="731"/>
      <c r="X453" s="731"/>
      <c r="Y453" s="731"/>
      <c r="Z453" s="731"/>
    </row>
    <row r="454">
      <c r="A454" s="731"/>
      <c r="B454" s="731"/>
      <c r="C454" s="731"/>
      <c r="D454" s="731"/>
      <c r="E454" s="731"/>
      <c r="F454" s="731"/>
      <c r="G454" s="731"/>
      <c r="H454" s="731"/>
      <c r="I454" s="731"/>
      <c r="J454" s="731"/>
      <c r="K454" s="731"/>
      <c r="L454" s="731"/>
      <c r="M454" s="731"/>
      <c r="N454" s="731"/>
      <c r="O454" s="731"/>
      <c r="P454" s="731"/>
      <c r="Q454" s="731"/>
      <c r="R454" s="731"/>
      <c r="S454" s="731"/>
      <c r="T454" s="731"/>
      <c r="U454" s="731"/>
      <c r="V454" s="731"/>
      <c r="W454" s="731"/>
      <c r="X454" s="731"/>
      <c r="Y454" s="731"/>
      <c r="Z454" s="731"/>
    </row>
    <row r="455">
      <c r="A455" s="731"/>
      <c r="B455" s="731"/>
      <c r="C455" s="731"/>
      <c r="D455" s="731"/>
      <c r="E455" s="731"/>
      <c r="F455" s="731"/>
      <c r="G455" s="731"/>
      <c r="H455" s="731"/>
      <c r="I455" s="731"/>
      <c r="J455" s="731"/>
      <c r="K455" s="731"/>
      <c r="L455" s="731"/>
      <c r="M455" s="731"/>
      <c r="N455" s="731"/>
      <c r="O455" s="731"/>
      <c r="P455" s="731"/>
      <c r="Q455" s="731"/>
      <c r="R455" s="731"/>
      <c r="S455" s="731"/>
      <c r="T455" s="731"/>
      <c r="U455" s="731"/>
      <c r="V455" s="731"/>
      <c r="W455" s="731"/>
      <c r="X455" s="731"/>
      <c r="Y455" s="731"/>
      <c r="Z455" s="731"/>
    </row>
    <row r="456">
      <c r="A456" s="731"/>
      <c r="B456" s="731"/>
      <c r="C456" s="731"/>
      <c r="D456" s="731"/>
      <c r="E456" s="731"/>
      <c r="F456" s="731"/>
      <c r="G456" s="731"/>
      <c r="H456" s="731"/>
      <c r="I456" s="731"/>
      <c r="J456" s="731"/>
      <c r="K456" s="731"/>
      <c r="L456" s="731"/>
      <c r="M456" s="731"/>
      <c r="N456" s="731"/>
      <c r="O456" s="731"/>
      <c r="P456" s="731"/>
      <c r="Q456" s="731"/>
      <c r="R456" s="731"/>
      <c r="S456" s="731"/>
      <c r="T456" s="731"/>
      <c r="U456" s="731"/>
      <c r="V456" s="731"/>
      <c r="W456" s="731"/>
      <c r="X456" s="731"/>
      <c r="Y456" s="731"/>
      <c r="Z456" s="731"/>
    </row>
    <row r="457">
      <c r="A457" s="731"/>
      <c r="B457" s="731"/>
      <c r="C457" s="731"/>
      <c r="D457" s="731"/>
      <c r="E457" s="731"/>
      <c r="F457" s="731"/>
      <c r="G457" s="731"/>
      <c r="H457" s="731"/>
      <c r="I457" s="731"/>
      <c r="J457" s="731"/>
      <c r="K457" s="731"/>
      <c r="L457" s="731"/>
      <c r="M457" s="731"/>
      <c r="N457" s="731"/>
      <c r="O457" s="731"/>
      <c r="P457" s="731"/>
      <c r="Q457" s="731"/>
      <c r="R457" s="731"/>
      <c r="S457" s="731"/>
      <c r="T457" s="731"/>
      <c r="U457" s="731"/>
      <c r="V457" s="731"/>
      <c r="W457" s="731"/>
      <c r="X457" s="731"/>
      <c r="Y457" s="731"/>
      <c r="Z457" s="731"/>
    </row>
    <row r="458">
      <c r="A458" s="731"/>
      <c r="B458" s="731"/>
      <c r="C458" s="731"/>
      <c r="D458" s="731"/>
      <c r="E458" s="731"/>
      <c r="F458" s="731"/>
      <c r="G458" s="731"/>
      <c r="H458" s="731"/>
      <c r="I458" s="731"/>
      <c r="J458" s="731"/>
      <c r="K458" s="731"/>
      <c r="L458" s="731"/>
      <c r="M458" s="731"/>
      <c r="N458" s="731"/>
      <c r="O458" s="731"/>
      <c r="P458" s="731"/>
      <c r="Q458" s="731"/>
      <c r="R458" s="731"/>
      <c r="S458" s="731"/>
      <c r="T458" s="731"/>
      <c r="U458" s="731"/>
      <c r="V458" s="731"/>
      <c r="W458" s="731"/>
      <c r="X458" s="731"/>
      <c r="Y458" s="731"/>
      <c r="Z458" s="731"/>
    </row>
    <row r="459">
      <c r="A459" s="731"/>
      <c r="B459" s="731"/>
      <c r="C459" s="731"/>
      <c r="D459" s="731"/>
      <c r="E459" s="731"/>
      <c r="F459" s="731"/>
      <c r="G459" s="731"/>
      <c r="H459" s="731"/>
      <c r="I459" s="731"/>
      <c r="J459" s="731"/>
      <c r="K459" s="731"/>
      <c r="L459" s="731"/>
      <c r="M459" s="731"/>
      <c r="N459" s="731"/>
      <c r="O459" s="731"/>
      <c r="P459" s="731"/>
      <c r="Q459" s="731"/>
      <c r="R459" s="731"/>
      <c r="S459" s="731"/>
      <c r="T459" s="731"/>
      <c r="U459" s="731"/>
      <c r="V459" s="731"/>
      <c r="W459" s="731"/>
      <c r="X459" s="731"/>
      <c r="Y459" s="731"/>
      <c r="Z459" s="731"/>
    </row>
    <row r="460">
      <c r="A460" s="731"/>
      <c r="B460" s="731"/>
      <c r="C460" s="731"/>
      <c r="D460" s="731"/>
      <c r="E460" s="731"/>
      <c r="F460" s="731"/>
      <c r="G460" s="731"/>
      <c r="H460" s="731"/>
      <c r="I460" s="731"/>
      <c r="J460" s="731"/>
      <c r="K460" s="731"/>
      <c r="L460" s="731"/>
      <c r="M460" s="731"/>
      <c r="N460" s="731"/>
      <c r="O460" s="731"/>
      <c r="P460" s="731"/>
      <c r="Q460" s="731"/>
      <c r="R460" s="731"/>
      <c r="S460" s="731"/>
      <c r="T460" s="731"/>
      <c r="U460" s="731"/>
      <c r="V460" s="731"/>
      <c r="W460" s="731"/>
      <c r="X460" s="731"/>
      <c r="Y460" s="731"/>
      <c r="Z460" s="731"/>
    </row>
    <row r="461">
      <c r="A461" s="731"/>
      <c r="B461" s="731"/>
      <c r="C461" s="731"/>
      <c r="D461" s="731"/>
      <c r="E461" s="731"/>
      <c r="F461" s="731"/>
      <c r="G461" s="731"/>
      <c r="H461" s="731"/>
      <c r="I461" s="731"/>
      <c r="J461" s="731"/>
      <c r="K461" s="731"/>
      <c r="L461" s="731"/>
      <c r="M461" s="731"/>
      <c r="N461" s="731"/>
      <c r="O461" s="731"/>
      <c r="P461" s="731"/>
      <c r="Q461" s="731"/>
      <c r="R461" s="731"/>
      <c r="S461" s="731"/>
      <c r="T461" s="731"/>
      <c r="U461" s="731"/>
      <c r="V461" s="731"/>
      <c r="W461" s="731"/>
      <c r="X461" s="731"/>
      <c r="Y461" s="731"/>
      <c r="Z461" s="731"/>
    </row>
    <row r="462">
      <c r="A462" s="731"/>
      <c r="B462" s="731"/>
      <c r="C462" s="731"/>
      <c r="D462" s="731"/>
      <c r="E462" s="731"/>
      <c r="F462" s="731"/>
      <c r="G462" s="731"/>
      <c r="H462" s="731"/>
      <c r="I462" s="731"/>
      <c r="J462" s="731"/>
      <c r="K462" s="731"/>
      <c r="L462" s="731"/>
      <c r="M462" s="731"/>
      <c r="N462" s="731"/>
      <c r="O462" s="731"/>
      <c r="P462" s="731"/>
      <c r="Q462" s="731"/>
      <c r="R462" s="731"/>
      <c r="S462" s="731"/>
      <c r="T462" s="731"/>
      <c r="U462" s="731"/>
      <c r="V462" s="731"/>
      <c r="W462" s="731"/>
      <c r="X462" s="731"/>
      <c r="Y462" s="731"/>
      <c r="Z462" s="731"/>
    </row>
    <row r="463">
      <c r="A463" s="731"/>
      <c r="B463" s="731"/>
      <c r="C463" s="731"/>
      <c r="D463" s="731"/>
      <c r="E463" s="731"/>
      <c r="F463" s="731"/>
      <c r="G463" s="731"/>
      <c r="H463" s="731"/>
      <c r="I463" s="731"/>
      <c r="J463" s="731"/>
      <c r="K463" s="731"/>
      <c r="L463" s="731"/>
      <c r="M463" s="731"/>
      <c r="N463" s="731"/>
      <c r="O463" s="731"/>
      <c r="P463" s="731"/>
      <c r="Q463" s="731"/>
      <c r="R463" s="731"/>
      <c r="S463" s="731"/>
      <c r="T463" s="731"/>
      <c r="U463" s="731"/>
      <c r="V463" s="731"/>
      <c r="W463" s="731"/>
      <c r="X463" s="731"/>
      <c r="Y463" s="731"/>
      <c r="Z463" s="731"/>
    </row>
    <row r="464">
      <c r="A464" s="731"/>
      <c r="B464" s="731"/>
      <c r="C464" s="731"/>
      <c r="D464" s="731"/>
      <c r="E464" s="731"/>
      <c r="F464" s="731"/>
      <c r="G464" s="731"/>
      <c r="H464" s="731"/>
      <c r="I464" s="731"/>
      <c r="J464" s="731"/>
      <c r="K464" s="731"/>
      <c r="L464" s="731"/>
      <c r="M464" s="731"/>
      <c r="N464" s="731"/>
      <c r="O464" s="731"/>
      <c r="P464" s="731"/>
      <c r="Q464" s="731"/>
      <c r="R464" s="731"/>
      <c r="S464" s="731"/>
      <c r="T464" s="731"/>
      <c r="U464" s="731"/>
      <c r="V464" s="731"/>
      <c r="W464" s="731"/>
      <c r="X464" s="731"/>
      <c r="Y464" s="731"/>
      <c r="Z464" s="731"/>
    </row>
    <row r="465">
      <c r="A465" s="731"/>
      <c r="B465" s="731"/>
      <c r="C465" s="731"/>
      <c r="D465" s="731"/>
      <c r="E465" s="731"/>
      <c r="F465" s="731"/>
      <c r="G465" s="731"/>
      <c r="H465" s="731"/>
      <c r="I465" s="731"/>
      <c r="J465" s="731"/>
      <c r="K465" s="731"/>
      <c r="L465" s="731"/>
      <c r="M465" s="731"/>
      <c r="N465" s="731"/>
      <c r="O465" s="731"/>
      <c r="P465" s="731"/>
      <c r="Q465" s="731"/>
      <c r="R465" s="731"/>
      <c r="S465" s="731"/>
      <c r="T465" s="731"/>
      <c r="U465" s="731"/>
      <c r="V465" s="731"/>
      <c r="W465" s="731"/>
      <c r="X465" s="731"/>
      <c r="Y465" s="731"/>
      <c r="Z465" s="731"/>
    </row>
    <row r="466">
      <c r="A466" s="731"/>
      <c r="B466" s="731"/>
      <c r="C466" s="731"/>
      <c r="D466" s="731"/>
      <c r="E466" s="731"/>
      <c r="F466" s="731"/>
      <c r="G466" s="731"/>
      <c r="H466" s="731"/>
      <c r="I466" s="731"/>
      <c r="J466" s="731"/>
      <c r="K466" s="731"/>
      <c r="L466" s="731"/>
      <c r="M466" s="731"/>
      <c r="N466" s="731"/>
      <c r="O466" s="731"/>
      <c r="P466" s="731"/>
      <c r="Q466" s="731"/>
      <c r="R466" s="731"/>
      <c r="S466" s="731"/>
      <c r="T466" s="731"/>
      <c r="U466" s="731"/>
      <c r="V466" s="731"/>
      <c r="W466" s="731"/>
      <c r="X466" s="731"/>
      <c r="Y466" s="731"/>
      <c r="Z466" s="731"/>
    </row>
    <row r="467">
      <c r="A467" s="731"/>
      <c r="B467" s="731"/>
      <c r="C467" s="731"/>
      <c r="D467" s="731"/>
      <c r="E467" s="731"/>
      <c r="F467" s="731"/>
      <c r="G467" s="731"/>
      <c r="H467" s="731"/>
      <c r="I467" s="731"/>
      <c r="J467" s="731"/>
      <c r="K467" s="731"/>
      <c r="L467" s="731"/>
      <c r="M467" s="731"/>
      <c r="N467" s="731"/>
      <c r="O467" s="731"/>
      <c r="P467" s="731"/>
      <c r="Q467" s="731"/>
      <c r="R467" s="731"/>
      <c r="S467" s="731"/>
      <c r="T467" s="731"/>
      <c r="U467" s="731"/>
      <c r="V467" s="731"/>
      <c r="W467" s="731"/>
      <c r="X467" s="731"/>
      <c r="Y467" s="731"/>
      <c r="Z467" s="731"/>
    </row>
    <row r="468">
      <c r="A468" s="731"/>
      <c r="B468" s="731"/>
      <c r="C468" s="731"/>
      <c r="D468" s="731"/>
      <c r="E468" s="731"/>
      <c r="F468" s="731"/>
      <c r="G468" s="731"/>
      <c r="H468" s="731"/>
      <c r="I468" s="731"/>
      <c r="J468" s="731"/>
      <c r="K468" s="731"/>
      <c r="L468" s="731"/>
      <c r="M468" s="731"/>
      <c r="N468" s="731"/>
      <c r="O468" s="731"/>
      <c r="P468" s="731"/>
      <c r="Q468" s="731"/>
      <c r="R468" s="731"/>
      <c r="S468" s="731"/>
      <c r="T468" s="731"/>
      <c r="U468" s="731"/>
      <c r="V468" s="731"/>
      <c r="W468" s="731"/>
      <c r="X468" s="731"/>
      <c r="Y468" s="731"/>
      <c r="Z468" s="731"/>
    </row>
    <row r="469">
      <c r="A469" s="731"/>
      <c r="B469" s="731"/>
      <c r="C469" s="731"/>
      <c r="D469" s="731"/>
      <c r="E469" s="731"/>
      <c r="F469" s="731"/>
      <c r="G469" s="731"/>
      <c r="H469" s="731"/>
      <c r="I469" s="731"/>
      <c r="J469" s="731"/>
      <c r="K469" s="731"/>
      <c r="L469" s="731"/>
      <c r="M469" s="731"/>
      <c r="N469" s="731"/>
      <c r="O469" s="731"/>
      <c r="P469" s="731"/>
      <c r="Q469" s="731"/>
      <c r="R469" s="731"/>
      <c r="S469" s="731"/>
      <c r="T469" s="731"/>
      <c r="U469" s="731"/>
      <c r="V469" s="731"/>
      <c r="W469" s="731"/>
      <c r="X469" s="731"/>
      <c r="Y469" s="731"/>
      <c r="Z469" s="731"/>
    </row>
    <row r="470">
      <c r="A470" s="731"/>
      <c r="B470" s="731"/>
      <c r="C470" s="731"/>
      <c r="D470" s="731"/>
      <c r="E470" s="731"/>
      <c r="F470" s="731"/>
      <c r="G470" s="731"/>
      <c r="H470" s="731"/>
      <c r="I470" s="731"/>
      <c r="J470" s="731"/>
      <c r="K470" s="731"/>
      <c r="L470" s="731"/>
      <c r="M470" s="731"/>
      <c r="N470" s="731"/>
      <c r="O470" s="731"/>
      <c r="P470" s="731"/>
      <c r="Q470" s="731"/>
      <c r="R470" s="731"/>
      <c r="S470" s="731"/>
      <c r="T470" s="731"/>
      <c r="U470" s="731"/>
      <c r="V470" s="731"/>
      <c r="W470" s="731"/>
      <c r="X470" s="731"/>
      <c r="Y470" s="731"/>
      <c r="Z470" s="731"/>
    </row>
    <row r="471">
      <c r="A471" s="731"/>
      <c r="B471" s="731"/>
      <c r="C471" s="731"/>
      <c r="D471" s="731"/>
      <c r="E471" s="731"/>
      <c r="F471" s="731"/>
      <c r="G471" s="731"/>
      <c r="H471" s="731"/>
      <c r="I471" s="731"/>
      <c r="J471" s="731"/>
      <c r="K471" s="731"/>
      <c r="L471" s="731"/>
      <c r="M471" s="731"/>
      <c r="N471" s="731"/>
      <c r="O471" s="731"/>
      <c r="P471" s="731"/>
      <c r="Q471" s="731"/>
      <c r="R471" s="731"/>
      <c r="S471" s="731"/>
      <c r="T471" s="731"/>
      <c r="U471" s="731"/>
      <c r="V471" s="731"/>
      <c r="W471" s="731"/>
      <c r="X471" s="731"/>
      <c r="Y471" s="731"/>
      <c r="Z471" s="731"/>
    </row>
    <row r="472">
      <c r="A472" s="731"/>
      <c r="B472" s="731"/>
      <c r="C472" s="731"/>
      <c r="D472" s="731"/>
      <c r="E472" s="731"/>
      <c r="F472" s="731"/>
      <c r="G472" s="731"/>
      <c r="H472" s="731"/>
      <c r="I472" s="731"/>
      <c r="J472" s="731"/>
      <c r="K472" s="731"/>
      <c r="L472" s="731"/>
      <c r="M472" s="731"/>
      <c r="N472" s="731"/>
      <c r="O472" s="731"/>
      <c r="P472" s="731"/>
      <c r="Q472" s="731"/>
      <c r="R472" s="731"/>
      <c r="S472" s="731"/>
      <c r="T472" s="731"/>
      <c r="U472" s="731"/>
      <c r="V472" s="731"/>
      <c r="W472" s="731"/>
      <c r="X472" s="731"/>
      <c r="Y472" s="731"/>
      <c r="Z472" s="731"/>
    </row>
    <row r="473">
      <c r="A473" s="731"/>
      <c r="B473" s="731"/>
      <c r="C473" s="731"/>
      <c r="D473" s="731"/>
      <c r="E473" s="731"/>
      <c r="F473" s="731"/>
      <c r="G473" s="731"/>
      <c r="H473" s="731"/>
      <c r="I473" s="731"/>
      <c r="J473" s="731"/>
      <c r="K473" s="731"/>
      <c r="L473" s="731"/>
      <c r="M473" s="731"/>
      <c r="N473" s="731"/>
      <c r="O473" s="731"/>
      <c r="P473" s="731"/>
      <c r="Q473" s="731"/>
      <c r="R473" s="731"/>
      <c r="S473" s="731"/>
      <c r="T473" s="731"/>
      <c r="U473" s="731"/>
      <c r="V473" s="731"/>
      <c r="W473" s="731"/>
      <c r="X473" s="731"/>
      <c r="Y473" s="731"/>
      <c r="Z473" s="731"/>
    </row>
    <row r="474">
      <c r="A474" s="731"/>
      <c r="B474" s="731"/>
      <c r="C474" s="731"/>
      <c r="D474" s="731"/>
      <c r="E474" s="731"/>
      <c r="F474" s="731"/>
      <c r="G474" s="731"/>
      <c r="H474" s="731"/>
      <c r="I474" s="731"/>
      <c r="J474" s="731"/>
      <c r="K474" s="731"/>
      <c r="L474" s="731"/>
      <c r="M474" s="731"/>
      <c r="N474" s="731"/>
      <c r="O474" s="731"/>
      <c r="P474" s="731"/>
      <c r="Q474" s="731"/>
      <c r="R474" s="731"/>
      <c r="S474" s="731"/>
      <c r="T474" s="731"/>
      <c r="U474" s="731"/>
      <c r="V474" s="731"/>
      <c r="W474" s="731"/>
      <c r="X474" s="731"/>
      <c r="Y474" s="731"/>
      <c r="Z474" s="731"/>
    </row>
    <row r="475">
      <c r="A475" s="731"/>
      <c r="B475" s="731"/>
      <c r="C475" s="731"/>
      <c r="D475" s="731"/>
      <c r="E475" s="731"/>
      <c r="F475" s="731"/>
      <c r="G475" s="731"/>
      <c r="H475" s="731"/>
      <c r="I475" s="731"/>
      <c r="J475" s="731"/>
      <c r="K475" s="731"/>
      <c r="L475" s="731"/>
      <c r="M475" s="731"/>
      <c r="N475" s="731"/>
      <c r="O475" s="731"/>
      <c r="P475" s="731"/>
      <c r="Q475" s="731"/>
      <c r="R475" s="731"/>
      <c r="S475" s="731"/>
      <c r="T475" s="731"/>
      <c r="U475" s="731"/>
      <c r="V475" s="731"/>
      <c r="W475" s="731"/>
      <c r="X475" s="731"/>
      <c r="Y475" s="731"/>
      <c r="Z475" s="731"/>
    </row>
    <row r="476">
      <c r="A476" s="731"/>
      <c r="B476" s="731"/>
      <c r="C476" s="731"/>
      <c r="D476" s="731"/>
      <c r="E476" s="731"/>
      <c r="F476" s="731"/>
      <c r="G476" s="731"/>
      <c r="H476" s="731"/>
      <c r="I476" s="731"/>
      <c r="J476" s="731"/>
      <c r="K476" s="731"/>
      <c r="L476" s="731"/>
      <c r="M476" s="731"/>
      <c r="N476" s="731"/>
      <c r="O476" s="731"/>
      <c r="P476" s="731"/>
      <c r="Q476" s="731"/>
      <c r="R476" s="731"/>
      <c r="S476" s="731"/>
      <c r="T476" s="731"/>
      <c r="U476" s="731"/>
      <c r="V476" s="731"/>
      <c r="W476" s="731"/>
      <c r="X476" s="731"/>
      <c r="Y476" s="731"/>
      <c r="Z476" s="731"/>
    </row>
    <row r="477">
      <c r="A477" s="731"/>
      <c r="B477" s="731"/>
      <c r="C477" s="731"/>
      <c r="D477" s="731"/>
      <c r="E477" s="731"/>
      <c r="F477" s="731"/>
      <c r="G477" s="731"/>
      <c r="H477" s="731"/>
      <c r="I477" s="731"/>
      <c r="J477" s="731"/>
      <c r="K477" s="731"/>
      <c r="L477" s="731"/>
      <c r="M477" s="731"/>
      <c r="N477" s="731"/>
      <c r="O477" s="731"/>
      <c r="P477" s="731"/>
      <c r="Q477" s="731"/>
      <c r="R477" s="731"/>
      <c r="S477" s="731"/>
      <c r="T477" s="731"/>
      <c r="U477" s="731"/>
      <c r="V477" s="731"/>
      <c r="W477" s="731"/>
      <c r="X477" s="731"/>
      <c r="Y477" s="731"/>
      <c r="Z477" s="731"/>
    </row>
    <row r="478">
      <c r="A478" s="731"/>
      <c r="B478" s="731"/>
      <c r="C478" s="731"/>
      <c r="D478" s="731"/>
      <c r="E478" s="731"/>
      <c r="F478" s="731"/>
      <c r="G478" s="731"/>
      <c r="H478" s="731"/>
      <c r="I478" s="731"/>
      <c r="J478" s="731"/>
      <c r="K478" s="731"/>
      <c r="L478" s="731"/>
      <c r="M478" s="731"/>
      <c r="N478" s="731"/>
      <c r="O478" s="731"/>
      <c r="P478" s="731"/>
      <c r="Q478" s="731"/>
      <c r="R478" s="731"/>
      <c r="S478" s="731"/>
      <c r="T478" s="731"/>
      <c r="U478" s="731"/>
      <c r="V478" s="731"/>
      <c r="W478" s="731"/>
      <c r="X478" s="731"/>
      <c r="Y478" s="731"/>
      <c r="Z478" s="731"/>
    </row>
    <row r="479">
      <c r="A479" s="731"/>
      <c r="B479" s="731"/>
      <c r="C479" s="731"/>
      <c r="D479" s="731"/>
      <c r="E479" s="731"/>
      <c r="F479" s="731"/>
      <c r="G479" s="731"/>
      <c r="H479" s="731"/>
      <c r="I479" s="731"/>
      <c r="J479" s="731"/>
      <c r="K479" s="731"/>
      <c r="L479" s="731"/>
      <c r="M479" s="731"/>
      <c r="N479" s="731"/>
      <c r="O479" s="731"/>
      <c r="P479" s="731"/>
      <c r="Q479" s="731"/>
      <c r="R479" s="731"/>
      <c r="S479" s="731"/>
      <c r="T479" s="731"/>
      <c r="U479" s="731"/>
      <c r="V479" s="731"/>
      <c r="W479" s="731"/>
      <c r="X479" s="731"/>
      <c r="Y479" s="731"/>
      <c r="Z479" s="731"/>
    </row>
    <row r="480">
      <c r="A480" s="731"/>
      <c r="B480" s="731"/>
      <c r="C480" s="731"/>
      <c r="D480" s="731"/>
      <c r="E480" s="731"/>
      <c r="F480" s="731"/>
      <c r="G480" s="731"/>
      <c r="H480" s="731"/>
      <c r="I480" s="731"/>
      <c r="J480" s="731"/>
      <c r="K480" s="731"/>
      <c r="L480" s="731"/>
      <c r="M480" s="731"/>
      <c r="N480" s="731"/>
      <c r="O480" s="731"/>
      <c r="P480" s="731"/>
      <c r="Q480" s="731"/>
      <c r="R480" s="731"/>
      <c r="S480" s="731"/>
      <c r="T480" s="731"/>
      <c r="U480" s="731"/>
      <c r="V480" s="731"/>
      <c r="W480" s="731"/>
      <c r="X480" s="731"/>
      <c r="Y480" s="731"/>
      <c r="Z480" s="731"/>
    </row>
    <row r="481">
      <c r="A481" s="731"/>
      <c r="B481" s="731"/>
      <c r="C481" s="731"/>
      <c r="D481" s="731"/>
      <c r="E481" s="731"/>
      <c r="F481" s="731"/>
      <c r="G481" s="731"/>
      <c r="H481" s="731"/>
      <c r="I481" s="731"/>
      <c r="J481" s="731"/>
      <c r="K481" s="731"/>
      <c r="L481" s="731"/>
      <c r="M481" s="731"/>
      <c r="N481" s="731"/>
      <c r="O481" s="731"/>
      <c r="P481" s="731"/>
      <c r="Q481" s="731"/>
      <c r="R481" s="731"/>
      <c r="S481" s="731"/>
      <c r="T481" s="731"/>
      <c r="U481" s="731"/>
      <c r="V481" s="731"/>
      <c r="W481" s="731"/>
      <c r="X481" s="731"/>
      <c r="Y481" s="731"/>
      <c r="Z481" s="731"/>
    </row>
    <row r="482">
      <c r="A482" s="731"/>
      <c r="B482" s="731"/>
      <c r="C482" s="731"/>
      <c r="D482" s="731"/>
      <c r="E482" s="731"/>
      <c r="F482" s="731"/>
      <c r="G482" s="731"/>
      <c r="H482" s="731"/>
      <c r="I482" s="731"/>
      <c r="J482" s="731"/>
      <c r="K482" s="731"/>
      <c r="L482" s="731"/>
      <c r="M482" s="731"/>
      <c r="N482" s="731"/>
      <c r="O482" s="731"/>
      <c r="P482" s="731"/>
      <c r="Q482" s="731"/>
      <c r="R482" s="731"/>
      <c r="S482" s="731"/>
      <c r="T482" s="731"/>
      <c r="U482" s="731"/>
      <c r="V482" s="731"/>
      <c r="W482" s="731"/>
      <c r="X482" s="731"/>
      <c r="Y482" s="731"/>
      <c r="Z482" s="731"/>
    </row>
    <row r="483">
      <c r="A483" s="731"/>
      <c r="B483" s="731"/>
      <c r="C483" s="731"/>
      <c r="D483" s="731"/>
      <c r="E483" s="731"/>
      <c r="F483" s="731"/>
      <c r="G483" s="731"/>
      <c r="H483" s="731"/>
      <c r="I483" s="731"/>
      <c r="J483" s="731"/>
      <c r="K483" s="731"/>
      <c r="L483" s="731"/>
      <c r="M483" s="731"/>
      <c r="N483" s="731"/>
      <c r="O483" s="731"/>
      <c r="P483" s="731"/>
      <c r="Q483" s="731"/>
      <c r="R483" s="731"/>
      <c r="S483" s="731"/>
      <c r="T483" s="731"/>
      <c r="U483" s="731"/>
      <c r="V483" s="731"/>
      <c r="W483" s="731"/>
      <c r="X483" s="731"/>
      <c r="Y483" s="731"/>
      <c r="Z483" s="731"/>
    </row>
    <row r="484">
      <c r="A484" s="731"/>
      <c r="B484" s="731"/>
      <c r="C484" s="731"/>
      <c r="D484" s="731"/>
      <c r="E484" s="731"/>
      <c r="F484" s="731"/>
      <c r="G484" s="731"/>
      <c r="H484" s="731"/>
      <c r="I484" s="731"/>
      <c r="J484" s="731"/>
      <c r="K484" s="731"/>
      <c r="L484" s="731"/>
      <c r="M484" s="731"/>
      <c r="N484" s="731"/>
      <c r="O484" s="731"/>
      <c r="P484" s="731"/>
      <c r="Q484" s="731"/>
      <c r="R484" s="731"/>
      <c r="S484" s="731"/>
      <c r="T484" s="731"/>
      <c r="U484" s="731"/>
      <c r="V484" s="731"/>
      <c r="W484" s="731"/>
      <c r="X484" s="731"/>
      <c r="Y484" s="731"/>
      <c r="Z484" s="731"/>
    </row>
    <row r="485">
      <c r="A485" s="731"/>
      <c r="B485" s="731"/>
      <c r="C485" s="731"/>
      <c r="D485" s="731"/>
      <c r="E485" s="731"/>
      <c r="F485" s="731"/>
      <c r="G485" s="731"/>
      <c r="H485" s="731"/>
      <c r="I485" s="731"/>
      <c r="J485" s="731"/>
      <c r="K485" s="731"/>
      <c r="L485" s="731"/>
      <c r="M485" s="731"/>
      <c r="N485" s="731"/>
      <c r="O485" s="731"/>
      <c r="P485" s="731"/>
      <c r="Q485" s="731"/>
      <c r="R485" s="731"/>
      <c r="S485" s="731"/>
      <c r="T485" s="731"/>
      <c r="U485" s="731"/>
      <c r="V485" s="731"/>
      <c r="W485" s="731"/>
      <c r="X485" s="731"/>
      <c r="Y485" s="731"/>
      <c r="Z485" s="731"/>
    </row>
    <row r="486">
      <c r="A486" s="731"/>
      <c r="B486" s="731"/>
      <c r="C486" s="731"/>
      <c r="D486" s="731"/>
      <c r="E486" s="731"/>
      <c r="F486" s="731"/>
      <c r="G486" s="731"/>
      <c r="H486" s="731"/>
      <c r="I486" s="731"/>
      <c r="J486" s="731"/>
      <c r="K486" s="731"/>
      <c r="L486" s="731"/>
      <c r="M486" s="731"/>
      <c r="N486" s="731"/>
      <c r="O486" s="731"/>
      <c r="P486" s="731"/>
      <c r="Q486" s="731"/>
      <c r="R486" s="731"/>
      <c r="S486" s="731"/>
      <c r="T486" s="731"/>
      <c r="U486" s="731"/>
      <c r="V486" s="731"/>
      <c r="W486" s="731"/>
      <c r="X486" s="731"/>
      <c r="Y486" s="731"/>
      <c r="Z486" s="731"/>
    </row>
    <row r="487">
      <c r="A487" s="731"/>
      <c r="B487" s="731"/>
      <c r="C487" s="731"/>
      <c r="D487" s="731"/>
      <c r="E487" s="731"/>
      <c r="F487" s="731"/>
      <c r="G487" s="731"/>
      <c r="H487" s="731"/>
      <c r="I487" s="731"/>
      <c r="J487" s="731"/>
      <c r="K487" s="731"/>
      <c r="L487" s="731"/>
      <c r="M487" s="731"/>
      <c r="N487" s="731"/>
      <c r="O487" s="731"/>
      <c r="P487" s="731"/>
      <c r="Q487" s="731"/>
      <c r="R487" s="731"/>
      <c r="S487" s="731"/>
      <c r="T487" s="731"/>
      <c r="U487" s="731"/>
      <c r="V487" s="731"/>
      <c r="W487" s="731"/>
      <c r="X487" s="731"/>
      <c r="Y487" s="731"/>
      <c r="Z487" s="731"/>
    </row>
    <row r="488">
      <c r="A488" s="731"/>
      <c r="B488" s="731"/>
      <c r="C488" s="731"/>
      <c r="D488" s="731"/>
      <c r="E488" s="731"/>
      <c r="F488" s="731"/>
      <c r="G488" s="731"/>
      <c r="H488" s="731"/>
      <c r="I488" s="731"/>
      <c r="J488" s="731"/>
      <c r="K488" s="731"/>
      <c r="L488" s="731"/>
      <c r="M488" s="731"/>
      <c r="N488" s="731"/>
      <c r="O488" s="731"/>
      <c r="P488" s="731"/>
      <c r="Q488" s="731"/>
      <c r="R488" s="731"/>
      <c r="S488" s="731"/>
      <c r="T488" s="731"/>
      <c r="U488" s="731"/>
      <c r="V488" s="731"/>
      <c r="W488" s="731"/>
      <c r="X488" s="731"/>
      <c r="Y488" s="731"/>
      <c r="Z488" s="731"/>
    </row>
    <row r="489">
      <c r="A489" s="731"/>
      <c r="B489" s="731"/>
      <c r="C489" s="731"/>
      <c r="D489" s="731"/>
      <c r="E489" s="731"/>
      <c r="F489" s="731"/>
      <c r="G489" s="731"/>
      <c r="H489" s="731"/>
      <c r="I489" s="731"/>
      <c r="J489" s="731"/>
      <c r="K489" s="731"/>
      <c r="L489" s="731"/>
      <c r="M489" s="731"/>
      <c r="N489" s="731"/>
      <c r="O489" s="731"/>
      <c r="P489" s="731"/>
      <c r="Q489" s="731"/>
      <c r="R489" s="731"/>
      <c r="S489" s="731"/>
      <c r="T489" s="731"/>
      <c r="U489" s="731"/>
      <c r="V489" s="731"/>
      <c r="W489" s="731"/>
      <c r="X489" s="731"/>
      <c r="Y489" s="731"/>
      <c r="Z489" s="731"/>
    </row>
    <row r="490">
      <c r="A490" s="731"/>
      <c r="B490" s="731"/>
      <c r="C490" s="731"/>
      <c r="D490" s="731"/>
      <c r="E490" s="731"/>
      <c r="F490" s="731"/>
      <c r="G490" s="731"/>
      <c r="H490" s="731"/>
      <c r="I490" s="731"/>
      <c r="J490" s="731"/>
      <c r="K490" s="731"/>
      <c r="L490" s="731"/>
      <c r="M490" s="731"/>
      <c r="N490" s="731"/>
      <c r="O490" s="731"/>
      <c r="P490" s="731"/>
      <c r="Q490" s="731"/>
      <c r="R490" s="731"/>
      <c r="S490" s="731"/>
      <c r="T490" s="731"/>
      <c r="U490" s="731"/>
      <c r="V490" s="731"/>
      <c r="W490" s="731"/>
      <c r="X490" s="731"/>
      <c r="Y490" s="731"/>
      <c r="Z490" s="731"/>
    </row>
    <row r="491">
      <c r="A491" s="731"/>
      <c r="B491" s="731"/>
      <c r="C491" s="731"/>
      <c r="D491" s="731"/>
      <c r="E491" s="731"/>
      <c r="F491" s="731"/>
      <c r="G491" s="731"/>
      <c r="H491" s="731"/>
      <c r="I491" s="731"/>
      <c r="J491" s="731"/>
      <c r="K491" s="731"/>
      <c r="L491" s="731"/>
      <c r="M491" s="731"/>
      <c r="N491" s="731"/>
      <c r="O491" s="731"/>
      <c r="P491" s="731"/>
      <c r="Q491" s="731"/>
      <c r="R491" s="731"/>
      <c r="S491" s="731"/>
      <c r="T491" s="731"/>
      <c r="U491" s="731"/>
      <c r="V491" s="731"/>
      <c r="W491" s="731"/>
      <c r="X491" s="731"/>
      <c r="Y491" s="731"/>
      <c r="Z491" s="731"/>
    </row>
    <row r="492">
      <c r="A492" s="731"/>
      <c r="B492" s="731"/>
      <c r="C492" s="731"/>
      <c r="D492" s="731"/>
      <c r="E492" s="731"/>
      <c r="F492" s="731"/>
      <c r="G492" s="731"/>
      <c r="H492" s="731"/>
      <c r="I492" s="731"/>
      <c r="J492" s="731"/>
      <c r="K492" s="731"/>
      <c r="L492" s="731"/>
      <c r="M492" s="731"/>
      <c r="N492" s="731"/>
      <c r="O492" s="731"/>
      <c r="P492" s="731"/>
      <c r="Q492" s="731"/>
      <c r="R492" s="731"/>
      <c r="S492" s="731"/>
      <c r="T492" s="731"/>
      <c r="U492" s="731"/>
      <c r="V492" s="731"/>
      <c r="W492" s="731"/>
      <c r="X492" s="731"/>
      <c r="Y492" s="731"/>
      <c r="Z492" s="731"/>
    </row>
    <row r="493">
      <c r="A493" s="731"/>
      <c r="B493" s="731"/>
      <c r="C493" s="731"/>
      <c r="D493" s="731"/>
      <c r="E493" s="731"/>
      <c r="F493" s="731"/>
      <c r="G493" s="731"/>
      <c r="H493" s="731"/>
      <c r="I493" s="731"/>
      <c r="J493" s="731"/>
      <c r="K493" s="731"/>
      <c r="L493" s="731"/>
      <c r="M493" s="731"/>
      <c r="N493" s="731"/>
      <c r="O493" s="731"/>
      <c r="P493" s="731"/>
      <c r="Q493" s="731"/>
      <c r="R493" s="731"/>
      <c r="S493" s="731"/>
      <c r="T493" s="731"/>
      <c r="U493" s="731"/>
      <c r="V493" s="731"/>
      <c r="W493" s="731"/>
      <c r="X493" s="731"/>
      <c r="Y493" s="731"/>
      <c r="Z493" s="731"/>
    </row>
    <row r="494">
      <c r="A494" s="731"/>
      <c r="B494" s="731"/>
      <c r="C494" s="731"/>
      <c r="D494" s="731"/>
      <c r="E494" s="731"/>
      <c r="F494" s="731"/>
      <c r="G494" s="731"/>
      <c r="H494" s="731"/>
      <c r="I494" s="731"/>
      <c r="J494" s="731"/>
      <c r="K494" s="731"/>
      <c r="L494" s="731"/>
      <c r="M494" s="731"/>
      <c r="N494" s="731"/>
      <c r="O494" s="731"/>
      <c r="P494" s="731"/>
      <c r="Q494" s="731"/>
      <c r="R494" s="731"/>
      <c r="S494" s="731"/>
      <c r="T494" s="731"/>
      <c r="U494" s="731"/>
      <c r="V494" s="731"/>
      <c r="W494" s="731"/>
      <c r="X494" s="731"/>
      <c r="Y494" s="731"/>
      <c r="Z494" s="731"/>
    </row>
    <row r="495">
      <c r="A495" s="731"/>
      <c r="B495" s="731"/>
      <c r="C495" s="731"/>
      <c r="D495" s="731"/>
      <c r="E495" s="731"/>
      <c r="F495" s="731"/>
      <c r="G495" s="731"/>
      <c r="H495" s="731"/>
      <c r="I495" s="731"/>
      <c r="J495" s="731"/>
      <c r="K495" s="731"/>
      <c r="L495" s="731"/>
      <c r="M495" s="731"/>
      <c r="N495" s="731"/>
      <c r="O495" s="731"/>
      <c r="P495" s="731"/>
      <c r="Q495" s="731"/>
      <c r="R495" s="731"/>
      <c r="S495" s="731"/>
      <c r="T495" s="731"/>
      <c r="U495" s="731"/>
      <c r="V495" s="731"/>
      <c r="W495" s="731"/>
      <c r="X495" s="731"/>
      <c r="Y495" s="731"/>
      <c r="Z495" s="731"/>
    </row>
    <row r="496">
      <c r="A496" s="731"/>
      <c r="B496" s="731"/>
      <c r="C496" s="731"/>
      <c r="D496" s="731"/>
      <c r="E496" s="731"/>
      <c r="F496" s="731"/>
      <c r="G496" s="731"/>
      <c r="H496" s="731"/>
      <c r="I496" s="731"/>
      <c r="J496" s="731"/>
      <c r="K496" s="731"/>
      <c r="L496" s="731"/>
      <c r="M496" s="731"/>
      <c r="N496" s="731"/>
      <c r="O496" s="731"/>
      <c r="P496" s="731"/>
      <c r="Q496" s="731"/>
      <c r="R496" s="731"/>
      <c r="S496" s="731"/>
      <c r="T496" s="731"/>
      <c r="U496" s="731"/>
      <c r="V496" s="731"/>
      <c r="W496" s="731"/>
      <c r="X496" s="731"/>
      <c r="Y496" s="731"/>
      <c r="Z496" s="731"/>
    </row>
    <row r="497">
      <c r="A497" s="731"/>
      <c r="B497" s="731"/>
      <c r="C497" s="731"/>
      <c r="D497" s="731"/>
      <c r="E497" s="731"/>
      <c r="F497" s="731"/>
      <c r="G497" s="731"/>
      <c r="H497" s="731"/>
      <c r="I497" s="731"/>
      <c r="J497" s="731"/>
      <c r="K497" s="731"/>
      <c r="L497" s="731"/>
      <c r="M497" s="731"/>
      <c r="N497" s="731"/>
      <c r="O497" s="731"/>
      <c r="P497" s="731"/>
      <c r="Q497" s="731"/>
      <c r="R497" s="731"/>
      <c r="S497" s="731"/>
      <c r="T497" s="731"/>
      <c r="U497" s="731"/>
      <c r="V497" s="731"/>
      <c r="W497" s="731"/>
      <c r="X497" s="731"/>
      <c r="Y497" s="731"/>
      <c r="Z497" s="731"/>
    </row>
    <row r="498">
      <c r="A498" s="731"/>
      <c r="B498" s="731"/>
      <c r="C498" s="731"/>
      <c r="D498" s="731"/>
      <c r="E498" s="731"/>
      <c r="F498" s="731"/>
      <c r="G498" s="731"/>
      <c r="H498" s="731"/>
      <c r="I498" s="731"/>
      <c r="J498" s="731"/>
      <c r="K498" s="731"/>
      <c r="L498" s="731"/>
      <c r="M498" s="731"/>
      <c r="N498" s="731"/>
      <c r="O498" s="731"/>
      <c r="P498" s="731"/>
      <c r="Q498" s="731"/>
      <c r="R498" s="731"/>
      <c r="S498" s="731"/>
      <c r="T498" s="731"/>
      <c r="U498" s="731"/>
      <c r="V498" s="731"/>
      <c r="W498" s="731"/>
      <c r="X498" s="731"/>
      <c r="Y498" s="731"/>
      <c r="Z498" s="731"/>
    </row>
    <row r="499">
      <c r="A499" s="731"/>
      <c r="B499" s="731"/>
      <c r="C499" s="731"/>
      <c r="D499" s="731"/>
      <c r="E499" s="731"/>
      <c r="F499" s="731"/>
      <c r="G499" s="731"/>
      <c r="H499" s="731"/>
      <c r="I499" s="731"/>
      <c r="J499" s="731"/>
      <c r="K499" s="731"/>
      <c r="L499" s="731"/>
      <c r="M499" s="731"/>
      <c r="N499" s="731"/>
      <c r="O499" s="731"/>
      <c r="P499" s="731"/>
      <c r="Q499" s="731"/>
      <c r="R499" s="731"/>
      <c r="S499" s="731"/>
      <c r="T499" s="731"/>
      <c r="U499" s="731"/>
      <c r="V499" s="731"/>
      <c r="W499" s="731"/>
      <c r="X499" s="731"/>
      <c r="Y499" s="731"/>
      <c r="Z499" s="731"/>
    </row>
    <row r="500">
      <c r="A500" s="731"/>
      <c r="B500" s="731"/>
      <c r="C500" s="731"/>
      <c r="D500" s="731"/>
      <c r="E500" s="731"/>
      <c r="F500" s="731"/>
      <c r="G500" s="731"/>
      <c r="H500" s="731"/>
      <c r="I500" s="731"/>
      <c r="J500" s="731"/>
      <c r="K500" s="731"/>
      <c r="L500" s="731"/>
      <c r="M500" s="731"/>
      <c r="N500" s="731"/>
      <c r="O500" s="731"/>
      <c r="P500" s="731"/>
      <c r="Q500" s="731"/>
      <c r="R500" s="731"/>
      <c r="S500" s="731"/>
      <c r="T500" s="731"/>
      <c r="U500" s="731"/>
      <c r="V500" s="731"/>
      <c r="W500" s="731"/>
      <c r="X500" s="731"/>
      <c r="Y500" s="731"/>
      <c r="Z500" s="731"/>
    </row>
    <row r="501">
      <c r="A501" s="731"/>
      <c r="B501" s="731"/>
      <c r="C501" s="731"/>
      <c r="D501" s="731"/>
      <c r="E501" s="731"/>
      <c r="F501" s="731"/>
      <c r="G501" s="731"/>
      <c r="H501" s="731"/>
      <c r="I501" s="731"/>
      <c r="J501" s="731"/>
      <c r="K501" s="731"/>
      <c r="L501" s="731"/>
      <c r="M501" s="731"/>
      <c r="N501" s="731"/>
      <c r="O501" s="731"/>
      <c r="P501" s="731"/>
      <c r="Q501" s="731"/>
      <c r="R501" s="731"/>
      <c r="S501" s="731"/>
      <c r="T501" s="731"/>
      <c r="U501" s="731"/>
      <c r="V501" s="731"/>
      <c r="W501" s="731"/>
      <c r="X501" s="731"/>
      <c r="Y501" s="731"/>
      <c r="Z501" s="731"/>
    </row>
    <row r="502">
      <c r="A502" s="731"/>
      <c r="B502" s="731"/>
      <c r="C502" s="731"/>
      <c r="D502" s="731"/>
      <c r="E502" s="731"/>
      <c r="F502" s="731"/>
      <c r="G502" s="731"/>
      <c r="H502" s="731"/>
      <c r="I502" s="731"/>
      <c r="J502" s="731"/>
      <c r="K502" s="731"/>
      <c r="L502" s="731"/>
      <c r="M502" s="731"/>
      <c r="N502" s="731"/>
      <c r="O502" s="731"/>
      <c r="P502" s="731"/>
      <c r="Q502" s="731"/>
      <c r="R502" s="731"/>
      <c r="S502" s="731"/>
      <c r="T502" s="731"/>
      <c r="U502" s="731"/>
      <c r="V502" s="731"/>
      <c r="W502" s="731"/>
      <c r="X502" s="731"/>
      <c r="Y502" s="731"/>
      <c r="Z502" s="731"/>
    </row>
    <row r="503">
      <c r="A503" s="731"/>
      <c r="B503" s="731"/>
      <c r="C503" s="731"/>
      <c r="D503" s="731"/>
      <c r="E503" s="731"/>
      <c r="F503" s="731"/>
      <c r="G503" s="731"/>
      <c r="H503" s="731"/>
      <c r="I503" s="731"/>
      <c r="J503" s="731"/>
      <c r="K503" s="731"/>
      <c r="L503" s="731"/>
      <c r="M503" s="731"/>
      <c r="N503" s="731"/>
      <c r="O503" s="731"/>
      <c r="P503" s="731"/>
      <c r="Q503" s="731"/>
      <c r="R503" s="731"/>
      <c r="S503" s="731"/>
      <c r="T503" s="731"/>
      <c r="U503" s="731"/>
      <c r="V503" s="731"/>
      <c r="W503" s="731"/>
      <c r="X503" s="731"/>
      <c r="Y503" s="731"/>
      <c r="Z503" s="731"/>
    </row>
    <row r="504">
      <c r="A504" s="731"/>
      <c r="B504" s="731"/>
      <c r="C504" s="731"/>
      <c r="D504" s="731"/>
      <c r="E504" s="731"/>
      <c r="F504" s="731"/>
      <c r="G504" s="731"/>
      <c r="H504" s="731"/>
      <c r="I504" s="731"/>
      <c r="J504" s="731"/>
      <c r="K504" s="731"/>
      <c r="L504" s="731"/>
      <c r="M504" s="731"/>
      <c r="N504" s="731"/>
      <c r="O504" s="731"/>
      <c r="P504" s="731"/>
      <c r="Q504" s="731"/>
      <c r="R504" s="731"/>
      <c r="S504" s="731"/>
      <c r="T504" s="731"/>
      <c r="U504" s="731"/>
      <c r="V504" s="731"/>
      <c r="W504" s="731"/>
      <c r="X504" s="731"/>
      <c r="Y504" s="731"/>
      <c r="Z504" s="731"/>
    </row>
    <row r="505">
      <c r="A505" s="731"/>
      <c r="B505" s="731"/>
      <c r="C505" s="731"/>
      <c r="D505" s="731"/>
      <c r="E505" s="731"/>
      <c r="F505" s="731"/>
      <c r="G505" s="731"/>
      <c r="H505" s="731"/>
      <c r="I505" s="731"/>
      <c r="J505" s="731"/>
      <c r="K505" s="731"/>
      <c r="L505" s="731"/>
      <c r="M505" s="731"/>
      <c r="N505" s="731"/>
      <c r="O505" s="731"/>
      <c r="P505" s="731"/>
      <c r="Q505" s="731"/>
      <c r="R505" s="731"/>
      <c r="S505" s="731"/>
      <c r="T505" s="731"/>
      <c r="U505" s="731"/>
      <c r="V505" s="731"/>
      <c r="W505" s="731"/>
      <c r="X505" s="731"/>
      <c r="Y505" s="731"/>
      <c r="Z505" s="731"/>
    </row>
    <row r="506">
      <c r="A506" s="731"/>
      <c r="B506" s="731"/>
      <c r="C506" s="731"/>
      <c r="D506" s="731"/>
      <c r="E506" s="731"/>
      <c r="F506" s="731"/>
      <c r="G506" s="731"/>
      <c r="H506" s="731"/>
      <c r="I506" s="731"/>
      <c r="J506" s="731"/>
      <c r="K506" s="731"/>
      <c r="L506" s="731"/>
      <c r="M506" s="731"/>
      <c r="N506" s="731"/>
      <c r="O506" s="731"/>
      <c r="P506" s="731"/>
      <c r="Q506" s="731"/>
      <c r="R506" s="731"/>
      <c r="S506" s="731"/>
      <c r="T506" s="731"/>
      <c r="U506" s="731"/>
      <c r="V506" s="731"/>
      <c r="W506" s="731"/>
      <c r="X506" s="731"/>
      <c r="Y506" s="731"/>
      <c r="Z506" s="731"/>
    </row>
    <row r="507">
      <c r="A507" s="731"/>
      <c r="B507" s="731"/>
      <c r="C507" s="731"/>
      <c r="D507" s="731"/>
      <c r="E507" s="731"/>
      <c r="F507" s="731"/>
      <c r="G507" s="731"/>
      <c r="H507" s="731"/>
      <c r="I507" s="731"/>
      <c r="J507" s="731"/>
      <c r="K507" s="731"/>
      <c r="L507" s="731"/>
      <c r="M507" s="731"/>
      <c r="N507" s="731"/>
      <c r="O507" s="731"/>
      <c r="P507" s="731"/>
      <c r="Q507" s="731"/>
      <c r="R507" s="731"/>
      <c r="S507" s="731"/>
      <c r="T507" s="731"/>
      <c r="U507" s="731"/>
      <c r="V507" s="731"/>
      <c r="W507" s="731"/>
      <c r="X507" s="731"/>
      <c r="Y507" s="731"/>
      <c r="Z507" s="731"/>
    </row>
    <row r="508">
      <c r="A508" s="731"/>
      <c r="B508" s="731"/>
      <c r="C508" s="731"/>
      <c r="D508" s="731"/>
      <c r="E508" s="731"/>
      <c r="F508" s="731"/>
      <c r="G508" s="731"/>
      <c r="H508" s="731"/>
      <c r="I508" s="731"/>
      <c r="J508" s="731"/>
      <c r="K508" s="731"/>
      <c r="L508" s="731"/>
      <c r="M508" s="731"/>
      <c r="N508" s="731"/>
      <c r="O508" s="731"/>
      <c r="P508" s="731"/>
      <c r="Q508" s="731"/>
      <c r="R508" s="731"/>
      <c r="S508" s="731"/>
      <c r="T508" s="731"/>
      <c r="U508" s="731"/>
      <c r="V508" s="731"/>
      <c r="W508" s="731"/>
      <c r="X508" s="731"/>
      <c r="Y508" s="731"/>
      <c r="Z508" s="731"/>
    </row>
    <row r="509">
      <c r="A509" s="731"/>
      <c r="B509" s="731"/>
      <c r="C509" s="731"/>
      <c r="D509" s="731"/>
      <c r="E509" s="731"/>
      <c r="F509" s="731"/>
      <c r="G509" s="731"/>
      <c r="H509" s="731"/>
      <c r="I509" s="731"/>
      <c r="J509" s="731"/>
      <c r="K509" s="731"/>
      <c r="L509" s="731"/>
      <c r="M509" s="731"/>
      <c r="N509" s="731"/>
      <c r="O509" s="731"/>
      <c r="P509" s="731"/>
      <c r="Q509" s="731"/>
      <c r="R509" s="731"/>
      <c r="S509" s="731"/>
      <c r="T509" s="731"/>
      <c r="U509" s="731"/>
      <c r="V509" s="731"/>
      <c r="W509" s="731"/>
      <c r="X509" s="731"/>
      <c r="Y509" s="731"/>
      <c r="Z509" s="731"/>
    </row>
    <row r="510">
      <c r="A510" s="731"/>
      <c r="B510" s="731"/>
      <c r="C510" s="731"/>
      <c r="D510" s="731"/>
      <c r="E510" s="731"/>
      <c r="F510" s="731"/>
      <c r="G510" s="731"/>
      <c r="H510" s="731"/>
      <c r="I510" s="731"/>
      <c r="J510" s="731"/>
      <c r="K510" s="731"/>
      <c r="L510" s="731"/>
      <c r="M510" s="731"/>
      <c r="N510" s="731"/>
      <c r="O510" s="731"/>
      <c r="P510" s="731"/>
      <c r="Q510" s="731"/>
      <c r="R510" s="731"/>
      <c r="S510" s="731"/>
      <c r="T510" s="731"/>
      <c r="U510" s="731"/>
      <c r="V510" s="731"/>
      <c r="W510" s="731"/>
      <c r="X510" s="731"/>
      <c r="Y510" s="731"/>
      <c r="Z510" s="731"/>
    </row>
    <row r="511">
      <c r="A511" s="731"/>
      <c r="B511" s="731"/>
      <c r="C511" s="731"/>
      <c r="D511" s="731"/>
      <c r="E511" s="731"/>
      <c r="F511" s="731"/>
      <c r="G511" s="731"/>
      <c r="H511" s="731"/>
      <c r="I511" s="731"/>
      <c r="J511" s="731"/>
      <c r="K511" s="731"/>
      <c r="L511" s="731"/>
      <c r="M511" s="731"/>
      <c r="N511" s="731"/>
      <c r="O511" s="731"/>
      <c r="P511" s="731"/>
      <c r="Q511" s="731"/>
      <c r="R511" s="731"/>
      <c r="S511" s="731"/>
      <c r="T511" s="731"/>
      <c r="U511" s="731"/>
      <c r="V511" s="731"/>
      <c r="W511" s="731"/>
      <c r="X511" s="731"/>
      <c r="Y511" s="731"/>
      <c r="Z511" s="731"/>
    </row>
    <row r="512">
      <c r="A512" s="731"/>
      <c r="B512" s="731"/>
      <c r="C512" s="731"/>
      <c r="D512" s="731"/>
      <c r="E512" s="731"/>
      <c r="F512" s="731"/>
      <c r="G512" s="731"/>
      <c r="H512" s="731"/>
      <c r="I512" s="731"/>
      <c r="J512" s="731"/>
      <c r="K512" s="731"/>
      <c r="L512" s="731"/>
      <c r="M512" s="731"/>
      <c r="N512" s="731"/>
      <c r="O512" s="731"/>
      <c r="P512" s="731"/>
      <c r="Q512" s="731"/>
      <c r="R512" s="731"/>
      <c r="S512" s="731"/>
      <c r="T512" s="731"/>
      <c r="U512" s="731"/>
      <c r="V512" s="731"/>
      <c r="W512" s="731"/>
      <c r="X512" s="731"/>
      <c r="Y512" s="731"/>
      <c r="Z512" s="731"/>
    </row>
    <row r="513">
      <c r="A513" s="731"/>
      <c r="B513" s="731"/>
      <c r="C513" s="731"/>
      <c r="D513" s="731"/>
      <c r="E513" s="731"/>
      <c r="F513" s="731"/>
      <c r="G513" s="731"/>
      <c r="H513" s="731"/>
      <c r="I513" s="731"/>
      <c r="J513" s="731"/>
      <c r="K513" s="731"/>
      <c r="L513" s="731"/>
      <c r="M513" s="731"/>
      <c r="N513" s="731"/>
      <c r="O513" s="731"/>
      <c r="P513" s="731"/>
      <c r="Q513" s="731"/>
      <c r="R513" s="731"/>
      <c r="S513" s="731"/>
      <c r="T513" s="731"/>
      <c r="U513" s="731"/>
      <c r="V513" s="731"/>
      <c r="W513" s="731"/>
      <c r="X513" s="731"/>
      <c r="Y513" s="731"/>
      <c r="Z513" s="731"/>
    </row>
    <row r="514">
      <c r="A514" s="731"/>
      <c r="B514" s="731"/>
      <c r="C514" s="731"/>
      <c r="D514" s="731"/>
      <c r="E514" s="731"/>
      <c r="F514" s="731"/>
      <c r="G514" s="731"/>
      <c r="H514" s="731"/>
      <c r="I514" s="731"/>
      <c r="J514" s="731"/>
      <c r="K514" s="731"/>
      <c r="L514" s="731"/>
      <c r="M514" s="731"/>
      <c r="N514" s="731"/>
      <c r="O514" s="731"/>
      <c r="P514" s="731"/>
      <c r="Q514" s="731"/>
      <c r="R514" s="731"/>
      <c r="S514" s="731"/>
      <c r="T514" s="731"/>
      <c r="U514" s="731"/>
      <c r="V514" s="731"/>
      <c r="W514" s="731"/>
      <c r="X514" s="731"/>
      <c r="Y514" s="731"/>
      <c r="Z514" s="731"/>
    </row>
    <row r="515">
      <c r="A515" s="731"/>
      <c r="B515" s="731"/>
      <c r="C515" s="731"/>
      <c r="D515" s="731"/>
      <c r="E515" s="731"/>
      <c r="F515" s="731"/>
      <c r="G515" s="731"/>
      <c r="H515" s="731"/>
      <c r="I515" s="731"/>
      <c r="J515" s="731"/>
      <c r="K515" s="731"/>
      <c r="L515" s="731"/>
      <c r="M515" s="731"/>
      <c r="N515" s="731"/>
      <c r="O515" s="731"/>
      <c r="P515" s="731"/>
      <c r="Q515" s="731"/>
      <c r="R515" s="731"/>
      <c r="S515" s="731"/>
      <c r="T515" s="731"/>
      <c r="U515" s="731"/>
      <c r="V515" s="731"/>
      <c r="W515" s="731"/>
      <c r="X515" s="731"/>
      <c r="Y515" s="731"/>
      <c r="Z515" s="731"/>
    </row>
    <row r="516">
      <c r="A516" s="731"/>
      <c r="B516" s="731"/>
      <c r="C516" s="731"/>
      <c r="D516" s="731"/>
      <c r="E516" s="731"/>
      <c r="F516" s="731"/>
      <c r="G516" s="731"/>
      <c r="H516" s="731"/>
      <c r="I516" s="731"/>
      <c r="J516" s="731"/>
      <c r="K516" s="731"/>
      <c r="L516" s="731"/>
      <c r="M516" s="731"/>
      <c r="N516" s="731"/>
      <c r="O516" s="731"/>
      <c r="P516" s="731"/>
      <c r="Q516" s="731"/>
      <c r="R516" s="731"/>
      <c r="S516" s="731"/>
      <c r="T516" s="731"/>
      <c r="U516" s="731"/>
      <c r="V516" s="731"/>
      <c r="W516" s="731"/>
      <c r="X516" s="731"/>
      <c r="Y516" s="731"/>
      <c r="Z516" s="731"/>
    </row>
    <row r="517">
      <c r="A517" s="731"/>
      <c r="B517" s="731"/>
      <c r="C517" s="731"/>
      <c r="D517" s="731"/>
      <c r="E517" s="731"/>
      <c r="F517" s="731"/>
      <c r="G517" s="731"/>
      <c r="H517" s="731"/>
      <c r="I517" s="731"/>
      <c r="J517" s="731"/>
      <c r="K517" s="731"/>
      <c r="L517" s="731"/>
      <c r="M517" s="731"/>
      <c r="N517" s="731"/>
      <c r="O517" s="731"/>
      <c r="P517" s="731"/>
      <c r="Q517" s="731"/>
      <c r="R517" s="731"/>
      <c r="S517" s="731"/>
      <c r="T517" s="731"/>
      <c r="U517" s="731"/>
      <c r="V517" s="731"/>
      <c r="W517" s="731"/>
      <c r="X517" s="731"/>
      <c r="Y517" s="731"/>
      <c r="Z517" s="731"/>
    </row>
    <row r="518">
      <c r="A518" s="731"/>
      <c r="B518" s="731"/>
      <c r="C518" s="731"/>
      <c r="D518" s="731"/>
      <c r="E518" s="731"/>
      <c r="F518" s="731"/>
      <c r="G518" s="731"/>
      <c r="H518" s="731"/>
      <c r="I518" s="731"/>
      <c r="J518" s="731"/>
      <c r="K518" s="731"/>
      <c r="L518" s="731"/>
      <c r="M518" s="731"/>
      <c r="N518" s="731"/>
      <c r="O518" s="731"/>
      <c r="P518" s="731"/>
      <c r="Q518" s="731"/>
      <c r="R518" s="731"/>
      <c r="S518" s="731"/>
      <c r="T518" s="731"/>
      <c r="U518" s="731"/>
      <c r="V518" s="731"/>
      <c r="W518" s="731"/>
      <c r="X518" s="731"/>
      <c r="Y518" s="731"/>
      <c r="Z518" s="731"/>
    </row>
    <row r="519">
      <c r="A519" s="731"/>
      <c r="B519" s="731"/>
      <c r="C519" s="731"/>
      <c r="D519" s="731"/>
      <c r="E519" s="731"/>
      <c r="F519" s="731"/>
      <c r="G519" s="731"/>
      <c r="H519" s="731"/>
      <c r="I519" s="731"/>
      <c r="J519" s="731"/>
      <c r="K519" s="731"/>
      <c r="L519" s="731"/>
      <c r="M519" s="731"/>
      <c r="N519" s="731"/>
      <c r="O519" s="731"/>
      <c r="P519" s="731"/>
      <c r="Q519" s="731"/>
      <c r="R519" s="731"/>
      <c r="S519" s="731"/>
      <c r="T519" s="731"/>
      <c r="U519" s="731"/>
      <c r="V519" s="731"/>
      <c r="W519" s="731"/>
      <c r="X519" s="731"/>
      <c r="Y519" s="731"/>
      <c r="Z519" s="731"/>
    </row>
    <row r="520">
      <c r="A520" s="731"/>
      <c r="B520" s="731"/>
      <c r="C520" s="731"/>
      <c r="D520" s="731"/>
      <c r="E520" s="731"/>
      <c r="F520" s="731"/>
      <c r="G520" s="731"/>
      <c r="H520" s="731"/>
      <c r="I520" s="731"/>
      <c r="J520" s="731"/>
      <c r="K520" s="731"/>
      <c r="L520" s="731"/>
      <c r="M520" s="731"/>
      <c r="N520" s="731"/>
      <c r="O520" s="731"/>
      <c r="P520" s="731"/>
      <c r="Q520" s="731"/>
      <c r="R520" s="731"/>
      <c r="S520" s="731"/>
      <c r="T520" s="731"/>
      <c r="U520" s="731"/>
      <c r="V520" s="731"/>
      <c r="W520" s="731"/>
      <c r="X520" s="731"/>
      <c r="Y520" s="731"/>
      <c r="Z520" s="731"/>
    </row>
    <row r="521">
      <c r="A521" s="731"/>
      <c r="B521" s="731"/>
      <c r="C521" s="731"/>
      <c r="D521" s="731"/>
      <c r="E521" s="731"/>
      <c r="F521" s="731"/>
      <c r="G521" s="731"/>
      <c r="H521" s="731"/>
      <c r="I521" s="731"/>
      <c r="J521" s="731"/>
      <c r="K521" s="731"/>
      <c r="L521" s="731"/>
      <c r="M521" s="731"/>
      <c r="N521" s="731"/>
      <c r="O521" s="731"/>
      <c r="P521" s="731"/>
      <c r="Q521" s="731"/>
      <c r="R521" s="731"/>
      <c r="S521" s="731"/>
      <c r="T521" s="731"/>
      <c r="U521" s="731"/>
      <c r="V521" s="731"/>
      <c r="W521" s="731"/>
      <c r="X521" s="731"/>
      <c r="Y521" s="731"/>
      <c r="Z521" s="731"/>
    </row>
    <row r="522">
      <c r="A522" s="731"/>
      <c r="B522" s="731"/>
      <c r="C522" s="731"/>
      <c r="D522" s="731"/>
      <c r="E522" s="731"/>
      <c r="F522" s="731"/>
      <c r="G522" s="731"/>
      <c r="H522" s="731"/>
      <c r="I522" s="731"/>
      <c r="J522" s="731"/>
      <c r="K522" s="731"/>
      <c r="L522" s="731"/>
      <c r="M522" s="731"/>
      <c r="N522" s="731"/>
      <c r="O522" s="731"/>
      <c r="P522" s="731"/>
      <c r="Q522" s="731"/>
      <c r="R522" s="731"/>
      <c r="S522" s="731"/>
      <c r="T522" s="731"/>
      <c r="U522" s="731"/>
      <c r="V522" s="731"/>
      <c r="W522" s="731"/>
      <c r="X522" s="731"/>
      <c r="Y522" s="731"/>
      <c r="Z522" s="731"/>
    </row>
    <row r="523">
      <c r="A523" s="731"/>
      <c r="B523" s="731"/>
      <c r="C523" s="731"/>
      <c r="D523" s="731"/>
      <c r="E523" s="731"/>
      <c r="F523" s="731"/>
      <c r="G523" s="731"/>
      <c r="H523" s="731"/>
      <c r="I523" s="731"/>
      <c r="J523" s="731"/>
      <c r="K523" s="731"/>
      <c r="L523" s="731"/>
      <c r="M523" s="731"/>
      <c r="N523" s="731"/>
      <c r="O523" s="731"/>
      <c r="P523" s="731"/>
      <c r="Q523" s="731"/>
      <c r="R523" s="731"/>
      <c r="S523" s="731"/>
      <c r="T523" s="731"/>
      <c r="U523" s="731"/>
      <c r="V523" s="731"/>
      <c r="W523" s="731"/>
      <c r="X523" s="731"/>
      <c r="Y523" s="731"/>
      <c r="Z523" s="731"/>
    </row>
    <row r="524">
      <c r="A524" s="731"/>
      <c r="B524" s="731"/>
      <c r="C524" s="731"/>
      <c r="D524" s="731"/>
      <c r="E524" s="731"/>
      <c r="F524" s="731"/>
      <c r="G524" s="731"/>
      <c r="H524" s="731"/>
      <c r="I524" s="731"/>
      <c r="J524" s="731"/>
      <c r="K524" s="731"/>
      <c r="L524" s="731"/>
      <c r="M524" s="731"/>
      <c r="N524" s="731"/>
      <c r="O524" s="731"/>
      <c r="P524" s="731"/>
      <c r="Q524" s="731"/>
      <c r="R524" s="731"/>
      <c r="S524" s="731"/>
      <c r="T524" s="731"/>
      <c r="U524" s="731"/>
      <c r="V524" s="731"/>
      <c r="W524" s="731"/>
      <c r="X524" s="731"/>
      <c r="Y524" s="731"/>
      <c r="Z524" s="731"/>
    </row>
    <row r="525">
      <c r="A525" s="731"/>
      <c r="B525" s="731"/>
      <c r="C525" s="731"/>
      <c r="D525" s="731"/>
      <c r="E525" s="731"/>
      <c r="F525" s="731"/>
      <c r="G525" s="731"/>
      <c r="H525" s="731"/>
      <c r="I525" s="731"/>
      <c r="J525" s="731"/>
      <c r="K525" s="731"/>
      <c r="L525" s="731"/>
      <c r="M525" s="731"/>
      <c r="N525" s="731"/>
      <c r="O525" s="731"/>
      <c r="P525" s="731"/>
      <c r="Q525" s="731"/>
      <c r="R525" s="731"/>
      <c r="S525" s="731"/>
      <c r="T525" s="731"/>
      <c r="U525" s="731"/>
      <c r="V525" s="731"/>
      <c r="W525" s="731"/>
      <c r="X525" s="731"/>
      <c r="Y525" s="731"/>
      <c r="Z525" s="731"/>
    </row>
    <row r="526">
      <c r="A526" s="731"/>
      <c r="B526" s="731"/>
      <c r="C526" s="731"/>
      <c r="D526" s="731"/>
      <c r="E526" s="731"/>
      <c r="F526" s="731"/>
      <c r="G526" s="731"/>
      <c r="H526" s="731"/>
      <c r="I526" s="731"/>
      <c r="J526" s="731"/>
      <c r="K526" s="731"/>
      <c r="L526" s="731"/>
      <c r="M526" s="731"/>
      <c r="N526" s="731"/>
      <c r="O526" s="731"/>
      <c r="P526" s="731"/>
      <c r="Q526" s="731"/>
      <c r="R526" s="731"/>
      <c r="S526" s="731"/>
      <c r="T526" s="731"/>
      <c r="U526" s="731"/>
      <c r="V526" s="731"/>
      <c r="W526" s="731"/>
      <c r="X526" s="731"/>
      <c r="Y526" s="731"/>
      <c r="Z526" s="731"/>
    </row>
    <row r="527">
      <c r="A527" s="731"/>
      <c r="B527" s="731"/>
      <c r="C527" s="731"/>
      <c r="D527" s="731"/>
      <c r="E527" s="731"/>
      <c r="F527" s="731"/>
      <c r="G527" s="731"/>
      <c r="H527" s="731"/>
      <c r="I527" s="731"/>
      <c r="J527" s="731"/>
      <c r="K527" s="731"/>
      <c r="L527" s="731"/>
      <c r="M527" s="731"/>
      <c r="N527" s="731"/>
      <c r="O527" s="731"/>
      <c r="P527" s="731"/>
      <c r="Q527" s="731"/>
      <c r="R527" s="731"/>
      <c r="S527" s="731"/>
      <c r="T527" s="731"/>
      <c r="U527" s="731"/>
      <c r="V527" s="731"/>
      <c r="W527" s="731"/>
      <c r="X527" s="731"/>
      <c r="Y527" s="731"/>
      <c r="Z527" s="731"/>
    </row>
    <row r="528">
      <c r="A528" s="731"/>
      <c r="B528" s="731"/>
      <c r="C528" s="731"/>
      <c r="D528" s="731"/>
      <c r="E528" s="731"/>
      <c r="F528" s="731"/>
      <c r="G528" s="731"/>
      <c r="H528" s="731"/>
      <c r="I528" s="731"/>
      <c r="J528" s="731"/>
      <c r="K528" s="731"/>
      <c r="L528" s="731"/>
      <c r="M528" s="731"/>
      <c r="N528" s="731"/>
      <c r="O528" s="731"/>
      <c r="P528" s="731"/>
      <c r="Q528" s="731"/>
      <c r="R528" s="731"/>
      <c r="S528" s="731"/>
      <c r="T528" s="731"/>
      <c r="U528" s="731"/>
      <c r="V528" s="731"/>
      <c r="W528" s="731"/>
      <c r="X528" s="731"/>
      <c r="Y528" s="731"/>
      <c r="Z528" s="731"/>
    </row>
    <row r="529">
      <c r="A529" s="731"/>
      <c r="B529" s="731"/>
      <c r="C529" s="731"/>
      <c r="D529" s="731"/>
      <c r="E529" s="731"/>
      <c r="F529" s="731"/>
      <c r="G529" s="731"/>
      <c r="H529" s="731"/>
      <c r="I529" s="731"/>
      <c r="J529" s="731"/>
      <c r="K529" s="731"/>
      <c r="L529" s="731"/>
      <c r="M529" s="731"/>
      <c r="N529" s="731"/>
      <c r="O529" s="731"/>
      <c r="P529" s="731"/>
      <c r="Q529" s="731"/>
      <c r="R529" s="731"/>
      <c r="S529" s="731"/>
      <c r="T529" s="731"/>
      <c r="U529" s="731"/>
      <c r="V529" s="731"/>
      <c r="W529" s="731"/>
      <c r="X529" s="731"/>
      <c r="Y529" s="731"/>
      <c r="Z529" s="731"/>
    </row>
    <row r="530">
      <c r="A530" s="731"/>
      <c r="B530" s="731"/>
      <c r="C530" s="731"/>
      <c r="D530" s="731"/>
      <c r="E530" s="731"/>
      <c r="F530" s="731"/>
      <c r="G530" s="731"/>
      <c r="H530" s="731"/>
      <c r="I530" s="731"/>
      <c r="J530" s="731"/>
      <c r="K530" s="731"/>
      <c r="L530" s="731"/>
      <c r="M530" s="731"/>
      <c r="N530" s="731"/>
      <c r="O530" s="731"/>
      <c r="P530" s="731"/>
      <c r="Q530" s="731"/>
      <c r="R530" s="731"/>
      <c r="S530" s="731"/>
      <c r="T530" s="731"/>
      <c r="U530" s="731"/>
      <c r="V530" s="731"/>
      <c r="W530" s="731"/>
      <c r="X530" s="731"/>
      <c r="Y530" s="731"/>
      <c r="Z530" s="731"/>
    </row>
    <row r="531">
      <c r="A531" s="731"/>
      <c r="B531" s="731"/>
      <c r="C531" s="731"/>
      <c r="D531" s="731"/>
      <c r="E531" s="731"/>
      <c r="F531" s="731"/>
      <c r="G531" s="731"/>
      <c r="H531" s="731"/>
      <c r="I531" s="731"/>
      <c r="J531" s="731"/>
      <c r="K531" s="731"/>
      <c r="L531" s="731"/>
      <c r="M531" s="731"/>
      <c r="N531" s="731"/>
      <c r="O531" s="731"/>
      <c r="P531" s="731"/>
      <c r="Q531" s="731"/>
      <c r="R531" s="731"/>
      <c r="S531" s="731"/>
      <c r="T531" s="731"/>
      <c r="U531" s="731"/>
      <c r="V531" s="731"/>
      <c r="W531" s="731"/>
      <c r="X531" s="731"/>
      <c r="Y531" s="731"/>
      <c r="Z531" s="731"/>
    </row>
    <row r="532">
      <c r="A532" s="731"/>
      <c r="B532" s="731"/>
      <c r="C532" s="731"/>
      <c r="D532" s="731"/>
      <c r="E532" s="731"/>
      <c r="F532" s="731"/>
      <c r="G532" s="731"/>
      <c r="H532" s="731"/>
      <c r="I532" s="731"/>
      <c r="J532" s="731"/>
      <c r="K532" s="731"/>
      <c r="L532" s="731"/>
      <c r="M532" s="731"/>
      <c r="N532" s="731"/>
      <c r="O532" s="731"/>
      <c r="P532" s="731"/>
      <c r="Q532" s="731"/>
      <c r="R532" s="731"/>
      <c r="S532" s="731"/>
      <c r="T532" s="731"/>
      <c r="U532" s="731"/>
      <c r="V532" s="731"/>
      <c r="W532" s="731"/>
      <c r="X532" s="731"/>
      <c r="Y532" s="731"/>
      <c r="Z532" s="731"/>
    </row>
    <row r="533">
      <c r="A533" s="731"/>
      <c r="B533" s="731"/>
      <c r="C533" s="731"/>
      <c r="D533" s="731"/>
      <c r="E533" s="731"/>
      <c r="F533" s="731"/>
      <c r="G533" s="731"/>
      <c r="H533" s="731"/>
      <c r="I533" s="731"/>
      <c r="J533" s="731"/>
      <c r="K533" s="731"/>
      <c r="L533" s="731"/>
      <c r="M533" s="731"/>
      <c r="N533" s="731"/>
      <c r="O533" s="731"/>
      <c r="P533" s="731"/>
      <c r="Q533" s="731"/>
      <c r="R533" s="731"/>
      <c r="S533" s="731"/>
      <c r="T533" s="731"/>
      <c r="U533" s="731"/>
      <c r="V533" s="731"/>
      <c r="W533" s="731"/>
      <c r="X533" s="731"/>
      <c r="Y533" s="731"/>
      <c r="Z533" s="731"/>
    </row>
    <row r="534">
      <c r="A534" s="731"/>
      <c r="B534" s="731"/>
      <c r="C534" s="731"/>
      <c r="D534" s="731"/>
      <c r="E534" s="731"/>
      <c r="F534" s="731"/>
      <c r="G534" s="731"/>
      <c r="H534" s="731"/>
      <c r="I534" s="731"/>
      <c r="J534" s="731"/>
      <c r="K534" s="731"/>
      <c r="L534" s="731"/>
      <c r="M534" s="731"/>
      <c r="N534" s="731"/>
      <c r="O534" s="731"/>
      <c r="P534" s="731"/>
      <c r="Q534" s="731"/>
      <c r="R534" s="731"/>
      <c r="S534" s="731"/>
      <c r="T534" s="731"/>
      <c r="U534" s="731"/>
      <c r="V534" s="731"/>
      <c r="W534" s="731"/>
      <c r="X534" s="731"/>
      <c r="Y534" s="731"/>
      <c r="Z534" s="731"/>
    </row>
    <row r="535">
      <c r="A535" s="731"/>
      <c r="B535" s="731"/>
      <c r="C535" s="731"/>
      <c r="D535" s="731"/>
      <c r="E535" s="731"/>
      <c r="F535" s="731"/>
      <c r="G535" s="731"/>
      <c r="H535" s="731"/>
      <c r="I535" s="731"/>
      <c r="J535" s="731"/>
      <c r="K535" s="731"/>
      <c r="L535" s="731"/>
      <c r="M535" s="731"/>
      <c r="N535" s="731"/>
      <c r="O535" s="731"/>
      <c r="P535" s="731"/>
      <c r="Q535" s="731"/>
      <c r="R535" s="731"/>
      <c r="S535" s="731"/>
      <c r="T535" s="731"/>
      <c r="U535" s="731"/>
      <c r="V535" s="731"/>
      <c r="W535" s="731"/>
      <c r="X535" s="731"/>
      <c r="Y535" s="731"/>
      <c r="Z535" s="731"/>
    </row>
    <row r="536">
      <c r="A536" s="731"/>
      <c r="B536" s="731"/>
      <c r="C536" s="731"/>
      <c r="D536" s="731"/>
      <c r="E536" s="731"/>
      <c r="F536" s="731"/>
      <c r="G536" s="731"/>
      <c r="H536" s="731"/>
      <c r="I536" s="731"/>
      <c r="J536" s="731"/>
      <c r="K536" s="731"/>
      <c r="L536" s="731"/>
      <c r="M536" s="731"/>
      <c r="N536" s="731"/>
      <c r="O536" s="731"/>
      <c r="P536" s="731"/>
      <c r="Q536" s="731"/>
      <c r="R536" s="731"/>
      <c r="S536" s="731"/>
      <c r="T536" s="731"/>
      <c r="U536" s="731"/>
      <c r="V536" s="731"/>
      <c r="W536" s="731"/>
      <c r="X536" s="731"/>
      <c r="Y536" s="731"/>
      <c r="Z536" s="731"/>
    </row>
    <row r="537">
      <c r="A537" s="731"/>
      <c r="B537" s="731"/>
      <c r="C537" s="731"/>
      <c r="D537" s="731"/>
      <c r="E537" s="731"/>
      <c r="F537" s="731"/>
      <c r="G537" s="731"/>
      <c r="H537" s="731"/>
      <c r="I537" s="731"/>
      <c r="J537" s="731"/>
      <c r="K537" s="731"/>
      <c r="L537" s="731"/>
      <c r="M537" s="731"/>
      <c r="N537" s="731"/>
      <c r="O537" s="731"/>
      <c r="P537" s="731"/>
      <c r="Q537" s="731"/>
      <c r="R537" s="731"/>
      <c r="S537" s="731"/>
      <c r="T537" s="731"/>
      <c r="U537" s="731"/>
      <c r="V537" s="731"/>
      <c r="W537" s="731"/>
      <c r="X537" s="731"/>
      <c r="Y537" s="731"/>
      <c r="Z537" s="731"/>
    </row>
    <row r="538">
      <c r="A538" s="731"/>
      <c r="B538" s="731"/>
      <c r="C538" s="731"/>
      <c r="D538" s="731"/>
      <c r="E538" s="731"/>
      <c r="F538" s="731"/>
      <c r="G538" s="731"/>
      <c r="H538" s="731"/>
      <c r="I538" s="731"/>
      <c r="J538" s="731"/>
      <c r="K538" s="731"/>
      <c r="L538" s="731"/>
      <c r="M538" s="731"/>
      <c r="N538" s="731"/>
      <c r="O538" s="731"/>
      <c r="P538" s="731"/>
      <c r="Q538" s="731"/>
      <c r="R538" s="731"/>
      <c r="S538" s="731"/>
      <c r="T538" s="731"/>
      <c r="U538" s="731"/>
      <c r="V538" s="731"/>
      <c r="W538" s="731"/>
      <c r="X538" s="731"/>
      <c r="Y538" s="731"/>
      <c r="Z538" s="731"/>
    </row>
    <row r="539">
      <c r="A539" s="731"/>
      <c r="B539" s="731"/>
      <c r="C539" s="731"/>
      <c r="D539" s="731"/>
      <c r="E539" s="731"/>
      <c r="F539" s="731"/>
      <c r="G539" s="731"/>
      <c r="H539" s="731"/>
      <c r="I539" s="731"/>
      <c r="J539" s="731"/>
      <c r="K539" s="731"/>
      <c r="L539" s="731"/>
      <c r="M539" s="731"/>
      <c r="N539" s="731"/>
      <c r="O539" s="731"/>
      <c r="P539" s="731"/>
      <c r="Q539" s="731"/>
      <c r="R539" s="731"/>
      <c r="S539" s="731"/>
      <c r="T539" s="731"/>
      <c r="U539" s="731"/>
      <c r="V539" s="731"/>
      <c r="W539" s="731"/>
      <c r="X539" s="731"/>
      <c r="Y539" s="731"/>
      <c r="Z539" s="731"/>
    </row>
    <row r="540">
      <c r="A540" s="731"/>
      <c r="B540" s="731"/>
      <c r="C540" s="731"/>
      <c r="D540" s="731"/>
      <c r="E540" s="731"/>
      <c r="F540" s="731"/>
      <c r="G540" s="731"/>
      <c r="H540" s="731"/>
      <c r="I540" s="731"/>
      <c r="J540" s="731"/>
      <c r="K540" s="731"/>
      <c r="L540" s="731"/>
      <c r="M540" s="731"/>
      <c r="N540" s="731"/>
      <c r="O540" s="731"/>
      <c r="P540" s="731"/>
      <c r="Q540" s="731"/>
      <c r="R540" s="731"/>
      <c r="S540" s="731"/>
      <c r="T540" s="731"/>
      <c r="U540" s="731"/>
      <c r="V540" s="731"/>
      <c r="W540" s="731"/>
      <c r="X540" s="731"/>
      <c r="Y540" s="731"/>
      <c r="Z540" s="731"/>
    </row>
    <row r="541">
      <c r="A541" s="731"/>
      <c r="B541" s="731"/>
      <c r="C541" s="731"/>
      <c r="D541" s="731"/>
      <c r="E541" s="731"/>
      <c r="F541" s="731"/>
      <c r="G541" s="731"/>
      <c r="H541" s="731"/>
      <c r="I541" s="731"/>
      <c r="J541" s="731"/>
      <c r="K541" s="731"/>
      <c r="L541" s="731"/>
      <c r="M541" s="731"/>
      <c r="N541" s="731"/>
      <c r="O541" s="731"/>
      <c r="P541" s="731"/>
      <c r="Q541" s="731"/>
      <c r="R541" s="731"/>
      <c r="S541" s="731"/>
      <c r="T541" s="731"/>
      <c r="U541" s="731"/>
      <c r="V541" s="731"/>
      <c r="W541" s="731"/>
      <c r="X541" s="731"/>
      <c r="Y541" s="731"/>
      <c r="Z541" s="731"/>
    </row>
    <row r="542">
      <c r="A542" s="731"/>
      <c r="B542" s="731"/>
      <c r="C542" s="731"/>
      <c r="D542" s="731"/>
      <c r="E542" s="731"/>
      <c r="F542" s="731"/>
      <c r="G542" s="731"/>
      <c r="H542" s="731"/>
      <c r="I542" s="731"/>
      <c r="J542" s="731"/>
      <c r="K542" s="731"/>
      <c r="L542" s="731"/>
      <c r="M542" s="731"/>
      <c r="N542" s="731"/>
      <c r="O542" s="731"/>
      <c r="P542" s="731"/>
      <c r="Q542" s="731"/>
      <c r="R542" s="731"/>
      <c r="S542" s="731"/>
      <c r="T542" s="731"/>
      <c r="U542" s="731"/>
      <c r="V542" s="731"/>
      <c r="W542" s="731"/>
      <c r="X542" s="731"/>
      <c r="Y542" s="731"/>
      <c r="Z542" s="731"/>
    </row>
    <row r="543">
      <c r="A543" s="731"/>
      <c r="B543" s="731"/>
      <c r="C543" s="731"/>
      <c r="D543" s="731"/>
      <c r="E543" s="731"/>
      <c r="F543" s="731"/>
      <c r="G543" s="731"/>
      <c r="H543" s="731"/>
      <c r="I543" s="731"/>
      <c r="J543" s="731"/>
      <c r="K543" s="731"/>
      <c r="L543" s="731"/>
      <c r="M543" s="731"/>
      <c r="N543" s="731"/>
      <c r="O543" s="731"/>
      <c r="P543" s="731"/>
      <c r="Q543" s="731"/>
      <c r="R543" s="731"/>
      <c r="S543" s="731"/>
      <c r="T543" s="731"/>
      <c r="U543" s="731"/>
      <c r="V543" s="731"/>
      <c r="W543" s="731"/>
      <c r="X543" s="731"/>
      <c r="Y543" s="731"/>
      <c r="Z543" s="731"/>
    </row>
    <row r="544">
      <c r="A544" s="731"/>
      <c r="B544" s="731"/>
      <c r="C544" s="731"/>
      <c r="D544" s="731"/>
      <c r="E544" s="731"/>
      <c r="F544" s="731"/>
      <c r="G544" s="731"/>
      <c r="H544" s="731"/>
      <c r="I544" s="731"/>
      <c r="J544" s="731"/>
      <c r="K544" s="731"/>
      <c r="L544" s="731"/>
      <c r="M544" s="731"/>
      <c r="N544" s="731"/>
      <c r="O544" s="731"/>
      <c r="P544" s="731"/>
      <c r="Q544" s="731"/>
      <c r="R544" s="731"/>
      <c r="S544" s="731"/>
      <c r="T544" s="731"/>
      <c r="U544" s="731"/>
      <c r="V544" s="731"/>
      <c r="W544" s="731"/>
      <c r="X544" s="731"/>
      <c r="Y544" s="731"/>
      <c r="Z544" s="731"/>
    </row>
    <row r="545">
      <c r="A545" s="731"/>
      <c r="B545" s="731"/>
      <c r="C545" s="731"/>
      <c r="D545" s="731"/>
      <c r="E545" s="731"/>
      <c r="F545" s="731"/>
      <c r="G545" s="731"/>
      <c r="H545" s="731"/>
      <c r="I545" s="731"/>
      <c r="J545" s="731"/>
      <c r="K545" s="731"/>
      <c r="L545" s="731"/>
      <c r="M545" s="731"/>
      <c r="N545" s="731"/>
      <c r="O545" s="731"/>
      <c r="P545" s="731"/>
      <c r="Q545" s="731"/>
      <c r="R545" s="731"/>
      <c r="S545" s="731"/>
      <c r="T545" s="731"/>
      <c r="U545" s="731"/>
      <c r="V545" s="731"/>
      <c r="W545" s="731"/>
      <c r="X545" s="731"/>
      <c r="Y545" s="731"/>
      <c r="Z545" s="731"/>
    </row>
    <row r="546">
      <c r="A546" s="731"/>
      <c r="B546" s="731"/>
      <c r="C546" s="731"/>
      <c r="D546" s="731"/>
      <c r="E546" s="731"/>
      <c r="F546" s="731"/>
      <c r="G546" s="731"/>
      <c r="H546" s="731"/>
      <c r="I546" s="731"/>
      <c r="J546" s="731"/>
      <c r="K546" s="731"/>
      <c r="L546" s="731"/>
      <c r="M546" s="731"/>
      <c r="N546" s="731"/>
      <c r="O546" s="731"/>
      <c r="P546" s="731"/>
      <c r="Q546" s="731"/>
      <c r="R546" s="731"/>
      <c r="S546" s="731"/>
      <c r="T546" s="731"/>
      <c r="U546" s="731"/>
      <c r="V546" s="731"/>
      <c r="W546" s="731"/>
      <c r="X546" s="731"/>
      <c r="Y546" s="731"/>
      <c r="Z546" s="731"/>
    </row>
    <row r="547">
      <c r="A547" s="731"/>
      <c r="B547" s="731"/>
      <c r="C547" s="731"/>
      <c r="D547" s="731"/>
      <c r="E547" s="731"/>
      <c r="F547" s="731"/>
      <c r="G547" s="731"/>
      <c r="H547" s="731"/>
      <c r="I547" s="731"/>
      <c r="J547" s="731"/>
      <c r="K547" s="731"/>
      <c r="L547" s="731"/>
      <c r="M547" s="731"/>
      <c r="N547" s="731"/>
      <c r="O547" s="731"/>
      <c r="P547" s="731"/>
      <c r="Q547" s="731"/>
      <c r="R547" s="731"/>
      <c r="S547" s="731"/>
      <c r="T547" s="731"/>
      <c r="U547" s="731"/>
      <c r="V547" s="731"/>
      <c r="W547" s="731"/>
      <c r="X547" s="731"/>
      <c r="Y547" s="731"/>
      <c r="Z547" s="731"/>
    </row>
    <row r="548">
      <c r="A548" s="731"/>
      <c r="B548" s="731"/>
      <c r="C548" s="731"/>
      <c r="D548" s="731"/>
      <c r="E548" s="731"/>
      <c r="F548" s="731"/>
      <c r="G548" s="731"/>
      <c r="H548" s="731"/>
      <c r="I548" s="731"/>
      <c r="J548" s="731"/>
      <c r="K548" s="731"/>
      <c r="L548" s="731"/>
      <c r="M548" s="731"/>
      <c r="N548" s="731"/>
      <c r="O548" s="731"/>
      <c r="P548" s="731"/>
      <c r="Q548" s="731"/>
      <c r="R548" s="731"/>
      <c r="S548" s="731"/>
      <c r="T548" s="731"/>
      <c r="U548" s="731"/>
      <c r="V548" s="731"/>
      <c r="W548" s="731"/>
      <c r="X548" s="731"/>
      <c r="Y548" s="731"/>
      <c r="Z548" s="731"/>
    </row>
    <row r="549">
      <c r="A549" s="731"/>
      <c r="B549" s="731"/>
      <c r="C549" s="731"/>
      <c r="D549" s="731"/>
      <c r="E549" s="731"/>
      <c r="F549" s="731"/>
      <c r="G549" s="731"/>
      <c r="H549" s="731"/>
      <c r="I549" s="731"/>
      <c r="J549" s="731"/>
      <c r="K549" s="731"/>
      <c r="L549" s="731"/>
      <c r="M549" s="731"/>
      <c r="N549" s="731"/>
      <c r="O549" s="731"/>
      <c r="P549" s="731"/>
      <c r="Q549" s="731"/>
      <c r="R549" s="731"/>
      <c r="S549" s="731"/>
      <c r="T549" s="731"/>
      <c r="U549" s="731"/>
      <c r="V549" s="731"/>
      <c r="W549" s="731"/>
      <c r="X549" s="731"/>
      <c r="Y549" s="731"/>
      <c r="Z549" s="731"/>
    </row>
    <row r="550">
      <c r="A550" s="731"/>
      <c r="B550" s="731"/>
      <c r="C550" s="731"/>
      <c r="D550" s="731"/>
      <c r="E550" s="731"/>
      <c r="F550" s="731"/>
      <c r="G550" s="731"/>
      <c r="H550" s="731"/>
      <c r="I550" s="731"/>
      <c r="J550" s="731"/>
      <c r="K550" s="731"/>
      <c r="L550" s="731"/>
      <c r="M550" s="731"/>
      <c r="N550" s="731"/>
      <c r="O550" s="731"/>
      <c r="P550" s="731"/>
      <c r="Q550" s="731"/>
      <c r="R550" s="731"/>
      <c r="S550" s="731"/>
      <c r="T550" s="731"/>
      <c r="U550" s="731"/>
      <c r="V550" s="731"/>
      <c r="W550" s="731"/>
      <c r="X550" s="731"/>
      <c r="Y550" s="731"/>
      <c r="Z550" s="731"/>
    </row>
    <row r="551">
      <c r="A551" s="731"/>
      <c r="B551" s="731"/>
      <c r="C551" s="731"/>
      <c r="D551" s="731"/>
      <c r="E551" s="731"/>
      <c r="F551" s="731"/>
      <c r="G551" s="731"/>
      <c r="H551" s="731"/>
      <c r="I551" s="731"/>
      <c r="J551" s="731"/>
      <c r="K551" s="731"/>
      <c r="L551" s="731"/>
      <c r="M551" s="731"/>
      <c r="N551" s="731"/>
      <c r="O551" s="731"/>
      <c r="P551" s="731"/>
      <c r="Q551" s="731"/>
      <c r="R551" s="731"/>
      <c r="S551" s="731"/>
      <c r="T551" s="731"/>
      <c r="U551" s="731"/>
      <c r="V551" s="731"/>
      <c r="W551" s="731"/>
      <c r="X551" s="731"/>
      <c r="Y551" s="731"/>
      <c r="Z551" s="731"/>
    </row>
    <row r="552">
      <c r="A552" s="731"/>
      <c r="B552" s="731"/>
      <c r="C552" s="731"/>
      <c r="D552" s="731"/>
      <c r="E552" s="731"/>
      <c r="F552" s="731"/>
      <c r="G552" s="731"/>
      <c r="H552" s="731"/>
      <c r="I552" s="731"/>
      <c r="J552" s="731"/>
      <c r="K552" s="731"/>
      <c r="L552" s="731"/>
      <c r="M552" s="731"/>
      <c r="N552" s="731"/>
      <c r="O552" s="731"/>
      <c r="P552" s="731"/>
      <c r="Q552" s="731"/>
      <c r="R552" s="731"/>
      <c r="S552" s="731"/>
      <c r="T552" s="731"/>
      <c r="U552" s="731"/>
      <c r="V552" s="731"/>
      <c r="W552" s="731"/>
      <c r="X552" s="731"/>
      <c r="Y552" s="731"/>
      <c r="Z552" s="731"/>
    </row>
    <row r="553">
      <c r="A553" s="731"/>
      <c r="B553" s="731"/>
      <c r="C553" s="731"/>
      <c r="D553" s="731"/>
      <c r="E553" s="731"/>
      <c r="F553" s="731"/>
      <c r="G553" s="731"/>
      <c r="H553" s="731"/>
      <c r="I553" s="731"/>
      <c r="J553" s="731"/>
      <c r="K553" s="731"/>
      <c r="L553" s="731"/>
      <c r="M553" s="731"/>
      <c r="N553" s="731"/>
      <c r="O553" s="731"/>
      <c r="P553" s="731"/>
      <c r="Q553" s="731"/>
      <c r="R553" s="731"/>
      <c r="S553" s="731"/>
      <c r="T553" s="731"/>
      <c r="U553" s="731"/>
      <c r="V553" s="731"/>
      <c r="W553" s="731"/>
      <c r="X553" s="731"/>
      <c r="Y553" s="731"/>
      <c r="Z553" s="731"/>
    </row>
    <row r="554">
      <c r="A554" s="731"/>
      <c r="B554" s="731"/>
      <c r="C554" s="731"/>
      <c r="D554" s="731"/>
      <c r="E554" s="731"/>
      <c r="F554" s="731"/>
      <c r="G554" s="731"/>
      <c r="H554" s="731"/>
      <c r="I554" s="731"/>
      <c r="J554" s="731"/>
      <c r="K554" s="731"/>
      <c r="L554" s="731"/>
      <c r="M554" s="731"/>
      <c r="N554" s="731"/>
      <c r="O554" s="731"/>
      <c r="P554" s="731"/>
      <c r="Q554" s="731"/>
      <c r="R554" s="731"/>
      <c r="S554" s="731"/>
      <c r="T554" s="731"/>
      <c r="U554" s="731"/>
      <c r="V554" s="731"/>
      <c r="W554" s="731"/>
      <c r="X554" s="731"/>
      <c r="Y554" s="731"/>
      <c r="Z554" s="731"/>
    </row>
    <row r="555">
      <c r="A555" s="731"/>
      <c r="B555" s="731"/>
      <c r="C555" s="731"/>
      <c r="D555" s="731"/>
      <c r="E555" s="731"/>
      <c r="F555" s="731"/>
      <c r="G555" s="731"/>
      <c r="H555" s="731"/>
      <c r="I555" s="731"/>
      <c r="J555" s="731"/>
      <c r="K555" s="731"/>
      <c r="L555" s="731"/>
      <c r="M555" s="731"/>
      <c r="N555" s="731"/>
      <c r="O555" s="731"/>
      <c r="P555" s="731"/>
      <c r="Q555" s="731"/>
      <c r="R555" s="731"/>
      <c r="S555" s="731"/>
      <c r="T555" s="731"/>
      <c r="U555" s="731"/>
      <c r="V555" s="731"/>
      <c r="W555" s="731"/>
      <c r="X555" s="731"/>
      <c r="Y555" s="731"/>
      <c r="Z555" s="731"/>
    </row>
    <row r="556">
      <c r="A556" s="731"/>
      <c r="B556" s="731"/>
      <c r="C556" s="731"/>
      <c r="D556" s="731"/>
      <c r="E556" s="731"/>
      <c r="F556" s="731"/>
      <c r="G556" s="731"/>
      <c r="H556" s="731"/>
      <c r="I556" s="731"/>
      <c r="J556" s="731"/>
      <c r="K556" s="731"/>
      <c r="L556" s="731"/>
      <c r="M556" s="731"/>
      <c r="N556" s="731"/>
      <c r="O556" s="731"/>
      <c r="P556" s="731"/>
      <c r="Q556" s="731"/>
      <c r="R556" s="731"/>
      <c r="S556" s="731"/>
      <c r="T556" s="731"/>
      <c r="U556" s="731"/>
      <c r="V556" s="731"/>
      <c r="W556" s="731"/>
      <c r="X556" s="731"/>
      <c r="Y556" s="731"/>
      <c r="Z556" s="731"/>
    </row>
    <row r="557">
      <c r="A557" s="731"/>
      <c r="B557" s="731"/>
      <c r="C557" s="731"/>
      <c r="D557" s="731"/>
      <c r="E557" s="731"/>
      <c r="F557" s="731"/>
      <c r="G557" s="731"/>
      <c r="H557" s="731"/>
      <c r="I557" s="731"/>
      <c r="J557" s="731"/>
      <c r="K557" s="731"/>
      <c r="L557" s="731"/>
      <c r="M557" s="731"/>
      <c r="N557" s="731"/>
      <c r="O557" s="731"/>
      <c r="P557" s="731"/>
      <c r="Q557" s="731"/>
      <c r="R557" s="731"/>
      <c r="S557" s="731"/>
      <c r="T557" s="731"/>
      <c r="U557" s="731"/>
      <c r="V557" s="731"/>
      <c r="W557" s="731"/>
      <c r="X557" s="731"/>
      <c r="Y557" s="731"/>
      <c r="Z557" s="731"/>
    </row>
    <row r="558">
      <c r="A558" s="731"/>
      <c r="B558" s="731"/>
      <c r="C558" s="731"/>
      <c r="D558" s="731"/>
      <c r="E558" s="731"/>
      <c r="F558" s="731"/>
      <c r="G558" s="731"/>
      <c r="H558" s="731"/>
      <c r="I558" s="731"/>
      <c r="J558" s="731"/>
      <c r="K558" s="731"/>
      <c r="L558" s="731"/>
      <c r="M558" s="731"/>
      <c r="N558" s="731"/>
      <c r="O558" s="731"/>
      <c r="P558" s="731"/>
      <c r="Q558" s="731"/>
      <c r="R558" s="731"/>
      <c r="S558" s="731"/>
      <c r="T558" s="731"/>
      <c r="U558" s="731"/>
      <c r="V558" s="731"/>
      <c r="W558" s="731"/>
      <c r="X558" s="731"/>
      <c r="Y558" s="731"/>
      <c r="Z558" s="731"/>
    </row>
    <row r="559">
      <c r="A559" s="731"/>
      <c r="B559" s="731"/>
      <c r="C559" s="731"/>
      <c r="D559" s="731"/>
      <c r="E559" s="731"/>
      <c r="F559" s="731"/>
      <c r="G559" s="731"/>
      <c r="H559" s="731"/>
      <c r="I559" s="731"/>
      <c r="J559" s="731"/>
      <c r="K559" s="731"/>
      <c r="L559" s="731"/>
      <c r="M559" s="731"/>
      <c r="N559" s="731"/>
      <c r="O559" s="731"/>
      <c r="P559" s="731"/>
      <c r="Q559" s="731"/>
      <c r="R559" s="731"/>
      <c r="S559" s="731"/>
      <c r="T559" s="731"/>
      <c r="U559" s="731"/>
      <c r="V559" s="731"/>
      <c r="W559" s="731"/>
      <c r="X559" s="731"/>
      <c r="Y559" s="731"/>
      <c r="Z559" s="731"/>
    </row>
    <row r="560">
      <c r="A560" s="731"/>
      <c r="B560" s="731"/>
      <c r="C560" s="731"/>
      <c r="D560" s="731"/>
      <c r="E560" s="731"/>
      <c r="F560" s="731"/>
      <c r="G560" s="731"/>
      <c r="H560" s="731"/>
      <c r="I560" s="731"/>
      <c r="J560" s="731"/>
      <c r="K560" s="731"/>
      <c r="L560" s="731"/>
      <c r="M560" s="731"/>
      <c r="N560" s="731"/>
      <c r="O560" s="731"/>
      <c r="P560" s="731"/>
      <c r="Q560" s="731"/>
      <c r="R560" s="731"/>
      <c r="S560" s="731"/>
      <c r="T560" s="731"/>
      <c r="U560" s="731"/>
      <c r="V560" s="731"/>
      <c r="W560" s="731"/>
      <c r="X560" s="731"/>
      <c r="Y560" s="731"/>
      <c r="Z560" s="731"/>
    </row>
    <row r="561">
      <c r="A561" s="731"/>
      <c r="B561" s="731"/>
      <c r="C561" s="731"/>
      <c r="D561" s="731"/>
      <c r="E561" s="731"/>
      <c r="F561" s="731"/>
      <c r="G561" s="731"/>
      <c r="H561" s="731"/>
      <c r="I561" s="731"/>
      <c r="J561" s="731"/>
      <c r="K561" s="731"/>
      <c r="L561" s="731"/>
      <c r="M561" s="731"/>
      <c r="N561" s="731"/>
      <c r="O561" s="731"/>
      <c r="P561" s="731"/>
      <c r="Q561" s="731"/>
      <c r="R561" s="731"/>
      <c r="S561" s="731"/>
      <c r="T561" s="731"/>
      <c r="U561" s="731"/>
      <c r="V561" s="731"/>
      <c r="W561" s="731"/>
      <c r="X561" s="731"/>
      <c r="Y561" s="731"/>
      <c r="Z561" s="731"/>
    </row>
    <row r="562">
      <c r="A562" s="731"/>
      <c r="B562" s="731"/>
      <c r="C562" s="731"/>
      <c r="D562" s="731"/>
      <c r="E562" s="731"/>
      <c r="F562" s="731"/>
      <c r="G562" s="731"/>
      <c r="H562" s="731"/>
      <c r="I562" s="731"/>
      <c r="J562" s="731"/>
      <c r="K562" s="731"/>
      <c r="L562" s="731"/>
      <c r="M562" s="731"/>
      <c r="N562" s="731"/>
      <c r="O562" s="731"/>
      <c r="P562" s="731"/>
      <c r="Q562" s="731"/>
      <c r="R562" s="731"/>
      <c r="S562" s="731"/>
      <c r="T562" s="731"/>
      <c r="U562" s="731"/>
      <c r="V562" s="731"/>
      <c r="W562" s="731"/>
      <c r="X562" s="731"/>
      <c r="Y562" s="731"/>
      <c r="Z562" s="731"/>
    </row>
    <row r="563">
      <c r="A563" s="731"/>
      <c r="B563" s="731"/>
      <c r="C563" s="731"/>
      <c r="D563" s="731"/>
      <c r="E563" s="731"/>
      <c r="F563" s="731"/>
      <c r="G563" s="731"/>
      <c r="H563" s="731"/>
      <c r="I563" s="731"/>
      <c r="J563" s="731"/>
      <c r="K563" s="731"/>
      <c r="L563" s="731"/>
      <c r="M563" s="731"/>
      <c r="N563" s="731"/>
      <c r="O563" s="731"/>
      <c r="P563" s="731"/>
      <c r="Q563" s="731"/>
      <c r="R563" s="731"/>
      <c r="S563" s="731"/>
      <c r="T563" s="731"/>
      <c r="U563" s="731"/>
      <c r="V563" s="731"/>
      <c r="W563" s="731"/>
      <c r="X563" s="731"/>
      <c r="Y563" s="731"/>
      <c r="Z563" s="731"/>
    </row>
    <row r="564">
      <c r="A564" s="731"/>
      <c r="B564" s="731"/>
      <c r="C564" s="731"/>
      <c r="D564" s="731"/>
      <c r="E564" s="731"/>
      <c r="F564" s="731"/>
      <c r="G564" s="731"/>
      <c r="H564" s="731"/>
      <c r="I564" s="731"/>
      <c r="J564" s="731"/>
      <c r="K564" s="731"/>
      <c r="L564" s="731"/>
      <c r="M564" s="731"/>
      <c r="N564" s="731"/>
      <c r="O564" s="731"/>
      <c r="P564" s="731"/>
      <c r="Q564" s="731"/>
      <c r="R564" s="731"/>
      <c r="S564" s="731"/>
      <c r="T564" s="731"/>
      <c r="U564" s="731"/>
      <c r="V564" s="731"/>
      <c r="W564" s="731"/>
      <c r="X564" s="731"/>
      <c r="Y564" s="731"/>
      <c r="Z564" s="731"/>
    </row>
    <row r="565">
      <c r="A565" s="731"/>
      <c r="B565" s="731"/>
      <c r="C565" s="731"/>
      <c r="D565" s="731"/>
      <c r="E565" s="731"/>
      <c r="F565" s="731"/>
      <c r="G565" s="731"/>
      <c r="H565" s="731"/>
      <c r="I565" s="731"/>
      <c r="J565" s="731"/>
      <c r="K565" s="731"/>
      <c r="L565" s="731"/>
      <c r="M565" s="731"/>
      <c r="N565" s="731"/>
      <c r="O565" s="731"/>
      <c r="P565" s="731"/>
      <c r="Q565" s="731"/>
      <c r="R565" s="731"/>
      <c r="S565" s="731"/>
      <c r="T565" s="731"/>
      <c r="U565" s="731"/>
      <c r="V565" s="731"/>
      <c r="W565" s="731"/>
      <c r="X565" s="731"/>
      <c r="Y565" s="731"/>
      <c r="Z565" s="731"/>
    </row>
    <row r="566">
      <c r="A566" s="731"/>
      <c r="B566" s="731"/>
      <c r="C566" s="731"/>
      <c r="D566" s="731"/>
      <c r="E566" s="731"/>
      <c r="F566" s="731"/>
      <c r="G566" s="731"/>
      <c r="H566" s="731"/>
      <c r="I566" s="731"/>
      <c r="J566" s="731"/>
      <c r="K566" s="731"/>
      <c r="L566" s="731"/>
      <c r="M566" s="731"/>
      <c r="N566" s="731"/>
      <c r="O566" s="731"/>
      <c r="P566" s="731"/>
      <c r="Q566" s="731"/>
      <c r="R566" s="731"/>
      <c r="S566" s="731"/>
      <c r="T566" s="731"/>
      <c r="U566" s="731"/>
      <c r="V566" s="731"/>
      <c r="W566" s="731"/>
      <c r="X566" s="731"/>
      <c r="Y566" s="731"/>
      <c r="Z566" s="731"/>
    </row>
    <row r="567">
      <c r="A567" s="731"/>
      <c r="B567" s="731"/>
      <c r="C567" s="731"/>
      <c r="D567" s="731"/>
      <c r="E567" s="731"/>
      <c r="F567" s="731"/>
      <c r="G567" s="731"/>
      <c r="H567" s="731"/>
      <c r="I567" s="731"/>
      <c r="J567" s="731"/>
      <c r="K567" s="731"/>
      <c r="L567" s="731"/>
      <c r="M567" s="731"/>
      <c r="N567" s="731"/>
      <c r="O567" s="731"/>
      <c r="P567" s="731"/>
      <c r="Q567" s="731"/>
      <c r="R567" s="731"/>
      <c r="S567" s="731"/>
      <c r="T567" s="731"/>
      <c r="U567" s="731"/>
      <c r="V567" s="731"/>
      <c r="W567" s="731"/>
      <c r="X567" s="731"/>
      <c r="Y567" s="731"/>
      <c r="Z567" s="731"/>
    </row>
    <row r="568">
      <c r="A568" s="731"/>
      <c r="B568" s="731"/>
      <c r="C568" s="731"/>
      <c r="D568" s="731"/>
      <c r="E568" s="731"/>
      <c r="F568" s="731"/>
      <c r="G568" s="731"/>
      <c r="H568" s="731"/>
      <c r="I568" s="731"/>
      <c r="J568" s="731"/>
      <c r="K568" s="731"/>
      <c r="L568" s="731"/>
      <c r="M568" s="731"/>
      <c r="N568" s="731"/>
      <c r="O568" s="731"/>
      <c r="P568" s="731"/>
      <c r="Q568" s="731"/>
      <c r="R568" s="731"/>
      <c r="S568" s="731"/>
      <c r="T568" s="731"/>
      <c r="U568" s="731"/>
      <c r="V568" s="731"/>
      <c r="W568" s="731"/>
      <c r="X568" s="731"/>
      <c r="Y568" s="731"/>
      <c r="Z568" s="731"/>
    </row>
    <row r="569">
      <c r="A569" s="731"/>
      <c r="B569" s="731"/>
      <c r="C569" s="731"/>
      <c r="D569" s="731"/>
      <c r="E569" s="731"/>
      <c r="F569" s="731"/>
      <c r="G569" s="731"/>
      <c r="H569" s="731"/>
      <c r="I569" s="731"/>
      <c r="J569" s="731"/>
      <c r="K569" s="731"/>
      <c r="L569" s="731"/>
      <c r="M569" s="731"/>
      <c r="N569" s="731"/>
      <c r="O569" s="731"/>
      <c r="P569" s="731"/>
      <c r="Q569" s="731"/>
      <c r="R569" s="731"/>
      <c r="S569" s="731"/>
      <c r="T569" s="731"/>
      <c r="U569" s="731"/>
      <c r="V569" s="731"/>
      <c r="W569" s="731"/>
      <c r="X569" s="731"/>
      <c r="Y569" s="731"/>
      <c r="Z569" s="731"/>
    </row>
    <row r="570">
      <c r="A570" s="731"/>
      <c r="B570" s="731"/>
      <c r="C570" s="731"/>
      <c r="D570" s="731"/>
      <c r="E570" s="731"/>
      <c r="F570" s="731"/>
      <c r="G570" s="731"/>
      <c r="H570" s="731"/>
      <c r="I570" s="731"/>
      <c r="J570" s="731"/>
      <c r="K570" s="731"/>
      <c r="L570" s="731"/>
      <c r="M570" s="731"/>
      <c r="N570" s="731"/>
      <c r="O570" s="731"/>
      <c r="P570" s="731"/>
      <c r="Q570" s="731"/>
      <c r="R570" s="731"/>
      <c r="S570" s="731"/>
      <c r="T570" s="731"/>
      <c r="U570" s="731"/>
      <c r="V570" s="731"/>
      <c r="W570" s="731"/>
      <c r="X570" s="731"/>
      <c r="Y570" s="731"/>
      <c r="Z570" s="731"/>
    </row>
    <row r="571">
      <c r="A571" s="731"/>
      <c r="B571" s="731"/>
      <c r="C571" s="731"/>
      <c r="D571" s="731"/>
      <c r="E571" s="731"/>
      <c r="F571" s="731"/>
      <c r="G571" s="731"/>
      <c r="H571" s="731"/>
      <c r="I571" s="731"/>
      <c r="J571" s="731"/>
      <c r="K571" s="731"/>
      <c r="L571" s="731"/>
      <c r="M571" s="731"/>
      <c r="N571" s="731"/>
      <c r="O571" s="731"/>
      <c r="P571" s="731"/>
      <c r="Q571" s="731"/>
      <c r="R571" s="731"/>
      <c r="S571" s="731"/>
      <c r="T571" s="731"/>
      <c r="U571" s="731"/>
      <c r="V571" s="731"/>
      <c r="W571" s="731"/>
      <c r="X571" s="731"/>
      <c r="Y571" s="731"/>
      <c r="Z571" s="731"/>
    </row>
    <row r="572">
      <c r="A572" s="731"/>
      <c r="B572" s="731"/>
      <c r="C572" s="731"/>
      <c r="D572" s="731"/>
      <c r="E572" s="731"/>
      <c r="F572" s="731"/>
      <c r="G572" s="731"/>
      <c r="H572" s="731"/>
      <c r="I572" s="731"/>
      <c r="J572" s="731"/>
      <c r="K572" s="731"/>
      <c r="L572" s="731"/>
      <c r="M572" s="731"/>
      <c r="N572" s="731"/>
      <c r="O572" s="731"/>
      <c r="P572" s="731"/>
      <c r="Q572" s="731"/>
      <c r="R572" s="731"/>
      <c r="S572" s="731"/>
      <c r="T572" s="731"/>
      <c r="U572" s="731"/>
      <c r="V572" s="731"/>
      <c r="W572" s="731"/>
      <c r="X572" s="731"/>
      <c r="Y572" s="731"/>
      <c r="Z572" s="731"/>
    </row>
    <row r="573">
      <c r="A573" s="731"/>
      <c r="B573" s="731"/>
      <c r="C573" s="731"/>
      <c r="D573" s="731"/>
      <c r="E573" s="731"/>
      <c r="F573" s="731"/>
      <c r="G573" s="731"/>
      <c r="H573" s="731"/>
      <c r="I573" s="731"/>
      <c r="J573" s="731"/>
      <c r="K573" s="731"/>
      <c r="L573" s="731"/>
      <c r="M573" s="731"/>
      <c r="N573" s="731"/>
      <c r="O573" s="731"/>
      <c r="P573" s="731"/>
      <c r="Q573" s="731"/>
      <c r="R573" s="731"/>
      <c r="S573" s="731"/>
      <c r="T573" s="731"/>
      <c r="U573" s="731"/>
      <c r="V573" s="731"/>
      <c r="W573" s="731"/>
      <c r="X573" s="731"/>
      <c r="Y573" s="731"/>
      <c r="Z573" s="731"/>
    </row>
    <row r="574">
      <c r="A574" s="731"/>
      <c r="B574" s="731"/>
      <c r="C574" s="731"/>
      <c r="D574" s="731"/>
      <c r="E574" s="731"/>
      <c r="F574" s="731"/>
      <c r="G574" s="731"/>
      <c r="H574" s="731"/>
      <c r="I574" s="731"/>
      <c r="J574" s="731"/>
      <c r="K574" s="731"/>
      <c r="L574" s="731"/>
      <c r="M574" s="731"/>
      <c r="N574" s="731"/>
      <c r="O574" s="731"/>
      <c r="P574" s="731"/>
      <c r="Q574" s="731"/>
      <c r="R574" s="731"/>
      <c r="S574" s="731"/>
      <c r="T574" s="731"/>
      <c r="U574" s="731"/>
      <c r="V574" s="731"/>
      <c r="W574" s="731"/>
      <c r="X574" s="731"/>
      <c r="Y574" s="731"/>
      <c r="Z574" s="731"/>
    </row>
    <row r="575">
      <c r="A575" s="731"/>
      <c r="B575" s="731"/>
      <c r="C575" s="731"/>
      <c r="D575" s="731"/>
      <c r="E575" s="731"/>
      <c r="F575" s="731"/>
      <c r="G575" s="731"/>
      <c r="H575" s="731"/>
      <c r="I575" s="731"/>
      <c r="J575" s="731"/>
      <c r="K575" s="731"/>
      <c r="L575" s="731"/>
      <c r="M575" s="731"/>
      <c r="N575" s="731"/>
      <c r="O575" s="731"/>
      <c r="P575" s="731"/>
      <c r="Q575" s="731"/>
      <c r="R575" s="731"/>
      <c r="S575" s="731"/>
      <c r="T575" s="731"/>
      <c r="U575" s="731"/>
      <c r="V575" s="731"/>
      <c r="W575" s="731"/>
      <c r="X575" s="731"/>
      <c r="Y575" s="731"/>
      <c r="Z575" s="731"/>
    </row>
    <row r="576">
      <c r="A576" s="731"/>
      <c r="B576" s="731"/>
      <c r="C576" s="731"/>
      <c r="D576" s="731"/>
      <c r="E576" s="731"/>
      <c r="F576" s="731"/>
      <c r="G576" s="731"/>
      <c r="H576" s="731"/>
      <c r="I576" s="731"/>
      <c r="J576" s="731"/>
      <c r="K576" s="731"/>
      <c r="L576" s="731"/>
      <c r="M576" s="731"/>
      <c r="N576" s="731"/>
      <c r="O576" s="731"/>
      <c r="P576" s="731"/>
      <c r="Q576" s="731"/>
      <c r="R576" s="731"/>
      <c r="S576" s="731"/>
      <c r="T576" s="731"/>
      <c r="U576" s="731"/>
      <c r="V576" s="731"/>
      <c r="W576" s="731"/>
      <c r="X576" s="731"/>
      <c r="Y576" s="731"/>
      <c r="Z576" s="731"/>
    </row>
    <row r="577">
      <c r="A577" s="731"/>
      <c r="B577" s="731"/>
      <c r="C577" s="731"/>
      <c r="D577" s="731"/>
      <c r="E577" s="731"/>
      <c r="F577" s="731"/>
      <c r="G577" s="731"/>
      <c r="H577" s="731"/>
      <c r="I577" s="731"/>
      <c r="J577" s="731"/>
      <c r="K577" s="731"/>
      <c r="L577" s="731"/>
      <c r="M577" s="731"/>
      <c r="N577" s="731"/>
      <c r="O577" s="731"/>
      <c r="P577" s="731"/>
      <c r="Q577" s="731"/>
      <c r="R577" s="731"/>
      <c r="S577" s="731"/>
      <c r="T577" s="731"/>
      <c r="U577" s="731"/>
      <c r="V577" s="731"/>
      <c r="W577" s="731"/>
      <c r="X577" s="731"/>
      <c r="Y577" s="731"/>
      <c r="Z577" s="731"/>
    </row>
    <row r="578">
      <c r="A578" s="731"/>
      <c r="B578" s="731"/>
      <c r="C578" s="731"/>
      <c r="D578" s="731"/>
      <c r="E578" s="731"/>
      <c r="F578" s="731"/>
      <c r="G578" s="731"/>
      <c r="H578" s="731"/>
      <c r="I578" s="731"/>
      <c r="J578" s="731"/>
      <c r="K578" s="731"/>
      <c r="L578" s="731"/>
      <c r="M578" s="731"/>
      <c r="N578" s="731"/>
      <c r="O578" s="731"/>
      <c r="P578" s="731"/>
      <c r="Q578" s="731"/>
      <c r="R578" s="731"/>
      <c r="S578" s="731"/>
      <c r="T578" s="731"/>
      <c r="U578" s="731"/>
      <c r="V578" s="731"/>
      <c r="W578" s="731"/>
      <c r="X578" s="731"/>
      <c r="Y578" s="731"/>
      <c r="Z578" s="731"/>
    </row>
    <row r="579">
      <c r="A579" s="731"/>
      <c r="B579" s="731"/>
      <c r="C579" s="731"/>
      <c r="D579" s="731"/>
      <c r="E579" s="731"/>
      <c r="F579" s="731"/>
      <c r="G579" s="731"/>
      <c r="H579" s="731"/>
      <c r="I579" s="731"/>
      <c r="J579" s="731"/>
      <c r="K579" s="731"/>
      <c r="L579" s="731"/>
      <c r="M579" s="731"/>
      <c r="N579" s="731"/>
      <c r="O579" s="731"/>
      <c r="P579" s="731"/>
      <c r="Q579" s="731"/>
      <c r="R579" s="731"/>
      <c r="S579" s="731"/>
      <c r="T579" s="731"/>
      <c r="U579" s="731"/>
      <c r="V579" s="731"/>
      <c r="W579" s="731"/>
      <c r="X579" s="731"/>
      <c r="Y579" s="731"/>
      <c r="Z579" s="731"/>
    </row>
    <row r="580">
      <c r="A580" s="731"/>
      <c r="B580" s="731"/>
      <c r="C580" s="731"/>
      <c r="D580" s="731"/>
      <c r="E580" s="731"/>
      <c r="F580" s="731"/>
      <c r="G580" s="731"/>
      <c r="H580" s="731"/>
      <c r="I580" s="731"/>
      <c r="J580" s="731"/>
      <c r="K580" s="731"/>
      <c r="L580" s="731"/>
      <c r="M580" s="731"/>
      <c r="N580" s="731"/>
      <c r="O580" s="731"/>
      <c r="P580" s="731"/>
      <c r="Q580" s="731"/>
      <c r="R580" s="731"/>
      <c r="S580" s="731"/>
      <c r="T580" s="731"/>
      <c r="U580" s="731"/>
      <c r="V580" s="731"/>
      <c r="W580" s="731"/>
      <c r="X580" s="731"/>
      <c r="Y580" s="731"/>
      <c r="Z580" s="731"/>
    </row>
    <row r="581">
      <c r="A581" s="731"/>
      <c r="B581" s="731"/>
      <c r="C581" s="731"/>
      <c r="D581" s="731"/>
      <c r="E581" s="731"/>
      <c r="F581" s="731"/>
      <c r="G581" s="731"/>
      <c r="H581" s="731"/>
      <c r="I581" s="731"/>
      <c r="J581" s="731"/>
      <c r="K581" s="731"/>
      <c r="L581" s="731"/>
      <c r="M581" s="731"/>
      <c r="N581" s="731"/>
      <c r="O581" s="731"/>
      <c r="P581" s="731"/>
      <c r="Q581" s="731"/>
      <c r="R581" s="731"/>
      <c r="S581" s="731"/>
      <c r="T581" s="731"/>
      <c r="U581" s="731"/>
      <c r="V581" s="731"/>
      <c r="W581" s="731"/>
      <c r="X581" s="731"/>
      <c r="Y581" s="731"/>
      <c r="Z581" s="731"/>
    </row>
    <row r="582">
      <c r="A582" s="731"/>
      <c r="B582" s="731"/>
      <c r="C582" s="731"/>
      <c r="D582" s="731"/>
      <c r="E582" s="731"/>
      <c r="F582" s="731"/>
      <c r="G582" s="731"/>
      <c r="H582" s="731"/>
      <c r="I582" s="731"/>
      <c r="J582" s="731"/>
      <c r="K582" s="731"/>
      <c r="L582" s="731"/>
      <c r="M582" s="731"/>
      <c r="N582" s="731"/>
      <c r="O582" s="731"/>
      <c r="P582" s="731"/>
      <c r="Q582" s="731"/>
      <c r="R582" s="731"/>
      <c r="S582" s="731"/>
      <c r="T582" s="731"/>
      <c r="U582" s="731"/>
      <c r="V582" s="731"/>
      <c r="W582" s="731"/>
      <c r="X582" s="731"/>
      <c r="Y582" s="731"/>
      <c r="Z582" s="731"/>
    </row>
    <row r="583">
      <c r="A583" s="731"/>
      <c r="B583" s="731"/>
      <c r="C583" s="731"/>
      <c r="D583" s="731"/>
      <c r="E583" s="731"/>
      <c r="F583" s="731"/>
      <c r="G583" s="731"/>
      <c r="H583" s="731"/>
      <c r="I583" s="731"/>
      <c r="J583" s="731"/>
      <c r="K583" s="731"/>
      <c r="L583" s="731"/>
      <c r="M583" s="731"/>
      <c r="N583" s="731"/>
      <c r="O583" s="731"/>
      <c r="P583" s="731"/>
      <c r="Q583" s="731"/>
      <c r="R583" s="731"/>
      <c r="S583" s="731"/>
      <c r="T583" s="731"/>
      <c r="U583" s="731"/>
      <c r="V583" s="731"/>
      <c r="W583" s="731"/>
      <c r="X583" s="731"/>
      <c r="Y583" s="731"/>
      <c r="Z583" s="731"/>
    </row>
    <row r="584">
      <c r="A584" s="731"/>
      <c r="B584" s="731"/>
      <c r="C584" s="731"/>
      <c r="D584" s="731"/>
      <c r="E584" s="731"/>
      <c r="F584" s="731"/>
      <c r="G584" s="731"/>
      <c r="H584" s="731"/>
      <c r="I584" s="731"/>
      <c r="J584" s="731"/>
      <c r="K584" s="731"/>
      <c r="L584" s="731"/>
      <c r="M584" s="731"/>
      <c r="N584" s="731"/>
      <c r="O584" s="731"/>
      <c r="P584" s="731"/>
      <c r="Q584" s="731"/>
      <c r="R584" s="731"/>
      <c r="S584" s="731"/>
      <c r="T584" s="731"/>
      <c r="U584" s="731"/>
      <c r="V584" s="731"/>
      <c r="W584" s="731"/>
      <c r="X584" s="731"/>
      <c r="Y584" s="731"/>
      <c r="Z584" s="731"/>
    </row>
    <row r="585">
      <c r="A585" s="731"/>
      <c r="B585" s="731"/>
      <c r="C585" s="731"/>
      <c r="D585" s="731"/>
      <c r="E585" s="731"/>
      <c r="F585" s="731"/>
      <c r="G585" s="731"/>
      <c r="H585" s="731"/>
      <c r="I585" s="731"/>
      <c r="J585" s="731"/>
      <c r="K585" s="731"/>
      <c r="L585" s="731"/>
      <c r="M585" s="731"/>
      <c r="N585" s="731"/>
      <c r="O585" s="731"/>
      <c r="P585" s="731"/>
      <c r="Q585" s="731"/>
      <c r="R585" s="731"/>
      <c r="S585" s="731"/>
      <c r="T585" s="731"/>
      <c r="U585" s="731"/>
      <c r="V585" s="731"/>
      <c r="W585" s="731"/>
      <c r="X585" s="731"/>
      <c r="Y585" s="731"/>
      <c r="Z585" s="731"/>
    </row>
    <row r="586">
      <c r="A586" s="731"/>
      <c r="B586" s="731"/>
      <c r="C586" s="731"/>
      <c r="D586" s="731"/>
      <c r="E586" s="731"/>
      <c r="F586" s="731"/>
      <c r="G586" s="731"/>
      <c r="H586" s="731"/>
      <c r="I586" s="731"/>
      <c r="J586" s="731"/>
      <c r="K586" s="731"/>
      <c r="L586" s="731"/>
      <c r="M586" s="731"/>
      <c r="N586" s="731"/>
      <c r="O586" s="731"/>
      <c r="P586" s="731"/>
      <c r="Q586" s="731"/>
      <c r="R586" s="731"/>
      <c r="S586" s="731"/>
      <c r="T586" s="731"/>
      <c r="U586" s="731"/>
      <c r="V586" s="731"/>
      <c r="W586" s="731"/>
      <c r="X586" s="731"/>
      <c r="Y586" s="731"/>
      <c r="Z586" s="731"/>
    </row>
    <row r="587">
      <c r="A587" s="731"/>
      <c r="B587" s="731"/>
      <c r="C587" s="731"/>
      <c r="D587" s="731"/>
      <c r="E587" s="731"/>
      <c r="F587" s="731"/>
      <c r="G587" s="731"/>
      <c r="H587" s="731"/>
      <c r="I587" s="731"/>
      <c r="J587" s="731"/>
      <c r="K587" s="731"/>
      <c r="L587" s="731"/>
      <c r="M587" s="731"/>
      <c r="N587" s="731"/>
      <c r="O587" s="731"/>
      <c r="P587" s="731"/>
      <c r="Q587" s="731"/>
      <c r="R587" s="731"/>
      <c r="S587" s="731"/>
      <c r="T587" s="731"/>
      <c r="U587" s="731"/>
      <c r="V587" s="731"/>
      <c r="W587" s="731"/>
      <c r="X587" s="731"/>
      <c r="Y587" s="731"/>
      <c r="Z587" s="731"/>
    </row>
    <row r="588">
      <c r="A588" s="731"/>
      <c r="B588" s="731"/>
      <c r="C588" s="731"/>
      <c r="D588" s="731"/>
      <c r="E588" s="731"/>
      <c r="F588" s="731"/>
      <c r="G588" s="731"/>
      <c r="H588" s="731"/>
      <c r="I588" s="731"/>
      <c r="J588" s="731"/>
      <c r="K588" s="731"/>
      <c r="L588" s="731"/>
      <c r="M588" s="731"/>
      <c r="N588" s="731"/>
      <c r="O588" s="731"/>
      <c r="P588" s="731"/>
      <c r="Q588" s="731"/>
      <c r="R588" s="731"/>
      <c r="S588" s="731"/>
      <c r="T588" s="731"/>
      <c r="U588" s="731"/>
      <c r="V588" s="731"/>
      <c r="W588" s="731"/>
      <c r="X588" s="731"/>
      <c r="Y588" s="731"/>
      <c r="Z588" s="731"/>
    </row>
    <row r="589">
      <c r="A589" s="731"/>
      <c r="B589" s="731"/>
      <c r="C589" s="731"/>
      <c r="D589" s="731"/>
      <c r="E589" s="731"/>
      <c r="F589" s="731"/>
      <c r="G589" s="731"/>
      <c r="H589" s="731"/>
      <c r="I589" s="731"/>
      <c r="J589" s="731"/>
      <c r="K589" s="731"/>
      <c r="L589" s="731"/>
      <c r="M589" s="731"/>
      <c r="N589" s="731"/>
      <c r="O589" s="731"/>
      <c r="P589" s="731"/>
      <c r="Q589" s="731"/>
      <c r="R589" s="731"/>
      <c r="S589" s="731"/>
      <c r="T589" s="731"/>
      <c r="U589" s="731"/>
      <c r="V589" s="731"/>
      <c r="W589" s="731"/>
      <c r="X589" s="731"/>
      <c r="Y589" s="731"/>
      <c r="Z589" s="731"/>
    </row>
    <row r="590">
      <c r="A590" s="731"/>
      <c r="B590" s="731"/>
      <c r="C590" s="731"/>
      <c r="D590" s="731"/>
      <c r="E590" s="731"/>
      <c r="F590" s="731"/>
      <c r="G590" s="731"/>
      <c r="H590" s="731"/>
      <c r="I590" s="731"/>
      <c r="J590" s="731"/>
      <c r="K590" s="731"/>
      <c r="L590" s="731"/>
      <c r="M590" s="731"/>
      <c r="N590" s="731"/>
      <c r="O590" s="731"/>
      <c r="P590" s="731"/>
      <c r="Q590" s="731"/>
      <c r="R590" s="731"/>
      <c r="S590" s="731"/>
      <c r="T590" s="731"/>
      <c r="U590" s="731"/>
      <c r="V590" s="731"/>
      <c r="W590" s="731"/>
      <c r="X590" s="731"/>
      <c r="Y590" s="731"/>
      <c r="Z590" s="731"/>
    </row>
    <row r="591">
      <c r="A591" s="731"/>
      <c r="B591" s="731"/>
      <c r="C591" s="731"/>
      <c r="D591" s="731"/>
      <c r="E591" s="731"/>
      <c r="F591" s="731"/>
      <c r="G591" s="731"/>
      <c r="H591" s="731"/>
      <c r="I591" s="731"/>
      <c r="J591" s="731"/>
      <c r="K591" s="731"/>
      <c r="L591" s="731"/>
      <c r="M591" s="731"/>
      <c r="N591" s="731"/>
      <c r="O591" s="731"/>
      <c r="P591" s="731"/>
      <c r="Q591" s="731"/>
      <c r="R591" s="731"/>
      <c r="S591" s="731"/>
      <c r="T591" s="731"/>
      <c r="U591" s="731"/>
      <c r="V591" s="731"/>
      <c r="W591" s="731"/>
      <c r="X591" s="731"/>
      <c r="Y591" s="731"/>
      <c r="Z591" s="731"/>
    </row>
    <row r="592">
      <c r="A592" s="731"/>
      <c r="B592" s="731"/>
      <c r="C592" s="731"/>
      <c r="D592" s="731"/>
      <c r="E592" s="731"/>
      <c r="F592" s="731"/>
      <c r="G592" s="731"/>
      <c r="H592" s="731"/>
      <c r="I592" s="731"/>
      <c r="J592" s="731"/>
      <c r="K592" s="731"/>
      <c r="L592" s="731"/>
      <c r="M592" s="731"/>
      <c r="N592" s="731"/>
      <c r="O592" s="731"/>
      <c r="P592" s="731"/>
      <c r="Q592" s="731"/>
      <c r="R592" s="731"/>
      <c r="S592" s="731"/>
      <c r="T592" s="731"/>
      <c r="U592" s="731"/>
      <c r="V592" s="731"/>
      <c r="W592" s="731"/>
      <c r="X592" s="731"/>
      <c r="Y592" s="731"/>
      <c r="Z592" s="731"/>
    </row>
    <row r="593">
      <c r="A593" s="731"/>
      <c r="B593" s="731"/>
      <c r="C593" s="731"/>
      <c r="D593" s="731"/>
      <c r="E593" s="731"/>
      <c r="F593" s="731"/>
      <c r="G593" s="731"/>
      <c r="H593" s="731"/>
      <c r="I593" s="731"/>
      <c r="J593" s="731"/>
      <c r="K593" s="731"/>
      <c r="L593" s="731"/>
      <c r="M593" s="731"/>
      <c r="N593" s="731"/>
      <c r="O593" s="731"/>
      <c r="P593" s="731"/>
      <c r="Q593" s="731"/>
      <c r="R593" s="731"/>
      <c r="S593" s="731"/>
      <c r="T593" s="731"/>
      <c r="U593" s="731"/>
      <c r="V593" s="731"/>
      <c r="W593" s="731"/>
      <c r="X593" s="731"/>
      <c r="Y593" s="731"/>
      <c r="Z593" s="731"/>
    </row>
    <row r="594">
      <c r="A594" s="731"/>
      <c r="B594" s="731"/>
      <c r="C594" s="731"/>
      <c r="D594" s="731"/>
      <c r="E594" s="731"/>
      <c r="F594" s="731"/>
      <c r="G594" s="731"/>
      <c r="H594" s="731"/>
      <c r="I594" s="731"/>
      <c r="J594" s="731"/>
      <c r="K594" s="731"/>
      <c r="L594" s="731"/>
      <c r="M594" s="731"/>
      <c r="N594" s="731"/>
      <c r="O594" s="731"/>
      <c r="P594" s="731"/>
      <c r="Q594" s="731"/>
      <c r="R594" s="731"/>
      <c r="S594" s="731"/>
      <c r="T594" s="731"/>
      <c r="U594" s="731"/>
      <c r="V594" s="731"/>
      <c r="W594" s="731"/>
      <c r="X594" s="731"/>
      <c r="Y594" s="731"/>
      <c r="Z594" s="731"/>
    </row>
    <row r="595">
      <c r="A595" s="731"/>
      <c r="B595" s="731"/>
      <c r="C595" s="731"/>
      <c r="D595" s="731"/>
      <c r="E595" s="731"/>
      <c r="F595" s="731"/>
      <c r="G595" s="731"/>
      <c r="H595" s="731"/>
      <c r="I595" s="731"/>
      <c r="J595" s="731"/>
      <c r="K595" s="731"/>
      <c r="L595" s="731"/>
      <c r="M595" s="731"/>
      <c r="N595" s="731"/>
      <c r="O595" s="731"/>
      <c r="P595" s="731"/>
      <c r="Q595" s="731"/>
      <c r="R595" s="731"/>
      <c r="S595" s="731"/>
      <c r="T595" s="731"/>
      <c r="U595" s="731"/>
      <c r="V595" s="731"/>
      <c r="W595" s="731"/>
      <c r="X595" s="731"/>
      <c r="Y595" s="731"/>
      <c r="Z595" s="731"/>
    </row>
    <row r="596">
      <c r="A596" s="731"/>
      <c r="B596" s="731"/>
      <c r="C596" s="731"/>
      <c r="D596" s="731"/>
      <c r="E596" s="731"/>
      <c r="F596" s="731"/>
      <c r="G596" s="731"/>
      <c r="H596" s="731"/>
      <c r="I596" s="731"/>
      <c r="J596" s="731"/>
      <c r="K596" s="731"/>
      <c r="L596" s="731"/>
      <c r="M596" s="731"/>
      <c r="N596" s="731"/>
      <c r="O596" s="731"/>
      <c r="P596" s="731"/>
      <c r="Q596" s="731"/>
      <c r="R596" s="731"/>
      <c r="S596" s="731"/>
      <c r="T596" s="731"/>
      <c r="U596" s="731"/>
      <c r="V596" s="731"/>
      <c r="W596" s="731"/>
      <c r="X596" s="731"/>
      <c r="Y596" s="731"/>
      <c r="Z596" s="731"/>
    </row>
    <row r="597">
      <c r="A597" s="731"/>
      <c r="B597" s="731"/>
      <c r="C597" s="731"/>
      <c r="D597" s="731"/>
      <c r="E597" s="731"/>
      <c r="F597" s="731"/>
      <c r="G597" s="731"/>
      <c r="H597" s="731"/>
      <c r="I597" s="731"/>
      <c r="J597" s="731"/>
      <c r="K597" s="731"/>
      <c r="L597" s="731"/>
      <c r="M597" s="731"/>
      <c r="N597" s="731"/>
      <c r="O597" s="731"/>
      <c r="P597" s="731"/>
      <c r="Q597" s="731"/>
      <c r="R597" s="731"/>
      <c r="S597" s="731"/>
      <c r="T597" s="731"/>
      <c r="U597" s="731"/>
      <c r="V597" s="731"/>
      <c r="W597" s="731"/>
      <c r="X597" s="731"/>
      <c r="Y597" s="731"/>
      <c r="Z597" s="731"/>
    </row>
    <row r="598">
      <c r="A598" s="731"/>
      <c r="B598" s="731"/>
      <c r="C598" s="731"/>
      <c r="D598" s="731"/>
      <c r="E598" s="731"/>
      <c r="F598" s="731"/>
      <c r="G598" s="731"/>
      <c r="H598" s="731"/>
      <c r="I598" s="731"/>
      <c r="J598" s="731"/>
      <c r="K598" s="731"/>
      <c r="L598" s="731"/>
      <c r="M598" s="731"/>
      <c r="N598" s="731"/>
      <c r="O598" s="731"/>
      <c r="P598" s="731"/>
      <c r="Q598" s="731"/>
      <c r="R598" s="731"/>
      <c r="S598" s="731"/>
      <c r="T598" s="731"/>
      <c r="U598" s="731"/>
      <c r="V598" s="731"/>
      <c r="W598" s="731"/>
      <c r="X598" s="731"/>
      <c r="Y598" s="731"/>
      <c r="Z598" s="731"/>
    </row>
    <row r="599">
      <c r="A599" s="731"/>
      <c r="B599" s="731"/>
      <c r="C599" s="731"/>
      <c r="D599" s="731"/>
      <c r="E599" s="731"/>
      <c r="F599" s="731"/>
      <c r="G599" s="731"/>
      <c r="H599" s="731"/>
      <c r="I599" s="731"/>
      <c r="J599" s="731"/>
      <c r="K599" s="731"/>
      <c r="L599" s="731"/>
      <c r="M599" s="731"/>
      <c r="N599" s="731"/>
      <c r="O599" s="731"/>
      <c r="P599" s="731"/>
      <c r="Q599" s="731"/>
      <c r="R599" s="731"/>
      <c r="S599" s="731"/>
      <c r="T599" s="731"/>
      <c r="U599" s="731"/>
      <c r="V599" s="731"/>
      <c r="W599" s="731"/>
      <c r="X599" s="731"/>
      <c r="Y599" s="731"/>
      <c r="Z599" s="731"/>
    </row>
    <row r="600">
      <c r="A600" s="731"/>
      <c r="B600" s="731"/>
      <c r="C600" s="731"/>
      <c r="D600" s="731"/>
      <c r="E600" s="731"/>
      <c r="F600" s="731"/>
      <c r="G600" s="731"/>
      <c r="H600" s="731"/>
      <c r="I600" s="731"/>
      <c r="J600" s="731"/>
      <c r="K600" s="731"/>
      <c r="L600" s="731"/>
      <c r="M600" s="731"/>
      <c r="N600" s="731"/>
      <c r="O600" s="731"/>
      <c r="P600" s="731"/>
      <c r="Q600" s="731"/>
      <c r="R600" s="731"/>
      <c r="S600" s="731"/>
      <c r="T600" s="731"/>
      <c r="U600" s="731"/>
      <c r="V600" s="731"/>
      <c r="W600" s="731"/>
      <c r="X600" s="731"/>
      <c r="Y600" s="731"/>
      <c r="Z600" s="731"/>
    </row>
    <row r="601">
      <c r="A601" s="731"/>
      <c r="B601" s="731"/>
      <c r="C601" s="731"/>
      <c r="D601" s="731"/>
      <c r="E601" s="731"/>
      <c r="F601" s="731"/>
      <c r="G601" s="731"/>
      <c r="H601" s="731"/>
      <c r="I601" s="731"/>
      <c r="J601" s="731"/>
      <c r="K601" s="731"/>
      <c r="L601" s="731"/>
      <c r="M601" s="731"/>
      <c r="N601" s="731"/>
      <c r="O601" s="731"/>
      <c r="P601" s="731"/>
      <c r="Q601" s="731"/>
      <c r="R601" s="731"/>
      <c r="S601" s="731"/>
      <c r="T601" s="731"/>
      <c r="U601" s="731"/>
      <c r="V601" s="731"/>
      <c r="W601" s="731"/>
      <c r="X601" s="731"/>
      <c r="Y601" s="731"/>
      <c r="Z601" s="731"/>
    </row>
    <row r="602">
      <c r="A602" s="731"/>
      <c r="B602" s="731"/>
      <c r="C602" s="731"/>
      <c r="D602" s="731"/>
      <c r="E602" s="731"/>
      <c r="F602" s="731"/>
      <c r="G602" s="731"/>
      <c r="H602" s="731"/>
      <c r="I602" s="731"/>
      <c r="J602" s="731"/>
      <c r="K602" s="731"/>
      <c r="L602" s="731"/>
      <c r="M602" s="731"/>
      <c r="N602" s="731"/>
      <c r="O602" s="731"/>
      <c r="P602" s="731"/>
      <c r="Q602" s="731"/>
      <c r="R602" s="731"/>
      <c r="S602" s="731"/>
      <c r="T602" s="731"/>
      <c r="U602" s="731"/>
      <c r="V602" s="731"/>
      <c r="W602" s="731"/>
      <c r="X602" s="731"/>
      <c r="Y602" s="731"/>
      <c r="Z602" s="731"/>
    </row>
    <row r="603">
      <c r="A603" s="731"/>
      <c r="B603" s="731"/>
      <c r="C603" s="731"/>
      <c r="D603" s="731"/>
      <c r="E603" s="731"/>
      <c r="F603" s="731"/>
      <c r="G603" s="731"/>
      <c r="H603" s="731"/>
      <c r="I603" s="731"/>
      <c r="J603" s="731"/>
      <c r="K603" s="731"/>
      <c r="L603" s="731"/>
      <c r="M603" s="731"/>
      <c r="N603" s="731"/>
      <c r="O603" s="731"/>
      <c r="P603" s="731"/>
      <c r="Q603" s="731"/>
      <c r="R603" s="731"/>
      <c r="S603" s="731"/>
      <c r="T603" s="731"/>
      <c r="U603" s="731"/>
      <c r="V603" s="731"/>
      <c r="W603" s="731"/>
      <c r="X603" s="731"/>
      <c r="Y603" s="731"/>
      <c r="Z603" s="731"/>
    </row>
    <row r="604">
      <c r="A604" s="731"/>
      <c r="B604" s="731"/>
      <c r="C604" s="731"/>
      <c r="D604" s="731"/>
      <c r="E604" s="731"/>
      <c r="F604" s="731"/>
      <c r="G604" s="731"/>
      <c r="H604" s="731"/>
      <c r="I604" s="731"/>
      <c r="J604" s="731"/>
      <c r="K604" s="731"/>
      <c r="L604" s="731"/>
      <c r="M604" s="731"/>
      <c r="N604" s="731"/>
      <c r="O604" s="731"/>
      <c r="P604" s="731"/>
      <c r="Q604" s="731"/>
      <c r="R604" s="731"/>
      <c r="S604" s="731"/>
      <c r="T604" s="731"/>
      <c r="U604" s="731"/>
      <c r="V604" s="731"/>
      <c r="W604" s="731"/>
      <c r="X604" s="731"/>
      <c r="Y604" s="731"/>
      <c r="Z604" s="731"/>
    </row>
    <row r="605">
      <c r="A605" s="731"/>
      <c r="B605" s="731"/>
      <c r="C605" s="731"/>
      <c r="D605" s="731"/>
      <c r="E605" s="731"/>
      <c r="F605" s="731"/>
      <c r="G605" s="731"/>
      <c r="H605" s="731"/>
      <c r="I605" s="731"/>
      <c r="J605" s="731"/>
      <c r="K605" s="731"/>
      <c r="L605" s="731"/>
      <c r="M605" s="731"/>
      <c r="N605" s="731"/>
      <c r="O605" s="731"/>
      <c r="P605" s="731"/>
      <c r="Q605" s="731"/>
      <c r="R605" s="731"/>
      <c r="S605" s="731"/>
      <c r="T605" s="731"/>
      <c r="U605" s="731"/>
      <c r="V605" s="731"/>
      <c r="W605" s="731"/>
      <c r="X605" s="731"/>
      <c r="Y605" s="731"/>
      <c r="Z605" s="731"/>
    </row>
    <row r="606">
      <c r="A606" s="731"/>
      <c r="B606" s="731"/>
      <c r="C606" s="731"/>
      <c r="D606" s="731"/>
      <c r="E606" s="731"/>
      <c r="F606" s="731"/>
      <c r="G606" s="731"/>
      <c r="H606" s="731"/>
      <c r="I606" s="731"/>
      <c r="J606" s="731"/>
      <c r="K606" s="731"/>
      <c r="L606" s="731"/>
      <c r="M606" s="731"/>
      <c r="N606" s="731"/>
      <c r="O606" s="731"/>
      <c r="P606" s="731"/>
      <c r="Q606" s="731"/>
      <c r="R606" s="731"/>
      <c r="S606" s="731"/>
      <c r="T606" s="731"/>
      <c r="U606" s="731"/>
      <c r="V606" s="731"/>
      <c r="W606" s="731"/>
      <c r="X606" s="731"/>
      <c r="Y606" s="731"/>
      <c r="Z606" s="731"/>
    </row>
    <row r="607">
      <c r="A607" s="731"/>
      <c r="B607" s="731"/>
      <c r="C607" s="731"/>
      <c r="D607" s="731"/>
      <c r="E607" s="731"/>
      <c r="F607" s="731"/>
      <c r="G607" s="731"/>
      <c r="H607" s="731"/>
      <c r="I607" s="731"/>
      <c r="J607" s="731"/>
      <c r="K607" s="731"/>
      <c r="L607" s="731"/>
      <c r="M607" s="731"/>
      <c r="N607" s="731"/>
      <c r="O607" s="731"/>
      <c r="P607" s="731"/>
      <c r="Q607" s="731"/>
      <c r="R607" s="731"/>
      <c r="S607" s="731"/>
      <c r="T607" s="731"/>
      <c r="U607" s="731"/>
      <c r="V607" s="731"/>
      <c r="W607" s="731"/>
      <c r="X607" s="731"/>
      <c r="Y607" s="731"/>
      <c r="Z607" s="731"/>
    </row>
    <row r="608">
      <c r="A608" s="731"/>
      <c r="B608" s="731"/>
      <c r="C608" s="731"/>
      <c r="D608" s="731"/>
      <c r="E608" s="731"/>
      <c r="F608" s="731"/>
      <c r="G608" s="731"/>
      <c r="H608" s="731"/>
      <c r="I608" s="731"/>
      <c r="J608" s="731"/>
      <c r="K608" s="731"/>
      <c r="L608" s="731"/>
      <c r="M608" s="731"/>
      <c r="N608" s="731"/>
      <c r="O608" s="731"/>
      <c r="P608" s="731"/>
      <c r="Q608" s="731"/>
      <c r="R608" s="731"/>
      <c r="S608" s="731"/>
      <c r="T608" s="731"/>
      <c r="U608" s="731"/>
      <c r="V608" s="731"/>
      <c r="W608" s="731"/>
      <c r="X608" s="731"/>
      <c r="Y608" s="731"/>
      <c r="Z608" s="731"/>
    </row>
    <row r="609">
      <c r="A609" s="731"/>
      <c r="B609" s="731"/>
      <c r="C609" s="731"/>
      <c r="D609" s="731"/>
      <c r="E609" s="731"/>
      <c r="F609" s="731"/>
      <c r="G609" s="731"/>
      <c r="H609" s="731"/>
      <c r="I609" s="731"/>
      <c r="J609" s="731"/>
      <c r="K609" s="731"/>
      <c r="L609" s="731"/>
      <c r="M609" s="731"/>
      <c r="N609" s="731"/>
      <c r="O609" s="731"/>
      <c r="P609" s="731"/>
      <c r="Q609" s="731"/>
      <c r="R609" s="731"/>
      <c r="S609" s="731"/>
      <c r="T609" s="731"/>
      <c r="U609" s="731"/>
      <c r="V609" s="731"/>
      <c r="W609" s="731"/>
      <c r="X609" s="731"/>
      <c r="Y609" s="731"/>
      <c r="Z609" s="731"/>
    </row>
    <row r="610">
      <c r="A610" s="731"/>
      <c r="B610" s="731"/>
      <c r="C610" s="731"/>
      <c r="D610" s="731"/>
      <c r="E610" s="731"/>
      <c r="F610" s="731"/>
      <c r="G610" s="731"/>
      <c r="H610" s="731"/>
      <c r="I610" s="731"/>
      <c r="J610" s="731"/>
      <c r="K610" s="731"/>
      <c r="L610" s="731"/>
      <c r="M610" s="731"/>
      <c r="N610" s="731"/>
      <c r="O610" s="731"/>
      <c r="P610" s="731"/>
      <c r="Q610" s="731"/>
      <c r="R610" s="731"/>
      <c r="S610" s="731"/>
      <c r="T610" s="731"/>
      <c r="U610" s="731"/>
      <c r="V610" s="731"/>
      <c r="W610" s="731"/>
      <c r="X610" s="731"/>
      <c r="Y610" s="731"/>
      <c r="Z610" s="731"/>
    </row>
    <row r="611">
      <c r="A611" s="731"/>
      <c r="B611" s="731"/>
      <c r="C611" s="731"/>
      <c r="D611" s="731"/>
      <c r="E611" s="731"/>
      <c r="F611" s="731"/>
      <c r="G611" s="731"/>
      <c r="H611" s="731"/>
      <c r="I611" s="731"/>
      <c r="J611" s="731"/>
      <c r="K611" s="731"/>
      <c r="L611" s="731"/>
      <c r="M611" s="731"/>
      <c r="N611" s="731"/>
      <c r="O611" s="731"/>
      <c r="P611" s="731"/>
      <c r="Q611" s="731"/>
      <c r="R611" s="731"/>
      <c r="S611" s="731"/>
      <c r="T611" s="731"/>
      <c r="U611" s="731"/>
      <c r="V611" s="731"/>
      <c r="W611" s="731"/>
      <c r="X611" s="731"/>
      <c r="Y611" s="731"/>
      <c r="Z611" s="731"/>
    </row>
    <row r="612">
      <c r="A612" s="731"/>
      <c r="B612" s="731"/>
      <c r="C612" s="731"/>
      <c r="D612" s="731"/>
      <c r="E612" s="731"/>
      <c r="F612" s="731"/>
      <c r="G612" s="731"/>
      <c r="H612" s="731"/>
      <c r="I612" s="731"/>
      <c r="J612" s="731"/>
      <c r="K612" s="731"/>
      <c r="L612" s="731"/>
      <c r="M612" s="731"/>
      <c r="N612" s="731"/>
      <c r="O612" s="731"/>
      <c r="P612" s="731"/>
      <c r="Q612" s="731"/>
      <c r="R612" s="731"/>
      <c r="S612" s="731"/>
      <c r="T612" s="731"/>
      <c r="U612" s="731"/>
      <c r="V612" s="731"/>
      <c r="W612" s="731"/>
      <c r="X612" s="731"/>
      <c r="Y612" s="731"/>
      <c r="Z612" s="731"/>
    </row>
    <row r="613">
      <c r="A613" s="731"/>
      <c r="B613" s="731"/>
      <c r="C613" s="731"/>
      <c r="D613" s="731"/>
      <c r="E613" s="731"/>
      <c r="F613" s="731"/>
      <c r="G613" s="731"/>
      <c r="H613" s="731"/>
      <c r="I613" s="731"/>
      <c r="J613" s="731"/>
      <c r="K613" s="731"/>
      <c r="L613" s="731"/>
      <c r="M613" s="731"/>
      <c r="N613" s="731"/>
      <c r="O613" s="731"/>
      <c r="P613" s="731"/>
      <c r="Q613" s="731"/>
      <c r="R613" s="731"/>
      <c r="S613" s="731"/>
      <c r="T613" s="731"/>
      <c r="U613" s="731"/>
      <c r="V613" s="731"/>
      <c r="W613" s="731"/>
      <c r="X613" s="731"/>
      <c r="Y613" s="731"/>
      <c r="Z613" s="731"/>
    </row>
    <row r="614">
      <c r="A614" s="731"/>
      <c r="B614" s="731"/>
      <c r="C614" s="731"/>
      <c r="D614" s="731"/>
      <c r="E614" s="731"/>
      <c r="F614" s="731"/>
      <c r="G614" s="731"/>
      <c r="H614" s="731"/>
      <c r="I614" s="731"/>
      <c r="J614" s="731"/>
      <c r="K614" s="731"/>
      <c r="L614" s="731"/>
      <c r="M614" s="731"/>
      <c r="N614" s="731"/>
      <c r="O614" s="731"/>
      <c r="P614" s="731"/>
      <c r="Q614" s="731"/>
      <c r="R614" s="731"/>
      <c r="S614" s="731"/>
      <c r="T614" s="731"/>
      <c r="U614" s="731"/>
      <c r="V614" s="731"/>
      <c r="W614" s="731"/>
      <c r="X614" s="731"/>
      <c r="Y614" s="731"/>
      <c r="Z614" s="731"/>
    </row>
    <row r="615">
      <c r="A615" s="731"/>
      <c r="B615" s="731"/>
      <c r="C615" s="731"/>
      <c r="D615" s="731"/>
      <c r="E615" s="731"/>
      <c r="F615" s="731"/>
      <c r="G615" s="731"/>
      <c r="H615" s="731"/>
      <c r="I615" s="731"/>
      <c r="J615" s="731"/>
      <c r="K615" s="731"/>
      <c r="L615" s="731"/>
      <c r="M615" s="731"/>
      <c r="N615" s="731"/>
      <c r="O615" s="731"/>
      <c r="P615" s="731"/>
      <c r="Q615" s="731"/>
      <c r="R615" s="731"/>
      <c r="S615" s="731"/>
      <c r="T615" s="731"/>
      <c r="U615" s="731"/>
      <c r="V615" s="731"/>
      <c r="W615" s="731"/>
      <c r="X615" s="731"/>
      <c r="Y615" s="731"/>
      <c r="Z615" s="731"/>
    </row>
    <row r="616">
      <c r="A616" s="731"/>
      <c r="B616" s="731"/>
      <c r="C616" s="731"/>
      <c r="D616" s="731"/>
      <c r="E616" s="731"/>
      <c r="F616" s="731"/>
      <c r="G616" s="731"/>
      <c r="H616" s="731"/>
      <c r="I616" s="731"/>
      <c r="J616" s="731"/>
      <c r="K616" s="731"/>
      <c r="L616" s="731"/>
      <c r="M616" s="731"/>
      <c r="N616" s="731"/>
      <c r="O616" s="731"/>
      <c r="P616" s="731"/>
      <c r="Q616" s="731"/>
      <c r="R616" s="731"/>
      <c r="S616" s="731"/>
      <c r="T616" s="731"/>
      <c r="U616" s="731"/>
      <c r="V616" s="731"/>
      <c r="W616" s="731"/>
      <c r="X616" s="731"/>
      <c r="Y616" s="731"/>
      <c r="Z616" s="731"/>
    </row>
    <row r="617">
      <c r="A617" s="731"/>
      <c r="B617" s="731"/>
      <c r="C617" s="731"/>
      <c r="D617" s="731"/>
      <c r="E617" s="731"/>
      <c r="F617" s="731"/>
      <c r="G617" s="731"/>
      <c r="H617" s="731"/>
      <c r="I617" s="731"/>
      <c r="J617" s="731"/>
      <c r="K617" s="731"/>
      <c r="L617" s="731"/>
      <c r="M617" s="731"/>
      <c r="N617" s="731"/>
      <c r="O617" s="731"/>
      <c r="P617" s="731"/>
      <c r="Q617" s="731"/>
      <c r="R617" s="731"/>
      <c r="S617" s="731"/>
      <c r="T617" s="731"/>
      <c r="U617" s="731"/>
      <c r="V617" s="731"/>
      <c r="W617" s="731"/>
      <c r="X617" s="731"/>
      <c r="Y617" s="731"/>
      <c r="Z617" s="731"/>
    </row>
    <row r="618">
      <c r="A618" s="731"/>
      <c r="B618" s="731"/>
      <c r="C618" s="731"/>
      <c r="D618" s="731"/>
      <c r="E618" s="731"/>
      <c r="F618" s="731"/>
      <c r="G618" s="731"/>
      <c r="H618" s="731"/>
      <c r="I618" s="731"/>
      <c r="J618" s="731"/>
      <c r="K618" s="731"/>
      <c r="L618" s="731"/>
      <c r="M618" s="731"/>
      <c r="N618" s="731"/>
      <c r="O618" s="731"/>
      <c r="P618" s="731"/>
      <c r="Q618" s="731"/>
      <c r="R618" s="731"/>
      <c r="S618" s="731"/>
      <c r="T618" s="731"/>
      <c r="U618" s="731"/>
      <c r="V618" s="731"/>
      <c r="W618" s="731"/>
      <c r="X618" s="731"/>
      <c r="Y618" s="731"/>
      <c r="Z618" s="731"/>
    </row>
    <row r="619">
      <c r="A619" s="731"/>
      <c r="B619" s="731"/>
      <c r="C619" s="731"/>
      <c r="D619" s="731"/>
      <c r="E619" s="731"/>
      <c r="F619" s="731"/>
      <c r="G619" s="731"/>
      <c r="H619" s="731"/>
      <c r="I619" s="731"/>
      <c r="J619" s="731"/>
      <c r="K619" s="731"/>
      <c r="L619" s="731"/>
      <c r="M619" s="731"/>
      <c r="N619" s="731"/>
      <c r="O619" s="731"/>
      <c r="P619" s="731"/>
      <c r="Q619" s="731"/>
      <c r="R619" s="731"/>
      <c r="S619" s="731"/>
      <c r="T619" s="731"/>
      <c r="U619" s="731"/>
      <c r="V619" s="731"/>
      <c r="W619" s="731"/>
      <c r="X619" s="731"/>
      <c r="Y619" s="731"/>
      <c r="Z619" s="731"/>
    </row>
    <row r="620">
      <c r="A620" s="731"/>
      <c r="B620" s="731"/>
      <c r="C620" s="731"/>
      <c r="D620" s="731"/>
      <c r="E620" s="731"/>
      <c r="F620" s="731"/>
      <c r="G620" s="731"/>
      <c r="H620" s="731"/>
      <c r="I620" s="731"/>
      <c r="J620" s="731"/>
      <c r="K620" s="731"/>
      <c r="L620" s="731"/>
      <c r="M620" s="731"/>
      <c r="N620" s="731"/>
      <c r="O620" s="731"/>
      <c r="P620" s="731"/>
      <c r="Q620" s="731"/>
      <c r="R620" s="731"/>
      <c r="S620" s="731"/>
      <c r="T620" s="731"/>
      <c r="U620" s="731"/>
      <c r="V620" s="731"/>
      <c r="W620" s="731"/>
      <c r="X620" s="731"/>
      <c r="Y620" s="731"/>
      <c r="Z620" s="731"/>
    </row>
    <row r="621">
      <c r="A621" s="731"/>
      <c r="B621" s="731"/>
      <c r="C621" s="731"/>
      <c r="D621" s="731"/>
      <c r="E621" s="731"/>
      <c r="F621" s="731"/>
      <c r="G621" s="731"/>
      <c r="H621" s="731"/>
      <c r="I621" s="731"/>
      <c r="J621" s="731"/>
      <c r="K621" s="731"/>
      <c r="L621" s="731"/>
      <c r="M621" s="731"/>
      <c r="N621" s="731"/>
      <c r="O621" s="731"/>
      <c r="P621" s="731"/>
      <c r="Q621" s="731"/>
      <c r="R621" s="731"/>
      <c r="S621" s="731"/>
      <c r="T621" s="731"/>
      <c r="U621" s="731"/>
      <c r="V621" s="731"/>
      <c r="W621" s="731"/>
      <c r="X621" s="731"/>
      <c r="Y621" s="731"/>
      <c r="Z621" s="731"/>
    </row>
    <row r="622">
      <c r="A622" s="731"/>
      <c r="B622" s="731"/>
      <c r="C622" s="731"/>
      <c r="D622" s="731"/>
      <c r="E622" s="731"/>
      <c r="F622" s="731"/>
      <c r="G622" s="731"/>
      <c r="H622" s="731"/>
      <c r="I622" s="731"/>
      <c r="J622" s="731"/>
      <c r="K622" s="731"/>
      <c r="L622" s="731"/>
      <c r="M622" s="731"/>
      <c r="N622" s="731"/>
      <c r="O622" s="731"/>
      <c r="P622" s="731"/>
      <c r="Q622" s="731"/>
      <c r="R622" s="731"/>
      <c r="S622" s="731"/>
      <c r="T622" s="731"/>
      <c r="U622" s="731"/>
      <c r="V622" s="731"/>
      <c r="W622" s="731"/>
      <c r="X622" s="731"/>
      <c r="Y622" s="731"/>
      <c r="Z622" s="731"/>
    </row>
    <row r="623">
      <c r="A623" s="731"/>
      <c r="B623" s="731"/>
      <c r="C623" s="731"/>
      <c r="D623" s="731"/>
      <c r="E623" s="731"/>
      <c r="F623" s="731"/>
      <c r="G623" s="731"/>
      <c r="H623" s="731"/>
      <c r="I623" s="731"/>
      <c r="J623" s="731"/>
      <c r="K623" s="731"/>
      <c r="L623" s="731"/>
      <c r="M623" s="731"/>
      <c r="N623" s="731"/>
      <c r="O623" s="731"/>
      <c r="P623" s="731"/>
      <c r="Q623" s="731"/>
      <c r="R623" s="731"/>
      <c r="S623" s="731"/>
      <c r="T623" s="731"/>
      <c r="U623" s="731"/>
      <c r="V623" s="731"/>
      <c r="W623" s="731"/>
      <c r="X623" s="731"/>
      <c r="Y623" s="731"/>
      <c r="Z623" s="731"/>
    </row>
    <row r="624">
      <c r="A624" s="731"/>
      <c r="B624" s="731"/>
      <c r="C624" s="731"/>
      <c r="D624" s="731"/>
      <c r="E624" s="731"/>
      <c r="F624" s="731"/>
      <c r="G624" s="731"/>
      <c r="H624" s="731"/>
      <c r="I624" s="731"/>
      <c r="J624" s="731"/>
      <c r="K624" s="731"/>
      <c r="L624" s="731"/>
      <c r="M624" s="731"/>
      <c r="N624" s="731"/>
      <c r="O624" s="731"/>
      <c r="P624" s="731"/>
      <c r="Q624" s="731"/>
      <c r="R624" s="731"/>
      <c r="S624" s="731"/>
      <c r="T624" s="731"/>
      <c r="U624" s="731"/>
      <c r="V624" s="731"/>
      <c r="W624" s="731"/>
      <c r="X624" s="731"/>
      <c r="Y624" s="731"/>
      <c r="Z624" s="731"/>
    </row>
    <row r="625">
      <c r="A625" s="731"/>
      <c r="B625" s="731"/>
      <c r="C625" s="731"/>
      <c r="D625" s="731"/>
      <c r="E625" s="731"/>
      <c r="F625" s="731"/>
      <c r="G625" s="731"/>
      <c r="H625" s="731"/>
      <c r="I625" s="731"/>
      <c r="J625" s="731"/>
      <c r="K625" s="731"/>
      <c r="L625" s="731"/>
      <c r="M625" s="731"/>
      <c r="N625" s="731"/>
      <c r="O625" s="731"/>
      <c r="P625" s="731"/>
      <c r="Q625" s="731"/>
      <c r="R625" s="731"/>
      <c r="S625" s="731"/>
      <c r="T625" s="731"/>
      <c r="U625" s="731"/>
      <c r="V625" s="731"/>
      <c r="W625" s="731"/>
      <c r="X625" s="731"/>
      <c r="Y625" s="731"/>
      <c r="Z625" s="731"/>
    </row>
    <row r="626">
      <c r="A626" s="731"/>
      <c r="B626" s="731"/>
      <c r="C626" s="731"/>
      <c r="D626" s="731"/>
      <c r="E626" s="731"/>
      <c r="F626" s="731"/>
      <c r="G626" s="731"/>
      <c r="H626" s="731"/>
      <c r="I626" s="731"/>
      <c r="J626" s="731"/>
      <c r="K626" s="731"/>
      <c r="L626" s="731"/>
      <c r="M626" s="731"/>
      <c r="N626" s="731"/>
      <c r="O626" s="731"/>
      <c r="P626" s="731"/>
      <c r="Q626" s="731"/>
      <c r="R626" s="731"/>
      <c r="S626" s="731"/>
      <c r="T626" s="731"/>
      <c r="U626" s="731"/>
      <c r="V626" s="731"/>
      <c r="W626" s="731"/>
      <c r="X626" s="731"/>
      <c r="Y626" s="731"/>
      <c r="Z626" s="731"/>
    </row>
    <row r="627">
      <c r="A627" s="731"/>
      <c r="B627" s="731"/>
      <c r="C627" s="731"/>
      <c r="D627" s="731"/>
      <c r="E627" s="731"/>
      <c r="F627" s="731"/>
      <c r="G627" s="731"/>
      <c r="H627" s="731"/>
      <c r="I627" s="731"/>
      <c r="J627" s="731"/>
      <c r="K627" s="731"/>
      <c r="L627" s="731"/>
      <c r="M627" s="731"/>
      <c r="N627" s="731"/>
      <c r="O627" s="731"/>
      <c r="P627" s="731"/>
      <c r="Q627" s="731"/>
      <c r="R627" s="731"/>
      <c r="S627" s="731"/>
      <c r="T627" s="731"/>
      <c r="U627" s="731"/>
      <c r="V627" s="731"/>
      <c r="W627" s="731"/>
      <c r="X627" s="731"/>
      <c r="Y627" s="731"/>
      <c r="Z627" s="731"/>
    </row>
    <row r="628">
      <c r="A628" s="731"/>
      <c r="B628" s="731"/>
      <c r="C628" s="731"/>
      <c r="D628" s="731"/>
      <c r="E628" s="731"/>
      <c r="F628" s="731"/>
      <c r="G628" s="731"/>
      <c r="H628" s="731"/>
      <c r="I628" s="731"/>
      <c r="J628" s="731"/>
      <c r="K628" s="731"/>
      <c r="L628" s="731"/>
      <c r="M628" s="731"/>
      <c r="N628" s="731"/>
      <c r="O628" s="731"/>
      <c r="P628" s="731"/>
      <c r="Q628" s="731"/>
      <c r="R628" s="731"/>
      <c r="S628" s="731"/>
      <c r="T628" s="731"/>
      <c r="U628" s="731"/>
      <c r="V628" s="731"/>
      <c r="W628" s="731"/>
      <c r="X628" s="731"/>
      <c r="Y628" s="731"/>
      <c r="Z628" s="731"/>
    </row>
    <row r="629">
      <c r="A629" s="731"/>
      <c r="B629" s="731"/>
      <c r="C629" s="731"/>
      <c r="D629" s="731"/>
      <c r="E629" s="731"/>
      <c r="F629" s="731"/>
      <c r="G629" s="731"/>
      <c r="H629" s="731"/>
      <c r="I629" s="731"/>
      <c r="J629" s="731"/>
      <c r="K629" s="731"/>
      <c r="L629" s="731"/>
      <c r="M629" s="731"/>
      <c r="N629" s="731"/>
      <c r="O629" s="731"/>
      <c r="P629" s="731"/>
      <c r="Q629" s="731"/>
      <c r="R629" s="731"/>
      <c r="S629" s="731"/>
      <c r="T629" s="731"/>
      <c r="U629" s="731"/>
      <c r="V629" s="731"/>
      <c r="W629" s="731"/>
      <c r="X629" s="731"/>
      <c r="Y629" s="731"/>
      <c r="Z629" s="731"/>
    </row>
    <row r="630">
      <c r="A630" s="731"/>
      <c r="B630" s="731"/>
      <c r="C630" s="731"/>
      <c r="D630" s="731"/>
      <c r="E630" s="731"/>
      <c r="F630" s="731"/>
      <c r="G630" s="731"/>
      <c r="H630" s="731"/>
      <c r="I630" s="731"/>
      <c r="J630" s="731"/>
      <c r="K630" s="731"/>
      <c r="L630" s="731"/>
      <c r="M630" s="731"/>
      <c r="N630" s="731"/>
      <c r="O630" s="731"/>
      <c r="P630" s="731"/>
      <c r="Q630" s="731"/>
      <c r="R630" s="731"/>
      <c r="S630" s="731"/>
      <c r="T630" s="731"/>
      <c r="U630" s="731"/>
      <c r="V630" s="731"/>
      <c r="W630" s="731"/>
      <c r="X630" s="731"/>
      <c r="Y630" s="731"/>
      <c r="Z630" s="731"/>
    </row>
    <row r="631">
      <c r="A631" s="731"/>
      <c r="B631" s="731"/>
      <c r="C631" s="731"/>
      <c r="D631" s="731"/>
      <c r="E631" s="731"/>
      <c r="F631" s="731"/>
      <c r="G631" s="731"/>
      <c r="H631" s="731"/>
      <c r="I631" s="731"/>
      <c r="J631" s="731"/>
      <c r="K631" s="731"/>
      <c r="L631" s="731"/>
      <c r="M631" s="731"/>
      <c r="N631" s="731"/>
      <c r="O631" s="731"/>
      <c r="P631" s="731"/>
      <c r="Q631" s="731"/>
      <c r="R631" s="731"/>
      <c r="S631" s="731"/>
      <c r="T631" s="731"/>
      <c r="U631" s="731"/>
      <c r="V631" s="731"/>
      <c r="W631" s="731"/>
      <c r="X631" s="731"/>
      <c r="Y631" s="731"/>
      <c r="Z631" s="731"/>
    </row>
    <row r="632">
      <c r="A632" s="731"/>
      <c r="B632" s="731"/>
      <c r="C632" s="731"/>
      <c r="D632" s="731"/>
      <c r="E632" s="731"/>
      <c r="F632" s="731"/>
      <c r="G632" s="731"/>
      <c r="H632" s="731"/>
      <c r="I632" s="731"/>
      <c r="J632" s="731"/>
      <c r="K632" s="731"/>
      <c r="L632" s="731"/>
      <c r="M632" s="731"/>
      <c r="N632" s="731"/>
      <c r="O632" s="731"/>
      <c r="P632" s="731"/>
      <c r="Q632" s="731"/>
      <c r="R632" s="731"/>
      <c r="S632" s="731"/>
      <c r="T632" s="731"/>
      <c r="U632" s="731"/>
      <c r="V632" s="731"/>
      <c r="W632" s="731"/>
      <c r="X632" s="731"/>
      <c r="Y632" s="731"/>
      <c r="Z632" s="731"/>
    </row>
    <row r="633">
      <c r="A633" s="731"/>
      <c r="B633" s="731"/>
      <c r="C633" s="731"/>
      <c r="D633" s="731"/>
      <c r="E633" s="731"/>
      <c r="F633" s="731"/>
      <c r="G633" s="731"/>
      <c r="H633" s="731"/>
      <c r="I633" s="731"/>
      <c r="J633" s="731"/>
      <c r="K633" s="731"/>
      <c r="L633" s="731"/>
      <c r="M633" s="731"/>
      <c r="N633" s="731"/>
      <c r="O633" s="731"/>
      <c r="P633" s="731"/>
      <c r="Q633" s="731"/>
      <c r="R633" s="731"/>
      <c r="S633" s="731"/>
      <c r="T633" s="731"/>
      <c r="U633" s="731"/>
      <c r="V633" s="731"/>
      <c r="W633" s="731"/>
      <c r="X633" s="731"/>
      <c r="Y633" s="731"/>
      <c r="Z633" s="731"/>
    </row>
    <row r="634">
      <c r="A634" s="731"/>
      <c r="B634" s="731"/>
      <c r="C634" s="731"/>
      <c r="D634" s="731"/>
      <c r="E634" s="731"/>
      <c r="F634" s="731"/>
      <c r="G634" s="731"/>
      <c r="H634" s="731"/>
      <c r="I634" s="731"/>
      <c r="J634" s="731"/>
      <c r="K634" s="731"/>
      <c r="L634" s="731"/>
      <c r="M634" s="731"/>
      <c r="N634" s="731"/>
      <c r="O634" s="731"/>
      <c r="P634" s="731"/>
      <c r="Q634" s="731"/>
      <c r="R634" s="731"/>
      <c r="S634" s="731"/>
      <c r="T634" s="731"/>
      <c r="U634" s="731"/>
      <c r="V634" s="731"/>
      <c r="W634" s="731"/>
      <c r="X634" s="731"/>
      <c r="Y634" s="731"/>
      <c r="Z634" s="731"/>
    </row>
    <row r="635">
      <c r="A635" s="731"/>
      <c r="B635" s="731"/>
      <c r="C635" s="731"/>
      <c r="D635" s="731"/>
      <c r="E635" s="731"/>
      <c r="F635" s="731"/>
      <c r="G635" s="731"/>
      <c r="H635" s="731"/>
      <c r="I635" s="731"/>
      <c r="J635" s="731"/>
      <c r="K635" s="731"/>
      <c r="L635" s="731"/>
      <c r="M635" s="731"/>
      <c r="N635" s="731"/>
      <c r="O635" s="731"/>
      <c r="P635" s="731"/>
      <c r="Q635" s="731"/>
      <c r="R635" s="731"/>
      <c r="S635" s="731"/>
      <c r="T635" s="731"/>
      <c r="U635" s="731"/>
      <c r="V635" s="731"/>
      <c r="W635" s="731"/>
      <c r="X635" s="731"/>
      <c r="Y635" s="731"/>
      <c r="Z635" s="731"/>
    </row>
    <row r="636">
      <c r="A636" s="731"/>
      <c r="B636" s="731"/>
      <c r="C636" s="731"/>
      <c r="D636" s="731"/>
      <c r="E636" s="731"/>
      <c r="F636" s="731"/>
      <c r="G636" s="731"/>
      <c r="H636" s="731"/>
      <c r="I636" s="731"/>
      <c r="J636" s="731"/>
      <c r="K636" s="731"/>
      <c r="L636" s="731"/>
      <c r="M636" s="731"/>
      <c r="N636" s="731"/>
      <c r="O636" s="731"/>
      <c r="P636" s="731"/>
      <c r="Q636" s="731"/>
      <c r="R636" s="731"/>
      <c r="S636" s="731"/>
      <c r="T636" s="731"/>
      <c r="U636" s="731"/>
      <c r="V636" s="731"/>
      <c r="W636" s="731"/>
      <c r="X636" s="731"/>
      <c r="Y636" s="731"/>
      <c r="Z636" s="731"/>
    </row>
    <row r="637">
      <c r="A637" s="731"/>
      <c r="B637" s="731"/>
      <c r="C637" s="731"/>
      <c r="D637" s="731"/>
      <c r="E637" s="731"/>
      <c r="F637" s="731"/>
      <c r="G637" s="731"/>
      <c r="H637" s="731"/>
      <c r="I637" s="731"/>
      <c r="J637" s="731"/>
      <c r="K637" s="731"/>
      <c r="L637" s="731"/>
      <c r="M637" s="731"/>
      <c r="N637" s="731"/>
      <c r="O637" s="731"/>
      <c r="P637" s="731"/>
      <c r="Q637" s="731"/>
      <c r="R637" s="731"/>
      <c r="S637" s="731"/>
      <c r="T637" s="731"/>
      <c r="U637" s="731"/>
      <c r="V637" s="731"/>
      <c r="W637" s="731"/>
      <c r="X637" s="731"/>
      <c r="Y637" s="731"/>
      <c r="Z637" s="731"/>
    </row>
    <row r="638">
      <c r="A638" s="731"/>
      <c r="B638" s="731"/>
      <c r="C638" s="731"/>
      <c r="D638" s="731"/>
      <c r="E638" s="731"/>
      <c r="F638" s="731"/>
      <c r="G638" s="731"/>
      <c r="H638" s="731"/>
      <c r="I638" s="731"/>
      <c r="J638" s="731"/>
      <c r="K638" s="731"/>
      <c r="L638" s="731"/>
      <c r="M638" s="731"/>
      <c r="N638" s="731"/>
      <c r="O638" s="731"/>
      <c r="P638" s="731"/>
      <c r="Q638" s="731"/>
      <c r="R638" s="731"/>
      <c r="S638" s="731"/>
      <c r="T638" s="731"/>
      <c r="U638" s="731"/>
      <c r="V638" s="731"/>
      <c r="W638" s="731"/>
      <c r="X638" s="731"/>
      <c r="Y638" s="731"/>
      <c r="Z638" s="731"/>
    </row>
    <row r="639">
      <c r="A639" s="731"/>
      <c r="B639" s="731"/>
      <c r="C639" s="731"/>
      <c r="D639" s="731"/>
      <c r="E639" s="731"/>
      <c r="F639" s="731"/>
      <c r="G639" s="731"/>
      <c r="H639" s="731"/>
      <c r="I639" s="731"/>
      <c r="J639" s="731"/>
      <c r="K639" s="731"/>
      <c r="L639" s="731"/>
      <c r="M639" s="731"/>
      <c r="N639" s="731"/>
      <c r="O639" s="731"/>
      <c r="P639" s="731"/>
      <c r="Q639" s="731"/>
      <c r="R639" s="731"/>
      <c r="S639" s="731"/>
      <c r="T639" s="731"/>
      <c r="U639" s="731"/>
      <c r="V639" s="731"/>
      <c r="W639" s="731"/>
      <c r="X639" s="731"/>
      <c r="Y639" s="731"/>
      <c r="Z639" s="731"/>
    </row>
    <row r="640">
      <c r="A640" s="731"/>
      <c r="B640" s="731"/>
      <c r="C640" s="731"/>
      <c r="D640" s="731"/>
      <c r="E640" s="731"/>
      <c r="F640" s="731"/>
      <c r="G640" s="731"/>
      <c r="H640" s="731"/>
      <c r="I640" s="731"/>
      <c r="J640" s="731"/>
      <c r="K640" s="731"/>
      <c r="L640" s="731"/>
      <c r="M640" s="731"/>
      <c r="N640" s="731"/>
      <c r="O640" s="731"/>
      <c r="P640" s="731"/>
      <c r="Q640" s="731"/>
      <c r="R640" s="731"/>
      <c r="S640" s="731"/>
      <c r="T640" s="731"/>
      <c r="U640" s="731"/>
      <c r="V640" s="731"/>
      <c r="W640" s="731"/>
      <c r="X640" s="731"/>
      <c r="Y640" s="731"/>
      <c r="Z640" s="731"/>
    </row>
    <row r="641">
      <c r="A641" s="731"/>
      <c r="B641" s="731"/>
      <c r="C641" s="731"/>
      <c r="D641" s="731"/>
      <c r="E641" s="731"/>
      <c r="F641" s="731"/>
      <c r="G641" s="731"/>
      <c r="H641" s="731"/>
      <c r="I641" s="731"/>
      <c r="J641" s="731"/>
      <c r="K641" s="731"/>
      <c r="L641" s="731"/>
      <c r="M641" s="731"/>
      <c r="N641" s="731"/>
      <c r="O641" s="731"/>
      <c r="P641" s="731"/>
      <c r="Q641" s="731"/>
      <c r="R641" s="731"/>
      <c r="S641" s="731"/>
      <c r="T641" s="731"/>
      <c r="U641" s="731"/>
      <c r="V641" s="731"/>
      <c r="W641" s="731"/>
      <c r="X641" s="731"/>
      <c r="Y641" s="731"/>
      <c r="Z641" s="731"/>
    </row>
    <row r="642">
      <c r="A642" s="731"/>
      <c r="B642" s="731"/>
      <c r="C642" s="731"/>
      <c r="D642" s="731"/>
      <c r="E642" s="731"/>
      <c r="F642" s="731"/>
      <c r="G642" s="731"/>
      <c r="H642" s="731"/>
      <c r="I642" s="731"/>
      <c r="J642" s="731"/>
      <c r="K642" s="731"/>
      <c r="L642" s="731"/>
      <c r="M642" s="731"/>
      <c r="N642" s="731"/>
      <c r="O642" s="731"/>
      <c r="P642" s="731"/>
      <c r="Q642" s="731"/>
      <c r="R642" s="731"/>
      <c r="S642" s="731"/>
      <c r="T642" s="731"/>
      <c r="U642" s="731"/>
      <c r="V642" s="731"/>
      <c r="W642" s="731"/>
      <c r="X642" s="731"/>
      <c r="Y642" s="731"/>
      <c r="Z642" s="731"/>
    </row>
    <row r="643">
      <c r="A643" s="731"/>
      <c r="B643" s="731"/>
      <c r="C643" s="731"/>
      <c r="D643" s="731"/>
      <c r="E643" s="731"/>
      <c r="F643" s="731"/>
      <c r="G643" s="731"/>
      <c r="H643" s="731"/>
      <c r="I643" s="731"/>
      <c r="J643" s="731"/>
      <c r="K643" s="731"/>
      <c r="L643" s="731"/>
      <c r="M643" s="731"/>
      <c r="N643" s="731"/>
      <c r="O643" s="731"/>
      <c r="P643" s="731"/>
      <c r="Q643" s="731"/>
      <c r="R643" s="731"/>
      <c r="S643" s="731"/>
      <c r="T643" s="731"/>
      <c r="U643" s="731"/>
      <c r="V643" s="731"/>
      <c r="W643" s="731"/>
      <c r="X643" s="731"/>
      <c r="Y643" s="731"/>
      <c r="Z643" s="731"/>
    </row>
    <row r="644">
      <c r="A644" s="731"/>
      <c r="B644" s="731"/>
      <c r="C644" s="731"/>
      <c r="D644" s="731"/>
      <c r="E644" s="731"/>
      <c r="F644" s="731"/>
      <c r="G644" s="731"/>
      <c r="H644" s="731"/>
      <c r="I644" s="731"/>
      <c r="J644" s="731"/>
      <c r="K644" s="731"/>
      <c r="L644" s="731"/>
      <c r="M644" s="731"/>
      <c r="N644" s="731"/>
      <c r="O644" s="731"/>
      <c r="P644" s="731"/>
      <c r="Q644" s="731"/>
      <c r="R644" s="731"/>
      <c r="S644" s="731"/>
      <c r="T644" s="731"/>
      <c r="U644" s="731"/>
      <c r="V644" s="731"/>
      <c r="W644" s="731"/>
      <c r="X644" s="731"/>
      <c r="Y644" s="731"/>
      <c r="Z644" s="731"/>
    </row>
    <row r="645">
      <c r="A645" s="731"/>
      <c r="B645" s="731"/>
      <c r="C645" s="731"/>
      <c r="D645" s="731"/>
      <c r="E645" s="731"/>
      <c r="F645" s="731"/>
      <c r="G645" s="731"/>
      <c r="H645" s="731"/>
      <c r="I645" s="731"/>
      <c r="J645" s="731"/>
      <c r="K645" s="731"/>
      <c r="L645" s="731"/>
      <c r="M645" s="731"/>
      <c r="N645" s="731"/>
      <c r="O645" s="731"/>
      <c r="P645" s="731"/>
      <c r="Q645" s="731"/>
      <c r="R645" s="731"/>
      <c r="S645" s="731"/>
      <c r="T645" s="731"/>
      <c r="U645" s="731"/>
      <c r="V645" s="731"/>
      <c r="W645" s="731"/>
      <c r="X645" s="731"/>
      <c r="Y645" s="731"/>
      <c r="Z645" s="731"/>
    </row>
    <row r="646">
      <c r="A646" s="731"/>
      <c r="B646" s="731"/>
      <c r="C646" s="731"/>
      <c r="D646" s="731"/>
      <c r="E646" s="731"/>
      <c r="F646" s="731"/>
      <c r="G646" s="731"/>
      <c r="H646" s="731"/>
      <c r="I646" s="731"/>
      <c r="J646" s="731"/>
      <c r="K646" s="731"/>
      <c r="L646" s="731"/>
      <c r="M646" s="731"/>
      <c r="N646" s="731"/>
      <c r="O646" s="731"/>
      <c r="P646" s="731"/>
      <c r="Q646" s="731"/>
      <c r="R646" s="731"/>
      <c r="S646" s="731"/>
      <c r="T646" s="731"/>
      <c r="U646" s="731"/>
      <c r="V646" s="731"/>
      <c r="W646" s="731"/>
      <c r="X646" s="731"/>
      <c r="Y646" s="731"/>
      <c r="Z646" s="731"/>
    </row>
    <row r="647">
      <c r="A647" s="731"/>
      <c r="B647" s="731"/>
      <c r="C647" s="731"/>
      <c r="D647" s="731"/>
      <c r="E647" s="731"/>
      <c r="F647" s="731"/>
      <c r="G647" s="731"/>
      <c r="H647" s="731"/>
      <c r="I647" s="731"/>
      <c r="J647" s="731"/>
      <c r="K647" s="731"/>
      <c r="L647" s="731"/>
      <c r="M647" s="731"/>
      <c r="N647" s="731"/>
      <c r="O647" s="731"/>
      <c r="P647" s="731"/>
      <c r="Q647" s="731"/>
      <c r="R647" s="731"/>
      <c r="S647" s="731"/>
      <c r="T647" s="731"/>
      <c r="U647" s="731"/>
      <c r="V647" s="731"/>
      <c r="W647" s="731"/>
      <c r="X647" s="731"/>
      <c r="Y647" s="731"/>
      <c r="Z647" s="731"/>
    </row>
    <row r="648">
      <c r="A648" s="731"/>
      <c r="B648" s="731"/>
      <c r="C648" s="731"/>
      <c r="D648" s="731"/>
      <c r="E648" s="731"/>
      <c r="F648" s="731"/>
      <c r="G648" s="731"/>
      <c r="H648" s="731"/>
      <c r="I648" s="731"/>
      <c r="J648" s="731"/>
      <c r="K648" s="731"/>
      <c r="L648" s="731"/>
      <c r="M648" s="731"/>
      <c r="N648" s="731"/>
      <c r="O648" s="731"/>
      <c r="P648" s="731"/>
      <c r="Q648" s="731"/>
      <c r="R648" s="731"/>
      <c r="S648" s="731"/>
      <c r="T648" s="731"/>
      <c r="U648" s="731"/>
      <c r="V648" s="731"/>
      <c r="W648" s="731"/>
      <c r="X648" s="731"/>
      <c r="Y648" s="731"/>
      <c r="Z648" s="731"/>
    </row>
    <row r="649">
      <c r="A649" s="731"/>
      <c r="B649" s="731"/>
      <c r="C649" s="731"/>
      <c r="D649" s="731"/>
      <c r="E649" s="731"/>
      <c r="F649" s="731"/>
      <c r="G649" s="731"/>
      <c r="H649" s="731"/>
      <c r="I649" s="731"/>
      <c r="J649" s="731"/>
      <c r="K649" s="731"/>
      <c r="L649" s="731"/>
      <c r="M649" s="731"/>
      <c r="N649" s="731"/>
      <c r="O649" s="731"/>
      <c r="P649" s="731"/>
      <c r="Q649" s="731"/>
      <c r="R649" s="731"/>
      <c r="S649" s="731"/>
      <c r="T649" s="731"/>
      <c r="U649" s="731"/>
      <c r="V649" s="731"/>
      <c r="W649" s="731"/>
      <c r="X649" s="731"/>
      <c r="Y649" s="731"/>
      <c r="Z649" s="731"/>
    </row>
    <row r="650">
      <c r="A650" s="731"/>
      <c r="B650" s="731"/>
      <c r="C650" s="731"/>
      <c r="D650" s="731"/>
      <c r="E650" s="731"/>
      <c r="F650" s="731"/>
      <c r="G650" s="731"/>
      <c r="H650" s="731"/>
      <c r="I650" s="731"/>
      <c r="J650" s="731"/>
      <c r="K650" s="731"/>
      <c r="L650" s="731"/>
      <c r="M650" s="731"/>
      <c r="N650" s="731"/>
      <c r="O650" s="731"/>
      <c r="P650" s="731"/>
      <c r="Q650" s="731"/>
      <c r="R650" s="731"/>
      <c r="S650" s="731"/>
      <c r="T650" s="731"/>
      <c r="U650" s="731"/>
      <c r="V650" s="731"/>
      <c r="W650" s="731"/>
      <c r="X650" s="731"/>
      <c r="Y650" s="731"/>
      <c r="Z650" s="731"/>
    </row>
    <row r="651">
      <c r="A651" s="731"/>
      <c r="B651" s="731"/>
      <c r="C651" s="731"/>
      <c r="D651" s="731"/>
      <c r="E651" s="731"/>
      <c r="F651" s="731"/>
      <c r="G651" s="731"/>
      <c r="H651" s="731"/>
      <c r="I651" s="731"/>
      <c r="J651" s="731"/>
      <c r="K651" s="731"/>
      <c r="L651" s="731"/>
      <c r="M651" s="731"/>
      <c r="N651" s="731"/>
      <c r="O651" s="731"/>
      <c r="P651" s="731"/>
      <c r="Q651" s="731"/>
      <c r="R651" s="731"/>
      <c r="S651" s="731"/>
      <c r="T651" s="731"/>
      <c r="U651" s="731"/>
      <c r="V651" s="731"/>
      <c r="W651" s="731"/>
      <c r="X651" s="731"/>
      <c r="Y651" s="731"/>
      <c r="Z651" s="731"/>
    </row>
    <row r="652">
      <c r="A652" s="731"/>
      <c r="B652" s="731"/>
      <c r="C652" s="731"/>
      <c r="D652" s="731"/>
      <c r="E652" s="731"/>
      <c r="F652" s="731"/>
      <c r="G652" s="731"/>
      <c r="H652" s="731"/>
      <c r="I652" s="731"/>
      <c r="J652" s="731"/>
      <c r="K652" s="731"/>
      <c r="L652" s="731"/>
      <c r="M652" s="731"/>
      <c r="N652" s="731"/>
      <c r="O652" s="731"/>
      <c r="P652" s="731"/>
      <c r="Q652" s="731"/>
      <c r="R652" s="731"/>
      <c r="S652" s="731"/>
      <c r="T652" s="731"/>
      <c r="U652" s="731"/>
      <c r="V652" s="731"/>
      <c r="W652" s="731"/>
      <c r="X652" s="731"/>
      <c r="Y652" s="731"/>
      <c r="Z652" s="731"/>
    </row>
    <row r="653">
      <c r="A653" s="731"/>
      <c r="B653" s="731"/>
      <c r="C653" s="731"/>
      <c r="D653" s="731"/>
      <c r="E653" s="731"/>
      <c r="F653" s="731"/>
      <c r="G653" s="731"/>
      <c r="H653" s="731"/>
      <c r="I653" s="731"/>
      <c r="J653" s="731"/>
      <c r="K653" s="731"/>
      <c r="L653" s="731"/>
      <c r="M653" s="731"/>
      <c r="N653" s="731"/>
      <c r="O653" s="731"/>
      <c r="P653" s="731"/>
      <c r="Q653" s="731"/>
      <c r="R653" s="731"/>
      <c r="S653" s="731"/>
      <c r="T653" s="731"/>
      <c r="U653" s="731"/>
      <c r="V653" s="731"/>
      <c r="W653" s="731"/>
      <c r="X653" s="731"/>
      <c r="Y653" s="731"/>
      <c r="Z653" s="731"/>
    </row>
    <row r="654">
      <c r="A654" s="731"/>
      <c r="B654" s="731"/>
      <c r="C654" s="731"/>
      <c r="D654" s="731"/>
      <c r="E654" s="731"/>
      <c r="F654" s="731"/>
      <c r="G654" s="731"/>
      <c r="H654" s="731"/>
      <c r="I654" s="731"/>
      <c r="J654" s="731"/>
      <c r="K654" s="731"/>
      <c r="L654" s="731"/>
      <c r="M654" s="731"/>
      <c r="N654" s="731"/>
      <c r="O654" s="731"/>
      <c r="P654" s="731"/>
      <c r="Q654" s="731"/>
      <c r="R654" s="731"/>
      <c r="S654" s="731"/>
      <c r="T654" s="731"/>
      <c r="U654" s="731"/>
      <c r="V654" s="731"/>
      <c r="W654" s="731"/>
      <c r="X654" s="731"/>
      <c r="Y654" s="731"/>
      <c r="Z654" s="731"/>
    </row>
    <row r="655">
      <c r="A655" s="731"/>
      <c r="B655" s="731"/>
      <c r="C655" s="731"/>
      <c r="D655" s="731"/>
      <c r="E655" s="731"/>
      <c r="F655" s="731"/>
      <c r="G655" s="731"/>
      <c r="H655" s="731"/>
      <c r="I655" s="731"/>
      <c r="J655" s="731"/>
      <c r="K655" s="731"/>
      <c r="L655" s="731"/>
      <c r="M655" s="731"/>
      <c r="N655" s="731"/>
      <c r="O655" s="731"/>
      <c r="P655" s="731"/>
      <c r="Q655" s="731"/>
      <c r="R655" s="731"/>
      <c r="S655" s="731"/>
      <c r="T655" s="731"/>
      <c r="U655" s="731"/>
      <c r="V655" s="731"/>
      <c r="W655" s="731"/>
      <c r="X655" s="731"/>
      <c r="Y655" s="731"/>
      <c r="Z655" s="731"/>
    </row>
    <row r="656">
      <c r="A656" s="731"/>
      <c r="B656" s="731"/>
      <c r="C656" s="731"/>
      <c r="D656" s="731"/>
      <c r="E656" s="731"/>
      <c r="F656" s="731"/>
      <c r="G656" s="731"/>
      <c r="H656" s="731"/>
      <c r="I656" s="731"/>
      <c r="J656" s="731"/>
      <c r="K656" s="731"/>
      <c r="L656" s="731"/>
      <c r="M656" s="731"/>
      <c r="N656" s="731"/>
      <c r="O656" s="731"/>
      <c r="P656" s="731"/>
      <c r="Q656" s="731"/>
      <c r="R656" s="731"/>
      <c r="S656" s="731"/>
      <c r="T656" s="731"/>
      <c r="U656" s="731"/>
      <c r="V656" s="731"/>
      <c r="W656" s="731"/>
      <c r="X656" s="731"/>
      <c r="Y656" s="731"/>
      <c r="Z656" s="731"/>
    </row>
    <row r="657">
      <c r="A657" s="731"/>
      <c r="B657" s="731"/>
      <c r="C657" s="731"/>
      <c r="D657" s="731"/>
      <c r="E657" s="731"/>
      <c r="F657" s="731"/>
      <c r="G657" s="731"/>
      <c r="H657" s="731"/>
      <c r="I657" s="731"/>
      <c r="J657" s="731"/>
      <c r="K657" s="731"/>
      <c r="L657" s="731"/>
      <c r="M657" s="731"/>
      <c r="N657" s="731"/>
      <c r="O657" s="731"/>
      <c r="P657" s="731"/>
      <c r="Q657" s="731"/>
      <c r="R657" s="731"/>
      <c r="S657" s="731"/>
      <c r="T657" s="731"/>
      <c r="U657" s="731"/>
      <c r="V657" s="731"/>
      <c r="W657" s="731"/>
      <c r="X657" s="731"/>
      <c r="Y657" s="731"/>
      <c r="Z657" s="731"/>
    </row>
    <row r="658">
      <c r="A658" s="731"/>
      <c r="B658" s="731"/>
      <c r="C658" s="731"/>
      <c r="D658" s="731"/>
      <c r="E658" s="731"/>
      <c r="F658" s="731"/>
      <c r="G658" s="731"/>
      <c r="H658" s="731"/>
      <c r="I658" s="731"/>
      <c r="J658" s="731"/>
      <c r="K658" s="731"/>
      <c r="L658" s="731"/>
      <c r="M658" s="731"/>
      <c r="N658" s="731"/>
      <c r="O658" s="731"/>
      <c r="P658" s="731"/>
      <c r="Q658" s="731"/>
      <c r="R658" s="731"/>
      <c r="S658" s="731"/>
      <c r="T658" s="731"/>
      <c r="U658" s="731"/>
      <c r="V658" s="731"/>
      <c r="W658" s="731"/>
      <c r="X658" s="731"/>
      <c r="Y658" s="731"/>
      <c r="Z658" s="731"/>
    </row>
    <row r="659">
      <c r="A659" s="731"/>
      <c r="B659" s="731"/>
      <c r="C659" s="731"/>
      <c r="D659" s="731"/>
      <c r="E659" s="731"/>
      <c r="F659" s="731"/>
      <c r="G659" s="731"/>
      <c r="H659" s="731"/>
      <c r="I659" s="731"/>
      <c r="J659" s="731"/>
      <c r="K659" s="731"/>
      <c r="L659" s="731"/>
      <c r="M659" s="731"/>
      <c r="N659" s="731"/>
      <c r="O659" s="731"/>
      <c r="P659" s="731"/>
      <c r="Q659" s="731"/>
      <c r="R659" s="731"/>
      <c r="S659" s="731"/>
      <c r="T659" s="731"/>
      <c r="U659" s="731"/>
      <c r="V659" s="731"/>
      <c r="W659" s="731"/>
      <c r="X659" s="731"/>
      <c r="Y659" s="731"/>
      <c r="Z659" s="731"/>
    </row>
    <row r="660">
      <c r="A660" s="731"/>
      <c r="B660" s="731"/>
      <c r="C660" s="731"/>
      <c r="D660" s="731"/>
      <c r="E660" s="731"/>
      <c r="F660" s="731"/>
      <c r="G660" s="731"/>
      <c r="H660" s="731"/>
      <c r="I660" s="731"/>
      <c r="J660" s="731"/>
      <c r="K660" s="731"/>
      <c r="L660" s="731"/>
      <c r="M660" s="731"/>
      <c r="N660" s="731"/>
      <c r="O660" s="731"/>
      <c r="P660" s="731"/>
      <c r="Q660" s="731"/>
      <c r="R660" s="731"/>
      <c r="S660" s="731"/>
      <c r="T660" s="731"/>
      <c r="U660" s="731"/>
      <c r="V660" s="731"/>
      <c r="W660" s="731"/>
      <c r="X660" s="731"/>
      <c r="Y660" s="731"/>
      <c r="Z660" s="731"/>
    </row>
    <row r="661">
      <c r="A661" s="731"/>
      <c r="B661" s="731"/>
      <c r="C661" s="731"/>
      <c r="D661" s="731"/>
      <c r="E661" s="731"/>
      <c r="F661" s="731"/>
      <c r="G661" s="731"/>
      <c r="H661" s="731"/>
      <c r="I661" s="731"/>
      <c r="J661" s="731"/>
      <c r="K661" s="731"/>
      <c r="L661" s="731"/>
      <c r="M661" s="731"/>
      <c r="N661" s="731"/>
      <c r="O661" s="731"/>
      <c r="P661" s="731"/>
      <c r="Q661" s="731"/>
      <c r="R661" s="731"/>
      <c r="S661" s="731"/>
      <c r="T661" s="731"/>
      <c r="U661" s="731"/>
      <c r="V661" s="731"/>
      <c r="W661" s="731"/>
      <c r="X661" s="731"/>
      <c r="Y661" s="731"/>
      <c r="Z661" s="731"/>
    </row>
    <row r="662">
      <c r="A662" s="731"/>
      <c r="B662" s="731"/>
      <c r="C662" s="731"/>
      <c r="D662" s="731"/>
      <c r="E662" s="731"/>
      <c r="F662" s="731"/>
      <c r="G662" s="731"/>
      <c r="H662" s="731"/>
      <c r="I662" s="731"/>
      <c r="J662" s="731"/>
      <c r="K662" s="731"/>
      <c r="L662" s="731"/>
      <c r="M662" s="731"/>
      <c r="N662" s="731"/>
      <c r="O662" s="731"/>
      <c r="P662" s="731"/>
      <c r="Q662" s="731"/>
      <c r="R662" s="731"/>
      <c r="S662" s="731"/>
      <c r="T662" s="731"/>
      <c r="U662" s="731"/>
      <c r="V662" s="731"/>
      <c r="W662" s="731"/>
      <c r="X662" s="731"/>
      <c r="Y662" s="731"/>
      <c r="Z662" s="731"/>
    </row>
    <row r="663">
      <c r="A663" s="731"/>
      <c r="B663" s="731"/>
      <c r="C663" s="731"/>
      <c r="D663" s="731"/>
      <c r="E663" s="731"/>
      <c r="F663" s="731"/>
      <c r="G663" s="731"/>
      <c r="H663" s="731"/>
      <c r="I663" s="731"/>
      <c r="J663" s="731"/>
      <c r="K663" s="731"/>
      <c r="L663" s="731"/>
      <c r="M663" s="731"/>
      <c r="N663" s="731"/>
      <c r="O663" s="731"/>
      <c r="P663" s="731"/>
      <c r="Q663" s="731"/>
      <c r="R663" s="731"/>
      <c r="S663" s="731"/>
      <c r="T663" s="731"/>
      <c r="U663" s="731"/>
      <c r="V663" s="731"/>
      <c r="W663" s="731"/>
      <c r="X663" s="731"/>
      <c r="Y663" s="731"/>
      <c r="Z663" s="731"/>
    </row>
    <row r="664">
      <c r="A664" s="731"/>
      <c r="B664" s="731"/>
      <c r="C664" s="731"/>
      <c r="D664" s="731"/>
      <c r="E664" s="731"/>
      <c r="F664" s="731"/>
      <c r="G664" s="731"/>
      <c r="H664" s="731"/>
      <c r="I664" s="731"/>
      <c r="J664" s="731"/>
      <c r="K664" s="731"/>
      <c r="L664" s="731"/>
      <c r="M664" s="731"/>
      <c r="N664" s="731"/>
      <c r="O664" s="731"/>
      <c r="P664" s="731"/>
      <c r="Q664" s="731"/>
      <c r="R664" s="731"/>
      <c r="S664" s="731"/>
      <c r="T664" s="731"/>
      <c r="U664" s="731"/>
      <c r="V664" s="731"/>
      <c r="W664" s="731"/>
      <c r="X664" s="731"/>
      <c r="Y664" s="731"/>
      <c r="Z664" s="731"/>
    </row>
    <row r="665">
      <c r="A665" s="731"/>
      <c r="B665" s="731"/>
      <c r="C665" s="731"/>
      <c r="D665" s="731"/>
      <c r="E665" s="731"/>
      <c r="F665" s="731"/>
      <c r="G665" s="731"/>
      <c r="H665" s="731"/>
      <c r="I665" s="731"/>
      <c r="J665" s="731"/>
      <c r="K665" s="731"/>
      <c r="L665" s="731"/>
      <c r="M665" s="731"/>
      <c r="N665" s="731"/>
      <c r="O665" s="731"/>
      <c r="P665" s="731"/>
      <c r="Q665" s="731"/>
      <c r="R665" s="731"/>
      <c r="S665" s="731"/>
      <c r="T665" s="731"/>
      <c r="U665" s="731"/>
      <c r="V665" s="731"/>
      <c r="W665" s="731"/>
      <c r="X665" s="731"/>
      <c r="Y665" s="731"/>
      <c r="Z665" s="731"/>
    </row>
    <row r="666">
      <c r="A666" s="731"/>
      <c r="B666" s="731"/>
      <c r="C666" s="731"/>
      <c r="D666" s="731"/>
      <c r="E666" s="731"/>
      <c r="F666" s="731"/>
      <c r="G666" s="731"/>
      <c r="H666" s="731"/>
      <c r="I666" s="731"/>
      <c r="J666" s="731"/>
      <c r="K666" s="731"/>
      <c r="L666" s="731"/>
      <c r="M666" s="731"/>
      <c r="N666" s="731"/>
      <c r="O666" s="731"/>
      <c r="P666" s="731"/>
      <c r="Q666" s="731"/>
      <c r="R666" s="731"/>
      <c r="S666" s="731"/>
      <c r="T666" s="731"/>
      <c r="U666" s="731"/>
      <c r="V666" s="731"/>
      <c r="W666" s="731"/>
      <c r="X666" s="731"/>
      <c r="Y666" s="731"/>
      <c r="Z666" s="731"/>
    </row>
    <row r="667">
      <c r="A667" s="731"/>
      <c r="B667" s="731"/>
      <c r="C667" s="731"/>
      <c r="D667" s="731"/>
      <c r="E667" s="731"/>
      <c r="F667" s="731"/>
      <c r="G667" s="731"/>
      <c r="H667" s="731"/>
      <c r="I667" s="731"/>
      <c r="J667" s="731"/>
      <c r="K667" s="731"/>
      <c r="L667" s="731"/>
      <c r="M667" s="731"/>
      <c r="N667" s="731"/>
      <c r="O667" s="731"/>
      <c r="P667" s="731"/>
      <c r="Q667" s="731"/>
      <c r="R667" s="731"/>
      <c r="S667" s="731"/>
      <c r="T667" s="731"/>
      <c r="U667" s="731"/>
      <c r="V667" s="731"/>
      <c r="W667" s="731"/>
      <c r="X667" s="731"/>
      <c r="Y667" s="731"/>
      <c r="Z667" s="731"/>
    </row>
    <row r="668">
      <c r="A668" s="731"/>
      <c r="B668" s="731"/>
      <c r="C668" s="731"/>
      <c r="D668" s="731"/>
      <c r="E668" s="731"/>
      <c r="F668" s="731"/>
      <c r="G668" s="731"/>
      <c r="H668" s="731"/>
      <c r="I668" s="731"/>
      <c r="J668" s="731"/>
      <c r="K668" s="731"/>
      <c r="L668" s="731"/>
      <c r="M668" s="731"/>
      <c r="N668" s="731"/>
      <c r="O668" s="731"/>
      <c r="P668" s="731"/>
      <c r="Q668" s="731"/>
      <c r="R668" s="731"/>
      <c r="S668" s="731"/>
      <c r="T668" s="731"/>
      <c r="U668" s="731"/>
      <c r="V668" s="731"/>
      <c r="W668" s="731"/>
      <c r="X668" s="731"/>
      <c r="Y668" s="731"/>
      <c r="Z668" s="731"/>
    </row>
    <row r="669">
      <c r="A669" s="731"/>
      <c r="B669" s="731"/>
      <c r="C669" s="731"/>
      <c r="D669" s="731"/>
      <c r="E669" s="731"/>
      <c r="F669" s="731"/>
      <c r="G669" s="731"/>
      <c r="H669" s="731"/>
      <c r="I669" s="731"/>
      <c r="J669" s="731"/>
      <c r="K669" s="731"/>
      <c r="L669" s="731"/>
      <c r="M669" s="731"/>
      <c r="N669" s="731"/>
      <c r="O669" s="731"/>
      <c r="P669" s="731"/>
      <c r="Q669" s="731"/>
      <c r="R669" s="731"/>
      <c r="S669" s="731"/>
      <c r="T669" s="731"/>
      <c r="U669" s="731"/>
      <c r="V669" s="731"/>
      <c r="W669" s="731"/>
      <c r="X669" s="731"/>
      <c r="Y669" s="731"/>
      <c r="Z669" s="731"/>
    </row>
    <row r="670">
      <c r="A670" s="731"/>
      <c r="B670" s="731"/>
      <c r="C670" s="731"/>
      <c r="D670" s="731"/>
      <c r="E670" s="731"/>
      <c r="F670" s="731"/>
      <c r="G670" s="731"/>
      <c r="H670" s="731"/>
      <c r="I670" s="731"/>
      <c r="J670" s="731"/>
      <c r="K670" s="731"/>
      <c r="L670" s="731"/>
      <c r="M670" s="731"/>
      <c r="N670" s="731"/>
      <c r="O670" s="731"/>
      <c r="P670" s="731"/>
      <c r="Q670" s="731"/>
      <c r="R670" s="731"/>
      <c r="S670" s="731"/>
      <c r="T670" s="731"/>
      <c r="U670" s="731"/>
      <c r="V670" s="731"/>
      <c r="W670" s="731"/>
      <c r="X670" s="731"/>
      <c r="Y670" s="731"/>
      <c r="Z670" s="731"/>
    </row>
    <row r="671">
      <c r="A671" s="731"/>
      <c r="B671" s="731"/>
      <c r="C671" s="731"/>
      <c r="D671" s="731"/>
      <c r="E671" s="731"/>
      <c r="F671" s="731"/>
      <c r="G671" s="731"/>
      <c r="H671" s="731"/>
      <c r="I671" s="731"/>
      <c r="J671" s="731"/>
      <c r="K671" s="731"/>
      <c r="L671" s="731"/>
      <c r="M671" s="731"/>
      <c r="N671" s="731"/>
      <c r="O671" s="731"/>
      <c r="P671" s="731"/>
      <c r="Q671" s="731"/>
      <c r="R671" s="731"/>
      <c r="S671" s="731"/>
      <c r="T671" s="731"/>
      <c r="U671" s="731"/>
      <c r="V671" s="731"/>
      <c r="W671" s="731"/>
      <c r="X671" s="731"/>
      <c r="Y671" s="731"/>
      <c r="Z671" s="731"/>
    </row>
    <row r="672">
      <c r="A672" s="731"/>
      <c r="B672" s="731"/>
      <c r="C672" s="731"/>
      <c r="D672" s="731"/>
      <c r="E672" s="731"/>
      <c r="F672" s="731"/>
      <c r="G672" s="731"/>
      <c r="H672" s="731"/>
      <c r="I672" s="731"/>
      <c r="J672" s="731"/>
      <c r="K672" s="731"/>
      <c r="L672" s="731"/>
      <c r="M672" s="731"/>
      <c r="N672" s="731"/>
      <c r="O672" s="731"/>
      <c r="P672" s="731"/>
      <c r="Q672" s="731"/>
      <c r="R672" s="731"/>
      <c r="S672" s="731"/>
      <c r="T672" s="731"/>
      <c r="U672" s="731"/>
      <c r="V672" s="731"/>
      <c r="W672" s="731"/>
      <c r="X672" s="731"/>
      <c r="Y672" s="731"/>
      <c r="Z672" s="731"/>
    </row>
    <row r="673">
      <c r="A673" s="731"/>
      <c r="B673" s="731"/>
      <c r="C673" s="731"/>
      <c r="D673" s="731"/>
      <c r="E673" s="731"/>
      <c r="F673" s="731"/>
      <c r="G673" s="731"/>
      <c r="H673" s="731"/>
      <c r="I673" s="731"/>
      <c r="J673" s="731"/>
      <c r="K673" s="731"/>
      <c r="L673" s="731"/>
      <c r="M673" s="731"/>
      <c r="N673" s="731"/>
      <c r="O673" s="731"/>
      <c r="P673" s="731"/>
      <c r="Q673" s="731"/>
      <c r="R673" s="731"/>
      <c r="S673" s="731"/>
      <c r="T673" s="731"/>
      <c r="U673" s="731"/>
      <c r="V673" s="731"/>
      <c r="W673" s="731"/>
      <c r="X673" s="731"/>
      <c r="Y673" s="731"/>
      <c r="Z673" s="731"/>
    </row>
    <row r="674">
      <c r="A674" s="731"/>
      <c r="B674" s="731"/>
      <c r="C674" s="731"/>
      <c r="D674" s="731"/>
      <c r="E674" s="731"/>
      <c r="F674" s="731"/>
      <c r="G674" s="731"/>
      <c r="H674" s="731"/>
      <c r="I674" s="731"/>
      <c r="J674" s="731"/>
      <c r="K674" s="731"/>
      <c r="L674" s="731"/>
      <c r="M674" s="731"/>
      <c r="N674" s="731"/>
      <c r="O674" s="731"/>
      <c r="P674" s="731"/>
      <c r="Q674" s="731"/>
      <c r="R674" s="731"/>
      <c r="S674" s="731"/>
      <c r="T674" s="731"/>
      <c r="U674" s="731"/>
      <c r="V674" s="731"/>
      <c r="W674" s="731"/>
      <c r="X674" s="731"/>
      <c r="Y674" s="731"/>
      <c r="Z674" s="731"/>
    </row>
    <row r="675">
      <c r="A675" s="731"/>
      <c r="B675" s="731"/>
      <c r="C675" s="731"/>
      <c r="D675" s="731"/>
      <c r="E675" s="731"/>
      <c r="F675" s="731"/>
      <c r="G675" s="731"/>
      <c r="H675" s="731"/>
      <c r="I675" s="731"/>
      <c r="J675" s="731"/>
      <c r="K675" s="731"/>
      <c r="L675" s="731"/>
      <c r="M675" s="731"/>
      <c r="N675" s="731"/>
      <c r="O675" s="731"/>
      <c r="P675" s="731"/>
      <c r="Q675" s="731"/>
      <c r="R675" s="731"/>
      <c r="S675" s="731"/>
      <c r="T675" s="731"/>
      <c r="U675" s="731"/>
      <c r="V675" s="731"/>
      <c r="W675" s="731"/>
      <c r="X675" s="731"/>
      <c r="Y675" s="731"/>
      <c r="Z675" s="731"/>
    </row>
    <row r="676">
      <c r="A676" s="731"/>
      <c r="B676" s="731"/>
      <c r="C676" s="731"/>
      <c r="D676" s="731"/>
      <c r="E676" s="731"/>
      <c r="F676" s="731"/>
      <c r="G676" s="731"/>
      <c r="H676" s="731"/>
      <c r="I676" s="731"/>
      <c r="J676" s="731"/>
      <c r="K676" s="731"/>
      <c r="L676" s="731"/>
      <c r="M676" s="731"/>
      <c r="N676" s="731"/>
      <c r="O676" s="731"/>
      <c r="P676" s="731"/>
      <c r="Q676" s="731"/>
      <c r="R676" s="731"/>
      <c r="S676" s="731"/>
      <c r="T676" s="731"/>
      <c r="U676" s="731"/>
      <c r="V676" s="731"/>
      <c r="W676" s="731"/>
      <c r="X676" s="731"/>
      <c r="Y676" s="731"/>
      <c r="Z676" s="731"/>
    </row>
    <row r="677">
      <c r="A677" s="731"/>
      <c r="B677" s="731"/>
      <c r="C677" s="731"/>
      <c r="D677" s="731"/>
      <c r="E677" s="731"/>
      <c r="F677" s="731"/>
      <c r="G677" s="731"/>
      <c r="H677" s="731"/>
      <c r="I677" s="731"/>
      <c r="J677" s="731"/>
      <c r="K677" s="731"/>
      <c r="L677" s="731"/>
      <c r="M677" s="731"/>
      <c r="N677" s="731"/>
      <c r="O677" s="731"/>
      <c r="P677" s="731"/>
      <c r="Q677" s="731"/>
      <c r="R677" s="731"/>
      <c r="S677" s="731"/>
      <c r="T677" s="731"/>
      <c r="U677" s="731"/>
      <c r="V677" s="731"/>
      <c r="W677" s="731"/>
      <c r="X677" s="731"/>
      <c r="Y677" s="731"/>
      <c r="Z677" s="731"/>
    </row>
    <row r="678">
      <c r="A678" s="731"/>
      <c r="B678" s="731"/>
      <c r="C678" s="731"/>
      <c r="D678" s="731"/>
      <c r="E678" s="731"/>
      <c r="F678" s="731"/>
      <c r="G678" s="731"/>
      <c r="H678" s="731"/>
      <c r="I678" s="731"/>
      <c r="J678" s="731"/>
      <c r="K678" s="731"/>
      <c r="L678" s="731"/>
      <c r="M678" s="731"/>
      <c r="N678" s="731"/>
      <c r="O678" s="731"/>
      <c r="P678" s="731"/>
      <c r="Q678" s="731"/>
      <c r="R678" s="731"/>
      <c r="S678" s="731"/>
      <c r="T678" s="731"/>
      <c r="U678" s="731"/>
      <c r="V678" s="731"/>
      <c r="W678" s="731"/>
      <c r="X678" s="731"/>
      <c r="Y678" s="731"/>
      <c r="Z678" s="731"/>
    </row>
    <row r="679">
      <c r="A679" s="731"/>
      <c r="B679" s="731"/>
      <c r="C679" s="731"/>
      <c r="D679" s="731"/>
      <c r="E679" s="731"/>
      <c r="F679" s="731"/>
      <c r="G679" s="731"/>
      <c r="H679" s="731"/>
      <c r="I679" s="731"/>
      <c r="J679" s="731"/>
      <c r="K679" s="731"/>
      <c r="L679" s="731"/>
      <c r="M679" s="731"/>
      <c r="N679" s="731"/>
      <c r="O679" s="731"/>
      <c r="P679" s="731"/>
      <c r="Q679" s="731"/>
      <c r="R679" s="731"/>
      <c r="S679" s="731"/>
      <c r="T679" s="731"/>
      <c r="U679" s="731"/>
      <c r="V679" s="731"/>
      <c r="W679" s="731"/>
      <c r="X679" s="731"/>
      <c r="Y679" s="731"/>
      <c r="Z679" s="731"/>
    </row>
    <row r="680">
      <c r="A680" s="731"/>
      <c r="B680" s="731"/>
      <c r="C680" s="731"/>
      <c r="D680" s="731"/>
      <c r="E680" s="731"/>
      <c r="F680" s="731"/>
      <c r="G680" s="731"/>
      <c r="H680" s="731"/>
      <c r="I680" s="731"/>
      <c r="J680" s="731"/>
      <c r="K680" s="731"/>
      <c r="L680" s="731"/>
      <c r="M680" s="731"/>
      <c r="N680" s="731"/>
      <c r="O680" s="731"/>
      <c r="P680" s="731"/>
      <c r="Q680" s="731"/>
      <c r="R680" s="731"/>
      <c r="S680" s="731"/>
      <c r="T680" s="731"/>
      <c r="U680" s="731"/>
      <c r="V680" s="731"/>
      <c r="W680" s="731"/>
      <c r="X680" s="731"/>
      <c r="Y680" s="731"/>
      <c r="Z680" s="731"/>
    </row>
    <row r="681">
      <c r="A681" s="731"/>
      <c r="B681" s="731"/>
      <c r="C681" s="731"/>
      <c r="D681" s="731"/>
      <c r="E681" s="731"/>
      <c r="F681" s="731"/>
      <c r="G681" s="731"/>
      <c r="H681" s="731"/>
      <c r="I681" s="731"/>
      <c r="J681" s="731"/>
      <c r="K681" s="731"/>
      <c r="L681" s="731"/>
      <c r="M681" s="731"/>
      <c r="N681" s="731"/>
      <c r="O681" s="731"/>
      <c r="P681" s="731"/>
      <c r="Q681" s="731"/>
      <c r="R681" s="731"/>
      <c r="S681" s="731"/>
      <c r="T681" s="731"/>
      <c r="U681" s="731"/>
      <c r="V681" s="731"/>
      <c r="W681" s="731"/>
      <c r="X681" s="731"/>
      <c r="Y681" s="731"/>
      <c r="Z681" s="731"/>
    </row>
    <row r="682">
      <c r="A682" s="731"/>
      <c r="B682" s="731"/>
      <c r="C682" s="731"/>
      <c r="D682" s="731"/>
      <c r="E682" s="731"/>
      <c r="F682" s="731"/>
      <c r="G682" s="731"/>
      <c r="H682" s="731"/>
      <c r="I682" s="731"/>
      <c r="J682" s="731"/>
      <c r="K682" s="731"/>
      <c r="L682" s="731"/>
      <c r="M682" s="731"/>
      <c r="N682" s="731"/>
      <c r="O682" s="731"/>
      <c r="P682" s="731"/>
      <c r="Q682" s="731"/>
      <c r="R682" s="731"/>
      <c r="S682" s="731"/>
      <c r="T682" s="731"/>
      <c r="U682" s="731"/>
      <c r="V682" s="731"/>
      <c r="W682" s="731"/>
      <c r="X682" s="731"/>
      <c r="Y682" s="731"/>
      <c r="Z682" s="731"/>
    </row>
    <row r="683">
      <c r="A683" s="731"/>
      <c r="B683" s="731"/>
      <c r="C683" s="731"/>
      <c r="D683" s="731"/>
      <c r="E683" s="731"/>
      <c r="F683" s="731"/>
      <c r="G683" s="731"/>
      <c r="H683" s="731"/>
      <c r="I683" s="731"/>
      <c r="J683" s="731"/>
      <c r="K683" s="731"/>
      <c r="L683" s="731"/>
      <c r="M683" s="731"/>
      <c r="N683" s="731"/>
      <c r="O683" s="731"/>
      <c r="P683" s="731"/>
      <c r="Q683" s="731"/>
      <c r="R683" s="731"/>
      <c r="S683" s="731"/>
      <c r="T683" s="731"/>
      <c r="U683" s="731"/>
      <c r="V683" s="731"/>
      <c r="W683" s="731"/>
      <c r="X683" s="731"/>
      <c r="Y683" s="731"/>
      <c r="Z683" s="731"/>
    </row>
    <row r="684">
      <c r="A684" s="731"/>
      <c r="B684" s="731"/>
      <c r="C684" s="731"/>
      <c r="D684" s="731"/>
      <c r="E684" s="731"/>
      <c r="F684" s="731"/>
      <c r="G684" s="731"/>
      <c r="H684" s="731"/>
      <c r="I684" s="731"/>
      <c r="J684" s="731"/>
      <c r="K684" s="731"/>
      <c r="L684" s="731"/>
      <c r="M684" s="731"/>
      <c r="N684" s="731"/>
      <c r="O684" s="731"/>
      <c r="P684" s="731"/>
      <c r="Q684" s="731"/>
      <c r="R684" s="731"/>
      <c r="S684" s="731"/>
      <c r="T684" s="731"/>
      <c r="U684" s="731"/>
      <c r="V684" s="731"/>
      <c r="W684" s="731"/>
      <c r="X684" s="731"/>
      <c r="Y684" s="731"/>
      <c r="Z684" s="731"/>
    </row>
    <row r="685">
      <c r="A685" s="731"/>
      <c r="B685" s="731"/>
      <c r="C685" s="731"/>
      <c r="D685" s="731"/>
      <c r="E685" s="731"/>
      <c r="F685" s="731"/>
      <c r="G685" s="731"/>
      <c r="H685" s="731"/>
      <c r="I685" s="731"/>
      <c r="J685" s="731"/>
      <c r="K685" s="731"/>
      <c r="L685" s="731"/>
      <c r="M685" s="731"/>
      <c r="N685" s="731"/>
      <c r="O685" s="731"/>
      <c r="P685" s="731"/>
      <c r="Q685" s="731"/>
      <c r="R685" s="731"/>
      <c r="S685" s="731"/>
      <c r="T685" s="731"/>
      <c r="U685" s="731"/>
      <c r="V685" s="731"/>
      <c r="W685" s="731"/>
      <c r="X685" s="731"/>
      <c r="Y685" s="731"/>
      <c r="Z685" s="731"/>
    </row>
    <row r="686">
      <c r="A686" s="731"/>
      <c r="B686" s="731"/>
      <c r="C686" s="731"/>
      <c r="D686" s="731"/>
      <c r="E686" s="731"/>
      <c r="F686" s="731"/>
      <c r="G686" s="731"/>
      <c r="H686" s="731"/>
      <c r="I686" s="731"/>
      <c r="J686" s="731"/>
      <c r="K686" s="731"/>
      <c r="L686" s="731"/>
      <c r="M686" s="731"/>
      <c r="N686" s="731"/>
      <c r="O686" s="731"/>
      <c r="P686" s="731"/>
      <c r="Q686" s="731"/>
      <c r="R686" s="731"/>
      <c r="S686" s="731"/>
      <c r="T686" s="731"/>
      <c r="U686" s="731"/>
      <c r="V686" s="731"/>
      <c r="W686" s="731"/>
      <c r="X686" s="731"/>
      <c r="Y686" s="731"/>
      <c r="Z686" s="731"/>
    </row>
    <row r="687">
      <c r="A687" s="731"/>
      <c r="B687" s="731"/>
      <c r="C687" s="731"/>
      <c r="D687" s="731"/>
      <c r="E687" s="731"/>
      <c r="F687" s="731"/>
      <c r="G687" s="731"/>
      <c r="H687" s="731"/>
      <c r="I687" s="731"/>
      <c r="J687" s="731"/>
      <c r="K687" s="731"/>
      <c r="L687" s="731"/>
      <c r="M687" s="731"/>
      <c r="N687" s="731"/>
      <c r="O687" s="731"/>
      <c r="P687" s="731"/>
      <c r="Q687" s="731"/>
      <c r="R687" s="731"/>
      <c r="S687" s="731"/>
      <c r="T687" s="731"/>
      <c r="U687" s="731"/>
      <c r="V687" s="731"/>
      <c r="W687" s="731"/>
      <c r="X687" s="731"/>
      <c r="Y687" s="731"/>
      <c r="Z687" s="731"/>
    </row>
    <row r="688">
      <c r="A688" s="731"/>
      <c r="B688" s="731"/>
      <c r="C688" s="731"/>
      <c r="D688" s="731"/>
      <c r="E688" s="731"/>
      <c r="F688" s="731"/>
      <c r="G688" s="731"/>
      <c r="H688" s="731"/>
      <c r="I688" s="731"/>
      <c r="J688" s="731"/>
      <c r="K688" s="731"/>
      <c r="L688" s="731"/>
      <c r="M688" s="731"/>
      <c r="N688" s="731"/>
      <c r="O688" s="731"/>
      <c r="P688" s="731"/>
      <c r="Q688" s="731"/>
      <c r="R688" s="731"/>
      <c r="S688" s="731"/>
      <c r="T688" s="731"/>
      <c r="U688" s="731"/>
      <c r="V688" s="731"/>
      <c r="W688" s="731"/>
      <c r="X688" s="731"/>
      <c r="Y688" s="731"/>
      <c r="Z688" s="731"/>
    </row>
    <row r="689">
      <c r="A689" s="731"/>
      <c r="B689" s="731"/>
      <c r="C689" s="731"/>
      <c r="D689" s="731"/>
      <c r="E689" s="731"/>
      <c r="F689" s="731"/>
      <c r="G689" s="731"/>
      <c r="H689" s="731"/>
      <c r="I689" s="731"/>
      <c r="J689" s="731"/>
      <c r="K689" s="731"/>
      <c r="L689" s="731"/>
      <c r="M689" s="731"/>
      <c r="N689" s="731"/>
      <c r="O689" s="731"/>
      <c r="P689" s="731"/>
      <c r="Q689" s="731"/>
      <c r="R689" s="731"/>
      <c r="S689" s="731"/>
      <c r="T689" s="731"/>
      <c r="U689" s="731"/>
      <c r="V689" s="731"/>
      <c r="W689" s="731"/>
      <c r="X689" s="731"/>
      <c r="Y689" s="731"/>
      <c r="Z689" s="731"/>
    </row>
    <row r="690">
      <c r="A690" s="731"/>
      <c r="B690" s="731"/>
      <c r="C690" s="731"/>
      <c r="D690" s="731"/>
      <c r="E690" s="731"/>
      <c r="F690" s="731"/>
      <c r="G690" s="731"/>
      <c r="H690" s="731"/>
      <c r="I690" s="731"/>
      <c r="J690" s="731"/>
      <c r="K690" s="731"/>
      <c r="L690" s="731"/>
      <c r="M690" s="731"/>
      <c r="N690" s="731"/>
      <c r="O690" s="731"/>
      <c r="P690" s="731"/>
      <c r="Q690" s="731"/>
      <c r="R690" s="731"/>
      <c r="S690" s="731"/>
      <c r="T690" s="731"/>
      <c r="U690" s="731"/>
      <c r="V690" s="731"/>
      <c r="W690" s="731"/>
      <c r="X690" s="731"/>
      <c r="Y690" s="731"/>
      <c r="Z690" s="731"/>
    </row>
    <row r="691">
      <c r="A691" s="731"/>
      <c r="B691" s="731"/>
      <c r="C691" s="731"/>
      <c r="D691" s="731"/>
      <c r="E691" s="731"/>
      <c r="F691" s="731"/>
      <c r="G691" s="731"/>
      <c r="H691" s="731"/>
      <c r="I691" s="731"/>
      <c r="J691" s="731"/>
      <c r="K691" s="731"/>
      <c r="L691" s="731"/>
      <c r="M691" s="731"/>
      <c r="N691" s="731"/>
      <c r="O691" s="731"/>
      <c r="P691" s="731"/>
      <c r="Q691" s="731"/>
      <c r="R691" s="731"/>
      <c r="S691" s="731"/>
      <c r="T691" s="731"/>
      <c r="U691" s="731"/>
      <c r="V691" s="731"/>
      <c r="W691" s="731"/>
      <c r="X691" s="731"/>
      <c r="Y691" s="731"/>
      <c r="Z691" s="731"/>
    </row>
    <row r="692">
      <c r="A692" s="731"/>
      <c r="B692" s="731"/>
      <c r="C692" s="731"/>
      <c r="D692" s="731"/>
      <c r="E692" s="731"/>
      <c r="F692" s="731"/>
      <c r="G692" s="731"/>
      <c r="H692" s="731"/>
      <c r="I692" s="731"/>
      <c r="J692" s="731"/>
      <c r="K692" s="731"/>
      <c r="L692" s="731"/>
      <c r="M692" s="731"/>
      <c r="N692" s="731"/>
      <c r="O692" s="731"/>
      <c r="P692" s="731"/>
      <c r="Q692" s="731"/>
      <c r="R692" s="731"/>
      <c r="S692" s="731"/>
      <c r="T692" s="731"/>
      <c r="U692" s="731"/>
      <c r="V692" s="731"/>
      <c r="W692" s="731"/>
      <c r="X692" s="731"/>
      <c r="Y692" s="731"/>
      <c r="Z692" s="731"/>
    </row>
    <row r="693">
      <c r="A693" s="731"/>
      <c r="B693" s="731"/>
      <c r="C693" s="731"/>
      <c r="D693" s="731"/>
      <c r="E693" s="731"/>
      <c r="F693" s="731"/>
      <c r="G693" s="731"/>
      <c r="H693" s="731"/>
      <c r="I693" s="731"/>
      <c r="J693" s="731"/>
      <c r="K693" s="731"/>
      <c r="L693" s="731"/>
      <c r="M693" s="731"/>
      <c r="N693" s="731"/>
      <c r="O693" s="731"/>
      <c r="P693" s="731"/>
      <c r="Q693" s="731"/>
      <c r="R693" s="731"/>
      <c r="S693" s="731"/>
      <c r="T693" s="731"/>
      <c r="U693" s="731"/>
      <c r="V693" s="731"/>
      <c r="W693" s="731"/>
      <c r="X693" s="731"/>
      <c r="Y693" s="731"/>
      <c r="Z693" s="731"/>
    </row>
    <row r="694">
      <c r="A694" s="731"/>
      <c r="B694" s="731"/>
      <c r="C694" s="731"/>
      <c r="D694" s="731"/>
      <c r="E694" s="731"/>
      <c r="F694" s="731"/>
      <c r="G694" s="731"/>
      <c r="H694" s="731"/>
      <c r="I694" s="731"/>
      <c r="J694" s="731"/>
      <c r="K694" s="731"/>
      <c r="L694" s="731"/>
      <c r="M694" s="731"/>
      <c r="N694" s="731"/>
      <c r="O694" s="731"/>
      <c r="P694" s="731"/>
      <c r="Q694" s="731"/>
      <c r="R694" s="731"/>
      <c r="S694" s="731"/>
      <c r="T694" s="731"/>
      <c r="U694" s="731"/>
      <c r="V694" s="731"/>
      <c r="W694" s="731"/>
      <c r="X694" s="731"/>
      <c r="Y694" s="731"/>
      <c r="Z694" s="731"/>
    </row>
    <row r="695">
      <c r="A695" s="731"/>
      <c r="B695" s="731"/>
      <c r="C695" s="731"/>
      <c r="D695" s="731"/>
      <c r="E695" s="731"/>
      <c r="F695" s="731"/>
      <c r="G695" s="731"/>
      <c r="H695" s="731"/>
      <c r="I695" s="731"/>
      <c r="J695" s="731"/>
      <c r="K695" s="731"/>
      <c r="L695" s="731"/>
      <c r="M695" s="731"/>
      <c r="N695" s="731"/>
      <c r="O695" s="731"/>
      <c r="P695" s="731"/>
      <c r="Q695" s="731"/>
      <c r="R695" s="731"/>
      <c r="S695" s="731"/>
      <c r="T695" s="731"/>
      <c r="U695" s="731"/>
      <c r="V695" s="731"/>
      <c r="W695" s="731"/>
      <c r="X695" s="731"/>
      <c r="Y695" s="731"/>
      <c r="Z695" s="731"/>
    </row>
    <row r="696">
      <c r="A696" s="731"/>
      <c r="B696" s="731"/>
      <c r="C696" s="731"/>
      <c r="D696" s="731"/>
      <c r="E696" s="731"/>
      <c r="F696" s="731"/>
      <c r="G696" s="731"/>
      <c r="H696" s="731"/>
      <c r="I696" s="731"/>
      <c r="J696" s="731"/>
      <c r="K696" s="731"/>
      <c r="L696" s="731"/>
      <c r="M696" s="731"/>
      <c r="N696" s="731"/>
      <c r="O696" s="731"/>
      <c r="P696" s="731"/>
      <c r="Q696" s="731"/>
      <c r="R696" s="731"/>
      <c r="S696" s="731"/>
      <c r="T696" s="731"/>
      <c r="U696" s="731"/>
      <c r="V696" s="731"/>
      <c r="W696" s="731"/>
      <c r="X696" s="731"/>
      <c r="Y696" s="731"/>
      <c r="Z696" s="731"/>
    </row>
    <row r="697">
      <c r="A697" s="731"/>
      <c r="B697" s="731"/>
      <c r="C697" s="731"/>
      <c r="D697" s="731"/>
      <c r="E697" s="731"/>
      <c r="F697" s="731"/>
      <c r="G697" s="731"/>
      <c r="H697" s="731"/>
      <c r="I697" s="731"/>
      <c r="J697" s="731"/>
      <c r="K697" s="731"/>
      <c r="L697" s="731"/>
      <c r="M697" s="731"/>
      <c r="N697" s="731"/>
      <c r="O697" s="731"/>
      <c r="P697" s="731"/>
      <c r="Q697" s="731"/>
      <c r="R697" s="731"/>
      <c r="S697" s="731"/>
      <c r="T697" s="731"/>
      <c r="U697" s="731"/>
      <c r="V697" s="731"/>
      <c r="W697" s="731"/>
      <c r="X697" s="731"/>
      <c r="Y697" s="731"/>
      <c r="Z697" s="731"/>
    </row>
    <row r="698">
      <c r="A698" s="731"/>
      <c r="B698" s="731"/>
      <c r="C698" s="731"/>
      <c r="D698" s="731"/>
      <c r="E698" s="731"/>
      <c r="F698" s="731"/>
      <c r="G698" s="731"/>
      <c r="H698" s="731"/>
      <c r="I698" s="731"/>
      <c r="J698" s="731"/>
      <c r="K698" s="731"/>
      <c r="L698" s="731"/>
      <c r="M698" s="731"/>
      <c r="N698" s="731"/>
      <c r="O698" s="731"/>
      <c r="P698" s="731"/>
      <c r="Q698" s="731"/>
      <c r="R698" s="731"/>
      <c r="S698" s="731"/>
      <c r="T698" s="731"/>
      <c r="U698" s="731"/>
      <c r="V698" s="731"/>
      <c r="W698" s="731"/>
      <c r="X698" s="731"/>
      <c r="Y698" s="731"/>
      <c r="Z698" s="731"/>
    </row>
    <row r="699">
      <c r="A699" s="731"/>
      <c r="B699" s="731"/>
      <c r="C699" s="731"/>
      <c r="D699" s="731"/>
      <c r="E699" s="731"/>
      <c r="F699" s="731"/>
      <c r="G699" s="731"/>
      <c r="H699" s="731"/>
      <c r="I699" s="731"/>
      <c r="J699" s="731"/>
      <c r="K699" s="731"/>
      <c r="L699" s="731"/>
      <c r="M699" s="731"/>
      <c r="N699" s="731"/>
      <c r="O699" s="731"/>
      <c r="P699" s="731"/>
      <c r="Q699" s="731"/>
      <c r="R699" s="731"/>
      <c r="S699" s="731"/>
      <c r="T699" s="731"/>
      <c r="U699" s="731"/>
      <c r="V699" s="731"/>
      <c r="W699" s="731"/>
      <c r="X699" s="731"/>
      <c r="Y699" s="731"/>
      <c r="Z699" s="731"/>
    </row>
    <row r="700">
      <c r="A700" s="731"/>
      <c r="B700" s="731"/>
      <c r="C700" s="731"/>
      <c r="D700" s="731"/>
      <c r="E700" s="731"/>
      <c r="F700" s="731"/>
      <c r="G700" s="731"/>
      <c r="H700" s="731"/>
      <c r="I700" s="731"/>
      <c r="J700" s="731"/>
      <c r="K700" s="731"/>
      <c r="L700" s="731"/>
      <c r="M700" s="731"/>
      <c r="N700" s="731"/>
      <c r="O700" s="731"/>
      <c r="P700" s="731"/>
      <c r="Q700" s="731"/>
      <c r="R700" s="731"/>
      <c r="S700" s="731"/>
      <c r="T700" s="731"/>
      <c r="U700" s="731"/>
      <c r="V700" s="731"/>
      <c r="W700" s="731"/>
      <c r="X700" s="731"/>
      <c r="Y700" s="731"/>
      <c r="Z700" s="731"/>
    </row>
    <row r="701">
      <c r="A701" s="731"/>
      <c r="B701" s="731"/>
      <c r="C701" s="731"/>
      <c r="D701" s="731"/>
      <c r="E701" s="731"/>
      <c r="F701" s="731"/>
      <c r="G701" s="731"/>
      <c r="H701" s="731"/>
      <c r="I701" s="731"/>
      <c r="J701" s="731"/>
      <c r="K701" s="731"/>
      <c r="L701" s="731"/>
      <c r="M701" s="731"/>
      <c r="N701" s="731"/>
      <c r="O701" s="731"/>
      <c r="P701" s="731"/>
      <c r="Q701" s="731"/>
      <c r="R701" s="731"/>
      <c r="S701" s="731"/>
      <c r="T701" s="731"/>
      <c r="U701" s="731"/>
      <c r="V701" s="731"/>
      <c r="W701" s="731"/>
      <c r="X701" s="731"/>
      <c r="Y701" s="731"/>
      <c r="Z701" s="731"/>
    </row>
    <row r="702">
      <c r="A702" s="731"/>
      <c r="B702" s="731"/>
      <c r="C702" s="731"/>
      <c r="D702" s="731"/>
      <c r="E702" s="731"/>
      <c r="F702" s="731"/>
      <c r="G702" s="731"/>
      <c r="H702" s="731"/>
      <c r="I702" s="731"/>
      <c r="J702" s="731"/>
      <c r="K702" s="731"/>
      <c r="L702" s="731"/>
      <c r="M702" s="731"/>
      <c r="N702" s="731"/>
      <c r="O702" s="731"/>
      <c r="P702" s="731"/>
      <c r="Q702" s="731"/>
      <c r="R702" s="731"/>
      <c r="S702" s="731"/>
      <c r="T702" s="731"/>
      <c r="U702" s="731"/>
      <c r="V702" s="731"/>
      <c r="W702" s="731"/>
      <c r="X702" s="731"/>
      <c r="Y702" s="731"/>
      <c r="Z702" s="731"/>
    </row>
    <row r="703">
      <c r="A703" s="731"/>
      <c r="B703" s="731"/>
      <c r="C703" s="731"/>
      <c r="D703" s="731"/>
      <c r="E703" s="731"/>
      <c r="F703" s="731"/>
      <c r="G703" s="731"/>
      <c r="H703" s="731"/>
      <c r="I703" s="731"/>
      <c r="J703" s="731"/>
      <c r="K703" s="731"/>
      <c r="L703" s="731"/>
      <c r="M703" s="731"/>
      <c r="N703" s="731"/>
      <c r="O703" s="731"/>
      <c r="P703" s="731"/>
      <c r="Q703" s="731"/>
      <c r="R703" s="731"/>
      <c r="S703" s="731"/>
      <c r="T703" s="731"/>
      <c r="U703" s="731"/>
      <c r="V703" s="731"/>
      <c r="W703" s="731"/>
      <c r="X703" s="731"/>
      <c r="Y703" s="731"/>
      <c r="Z703" s="731"/>
    </row>
    <row r="704">
      <c r="A704" s="731"/>
      <c r="B704" s="731"/>
      <c r="C704" s="731"/>
      <c r="D704" s="731"/>
      <c r="E704" s="731"/>
      <c r="F704" s="731"/>
      <c r="G704" s="731"/>
      <c r="H704" s="731"/>
      <c r="I704" s="731"/>
      <c r="J704" s="731"/>
      <c r="K704" s="731"/>
      <c r="L704" s="731"/>
      <c r="M704" s="731"/>
      <c r="N704" s="731"/>
      <c r="O704" s="731"/>
      <c r="P704" s="731"/>
      <c r="Q704" s="731"/>
      <c r="R704" s="731"/>
      <c r="S704" s="731"/>
      <c r="T704" s="731"/>
      <c r="U704" s="731"/>
      <c r="V704" s="731"/>
      <c r="W704" s="731"/>
      <c r="X704" s="731"/>
      <c r="Y704" s="731"/>
      <c r="Z704" s="731"/>
    </row>
    <row r="705">
      <c r="A705" s="731"/>
      <c r="B705" s="731"/>
      <c r="C705" s="731"/>
      <c r="D705" s="731"/>
      <c r="E705" s="731"/>
      <c r="F705" s="731"/>
      <c r="G705" s="731"/>
      <c r="H705" s="731"/>
      <c r="I705" s="731"/>
      <c r="J705" s="731"/>
      <c r="K705" s="731"/>
      <c r="L705" s="731"/>
      <c r="M705" s="731"/>
      <c r="N705" s="731"/>
      <c r="O705" s="731"/>
      <c r="P705" s="731"/>
      <c r="Q705" s="731"/>
      <c r="R705" s="731"/>
      <c r="S705" s="731"/>
      <c r="T705" s="731"/>
      <c r="U705" s="731"/>
      <c r="V705" s="731"/>
      <c r="W705" s="731"/>
      <c r="X705" s="731"/>
      <c r="Y705" s="731"/>
      <c r="Z705" s="731"/>
    </row>
    <row r="706">
      <c r="A706" s="731"/>
      <c r="B706" s="731"/>
      <c r="C706" s="731"/>
      <c r="D706" s="731"/>
      <c r="E706" s="731"/>
      <c r="F706" s="731"/>
      <c r="G706" s="731"/>
      <c r="H706" s="731"/>
      <c r="I706" s="731"/>
      <c r="J706" s="731"/>
      <c r="K706" s="731"/>
      <c r="L706" s="731"/>
      <c r="M706" s="731"/>
      <c r="N706" s="731"/>
      <c r="O706" s="731"/>
      <c r="P706" s="731"/>
      <c r="Q706" s="731"/>
      <c r="R706" s="731"/>
      <c r="S706" s="731"/>
      <c r="T706" s="731"/>
      <c r="U706" s="731"/>
      <c r="V706" s="731"/>
      <c r="W706" s="731"/>
      <c r="X706" s="731"/>
      <c r="Y706" s="731"/>
      <c r="Z706" s="731"/>
    </row>
    <row r="707">
      <c r="A707" s="731"/>
      <c r="B707" s="731"/>
      <c r="C707" s="731"/>
      <c r="D707" s="731"/>
      <c r="E707" s="731"/>
      <c r="F707" s="731"/>
      <c r="G707" s="731"/>
      <c r="H707" s="731"/>
      <c r="I707" s="731"/>
      <c r="J707" s="731"/>
      <c r="K707" s="731"/>
      <c r="L707" s="731"/>
      <c r="M707" s="731"/>
      <c r="N707" s="731"/>
      <c r="O707" s="731"/>
      <c r="P707" s="731"/>
      <c r="Q707" s="731"/>
      <c r="R707" s="731"/>
      <c r="S707" s="731"/>
      <c r="T707" s="731"/>
      <c r="U707" s="731"/>
      <c r="V707" s="731"/>
      <c r="W707" s="731"/>
      <c r="X707" s="731"/>
      <c r="Y707" s="731"/>
      <c r="Z707" s="731"/>
    </row>
    <row r="708">
      <c r="A708" s="731"/>
      <c r="B708" s="731"/>
      <c r="C708" s="731"/>
      <c r="D708" s="731"/>
      <c r="E708" s="731"/>
      <c r="F708" s="731"/>
      <c r="G708" s="731"/>
      <c r="H708" s="731"/>
      <c r="I708" s="731"/>
      <c r="J708" s="731"/>
      <c r="K708" s="731"/>
      <c r="L708" s="731"/>
      <c r="M708" s="731"/>
      <c r="N708" s="731"/>
      <c r="O708" s="731"/>
      <c r="P708" s="731"/>
      <c r="Q708" s="731"/>
      <c r="R708" s="731"/>
      <c r="S708" s="731"/>
      <c r="T708" s="731"/>
      <c r="U708" s="731"/>
      <c r="V708" s="731"/>
      <c r="W708" s="731"/>
      <c r="X708" s="731"/>
      <c r="Y708" s="731"/>
      <c r="Z708" s="731"/>
    </row>
    <row r="709">
      <c r="A709" s="731"/>
      <c r="B709" s="731"/>
      <c r="C709" s="731"/>
      <c r="D709" s="731"/>
      <c r="E709" s="731"/>
      <c r="F709" s="731"/>
      <c r="G709" s="731"/>
      <c r="H709" s="731"/>
      <c r="I709" s="731"/>
      <c r="J709" s="731"/>
      <c r="K709" s="731"/>
      <c r="L709" s="731"/>
      <c r="M709" s="731"/>
      <c r="N709" s="731"/>
      <c r="O709" s="731"/>
      <c r="P709" s="731"/>
      <c r="Q709" s="731"/>
      <c r="R709" s="731"/>
      <c r="S709" s="731"/>
      <c r="T709" s="731"/>
      <c r="U709" s="731"/>
      <c r="V709" s="731"/>
      <c r="W709" s="731"/>
      <c r="X709" s="731"/>
      <c r="Y709" s="731"/>
      <c r="Z709" s="731"/>
    </row>
    <row r="710">
      <c r="A710" s="731"/>
      <c r="B710" s="731"/>
      <c r="C710" s="731"/>
      <c r="D710" s="731"/>
      <c r="E710" s="731"/>
      <c r="F710" s="731"/>
      <c r="G710" s="731"/>
      <c r="H710" s="731"/>
      <c r="I710" s="731"/>
      <c r="J710" s="731"/>
      <c r="K710" s="731"/>
      <c r="L710" s="731"/>
      <c r="M710" s="731"/>
      <c r="N710" s="731"/>
      <c r="O710" s="731"/>
      <c r="P710" s="731"/>
      <c r="Q710" s="731"/>
      <c r="R710" s="731"/>
      <c r="S710" s="731"/>
      <c r="T710" s="731"/>
      <c r="U710" s="731"/>
      <c r="V710" s="731"/>
      <c r="W710" s="731"/>
      <c r="X710" s="731"/>
      <c r="Y710" s="731"/>
      <c r="Z710" s="731"/>
    </row>
    <row r="711">
      <c r="A711" s="731"/>
      <c r="B711" s="731"/>
      <c r="C711" s="731"/>
      <c r="D711" s="731"/>
      <c r="E711" s="731"/>
      <c r="F711" s="731"/>
      <c r="G711" s="731"/>
      <c r="H711" s="731"/>
      <c r="I711" s="731"/>
      <c r="J711" s="731"/>
      <c r="K711" s="731"/>
      <c r="L711" s="731"/>
      <c r="M711" s="731"/>
      <c r="N711" s="731"/>
      <c r="O711" s="731"/>
      <c r="P711" s="731"/>
      <c r="Q711" s="731"/>
      <c r="R711" s="731"/>
      <c r="S711" s="731"/>
      <c r="T711" s="731"/>
      <c r="U711" s="731"/>
      <c r="V711" s="731"/>
      <c r="W711" s="731"/>
      <c r="X711" s="731"/>
      <c r="Y711" s="731"/>
      <c r="Z711" s="731"/>
    </row>
    <row r="712">
      <c r="A712" s="731"/>
      <c r="B712" s="731"/>
      <c r="C712" s="731"/>
      <c r="D712" s="731"/>
      <c r="E712" s="731"/>
      <c r="F712" s="731"/>
      <c r="G712" s="731"/>
      <c r="H712" s="731"/>
      <c r="I712" s="731"/>
      <c r="J712" s="731"/>
      <c r="K712" s="731"/>
      <c r="L712" s="731"/>
      <c r="M712" s="731"/>
      <c r="N712" s="731"/>
      <c r="O712" s="731"/>
      <c r="P712" s="731"/>
      <c r="Q712" s="731"/>
      <c r="R712" s="731"/>
      <c r="S712" s="731"/>
      <c r="T712" s="731"/>
      <c r="U712" s="731"/>
      <c r="V712" s="731"/>
      <c r="W712" s="731"/>
      <c r="X712" s="731"/>
      <c r="Y712" s="731"/>
      <c r="Z712" s="731"/>
    </row>
    <row r="713">
      <c r="A713" s="731"/>
      <c r="B713" s="731"/>
      <c r="C713" s="731"/>
      <c r="D713" s="731"/>
      <c r="E713" s="731"/>
      <c r="F713" s="731"/>
      <c r="G713" s="731"/>
      <c r="H713" s="731"/>
      <c r="I713" s="731"/>
      <c r="J713" s="731"/>
      <c r="K713" s="731"/>
      <c r="L713" s="731"/>
      <c r="M713" s="731"/>
      <c r="N713" s="731"/>
      <c r="O713" s="731"/>
      <c r="P713" s="731"/>
      <c r="Q713" s="731"/>
      <c r="R713" s="731"/>
      <c r="S713" s="731"/>
      <c r="T713" s="731"/>
      <c r="U713" s="731"/>
      <c r="V713" s="731"/>
      <c r="W713" s="731"/>
      <c r="X713" s="731"/>
      <c r="Y713" s="731"/>
      <c r="Z713" s="731"/>
    </row>
    <row r="714">
      <c r="A714" s="731"/>
      <c r="B714" s="731"/>
      <c r="C714" s="731"/>
      <c r="D714" s="731"/>
      <c r="E714" s="731"/>
      <c r="F714" s="731"/>
      <c r="G714" s="731"/>
      <c r="H714" s="731"/>
      <c r="I714" s="731"/>
      <c r="J714" s="731"/>
      <c r="K714" s="731"/>
      <c r="L714" s="731"/>
      <c r="M714" s="731"/>
      <c r="N714" s="731"/>
      <c r="O714" s="731"/>
      <c r="P714" s="731"/>
      <c r="Q714" s="731"/>
      <c r="R714" s="731"/>
      <c r="S714" s="731"/>
      <c r="T714" s="731"/>
      <c r="U714" s="731"/>
      <c r="V714" s="731"/>
      <c r="W714" s="731"/>
      <c r="X714" s="731"/>
      <c r="Y714" s="731"/>
      <c r="Z714" s="731"/>
    </row>
    <row r="715">
      <c r="A715" s="731"/>
      <c r="B715" s="731"/>
      <c r="C715" s="731"/>
      <c r="D715" s="731"/>
      <c r="E715" s="731"/>
      <c r="F715" s="731"/>
      <c r="G715" s="731"/>
      <c r="H715" s="731"/>
      <c r="I715" s="731"/>
      <c r="J715" s="731"/>
      <c r="K715" s="731"/>
      <c r="L715" s="731"/>
      <c r="M715" s="731"/>
      <c r="N715" s="731"/>
      <c r="O715" s="731"/>
      <c r="P715" s="731"/>
      <c r="Q715" s="731"/>
      <c r="R715" s="731"/>
      <c r="S715" s="731"/>
      <c r="T715" s="731"/>
      <c r="U715" s="731"/>
      <c r="V715" s="731"/>
      <c r="W715" s="731"/>
      <c r="X715" s="731"/>
      <c r="Y715" s="731"/>
      <c r="Z715" s="731"/>
    </row>
    <row r="716">
      <c r="A716" s="731"/>
      <c r="B716" s="731"/>
      <c r="C716" s="731"/>
      <c r="D716" s="731"/>
      <c r="E716" s="731"/>
      <c r="F716" s="731"/>
      <c r="G716" s="731"/>
      <c r="H716" s="731"/>
      <c r="I716" s="731"/>
      <c r="J716" s="731"/>
      <c r="K716" s="731"/>
      <c r="L716" s="731"/>
      <c r="M716" s="731"/>
      <c r="N716" s="731"/>
      <c r="O716" s="731"/>
      <c r="P716" s="731"/>
      <c r="Q716" s="731"/>
      <c r="R716" s="731"/>
      <c r="S716" s="731"/>
      <c r="T716" s="731"/>
      <c r="U716" s="731"/>
      <c r="V716" s="731"/>
      <c r="W716" s="731"/>
      <c r="X716" s="731"/>
      <c r="Y716" s="731"/>
      <c r="Z716" s="731"/>
    </row>
    <row r="717">
      <c r="A717" s="731"/>
      <c r="B717" s="731"/>
      <c r="C717" s="731"/>
      <c r="D717" s="731"/>
      <c r="E717" s="731"/>
      <c r="F717" s="731"/>
      <c r="G717" s="731"/>
      <c r="H717" s="731"/>
      <c r="I717" s="731"/>
      <c r="J717" s="731"/>
      <c r="K717" s="731"/>
      <c r="L717" s="731"/>
      <c r="M717" s="731"/>
      <c r="N717" s="731"/>
      <c r="O717" s="731"/>
      <c r="P717" s="731"/>
      <c r="Q717" s="731"/>
      <c r="R717" s="731"/>
      <c r="S717" s="731"/>
      <c r="T717" s="731"/>
      <c r="U717" s="731"/>
      <c r="V717" s="731"/>
      <c r="W717" s="731"/>
      <c r="X717" s="731"/>
      <c r="Y717" s="731"/>
      <c r="Z717" s="731"/>
    </row>
    <row r="718">
      <c r="A718" s="731"/>
      <c r="B718" s="731"/>
      <c r="C718" s="731"/>
      <c r="D718" s="731"/>
      <c r="E718" s="731"/>
      <c r="F718" s="731"/>
      <c r="G718" s="731"/>
      <c r="H718" s="731"/>
      <c r="I718" s="731"/>
      <c r="J718" s="731"/>
      <c r="K718" s="731"/>
      <c r="L718" s="731"/>
      <c r="M718" s="731"/>
      <c r="N718" s="731"/>
      <c r="O718" s="731"/>
      <c r="P718" s="731"/>
      <c r="Q718" s="731"/>
      <c r="R718" s="731"/>
      <c r="S718" s="731"/>
      <c r="T718" s="731"/>
      <c r="U718" s="731"/>
      <c r="V718" s="731"/>
      <c r="W718" s="731"/>
      <c r="X718" s="731"/>
      <c r="Y718" s="731"/>
      <c r="Z718" s="731"/>
    </row>
    <row r="719">
      <c r="A719" s="731"/>
      <c r="B719" s="731"/>
      <c r="C719" s="731"/>
      <c r="D719" s="731"/>
      <c r="E719" s="731"/>
      <c r="F719" s="731"/>
      <c r="G719" s="731"/>
      <c r="H719" s="731"/>
      <c r="I719" s="731"/>
      <c r="J719" s="731"/>
      <c r="K719" s="731"/>
      <c r="L719" s="731"/>
      <c r="M719" s="731"/>
      <c r="N719" s="731"/>
      <c r="O719" s="731"/>
      <c r="P719" s="731"/>
      <c r="Q719" s="731"/>
      <c r="R719" s="731"/>
      <c r="S719" s="731"/>
      <c r="T719" s="731"/>
      <c r="U719" s="731"/>
      <c r="V719" s="731"/>
      <c r="W719" s="731"/>
      <c r="X719" s="731"/>
      <c r="Y719" s="731"/>
      <c r="Z719" s="731"/>
    </row>
    <row r="720">
      <c r="A720" s="731"/>
      <c r="B720" s="731"/>
      <c r="C720" s="731"/>
      <c r="D720" s="731"/>
      <c r="E720" s="731"/>
      <c r="F720" s="731"/>
      <c r="G720" s="731"/>
      <c r="H720" s="731"/>
      <c r="I720" s="731"/>
      <c r="J720" s="731"/>
      <c r="K720" s="731"/>
      <c r="L720" s="731"/>
      <c r="M720" s="731"/>
      <c r="N720" s="731"/>
      <c r="O720" s="731"/>
      <c r="P720" s="731"/>
      <c r="Q720" s="731"/>
      <c r="R720" s="731"/>
      <c r="S720" s="731"/>
      <c r="T720" s="731"/>
      <c r="U720" s="731"/>
      <c r="V720" s="731"/>
      <c r="W720" s="731"/>
      <c r="X720" s="731"/>
      <c r="Y720" s="731"/>
      <c r="Z720" s="731"/>
    </row>
    <row r="721">
      <c r="A721" s="731"/>
      <c r="B721" s="731"/>
      <c r="C721" s="731"/>
      <c r="D721" s="731"/>
      <c r="E721" s="731"/>
      <c r="F721" s="731"/>
      <c r="G721" s="731"/>
      <c r="H721" s="731"/>
      <c r="I721" s="731"/>
      <c r="J721" s="731"/>
      <c r="K721" s="731"/>
      <c r="L721" s="731"/>
      <c r="M721" s="731"/>
      <c r="N721" s="731"/>
      <c r="O721" s="731"/>
      <c r="P721" s="731"/>
      <c r="Q721" s="731"/>
      <c r="R721" s="731"/>
      <c r="S721" s="731"/>
      <c r="T721" s="731"/>
      <c r="U721" s="731"/>
      <c r="V721" s="731"/>
      <c r="W721" s="731"/>
      <c r="X721" s="731"/>
      <c r="Y721" s="731"/>
      <c r="Z721" s="731"/>
    </row>
    <row r="722">
      <c r="A722" s="731"/>
      <c r="B722" s="731"/>
      <c r="C722" s="731"/>
      <c r="D722" s="731"/>
      <c r="E722" s="731"/>
      <c r="F722" s="731"/>
      <c r="G722" s="731"/>
      <c r="H722" s="731"/>
      <c r="I722" s="731"/>
      <c r="J722" s="731"/>
      <c r="K722" s="731"/>
      <c r="L722" s="731"/>
      <c r="M722" s="731"/>
      <c r="N722" s="731"/>
      <c r="O722" s="731"/>
      <c r="P722" s="731"/>
      <c r="Q722" s="731"/>
      <c r="R722" s="731"/>
      <c r="S722" s="731"/>
      <c r="T722" s="731"/>
      <c r="U722" s="731"/>
      <c r="V722" s="731"/>
      <c r="W722" s="731"/>
      <c r="X722" s="731"/>
      <c r="Y722" s="731"/>
      <c r="Z722" s="731"/>
    </row>
    <row r="723">
      <c r="A723" s="731"/>
      <c r="B723" s="731"/>
      <c r="C723" s="731"/>
      <c r="D723" s="731"/>
      <c r="E723" s="731"/>
      <c r="F723" s="731"/>
      <c r="G723" s="731"/>
      <c r="H723" s="731"/>
      <c r="I723" s="731"/>
      <c r="J723" s="731"/>
      <c r="K723" s="731"/>
      <c r="L723" s="731"/>
      <c r="M723" s="731"/>
      <c r="N723" s="731"/>
      <c r="O723" s="731"/>
      <c r="P723" s="731"/>
      <c r="Q723" s="731"/>
      <c r="R723" s="731"/>
      <c r="S723" s="731"/>
      <c r="T723" s="731"/>
      <c r="U723" s="731"/>
      <c r="V723" s="731"/>
      <c r="W723" s="731"/>
      <c r="X723" s="731"/>
      <c r="Y723" s="731"/>
      <c r="Z723" s="731"/>
    </row>
    <row r="724">
      <c r="A724" s="731"/>
      <c r="B724" s="731"/>
      <c r="C724" s="731"/>
      <c r="D724" s="731"/>
      <c r="E724" s="731"/>
      <c r="F724" s="731"/>
      <c r="G724" s="731"/>
      <c r="H724" s="731"/>
      <c r="I724" s="731"/>
      <c r="J724" s="731"/>
      <c r="K724" s="731"/>
      <c r="L724" s="731"/>
      <c r="M724" s="731"/>
      <c r="N724" s="731"/>
      <c r="O724" s="731"/>
      <c r="P724" s="731"/>
      <c r="Q724" s="731"/>
      <c r="R724" s="731"/>
      <c r="S724" s="731"/>
      <c r="T724" s="731"/>
      <c r="U724" s="731"/>
      <c r="V724" s="731"/>
      <c r="W724" s="731"/>
      <c r="X724" s="731"/>
      <c r="Y724" s="731"/>
      <c r="Z724" s="731"/>
    </row>
    <row r="725">
      <c r="A725" s="731"/>
      <c r="B725" s="731"/>
      <c r="C725" s="731"/>
      <c r="D725" s="731"/>
      <c r="E725" s="731"/>
      <c r="F725" s="731"/>
      <c r="G725" s="731"/>
      <c r="H725" s="731"/>
      <c r="I725" s="731"/>
      <c r="J725" s="731"/>
      <c r="K725" s="731"/>
      <c r="L725" s="731"/>
      <c r="M725" s="731"/>
      <c r="N725" s="731"/>
      <c r="O725" s="731"/>
      <c r="P725" s="731"/>
      <c r="Q725" s="731"/>
      <c r="R725" s="731"/>
      <c r="S725" s="731"/>
      <c r="T725" s="731"/>
      <c r="U725" s="731"/>
      <c r="V725" s="731"/>
      <c r="W725" s="731"/>
      <c r="X725" s="731"/>
      <c r="Y725" s="731"/>
      <c r="Z725" s="731"/>
    </row>
    <row r="726">
      <c r="A726" s="731"/>
      <c r="B726" s="731"/>
      <c r="C726" s="731"/>
      <c r="D726" s="731"/>
      <c r="E726" s="731"/>
      <c r="F726" s="731"/>
      <c r="G726" s="731"/>
      <c r="H726" s="731"/>
      <c r="I726" s="731"/>
      <c r="J726" s="731"/>
      <c r="K726" s="731"/>
      <c r="L726" s="731"/>
      <c r="M726" s="731"/>
      <c r="N726" s="731"/>
      <c r="O726" s="731"/>
      <c r="P726" s="731"/>
      <c r="Q726" s="731"/>
      <c r="R726" s="731"/>
      <c r="S726" s="731"/>
      <c r="T726" s="731"/>
      <c r="U726" s="731"/>
      <c r="V726" s="731"/>
      <c r="W726" s="731"/>
      <c r="X726" s="731"/>
      <c r="Y726" s="731"/>
      <c r="Z726" s="731"/>
    </row>
    <row r="727">
      <c r="A727" s="731"/>
      <c r="B727" s="731"/>
      <c r="C727" s="731"/>
      <c r="D727" s="731"/>
      <c r="E727" s="731"/>
      <c r="F727" s="731"/>
      <c r="G727" s="731"/>
      <c r="H727" s="731"/>
      <c r="I727" s="731"/>
      <c r="J727" s="731"/>
      <c r="K727" s="731"/>
      <c r="L727" s="731"/>
      <c r="M727" s="731"/>
      <c r="N727" s="731"/>
      <c r="O727" s="731"/>
      <c r="P727" s="731"/>
      <c r="Q727" s="731"/>
      <c r="R727" s="731"/>
      <c r="S727" s="731"/>
      <c r="T727" s="731"/>
      <c r="U727" s="731"/>
      <c r="V727" s="731"/>
      <c r="W727" s="731"/>
      <c r="X727" s="731"/>
      <c r="Y727" s="731"/>
      <c r="Z727" s="731"/>
    </row>
    <row r="728">
      <c r="A728" s="731"/>
      <c r="B728" s="731"/>
      <c r="C728" s="731"/>
      <c r="D728" s="731"/>
      <c r="E728" s="731"/>
      <c r="F728" s="731"/>
      <c r="G728" s="731"/>
      <c r="H728" s="731"/>
      <c r="I728" s="731"/>
      <c r="J728" s="731"/>
      <c r="K728" s="731"/>
      <c r="L728" s="731"/>
      <c r="M728" s="731"/>
      <c r="N728" s="731"/>
      <c r="O728" s="731"/>
      <c r="P728" s="731"/>
      <c r="Q728" s="731"/>
      <c r="R728" s="731"/>
      <c r="S728" s="731"/>
      <c r="T728" s="731"/>
      <c r="U728" s="731"/>
      <c r="V728" s="731"/>
      <c r="W728" s="731"/>
      <c r="X728" s="731"/>
      <c r="Y728" s="731"/>
      <c r="Z728" s="731"/>
    </row>
    <row r="729">
      <c r="A729" s="731"/>
      <c r="B729" s="731"/>
      <c r="C729" s="731"/>
      <c r="D729" s="731"/>
      <c r="E729" s="731"/>
      <c r="F729" s="731"/>
      <c r="G729" s="731"/>
      <c r="H729" s="731"/>
      <c r="I729" s="731"/>
      <c r="J729" s="731"/>
      <c r="K729" s="731"/>
      <c r="L729" s="731"/>
      <c r="M729" s="731"/>
      <c r="N729" s="731"/>
      <c r="O729" s="731"/>
      <c r="P729" s="731"/>
      <c r="Q729" s="731"/>
      <c r="R729" s="731"/>
      <c r="S729" s="731"/>
      <c r="T729" s="731"/>
      <c r="U729" s="731"/>
      <c r="V729" s="731"/>
      <c r="W729" s="731"/>
      <c r="X729" s="731"/>
      <c r="Y729" s="731"/>
      <c r="Z729" s="731"/>
    </row>
    <row r="730">
      <c r="A730" s="731"/>
      <c r="B730" s="731"/>
      <c r="C730" s="731"/>
      <c r="D730" s="731"/>
      <c r="E730" s="731"/>
      <c r="F730" s="731"/>
      <c r="G730" s="731"/>
      <c r="H730" s="731"/>
      <c r="I730" s="731"/>
      <c r="J730" s="731"/>
      <c r="K730" s="731"/>
      <c r="L730" s="731"/>
      <c r="M730" s="731"/>
      <c r="N730" s="731"/>
      <c r="O730" s="731"/>
      <c r="P730" s="731"/>
      <c r="Q730" s="731"/>
      <c r="R730" s="731"/>
      <c r="S730" s="731"/>
      <c r="T730" s="731"/>
      <c r="U730" s="731"/>
      <c r="V730" s="731"/>
      <c r="W730" s="731"/>
      <c r="X730" s="731"/>
      <c r="Y730" s="731"/>
      <c r="Z730" s="731"/>
    </row>
    <row r="731">
      <c r="A731" s="731"/>
      <c r="B731" s="731"/>
      <c r="C731" s="731"/>
      <c r="D731" s="731"/>
      <c r="E731" s="731"/>
      <c r="F731" s="731"/>
      <c r="G731" s="731"/>
      <c r="H731" s="731"/>
      <c r="I731" s="731"/>
      <c r="J731" s="731"/>
      <c r="K731" s="731"/>
      <c r="L731" s="731"/>
      <c r="M731" s="731"/>
      <c r="N731" s="731"/>
      <c r="O731" s="731"/>
      <c r="P731" s="731"/>
      <c r="Q731" s="731"/>
      <c r="R731" s="731"/>
      <c r="S731" s="731"/>
      <c r="T731" s="731"/>
      <c r="U731" s="731"/>
      <c r="V731" s="731"/>
      <c r="W731" s="731"/>
      <c r="X731" s="731"/>
      <c r="Y731" s="731"/>
      <c r="Z731" s="731"/>
    </row>
    <row r="732">
      <c r="A732" s="731"/>
      <c r="B732" s="731"/>
      <c r="C732" s="731"/>
      <c r="D732" s="731"/>
      <c r="E732" s="731"/>
      <c r="F732" s="731"/>
      <c r="G732" s="731"/>
      <c r="H732" s="731"/>
      <c r="I732" s="731"/>
      <c r="J732" s="731"/>
      <c r="K732" s="731"/>
      <c r="L732" s="731"/>
      <c r="M732" s="731"/>
      <c r="N732" s="731"/>
      <c r="O732" s="731"/>
      <c r="P732" s="731"/>
      <c r="Q732" s="731"/>
      <c r="R732" s="731"/>
      <c r="S732" s="731"/>
      <c r="T732" s="731"/>
      <c r="U732" s="731"/>
      <c r="V732" s="731"/>
      <c r="W732" s="731"/>
      <c r="X732" s="731"/>
      <c r="Y732" s="731"/>
      <c r="Z732" s="731"/>
    </row>
    <row r="733">
      <c r="A733" s="731"/>
      <c r="B733" s="731"/>
      <c r="C733" s="731"/>
      <c r="D733" s="731"/>
      <c r="E733" s="731"/>
      <c r="F733" s="731"/>
      <c r="G733" s="731"/>
      <c r="H733" s="731"/>
      <c r="I733" s="731"/>
      <c r="J733" s="731"/>
      <c r="K733" s="731"/>
      <c r="L733" s="731"/>
      <c r="M733" s="731"/>
      <c r="N733" s="731"/>
      <c r="O733" s="731"/>
      <c r="P733" s="731"/>
      <c r="Q733" s="731"/>
      <c r="R733" s="731"/>
      <c r="S733" s="731"/>
      <c r="T733" s="731"/>
      <c r="U733" s="731"/>
      <c r="V733" s="731"/>
      <c r="W733" s="731"/>
      <c r="X733" s="731"/>
      <c r="Y733" s="731"/>
      <c r="Z733" s="731"/>
    </row>
    <row r="734">
      <c r="A734" s="731"/>
      <c r="B734" s="731"/>
      <c r="C734" s="731"/>
      <c r="D734" s="731"/>
      <c r="E734" s="731"/>
      <c r="F734" s="731"/>
      <c r="G734" s="731"/>
      <c r="H734" s="731"/>
      <c r="I734" s="731"/>
      <c r="J734" s="731"/>
      <c r="K734" s="731"/>
      <c r="L734" s="731"/>
      <c r="M734" s="731"/>
      <c r="N734" s="731"/>
      <c r="O734" s="731"/>
      <c r="P734" s="731"/>
      <c r="Q734" s="731"/>
      <c r="R734" s="731"/>
      <c r="S734" s="731"/>
      <c r="T734" s="731"/>
      <c r="U734" s="731"/>
      <c r="V734" s="731"/>
      <c r="W734" s="731"/>
      <c r="X734" s="731"/>
      <c r="Y734" s="731"/>
      <c r="Z734" s="731"/>
    </row>
    <row r="735">
      <c r="A735" s="731"/>
      <c r="B735" s="731"/>
      <c r="C735" s="731"/>
      <c r="D735" s="731"/>
      <c r="E735" s="731"/>
      <c r="F735" s="731"/>
      <c r="G735" s="731"/>
      <c r="H735" s="731"/>
      <c r="I735" s="731"/>
      <c r="J735" s="731"/>
      <c r="K735" s="731"/>
      <c r="L735" s="731"/>
      <c r="M735" s="731"/>
      <c r="N735" s="731"/>
      <c r="O735" s="731"/>
      <c r="P735" s="731"/>
      <c r="Q735" s="731"/>
      <c r="R735" s="731"/>
      <c r="S735" s="731"/>
      <c r="T735" s="731"/>
      <c r="U735" s="731"/>
      <c r="V735" s="731"/>
      <c r="W735" s="731"/>
      <c r="X735" s="731"/>
      <c r="Y735" s="731"/>
      <c r="Z735" s="731"/>
    </row>
    <row r="736">
      <c r="A736" s="731"/>
      <c r="B736" s="731"/>
      <c r="C736" s="731"/>
      <c r="D736" s="731"/>
      <c r="E736" s="731"/>
      <c r="F736" s="731"/>
      <c r="G736" s="731"/>
      <c r="H736" s="731"/>
      <c r="I736" s="731"/>
      <c r="J736" s="731"/>
      <c r="K736" s="731"/>
      <c r="L736" s="731"/>
      <c r="M736" s="731"/>
      <c r="N736" s="731"/>
      <c r="O736" s="731"/>
      <c r="P736" s="731"/>
      <c r="Q736" s="731"/>
      <c r="R736" s="731"/>
      <c r="S736" s="731"/>
      <c r="T736" s="731"/>
      <c r="U736" s="731"/>
      <c r="V736" s="731"/>
      <c r="W736" s="731"/>
      <c r="X736" s="731"/>
      <c r="Y736" s="731"/>
      <c r="Z736" s="731"/>
    </row>
    <row r="737">
      <c r="A737" s="731"/>
      <c r="B737" s="731"/>
      <c r="C737" s="731"/>
      <c r="D737" s="731"/>
      <c r="E737" s="731"/>
      <c r="F737" s="731"/>
      <c r="G737" s="731"/>
      <c r="H737" s="731"/>
      <c r="I737" s="731"/>
      <c r="J737" s="731"/>
      <c r="K737" s="731"/>
      <c r="L737" s="731"/>
      <c r="M737" s="731"/>
      <c r="N737" s="731"/>
      <c r="O737" s="731"/>
      <c r="P737" s="731"/>
      <c r="Q737" s="731"/>
      <c r="R737" s="731"/>
      <c r="S737" s="731"/>
      <c r="T737" s="731"/>
      <c r="U737" s="731"/>
      <c r="V737" s="731"/>
      <c r="W737" s="731"/>
      <c r="X737" s="731"/>
      <c r="Y737" s="731"/>
      <c r="Z737" s="731"/>
    </row>
    <row r="738">
      <c r="A738" s="731"/>
      <c r="B738" s="731"/>
      <c r="C738" s="731"/>
      <c r="D738" s="731"/>
      <c r="E738" s="731"/>
      <c r="F738" s="731"/>
      <c r="G738" s="731"/>
      <c r="H738" s="731"/>
      <c r="I738" s="731"/>
      <c r="J738" s="731"/>
      <c r="K738" s="731"/>
      <c r="L738" s="731"/>
      <c r="M738" s="731"/>
      <c r="N738" s="731"/>
      <c r="O738" s="731"/>
      <c r="P738" s="731"/>
      <c r="Q738" s="731"/>
      <c r="R738" s="731"/>
      <c r="S738" s="731"/>
      <c r="T738" s="731"/>
      <c r="U738" s="731"/>
      <c r="V738" s="731"/>
      <c r="W738" s="731"/>
      <c r="X738" s="731"/>
      <c r="Y738" s="731"/>
      <c r="Z738" s="731"/>
    </row>
    <row r="739">
      <c r="A739" s="731"/>
      <c r="B739" s="731"/>
      <c r="C739" s="731"/>
      <c r="D739" s="731"/>
      <c r="E739" s="731"/>
      <c r="F739" s="731"/>
      <c r="G739" s="731"/>
      <c r="H739" s="731"/>
      <c r="I739" s="731"/>
      <c r="J739" s="731"/>
      <c r="K739" s="731"/>
      <c r="L739" s="731"/>
      <c r="M739" s="731"/>
      <c r="N739" s="731"/>
      <c r="O739" s="731"/>
      <c r="P739" s="731"/>
      <c r="Q739" s="731"/>
      <c r="R739" s="731"/>
      <c r="S739" s="731"/>
      <c r="T739" s="731"/>
      <c r="U739" s="731"/>
      <c r="V739" s="731"/>
      <c r="W739" s="731"/>
      <c r="X739" s="731"/>
      <c r="Y739" s="731"/>
      <c r="Z739" s="731"/>
    </row>
    <row r="740">
      <c r="A740" s="731"/>
      <c r="B740" s="731"/>
      <c r="C740" s="731"/>
      <c r="D740" s="731"/>
      <c r="E740" s="731"/>
      <c r="F740" s="731"/>
      <c r="G740" s="731"/>
      <c r="H740" s="731"/>
      <c r="I740" s="731"/>
      <c r="J740" s="731"/>
      <c r="K740" s="731"/>
      <c r="L740" s="731"/>
      <c r="M740" s="731"/>
      <c r="N740" s="731"/>
      <c r="O740" s="731"/>
      <c r="P740" s="731"/>
      <c r="Q740" s="731"/>
      <c r="R740" s="731"/>
      <c r="S740" s="731"/>
      <c r="T740" s="731"/>
      <c r="U740" s="731"/>
      <c r="V740" s="731"/>
      <c r="W740" s="731"/>
      <c r="X740" s="731"/>
      <c r="Y740" s="731"/>
      <c r="Z740" s="731"/>
    </row>
    <row r="741">
      <c r="A741" s="731"/>
      <c r="B741" s="731"/>
      <c r="C741" s="731"/>
      <c r="D741" s="731"/>
      <c r="E741" s="731"/>
      <c r="F741" s="731"/>
      <c r="G741" s="731"/>
      <c r="H741" s="731"/>
      <c r="I741" s="731"/>
      <c r="J741" s="731"/>
      <c r="K741" s="731"/>
      <c r="L741" s="731"/>
      <c r="M741" s="731"/>
      <c r="N741" s="731"/>
      <c r="O741" s="731"/>
      <c r="P741" s="731"/>
      <c r="Q741" s="731"/>
      <c r="R741" s="731"/>
      <c r="S741" s="731"/>
      <c r="T741" s="731"/>
      <c r="U741" s="731"/>
      <c r="V741" s="731"/>
      <c r="W741" s="731"/>
      <c r="X741" s="731"/>
      <c r="Y741" s="731"/>
      <c r="Z741" s="731"/>
    </row>
    <row r="742">
      <c r="A742" s="731"/>
      <c r="B742" s="731"/>
      <c r="C742" s="731"/>
      <c r="D742" s="731"/>
      <c r="E742" s="731"/>
      <c r="F742" s="731"/>
      <c r="G742" s="731"/>
      <c r="H742" s="731"/>
      <c r="I742" s="731"/>
      <c r="J742" s="731"/>
      <c r="K742" s="731"/>
      <c r="L742" s="731"/>
      <c r="M742" s="731"/>
      <c r="N742" s="731"/>
      <c r="O742" s="731"/>
      <c r="P742" s="731"/>
      <c r="Q742" s="731"/>
      <c r="R742" s="731"/>
      <c r="S742" s="731"/>
      <c r="T742" s="731"/>
      <c r="U742" s="731"/>
      <c r="V742" s="731"/>
      <c r="W742" s="731"/>
      <c r="X742" s="731"/>
      <c r="Y742" s="731"/>
      <c r="Z742" s="731"/>
    </row>
    <row r="743">
      <c r="A743" s="731"/>
      <c r="B743" s="731"/>
      <c r="C743" s="731"/>
      <c r="D743" s="731"/>
      <c r="E743" s="731"/>
      <c r="F743" s="731"/>
      <c r="G743" s="731"/>
      <c r="H743" s="731"/>
      <c r="I743" s="731"/>
      <c r="J743" s="731"/>
      <c r="K743" s="731"/>
      <c r="L743" s="731"/>
      <c r="M743" s="731"/>
      <c r="N743" s="731"/>
      <c r="O743" s="731"/>
      <c r="P743" s="731"/>
      <c r="Q743" s="731"/>
      <c r="R743" s="731"/>
      <c r="S743" s="731"/>
      <c r="T743" s="731"/>
      <c r="U743" s="731"/>
      <c r="V743" s="731"/>
      <c r="W743" s="731"/>
      <c r="X743" s="731"/>
      <c r="Y743" s="731"/>
      <c r="Z743" s="731"/>
    </row>
    <row r="744">
      <c r="A744" s="731"/>
      <c r="B744" s="731"/>
      <c r="C744" s="731"/>
      <c r="D744" s="731"/>
      <c r="E744" s="731"/>
      <c r="F744" s="731"/>
      <c r="G744" s="731"/>
      <c r="H744" s="731"/>
      <c r="I744" s="731"/>
      <c r="J744" s="731"/>
      <c r="K744" s="731"/>
      <c r="L744" s="731"/>
      <c r="M744" s="731"/>
      <c r="N744" s="731"/>
      <c r="O744" s="731"/>
      <c r="P744" s="731"/>
      <c r="Q744" s="731"/>
      <c r="R744" s="731"/>
      <c r="S744" s="731"/>
      <c r="T744" s="731"/>
      <c r="U744" s="731"/>
      <c r="V744" s="731"/>
      <c r="W744" s="731"/>
      <c r="X744" s="731"/>
      <c r="Y744" s="731"/>
      <c r="Z744" s="731"/>
    </row>
    <row r="745">
      <c r="A745" s="731"/>
      <c r="B745" s="731"/>
      <c r="C745" s="731"/>
      <c r="D745" s="731"/>
      <c r="E745" s="731"/>
      <c r="F745" s="731"/>
      <c r="G745" s="731"/>
      <c r="H745" s="731"/>
      <c r="I745" s="731"/>
      <c r="J745" s="731"/>
      <c r="K745" s="731"/>
      <c r="L745" s="731"/>
      <c r="M745" s="731"/>
      <c r="N745" s="731"/>
      <c r="O745" s="731"/>
      <c r="P745" s="731"/>
      <c r="Q745" s="731"/>
      <c r="R745" s="731"/>
      <c r="S745" s="731"/>
      <c r="T745" s="731"/>
      <c r="U745" s="731"/>
      <c r="V745" s="731"/>
      <c r="W745" s="731"/>
      <c r="X745" s="731"/>
      <c r="Y745" s="731"/>
      <c r="Z745" s="731"/>
    </row>
    <row r="746">
      <c r="A746" s="731"/>
      <c r="B746" s="731"/>
      <c r="C746" s="731"/>
      <c r="D746" s="731"/>
      <c r="E746" s="731"/>
      <c r="F746" s="731"/>
      <c r="G746" s="731"/>
      <c r="H746" s="731"/>
      <c r="I746" s="731"/>
      <c r="J746" s="731"/>
      <c r="K746" s="731"/>
      <c r="L746" s="731"/>
      <c r="M746" s="731"/>
      <c r="N746" s="731"/>
      <c r="O746" s="731"/>
      <c r="P746" s="731"/>
      <c r="Q746" s="731"/>
      <c r="R746" s="731"/>
      <c r="S746" s="731"/>
      <c r="T746" s="731"/>
      <c r="U746" s="731"/>
      <c r="V746" s="731"/>
      <c r="W746" s="731"/>
      <c r="X746" s="731"/>
      <c r="Y746" s="731"/>
      <c r="Z746" s="731"/>
    </row>
    <row r="747">
      <c r="A747" s="731"/>
      <c r="B747" s="731"/>
      <c r="C747" s="731"/>
      <c r="D747" s="731"/>
      <c r="E747" s="731"/>
      <c r="F747" s="731"/>
      <c r="G747" s="731"/>
      <c r="H747" s="731"/>
      <c r="I747" s="731"/>
      <c r="J747" s="731"/>
      <c r="K747" s="731"/>
      <c r="L747" s="731"/>
      <c r="M747" s="731"/>
      <c r="N747" s="731"/>
      <c r="O747" s="731"/>
      <c r="P747" s="731"/>
      <c r="Q747" s="731"/>
      <c r="R747" s="731"/>
      <c r="S747" s="731"/>
      <c r="T747" s="731"/>
      <c r="U747" s="731"/>
      <c r="V747" s="731"/>
      <c r="W747" s="731"/>
      <c r="X747" s="731"/>
      <c r="Y747" s="731"/>
      <c r="Z747" s="731"/>
    </row>
    <row r="748">
      <c r="A748" s="731"/>
      <c r="B748" s="731"/>
      <c r="C748" s="731"/>
      <c r="D748" s="731"/>
      <c r="E748" s="731"/>
      <c r="F748" s="731"/>
      <c r="G748" s="731"/>
      <c r="H748" s="731"/>
      <c r="I748" s="731"/>
      <c r="J748" s="731"/>
      <c r="K748" s="731"/>
      <c r="L748" s="731"/>
      <c r="M748" s="731"/>
      <c r="N748" s="731"/>
      <c r="O748" s="731"/>
      <c r="P748" s="731"/>
      <c r="Q748" s="731"/>
      <c r="R748" s="731"/>
      <c r="S748" s="731"/>
      <c r="T748" s="731"/>
      <c r="U748" s="731"/>
      <c r="V748" s="731"/>
      <c r="W748" s="731"/>
      <c r="X748" s="731"/>
      <c r="Y748" s="731"/>
      <c r="Z748" s="731"/>
    </row>
    <row r="749">
      <c r="A749" s="731"/>
      <c r="B749" s="731"/>
      <c r="C749" s="731"/>
      <c r="D749" s="731"/>
      <c r="E749" s="731"/>
      <c r="F749" s="731"/>
      <c r="G749" s="731"/>
      <c r="H749" s="731"/>
      <c r="I749" s="731"/>
      <c r="J749" s="731"/>
      <c r="K749" s="731"/>
      <c r="L749" s="731"/>
      <c r="M749" s="731"/>
      <c r="N749" s="731"/>
      <c r="O749" s="731"/>
      <c r="P749" s="731"/>
      <c r="Q749" s="731"/>
      <c r="R749" s="731"/>
      <c r="S749" s="731"/>
      <c r="T749" s="731"/>
      <c r="U749" s="731"/>
      <c r="V749" s="731"/>
      <c r="W749" s="731"/>
      <c r="X749" s="731"/>
      <c r="Y749" s="731"/>
      <c r="Z749" s="731"/>
    </row>
    <row r="750">
      <c r="A750" s="731"/>
      <c r="B750" s="731"/>
      <c r="C750" s="731"/>
      <c r="D750" s="731"/>
      <c r="E750" s="731"/>
      <c r="F750" s="731"/>
      <c r="G750" s="731"/>
      <c r="H750" s="731"/>
      <c r="I750" s="731"/>
      <c r="J750" s="731"/>
      <c r="K750" s="731"/>
      <c r="L750" s="731"/>
      <c r="M750" s="731"/>
      <c r="N750" s="731"/>
      <c r="O750" s="731"/>
      <c r="P750" s="731"/>
      <c r="Q750" s="731"/>
      <c r="R750" s="731"/>
      <c r="S750" s="731"/>
      <c r="T750" s="731"/>
      <c r="U750" s="731"/>
      <c r="V750" s="731"/>
      <c r="W750" s="731"/>
      <c r="X750" s="731"/>
      <c r="Y750" s="731"/>
      <c r="Z750" s="731"/>
    </row>
    <row r="751">
      <c r="A751" s="731"/>
      <c r="B751" s="731"/>
      <c r="C751" s="731"/>
      <c r="D751" s="731"/>
      <c r="E751" s="731"/>
      <c r="F751" s="731"/>
      <c r="G751" s="731"/>
      <c r="H751" s="731"/>
      <c r="I751" s="731"/>
      <c r="J751" s="731"/>
      <c r="K751" s="731"/>
      <c r="L751" s="731"/>
      <c r="M751" s="731"/>
      <c r="N751" s="731"/>
      <c r="O751" s="731"/>
      <c r="P751" s="731"/>
      <c r="Q751" s="731"/>
      <c r="R751" s="731"/>
      <c r="S751" s="731"/>
      <c r="T751" s="731"/>
      <c r="U751" s="731"/>
      <c r="V751" s="731"/>
      <c r="W751" s="731"/>
      <c r="X751" s="731"/>
      <c r="Y751" s="731"/>
      <c r="Z751" s="731"/>
    </row>
    <row r="752">
      <c r="A752" s="731"/>
      <c r="B752" s="731"/>
      <c r="C752" s="731"/>
      <c r="D752" s="731"/>
      <c r="E752" s="731"/>
      <c r="F752" s="731"/>
      <c r="G752" s="731"/>
      <c r="H752" s="731"/>
      <c r="I752" s="731"/>
      <c r="J752" s="731"/>
      <c r="K752" s="731"/>
      <c r="L752" s="731"/>
      <c r="M752" s="731"/>
      <c r="N752" s="731"/>
      <c r="O752" s="731"/>
      <c r="P752" s="731"/>
      <c r="Q752" s="731"/>
      <c r="R752" s="731"/>
      <c r="S752" s="731"/>
      <c r="T752" s="731"/>
      <c r="U752" s="731"/>
      <c r="V752" s="731"/>
      <c r="W752" s="731"/>
      <c r="X752" s="731"/>
      <c r="Y752" s="731"/>
      <c r="Z752" s="731"/>
    </row>
    <row r="753">
      <c r="A753" s="731"/>
      <c r="B753" s="731"/>
      <c r="C753" s="731"/>
      <c r="D753" s="731"/>
      <c r="E753" s="731"/>
      <c r="F753" s="731"/>
      <c r="G753" s="731"/>
      <c r="H753" s="731"/>
      <c r="I753" s="731"/>
      <c r="J753" s="731"/>
      <c r="K753" s="731"/>
      <c r="L753" s="731"/>
      <c r="M753" s="731"/>
      <c r="N753" s="731"/>
      <c r="O753" s="731"/>
      <c r="P753" s="731"/>
      <c r="Q753" s="731"/>
      <c r="R753" s="731"/>
      <c r="S753" s="731"/>
      <c r="T753" s="731"/>
      <c r="U753" s="731"/>
      <c r="V753" s="731"/>
      <c r="W753" s="731"/>
      <c r="X753" s="731"/>
      <c r="Y753" s="731"/>
      <c r="Z753" s="731"/>
    </row>
    <row r="754">
      <c r="A754" s="731"/>
      <c r="B754" s="731"/>
      <c r="C754" s="731"/>
      <c r="D754" s="731"/>
      <c r="E754" s="731"/>
      <c r="F754" s="731"/>
      <c r="G754" s="731"/>
      <c r="H754" s="731"/>
      <c r="I754" s="731"/>
      <c r="J754" s="731"/>
      <c r="K754" s="731"/>
      <c r="L754" s="731"/>
      <c r="M754" s="731"/>
      <c r="N754" s="731"/>
      <c r="O754" s="731"/>
      <c r="P754" s="731"/>
      <c r="Q754" s="731"/>
      <c r="R754" s="731"/>
      <c r="S754" s="731"/>
      <c r="T754" s="731"/>
      <c r="U754" s="731"/>
      <c r="V754" s="731"/>
      <c r="W754" s="731"/>
      <c r="X754" s="731"/>
      <c r="Y754" s="731"/>
      <c r="Z754" s="731"/>
    </row>
    <row r="755">
      <c r="A755" s="731"/>
      <c r="B755" s="731"/>
      <c r="C755" s="731"/>
      <c r="D755" s="731"/>
      <c r="E755" s="731"/>
      <c r="F755" s="731"/>
      <c r="G755" s="731"/>
      <c r="H755" s="731"/>
      <c r="I755" s="731"/>
      <c r="J755" s="731"/>
      <c r="K755" s="731"/>
      <c r="L755" s="731"/>
      <c r="M755" s="731"/>
      <c r="N755" s="731"/>
      <c r="O755" s="731"/>
      <c r="P755" s="731"/>
      <c r="Q755" s="731"/>
      <c r="R755" s="731"/>
      <c r="S755" s="731"/>
      <c r="T755" s="731"/>
      <c r="U755" s="731"/>
      <c r="V755" s="731"/>
      <c r="W755" s="731"/>
      <c r="X755" s="731"/>
      <c r="Y755" s="731"/>
      <c r="Z755" s="731"/>
    </row>
    <row r="756">
      <c r="A756" s="731"/>
      <c r="B756" s="731"/>
      <c r="C756" s="731"/>
      <c r="D756" s="731"/>
      <c r="E756" s="731"/>
      <c r="F756" s="731"/>
      <c r="G756" s="731"/>
      <c r="H756" s="731"/>
      <c r="I756" s="731"/>
      <c r="J756" s="731"/>
      <c r="K756" s="731"/>
      <c r="L756" s="731"/>
      <c r="M756" s="731"/>
      <c r="N756" s="731"/>
      <c r="O756" s="731"/>
      <c r="P756" s="731"/>
      <c r="Q756" s="731"/>
      <c r="R756" s="731"/>
      <c r="S756" s="731"/>
      <c r="T756" s="731"/>
      <c r="U756" s="731"/>
      <c r="V756" s="731"/>
      <c r="W756" s="731"/>
      <c r="X756" s="731"/>
      <c r="Y756" s="731"/>
      <c r="Z756" s="731"/>
    </row>
    <row r="757">
      <c r="A757" s="731"/>
      <c r="B757" s="731"/>
      <c r="C757" s="731"/>
      <c r="D757" s="731"/>
      <c r="E757" s="731"/>
      <c r="F757" s="731"/>
      <c r="G757" s="731"/>
      <c r="H757" s="731"/>
      <c r="I757" s="731"/>
      <c r="J757" s="731"/>
      <c r="K757" s="731"/>
      <c r="L757" s="731"/>
      <c r="M757" s="731"/>
      <c r="N757" s="731"/>
      <c r="O757" s="731"/>
      <c r="P757" s="731"/>
      <c r="Q757" s="731"/>
      <c r="R757" s="731"/>
      <c r="S757" s="731"/>
      <c r="T757" s="731"/>
      <c r="U757" s="731"/>
      <c r="V757" s="731"/>
      <c r="W757" s="731"/>
      <c r="X757" s="731"/>
      <c r="Y757" s="731"/>
      <c r="Z757" s="731"/>
    </row>
    <row r="758">
      <c r="A758" s="731"/>
      <c r="B758" s="731"/>
      <c r="C758" s="731"/>
      <c r="D758" s="731"/>
      <c r="E758" s="731"/>
      <c r="F758" s="731"/>
      <c r="G758" s="731"/>
      <c r="H758" s="731"/>
      <c r="I758" s="731"/>
      <c r="J758" s="731"/>
      <c r="K758" s="731"/>
      <c r="L758" s="731"/>
      <c r="M758" s="731"/>
      <c r="N758" s="731"/>
      <c r="O758" s="731"/>
      <c r="P758" s="731"/>
      <c r="Q758" s="731"/>
      <c r="R758" s="731"/>
      <c r="S758" s="731"/>
      <c r="T758" s="731"/>
      <c r="U758" s="731"/>
      <c r="V758" s="731"/>
      <c r="W758" s="731"/>
      <c r="X758" s="731"/>
      <c r="Y758" s="731"/>
      <c r="Z758" s="731"/>
    </row>
    <row r="759">
      <c r="A759" s="731"/>
      <c r="B759" s="731"/>
      <c r="C759" s="731"/>
      <c r="D759" s="731"/>
      <c r="E759" s="731"/>
      <c r="F759" s="731"/>
      <c r="G759" s="731"/>
      <c r="H759" s="731"/>
      <c r="I759" s="731"/>
      <c r="J759" s="731"/>
      <c r="K759" s="731"/>
      <c r="L759" s="731"/>
      <c r="M759" s="731"/>
      <c r="N759" s="731"/>
      <c r="O759" s="731"/>
      <c r="P759" s="731"/>
      <c r="Q759" s="731"/>
      <c r="R759" s="731"/>
      <c r="S759" s="731"/>
      <c r="T759" s="731"/>
      <c r="U759" s="731"/>
      <c r="V759" s="731"/>
      <c r="W759" s="731"/>
      <c r="X759" s="731"/>
      <c r="Y759" s="731"/>
      <c r="Z759" s="731"/>
    </row>
    <row r="760">
      <c r="A760" s="731"/>
      <c r="B760" s="731"/>
      <c r="C760" s="731"/>
      <c r="D760" s="731"/>
      <c r="E760" s="731"/>
      <c r="F760" s="731"/>
      <c r="G760" s="731"/>
      <c r="H760" s="731"/>
      <c r="I760" s="731"/>
      <c r="J760" s="731"/>
      <c r="K760" s="731"/>
      <c r="L760" s="731"/>
      <c r="M760" s="731"/>
      <c r="N760" s="731"/>
      <c r="O760" s="731"/>
      <c r="P760" s="731"/>
      <c r="Q760" s="731"/>
      <c r="R760" s="731"/>
      <c r="S760" s="731"/>
      <c r="T760" s="731"/>
      <c r="U760" s="731"/>
      <c r="V760" s="731"/>
      <c r="W760" s="731"/>
      <c r="X760" s="731"/>
      <c r="Y760" s="731"/>
      <c r="Z760" s="731"/>
    </row>
    <row r="761">
      <c r="A761" s="731"/>
      <c r="B761" s="731"/>
      <c r="C761" s="731"/>
      <c r="D761" s="731"/>
      <c r="E761" s="731"/>
      <c r="F761" s="731"/>
      <c r="G761" s="731"/>
      <c r="H761" s="731"/>
      <c r="I761" s="731"/>
      <c r="J761" s="731"/>
      <c r="K761" s="731"/>
      <c r="L761" s="731"/>
      <c r="M761" s="731"/>
      <c r="N761" s="731"/>
      <c r="O761" s="731"/>
      <c r="P761" s="731"/>
      <c r="Q761" s="731"/>
      <c r="R761" s="731"/>
      <c r="S761" s="731"/>
      <c r="T761" s="731"/>
      <c r="U761" s="731"/>
      <c r="V761" s="731"/>
      <c r="W761" s="731"/>
      <c r="X761" s="731"/>
      <c r="Y761" s="731"/>
      <c r="Z761" s="731"/>
    </row>
    <row r="762">
      <c r="A762" s="731"/>
      <c r="B762" s="731"/>
      <c r="C762" s="731"/>
      <c r="D762" s="731"/>
      <c r="E762" s="731"/>
      <c r="F762" s="731"/>
      <c r="G762" s="731"/>
      <c r="H762" s="731"/>
      <c r="I762" s="731"/>
      <c r="J762" s="731"/>
      <c r="K762" s="731"/>
      <c r="L762" s="731"/>
      <c r="M762" s="731"/>
      <c r="N762" s="731"/>
      <c r="O762" s="731"/>
      <c r="P762" s="731"/>
      <c r="Q762" s="731"/>
      <c r="R762" s="731"/>
      <c r="S762" s="731"/>
      <c r="T762" s="731"/>
      <c r="U762" s="731"/>
      <c r="V762" s="731"/>
      <c r="W762" s="731"/>
      <c r="X762" s="731"/>
      <c r="Y762" s="731"/>
      <c r="Z762" s="731"/>
    </row>
    <row r="763">
      <c r="A763" s="731"/>
      <c r="B763" s="731"/>
      <c r="C763" s="731"/>
      <c r="D763" s="731"/>
      <c r="E763" s="731"/>
      <c r="F763" s="731"/>
      <c r="G763" s="731"/>
      <c r="H763" s="731"/>
      <c r="I763" s="731"/>
      <c r="J763" s="731"/>
      <c r="K763" s="731"/>
      <c r="L763" s="731"/>
      <c r="M763" s="731"/>
      <c r="N763" s="731"/>
      <c r="O763" s="731"/>
      <c r="P763" s="731"/>
      <c r="Q763" s="731"/>
      <c r="R763" s="731"/>
      <c r="S763" s="731"/>
      <c r="T763" s="731"/>
      <c r="U763" s="731"/>
      <c r="V763" s="731"/>
      <c r="W763" s="731"/>
      <c r="X763" s="731"/>
      <c r="Y763" s="731"/>
      <c r="Z763" s="731"/>
    </row>
    <row r="764">
      <c r="A764" s="731"/>
      <c r="B764" s="731"/>
      <c r="C764" s="731"/>
      <c r="D764" s="731"/>
      <c r="E764" s="731"/>
      <c r="F764" s="731"/>
      <c r="G764" s="731"/>
      <c r="H764" s="731"/>
      <c r="I764" s="731"/>
      <c r="J764" s="731"/>
      <c r="K764" s="731"/>
      <c r="L764" s="731"/>
      <c r="M764" s="731"/>
      <c r="N764" s="731"/>
      <c r="O764" s="731"/>
      <c r="P764" s="731"/>
      <c r="Q764" s="731"/>
      <c r="R764" s="731"/>
      <c r="S764" s="731"/>
      <c r="T764" s="731"/>
      <c r="U764" s="731"/>
      <c r="V764" s="731"/>
      <c r="W764" s="731"/>
      <c r="X764" s="731"/>
      <c r="Y764" s="731"/>
      <c r="Z764" s="731"/>
    </row>
    <row r="765">
      <c r="A765" s="731"/>
      <c r="B765" s="731"/>
      <c r="C765" s="731"/>
      <c r="D765" s="731"/>
      <c r="E765" s="731"/>
      <c r="F765" s="731"/>
      <c r="G765" s="731"/>
      <c r="H765" s="731"/>
      <c r="I765" s="731"/>
      <c r="J765" s="731"/>
      <c r="K765" s="731"/>
      <c r="L765" s="731"/>
      <c r="M765" s="731"/>
      <c r="N765" s="731"/>
      <c r="O765" s="731"/>
      <c r="P765" s="731"/>
      <c r="Q765" s="731"/>
      <c r="R765" s="731"/>
      <c r="S765" s="731"/>
      <c r="T765" s="731"/>
      <c r="U765" s="731"/>
      <c r="V765" s="731"/>
      <c r="W765" s="731"/>
      <c r="X765" s="731"/>
      <c r="Y765" s="731"/>
      <c r="Z765" s="731"/>
    </row>
    <row r="766">
      <c r="A766" s="731"/>
      <c r="B766" s="731"/>
      <c r="C766" s="731"/>
      <c r="D766" s="731"/>
      <c r="E766" s="731"/>
      <c r="F766" s="731"/>
      <c r="G766" s="731"/>
      <c r="H766" s="731"/>
      <c r="I766" s="731"/>
      <c r="J766" s="731"/>
      <c r="K766" s="731"/>
      <c r="L766" s="731"/>
      <c r="M766" s="731"/>
      <c r="N766" s="731"/>
      <c r="O766" s="731"/>
      <c r="P766" s="731"/>
      <c r="Q766" s="731"/>
      <c r="R766" s="731"/>
      <c r="S766" s="731"/>
      <c r="T766" s="731"/>
      <c r="U766" s="731"/>
      <c r="V766" s="731"/>
      <c r="W766" s="731"/>
      <c r="X766" s="731"/>
      <c r="Y766" s="731"/>
      <c r="Z766" s="731"/>
    </row>
    <row r="767">
      <c r="A767" s="731"/>
      <c r="B767" s="731"/>
      <c r="C767" s="731"/>
      <c r="D767" s="731"/>
      <c r="E767" s="731"/>
      <c r="F767" s="731"/>
      <c r="G767" s="731"/>
      <c r="H767" s="731"/>
      <c r="I767" s="731"/>
      <c r="J767" s="731"/>
      <c r="K767" s="731"/>
      <c r="L767" s="731"/>
      <c r="M767" s="731"/>
      <c r="N767" s="731"/>
      <c r="O767" s="731"/>
      <c r="P767" s="731"/>
      <c r="Q767" s="731"/>
      <c r="R767" s="731"/>
      <c r="S767" s="731"/>
      <c r="T767" s="731"/>
      <c r="U767" s="731"/>
      <c r="V767" s="731"/>
      <c r="W767" s="731"/>
      <c r="X767" s="731"/>
      <c r="Y767" s="731"/>
      <c r="Z767" s="731"/>
    </row>
    <row r="768">
      <c r="A768" s="731"/>
      <c r="B768" s="731"/>
      <c r="C768" s="731"/>
      <c r="D768" s="731"/>
      <c r="E768" s="731"/>
      <c r="F768" s="731"/>
      <c r="G768" s="731"/>
      <c r="H768" s="731"/>
      <c r="I768" s="731"/>
      <c r="J768" s="731"/>
      <c r="K768" s="731"/>
      <c r="L768" s="731"/>
      <c r="M768" s="731"/>
      <c r="N768" s="731"/>
      <c r="O768" s="731"/>
      <c r="P768" s="731"/>
      <c r="Q768" s="731"/>
      <c r="R768" s="731"/>
      <c r="S768" s="731"/>
      <c r="T768" s="731"/>
      <c r="U768" s="731"/>
      <c r="V768" s="731"/>
      <c r="W768" s="731"/>
      <c r="X768" s="731"/>
      <c r="Y768" s="731"/>
      <c r="Z768" s="731"/>
    </row>
    <row r="769">
      <c r="A769" s="731"/>
      <c r="B769" s="731"/>
      <c r="C769" s="731"/>
      <c r="D769" s="731"/>
      <c r="E769" s="731"/>
      <c r="F769" s="731"/>
      <c r="G769" s="731"/>
      <c r="H769" s="731"/>
      <c r="I769" s="731"/>
      <c r="J769" s="731"/>
      <c r="K769" s="731"/>
      <c r="L769" s="731"/>
      <c r="M769" s="731"/>
      <c r="N769" s="731"/>
      <c r="O769" s="731"/>
      <c r="P769" s="731"/>
      <c r="Q769" s="731"/>
      <c r="R769" s="731"/>
      <c r="S769" s="731"/>
      <c r="T769" s="731"/>
      <c r="U769" s="731"/>
      <c r="V769" s="731"/>
      <c r="W769" s="731"/>
      <c r="X769" s="731"/>
      <c r="Y769" s="731"/>
      <c r="Z769" s="731"/>
    </row>
    <row r="770">
      <c r="A770" s="731"/>
      <c r="B770" s="731"/>
      <c r="C770" s="731"/>
      <c r="D770" s="731"/>
      <c r="E770" s="731"/>
      <c r="F770" s="731"/>
      <c r="G770" s="731"/>
      <c r="H770" s="731"/>
      <c r="I770" s="731"/>
      <c r="J770" s="731"/>
      <c r="K770" s="731"/>
      <c r="L770" s="731"/>
      <c r="M770" s="731"/>
      <c r="N770" s="731"/>
      <c r="O770" s="731"/>
      <c r="P770" s="731"/>
      <c r="Q770" s="731"/>
      <c r="R770" s="731"/>
      <c r="S770" s="731"/>
      <c r="T770" s="731"/>
      <c r="U770" s="731"/>
      <c r="V770" s="731"/>
      <c r="W770" s="731"/>
      <c r="X770" s="731"/>
      <c r="Y770" s="731"/>
      <c r="Z770" s="731"/>
    </row>
    <row r="771">
      <c r="A771" s="731"/>
      <c r="B771" s="731"/>
      <c r="C771" s="731"/>
      <c r="D771" s="731"/>
      <c r="E771" s="731"/>
      <c r="F771" s="731"/>
      <c r="G771" s="731"/>
      <c r="H771" s="731"/>
      <c r="I771" s="731"/>
      <c r="J771" s="731"/>
      <c r="K771" s="731"/>
      <c r="L771" s="731"/>
      <c r="M771" s="731"/>
      <c r="N771" s="731"/>
      <c r="O771" s="731"/>
      <c r="P771" s="731"/>
      <c r="Q771" s="731"/>
      <c r="R771" s="731"/>
      <c r="S771" s="731"/>
      <c r="T771" s="731"/>
      <c r="U771" s="731"/>
      <c r="V771" s="731"/>
      <c r="W771" s="731"/>
      <c r="X771" s="731"/>
      <c r="Y771" s="731"/>
      <c r="Z771" s="731"/>
    </row>
    <row r="772">
      <c r="A772" s="731"/>
      <c r="B772" s="731"/>
      <c r="C772" s="731"/>
      <c r="D772" s="731"/>
      <c r="E772" s="731"/>
      <c r="F772" s="731"/>
      <c r="G772" s="731"/>
      <c r="H772" s="731"/>
      <c r="I772" s="731"/>
      <c r="J772" s="731"/>
      <c r="K772" s="731"/>
      <c r="L772" s="731"/>
      <c r="M772" s="731"/>
      <c r="N772" s="731"/>
      <c r="O772" s="731"/>
      <c r="P772" s="731"/>
      <c r="Q772" s="731"/>
      <c r="R772" s="731"/>
      <c r="S772" s="731"/>
      <c r="T772" s="731"/>
      <c r="U772" s="731"/>
      <c r="V772" s="731"/>
      <c r="W772" s="731"/>
      <c r="X772" s="731"/>
      <c r="Y772" s="731"/>
      <c r="Z772" s="731"/>
    </row>
    <row r="773">
      <c r="A773" s="731"/>
      <c r="B773" s="731"/>
      <c r="C773" s="731"/>
      <c r="D773" s="731"/>
      <c r="E773" s="731"/>
      <c r="F773" s="731"/>
      <c r="G773" s="731"/>
      <c r="H773" s="731"/>
      <c r="I773" s="731"/>
      <c r="J773" s="731"/>
      <c r="K773" s="731"/>
      <c r="L773" s="731"/>
      <c r="M773" s="731"/>
      <c r="N773" s="731"/>
      <c r="O773" s="731"/>
      <c r="P773" s="731"/>
      <c r="Q773" s="731"/>
      <c r="R773" s="731"/>
      <c r="S773" s="731"/>
      <c r="T773" s="731"/>
      <c r="U773" s="731"/>
      <c r="V773" s="731"/>
      <c r="W773" s="731"/>
      <c r="X773" s="731"/>
      <c r="Y773" s="731"/>
      <c r="Z773" s="731"/>
    </row>
    <row r="774">
      <c r="A774" s="731"/>
      <c r="B774" s="731"/>
      <c r="C774" s="731"/>
      <c r="D774" s="731"/>
      <c r="E774" s="731"/>
      <c r="F774" s="731"/>
      <c r="G774" s="731"/>
      <c r="H774" s="731"/>
      <c r="I774" s="731"/>
      <c r="J774" s="731"/>
      <c r="K774" s="731"/>
      <c r="L774" s="731"/>
      <c r="M774" s="731"/>
      <c r="N774" s="731"/>
      <c r="O774" s="731"/>
      <c r="P774" s="731"/>
      <c r="Q774" s="731"/>
      <c r="R774" s="731"/>
      <c r="S774" s="731"/>
      <c r="T774" s="731"/>
      <c r="U774" s="731"/>
      <c r="V774" s="731"/>
      <c r="W774" s="731"/>
      <c r="X774" s="731"/>
      <c r="Y774" s="731"/>
      <c r="Z774" s="731"/>
    </row>
    <row r="775">
      <c r="A775" s="731"/>
      <c r="B775" s="731"/>
      <c r="C775" s="731"/>
      <c r="D775" s="731"/>
      <c r="E775" s="731"/>
      <c r="F775" s="731"/>
      <c r="G775" s="731"/>
      <c r="H775" s="731"/>
      <c r="I775" s="731"/>
      <c r="J775" s="731"/>
      <c r="K775" s="731"/>
      <c r="L775" s="731"/>
      <c r="M775" s="731"/>
      <c r="N775" s="731"/>
      <c r="O775" s="731"/>
      <c r="P775" s="731"/>
      <c r="Q775" s="731"/>
      <c r="R775" s="731"/>
      <c r="S775" s="731"/>
      <c r="T775" s="731"/>
      <c r="U775" s="731"/>
      <c r="V775" s="731"/>
      <c r="W775" s="731"/>
      <c r="X775" s="731"/>
      <c r="Y775" s="731"/>
      <c r="Z775" s="731"/>
    </row>
    <row r="776">
      <c r="A776" s="731"/>
      <c r="B776" s="731"/>
      <c r="C776" s="731"/>
      <c r="D776" s="731"/>
      <c r="E776" s="731"/>
      <c r="F776" s="731"/>
      <c r="G776" s="731"/>
      <c r="H776" s="731"/>
      <c r="I776" s="731"/>
      <c r="J776" s="731"/>
      <c r="K776" s="731"/>
      <c r="L776" s="731"/>
      <c r="M776" s="731"/>
      <c r="N776" s="731"/>
      <c r="O776" s="731"/>
      <c r="P776" s="731"/>
      <c r="Q776" s="731"/>
      <c r="R776" s="731"/>
      <c r="S776" s="731"/>
      <c r="T776" s="731"/>
      <c r="U776" s="731"/>
      <c r="V776" s="731"/>
      <c r="W776" s="731"/>
      <c r="X776" s="731"/>
      <c r="Y776" s="731"/>
      <c r="Z776" s="731"/>
    </row>
    <row r="777">
      <c r="A777" s="731"/>
      <c r="B777" s="731"/>
      <c r="C777" s="731"/>
      <c r="D777" s="731"/>
      <c r="E777" s="731"/>
      <c r="F777" s="731"/>
      <c r="G777" s="731"/>
      <c r="H777" s="731"/>
      <c r="I777" s="731"/>
      <c r="J777" s="731"/>
      <c r="K777" s="731"/>
      <c r="L777" s="731"/>
      <c r="M777" s="731"/>
      <c r="N777" s="731"/>
      <c r="O777" s="731"/>
      <c r="P777" s="731"/>
      <c r="Q777" s="731"/>
      <c r="R777" s="731"/>
      <c r="S777" s="731"/>
      <c r="T777" s="731"/>
      <c r="U777" s="731"/>
      <c r="V777" s="731"/>
      <c r="W777" s="731"/>
      <c r="X777" s="731"/>
      <c r="Y777" s="731"/>
      <c r="Z777" s="731"/>
    </row>
    <row r="778">
      <c r="A778" s="731"/>
      <c r="B778" s="731"/>
      <c r="C778" s="731"/>
      <c r="D778" s="731"/>
      <c r="E778" s="731"/>
      <c r="F778" s="731"/>
      <c r="G778" s="731"/>
      <c r="H778" s="731"/>
      <c r="I778" s="731"/>
      <c r="J778" s="731"/>
      <c r="K778" s="731"/>
      <c r="L778" s="731"/>
      <c r="M778" s="731"/>
      <c r="N778" s="731"/>
      <c r="O778" s="731"/>
      <c r="P778" s="731"/>
      <c r="Q778" s="731"/>
      <c r="R778" s="731"/>
      <c r="S778" s="731"/>
      <c r="T778" s="731"/>
      <c r="U778" s="731"/>
      <c r="V778" s="731"/>
      <c r="W778" s="731"/>
      <c r="X778" s="731"/>
      <c r="Y778" s="731"/>
      <c r="Z778" s="731"/>
    </row>
    <row r="779">
      <c r="A779" s="731"/>
      <c r="B779" s="731"/>
      <c r="C779" s="731"/>
      <c r="D779" s="731"/>
      <c r="E779" s="731"/>
      <c r="F779" s="731"/>
      <c r="G779" s="731"/>
      <c r="H779" s="731"/>
      <c r="I779" s="731"/>
      <c r="J779" s="731"/>
      <c r="K779" s="731"/>
      <c r="L779" s="731"/>
      <c r="M779" s="731"/>
      <c r="N779" s="731"/>
      <c r="O779" s="731"/>
      <c r="P779" s="731"/>
      <c r="Q779" s="731"/>
      <c r="R779" s="731"/>
      <c r="S779" s="731"/>
      <c r="T779" s="731"/>
      <c r="U779" s="731"/>
      <c r="V779" s="731"/>
      <c r="W779" s="731"/>
      <c r="X779" s="731"/>
      <c r="Y779" s="731"/>
      <c r="Z779" s="731"/>
    </row>
    <row r="780">
      <c r="A780" s="731"/>
      <c r="B780" s="731"/>
      <c r="C780" s="731"/>
      <c r="D780" s="731"/>
      <c r="E780" s="731"/>
      <c r="F780" s="731"/>
      <c r="G780" s="731"/>
      <c r="H780" s="731"/>
      <c r="I780" s="731"/>
      <c r="J780" s="731"/>
      <c r="K780" s="731"/>
      <c r="L780" s="731"/>
      <c r="M780" s="731"/>
      <c r="N780" s="731"/>
      <c r="O780" s="731"/>
      <c r="P780" s="731"/>
      <c r="Q780" s="731"/>
      <c r="R780" s="731"/>
      <c r="S780" s="731"/>
      <c r="T780" s="731"/>
      <c r="U780" s="731"/>
      <c r="V780" s="731"/>
      <c r="W780" s="731"/>
      <c r="X780" s="731"/>
      <c r="Y780" s="731"/>
      <c r="Z780" s="731"/>
    </row>
    <row r="781">
      <c r="A781" s="731"/>
      <c r="B781" s="731"/>
      <c r="C781" s="731"/>
      <c r="D781" s="731"/>
      <c r="E781" s="731"/>
      <c r="F781" s="731"/>
      <c r="G781" s="731"/>
      <c r="H781" s="731"/>
      <c r="I781" s="731"/>
      <c r="J781" s="731"/>
      <c r="K781" s="731"/>
      <c r="L781" s="731"/>
      <c r="M781" s="731"/>
      <c r="N781" s="731"/>
      <c r="O781" s="731"/>
      <c r="P781" s="731"/>
      <c r="Q781" s="731"/>
      <c r="R781" s="731"/>
      <c r="S781" s="731"/>
      <c r="T781" s="731"/>
      <c r="U781" s="731"/>
      <c r="V781" s="731"/>
      <c r="W781" s="731"/>
      <c r="X781" s="731"/>
      <c r="Y781" s="731"/>
      <c r="Z781" s="731"/>
    </row>
    <row r="782">
      <c r="A782" s="731"/>
      <c r="B782" s="731"/>
      <c r="C782" s="731"/>
      <c r="D782" s="731"/>
      <c r="E782" s="731"/>
      <c r="F782" s="731"/>
      <c r="G782" s="731"/>
      <c r="H782" s="731"/>
      <c r="I782" s="731"/>
      <c r="J782" s="731"/>
      <c r="K782" s="731"/>
      <c r="L782" s="731"/>
      <c r="M782" s="731"/>
      <c r="N782" s="731"/>
      <c r="O782" s="731"/>
      <c r="P782" s="731"/>
      <c r="Q782" s="731"/>
      <c r="R782" s="731"/>
      <c r="S782" s="731"/>
      <c r="T782" s="731"/>
      <c r="U782" s="731"/>
      <c r="V782" s="731"/>
      <c r="W782" s="731"/>
      <c r="X782" s="731"/>
      <c r="Y782" s="731"/>
      <c r="Z782" s="731"/>
    </row>
    <row r="783">
      <c r="A783" s="731"/>
      <c r="B783" s="731"/>
      <c r="C783" s="731"/>
      <c r="D783" s="731"/>
      <c r="E783" s="731"/>
      <c r="F783" s="731"/>
      <c r="G783" s="731"/>
      <c r="H783" s="731"/>
      <c r="I783" s="731"/>
      <c r="J783" s="731"/>
      <c r="K783" s="731"/>
      <c r="L783" s="731"/>
      <c r="M783" s="731"/>
      <c r="N783" s="731"/>
      <c r="O783" s="731"/>
      <c r="P783" s="731"/>
      <c r="Q783" s="731"/>
      <c r="R783" s="731"/>
      <c r="S783" s="731"/>
      <c r="T783" s="731"/>
      <c r="U783" s="731"/>
      <c r="V783" s="731"/>
      <c r="W783" s="731"/>
      <c r="X783" s="731"/>
      <c r="Y783" s="731"/>
      <c r="Z783" s="731"/>
    </row>
    <row r="784">
      <c r="A784" s="731"/>
      <c r="B784" s="731"/>
      <c r="C784" s="731"/>
      <c r="D784" s="731"/>
      <c r="E784" s="731"/>
      <c r="F784" s="731"/>
      <c r="G784" s="731"/>
      <c r="H784" s="731"/>
      <c r="I784" s="731"/>
      <c r="J784" s="731"/>
      <c r="K784" s="731"/>
      <c r="L784" s="731"/>
      <c r="M784" s="731"/>
      <c r="N784" s="731"/>
      <c r="O784" s="731"/>
      <c r="P784" s="731"/>
      <c r="Q784" s="731"/>
      <c r="R784" s="731"/>
      <c r="S784" s="731"/>
      <c r="T784" s="731"/>
      <c r="U784" s="731"/>
      <c r="V784" s="731"/>
      <c r="W784" s="731"/>
      <c r="X784" s="731"/>
      <c r="Y784" s="731"/>
      <c r="Z784" s="731"/>
    </row>
    <row r="785">
      <c r="A785" s="731"/>
      <c r="B785" s="731"/>
      <c r="C785" s="731"/>
      <c r="D785" s="731"/>
      <c r="E785" s="731"/>
      <c r="F785" s="731"/>
      <c r="G785" s="731"/>
      <c r="H785" s="731"/>
      <c r="I785" s="731"/>
      <c r="J785" s="731"/>
      <c r="K785" s="731"/>
      <c r="L785" s="731"/>
      <c r="M785" s="731"/>
      <c r="N785" s="731"/>
      <c r="O785" s="731"/>
      <c r="P785" s="731"/>
      <c r="Q785" s="731"/>
      <c r="R785" s="731"/>
      <c r="S785" s="731"/>
      <c r="T785" s="731"/>
      <c r="U785" s="731"/>
      <c r="V785" s="731"/>
      <c r="W785" s="731"/>
      <c r="X785" s="731"/>
      <c r="Y785" s="731"/>
      <c r="Z785" s="731"/>
    </row>
    <row r="786">
      <c r="A786" s="731"/>
      <c r="B786" s="731"/>
      <c r="C786" s="731"/>
      <c r="D786" s="731"/>
      <c r="E786" s="731"/>
      <c r="F786" s="731"/>
      <c r="G786" s="731"/>
      <c r="H786" s="731"/>
      <c r="I786" s="731"/>
      <c r="J786" s="731"/>
      <c r="K786" s="731"/>
      <c r="L786" s="731"/>
      <c r="M786" s="731"/>
      <c r="N786" s="731"/>
      <c r="O786" s="731"/>
      <c r="P786" s="731"/>
      <c r="Q786" s="731"/>
      <c r="R786" s="731"/>
      <c r="S786" s="731"/>
      <c r="T786" s="731"/>
      <c r="U786" s="731"/>
      <c r="V786" s="731"/>
      <c r="W786" s="731"/>
      <c r="X786" s="731"/>
      <c r="Y786" s="731"/>
      <c r="Z786" s="731"/>
    </row>
    <row r="787">
      <c r="A787" s="731"/>
      <c r="B787" s="731"/>
      <c r="C787" s="731"/>
      <c r="D787" s="731"/>
      <c r="E787" s="731"/>
      <c r="F787" s="731"/>
      <c r="G787" s="731"/>
      <c r="H787" s="731"/>
      <c r="I787" s="731"/>
      <c r="J787" s="731"/>
      <c r="K787" s="731"/>
      <c r="L787" s="731"/>
      <c r="M787" s="731"/>
      <c r="N787" s="731"/>
      <c r="O787" s="731"/>
      <c r="P787" s="731"/>
      <c r="Q787" s="731"/>
      <c r="R787" s="731"/>
      <c r="S787" s="731"/>
      <c r="T787" s="731"/>
      <c r="U787" s="731"/>
      <c r="V787" s="731"/>
      <c r="W787" s="731"/>
      <c r="X787" s="731"/>
      <c r="Y787" s="731"/>
      <c r="Z787" s="731"/>
    </row>
    <row r="788">
      <c r="A788" s="731"/>
      <c r="B788" s="731"/>
      <c r="C788" s="731"/>
      <c r="D788" s="731"/>
      <c r="E788" s="731"/>
      <c r="F788" s="731"/>
      <c r="G788" s="731"/>
      <c r="H788" s="731"/>
      <c r="I788" s="731"/>
      <c r="J788" s="731"/>
      <c r="K788" s="731"/>
      <c r="L788" s="731"/>
      <c r="M788" s="731"/>
      <c r="N788" s="731"/>
      <c r="O788" s="731"/>
      <c r="P788" s="731"/>
      <c r="Q788" s="731"/>
      <c r="R788" s="731"/>
      <c r="S788" s="731"/>
      <c r="T788" s="731"/>
      <c r="U788" s="731"/>
      <c r="V788" s="731"/>
      <c r="W788" s="731"/>
      <c r="X788" s="731"/>
      <c r="Y788" s="731"/>
      <c r="Z788" s="731"/>
    </row>
    <row r="789">
      <c r="A789" s="731"/>
      <c r="B789" s="731"/>
      <c r="C789" s="731"/>
      <c r="D789" s="731"/>
      <c r="E789" s="731"/>
      <c r="F789" s="731"/>
      <c r="G789" s="731"/>
      <c r="H789" s="731"/>
      <c r="I789" s="731"/>
      <c r="J789" s="731"/>
      <c r="K789" s="731"/>
      <c r="L789" s="731"/>
      <c r="M789" s="731"/>
      <c r="N789" s="731"/>
      <c r="O789" s="731"/>
      <c r="P789" s="731"/>
      <c r="Q789" s="731"/>
      <c r="R789" s="731"/>
      <c r="S789" s="731"/>
      <c r="T789" s="731"/>
      <c r="U789" s="731"/>
      <c r="V789" s="731"/>
      <c r="W789" s="731"/>
      <c r="X789" s="731"/>
      <c r="Y789" s="731"/>
      <c r="Z789" s="731"/>
    </row>
    <row r="790">
      <c r="A790" s="731"/>
      <c r="B790" s="731"/>
      <c r="C790" s="731"/>
      <c r="D790" s="731"/>
      <c r="E790" s="731"/>
      <c r="F790" s="731"/>
      <c r="G790" s="731"/>
      <c r="H790" s="731"/>
      <c r="I790" s="731"/>
      <c r="J790" s="731"/>
      <c r="K790" s="731"/>
      <c r="L790" s="731"/>
      <c r="M790" s="731"/>
      <c r="N790" s="731"/>
      <c r="O790" s="731"/>
      <c r="P790" s="731"/>
      <c r="Q790" s="731"/>
      <c r="R790" s="731"/>
      <c r="S790" s="731"/>
      <c r="T790" s="731"/>
      <c r="U790" s="731"/>
      <c r="V790" s="731"/>
      <c r="W790" s="731"/>
      <c r="X790" s="731"/>
      <c r="Y790" s="731"/>
      <c r="Z790" s="731"/>
    </row>
    <row r="791">
      <c r="A791" s="731"/>
      <c r="B791" s="731"/>
      <c r="C791" s="731"/>
      <c r="D791" s="731"/>
      <c r="E791" s="731"/>
      <c r="F791" s="731"/>
      <c r="G791" s="731"/>
      <c r="H791" s="731"/>
      <c r="I791" s="731"/>
      <c r="J791" s="731"/>
      <c r="K791" s="731"/>
      <c r="L791" s="731"/>
      <c r="M791" s="731"/>
      <c r="N791" s="731"/>
      <c r="O791" s="731"/>
      <c r="P791" s="731"/>
      <c r="Q791" s="731"/>
      <c r="R791" s="731"/>
      <c r="S791" s="731"/>
      <c r="T791" s="731"/>
      <c r="U791" s="731"/>
      <c r="V791" s="731"/>
      <c r="W791" s="731"/>
      <c r="X791" s="731"/>
      <c r="Y791" s="731"/>
      <c r="Z791" s="731"/>
    </row>
    <row r="792">
      <c r="A792" s="731"/>
      <c r="B792" s="731"/>
      <c r="C792" s="731"/>
      <c r="D792" s="731"/>
      <c r="E792" s="731"/>
      <c r="F792" s="731"/>
      <c r="G792" s="731"/>
      <c r="H792" s="731"/>
      <c r="I792" s="731"/>
      <c r="J792" s="731"/>
      <c r="K792" s="731"/>
      <c r="L792" s="731"/>
      <c r="M792" s="731"/>
      <c r="N792" s="731"/>
      <c r="O792" s="731"/>
      <c r="P792" s="731"/>
      <c r="Q792" s="731"/>
      <c r="R792" s="731"/>
      <c r="S792" s="731"/>
      <c r="T792" s="731"/>
      <c r="U792" s="731"/>
      <c r="V792" s="731"/>
      <c r="W792" s="731"/>
      <c r="X792" s="731"/>
      <c r="Y792" s="731"/>
      <c r="Z792" s="731"/>
    </row>
    <row r="793">
      <c r="A793" s="731"/>
      <c r="B793" s="731"/>
      <c r="C793" s="731"/>
      <c r="D793" s="731"/>
      <c r="E793" s="731"/>
      <c r="F793" s="731"/>
      <c r="G793" s="731"/>
      <c r="H793" s="731"/>
      <c r="I793" s="731"/>
      <c r="J793" s="731"/>
      <c r="K793" s="731"/>
      <c r="L793" s="731"/>
      <c r="M793" s="731"/>
      <c r="N793" s="731"/>
      <c r="O793" s="731"/>
      <c r="P793" s="731"/>
      <c r="Q793" s="731"/>
      <c r="R793" s="731"/>
      <c r="S793" s="731"/>
      <c r="T793" s="731"/>
      <c r="U793" s="731"/>
      <c r="V793" s="731"/>
      <c r="W793" s="731"/>
      <c r="X793" s="731"/>
      <c r="Y793" s="731"/>
      <c r="Z793" s="731"/>
    </row>
    <row r="794">
      <c r="A794" s="731"/>
      <c r="B794" s="731"/>
      <c r="C794" s="731"/>
      <c r="D794" s="731"/>
      <c r="E794" s="731"/>
      <c r="F794" s="731"/>
      <c r="G794" s="731"/>
      <c r="H794" s="731"/>
      <c r="I794" s="731"/>
      <c r="J794" s="731"/>
      <c r="K794" s="731"/>
      <c r="L794" s="731"/>
      <c r="M794" s="731"/>
      <c r="N794" s="731"/>
      <c r="O794" s="731"/>
      <c r="P794" s="731"/>
      <c r="Q794" s="731"/>
      <c r="R794" s="731"/>
      <c r="S794" s="731"/>
      <c r="T794" s="731"/>
      <c r="U794" s="731"/>
      <c r="V794" s="731"/>
      <c r="W794" s="731"/>
      <c r="X794" s="731"/>
      <c r="Y794" s="731"/>
      <c r="Z794" s="731"/>
    </row>
    <row r="795">
      <c r="A795" s="731"/>
      <c r="B795" s="731"/>
      <c r="C795" s="731"/>
      <c r="D795" s="731"/>
      <c r="E795" s="731"/>
      <c r="F795" s="731"/>
      <c r="G795" s="731"/>
      <c r="H795" s="731"/>
      <c r="I795" s="731"/>
      <c r="J795" s="731"/>
      <c r="K795" s="731"/>
      <c r="L795" s="731"/>
      <c r="M795" s="731"/>
      <c r="N795" s="731"/>
      <c r="O795" s="731"/>
      <c r="P795" s="731"/>
      <c r="Q795" s="731"/>
      <c r="R795" s="731"/>
      <c r="S795" s="731"/>
      <c r="T795" s="731"/>
      <c r="U795" s="731"/>
      <c r="V795" s="731"/>
      <c r="W795" s="731"/>
      <c r="X795" s="731"/>
      <c r="Y795" s="731"/>
      <c r="Z795" s="731"/>
    </row>
    <row r="796">
      <c r="A796" s="731"/>
      <c r="B796" s="731"/>
      <c r="C796" s="731"/>
      <c r="D796" s="731"/>
      <c r="E796" s="731"/>
      <c r="F796" s="731"/>
      <c r="G796" s="731"/>
      <c r="H796" s="731"/>
      <c r="I796" s="731"/>
      <c r="J796" s="731"/>
      <c r="K796" s="731"/>
      <c r="L796" s="731"/>
      <c r="M796" s="731"/>
      <c r="N796" s="731"/>
      <c r="O796" s="731"/>
      <c r="P796" s="731"/>
      <c r="Q796" s="731"/>
      <c r="R796" s="731"/>
      <c r="S796" s="731"/>
      <c r="T796" s="731"/>
      <c r="U796" s="731"/>
      <c r="V796" s="731"/>
      <c r="W796" s="731"/>
      <c r="X796" s="731"/>
      <c r="Y796" s="731"/>
      <c r="Z796" s="731"/>
    </row>
    <row r="797">
      <c r="A797" s="731"/>
      <c r="B797" s="731"/>
      <c r="C797" s="731"/>
      <c r="D797" s="731"/>
      <c r="E797" s="731"/>
      <c r="F797" s="731"/>
      <c r="G797" s="731"/>
      <c r="H797" s="731"/>
      <c r="I797" s="731"/>
      <c r="J797" s="731"/>
      <c r="K797" s="731"/>
      <c r="L797" s="731"/>
      <c r="M797" s="731"/>
      <c r="N797" s="731"/>
      <c r="O797" s="731"/>
      <c r="P797" s="731"/>
      <c r="Q797" s="731"/>
      <c r="R797" s="731"/>
      <c r="S797" s="731"/>
      <c r="T797" s="731"/>
      <c r="U797" s="731"/>
      <c r="V797" s="731"/>
      <c r="W797" s="731"/>
      <c r="X797" s="731"/>
      <c r="Y797" s="731"/>
      <c r="Z797" s="731"/>
    </row>
    <row r="798">
      <c r="A798" s="731"/>
      <c r="B798" s="731"/>
      <c r="C798" s="731"/>
      <c r="D798" s="731"/>
      <c r="E798" s="731"/>
      <c r="F798" s="731"/>
      <c r="G798" s="731"/>
      <c r="H798" s="731"/>
      <c r="I798" s="731"/>
      <c r="J798" s="731"/>
      <c r="K798" s="731"/>
      <c r="L798" s="731"/>
      <c r="M798" s="731"/>
      <c r="N798" s="731"/>
      <c r="O798" s="731"/>
      <c r="P798" s="731"/>
      <c r="Q798" s="731"/>
      <c r="R798" s="731"/>
      <c r="S798" s="731"/>
      <c r="T798" s="731"/>
      <c r="U798" s="731"/>
      <c r="V798" s="731"/>
      <c r="W798" s="731"/>
      <c r="X798" s="731"/>
      <c r="Y798" s="731"/>
      <c r="Z798" s="731"/>
    </row>
    <row r="799">
      <c r="A799" s="731"/>
      <c r="B799" s="731"/>
      <c r="C799" s="731"/>
      <c r="D799" s="731"/>
      <c r="E799" s="731"/>
      <c r="F799" s="731"/>
      <c r="G799" s="731"/>
      <c r="H799" s="731"/>
      <c r="I799" s="731"/>
      <c r="J799" s="731"/>
      <c r="K799" s="731"/>
      <c r="L799" s="731"/>
      <c r="M799" s="731"/>
      <c r="N799" s="731"/>
      <c r="O799" s="731"/>
      <c r="P799" s="731"/>
      <c r="Q799" s="731"/>
      <c r="R799" s="731"/>
      <c r="S799" s="731"/>
      <c r="T799" s="731"/>
      <c r="U799" s="731"/>
      <c r="V799" s="731"/>
      <c r="W799" s="731"/>
      <c r="X799" s="731"/>
      <c r="Y799" s="731"/>
      <c r="Z799" s="731"/>
    </row>
    <row r="800">
      <c r="A800" s="731"/>
      <c r="B800" s="731"/>
      <c r="C800" s="731"/>
      <c r="D800" s="731"/>
      <c r="E800" s="731"/>
      <c r="F800" s="731"/>
      <c r="G800" s="731"/>
      <c r="H800" s="731"/>
      <c r="I800" s="731"/>
      <c r="J800" s="731"/>
      <c r="K800" s="731"/>
      <c r="L800" s="731"/>
      <c r="M800" s="731"/>
      <c r="N800" s="731"/>
      <c r="O800" s="731"/>
      <c r="P800" s="731"/>
      <c r="Q800" s="731"/>
      <c r="R800" s="731"/>
      <c r="S800" s="731"/>
      <c r="T800" s="731"/>
      <c r="U800" s="731"/>
      <c r="V800" s="731"/>
      <c r="W800" s="731"/>
      <c r="X800" s="731"/>
      <c r="Y800" s="731"/>
      <c r="Z800" s="731"/>
    </row>
    <row r="801">
      <c r="A801" s="731"/>
      <c r="B801" s="731"/>
      <c r="C801" s="731"/>
      <c r="D801" s="731"/>
      <c r="E801" s="731"/>
      <c r="F801" s="731"/>
      <c r="G801" s="731"/>
      <c r="H801" s="731"/>
      <c r="I801" s="731"/>
      <c r="J801" s="731"/>
      <c r="K801" s="731"/>
      <c r="L801" s="731"/>
      <c r="M801" s="731"/>
      <c r="N801" s="731"/>
      <c r="O801" s="731"/>
      <c r="P801" s="731"/>
      <c r="Q801" s="731"/>
      <c r="R801" s="731"/>
      <c r="S801" s="731"/>
      <c r="T801" s="731"/>
      <c r="U801" s="731"/>
      <c r="V801" s="731"/>
      <c r="W801" s="731"/>
      <c r="X801" s="731"/>
      <c r="Y801" s="731"/>
      <c r="Z801" s="731"/>
    </row>
    <row r="802">
      <c r="A802" s="731"/>
      <c r="B802" s="731"/>
      <c r="C802" s="731"/>
      <c r="D802" s="731"/>
      <c r="E802" s="731"/>
      <c r="F802" s="731"/>
      <c r="G802" s="731"/>
      <c r="H802" s="731"/>
      <c r="I802" s="731"/>
      <c r="J802" s="731"/>
      <c r="K802" s="731"/>
      <c r="L802" s="731"/>
      <c r="M802" s="731"/>
      <c r="N802" s="731"/>
      <c r="O802" s="731"/>
      <c r="P802" s="731"/>
      <c r="Q802" s="731"/>
      <c r="R802" s="731"/>
      <c r="S802" s="731"/>
      <c r="T802" s="731"/>
      <c r="U802" s="731"/>
      <c r="V802" s="731"/>
      <c r="W802" s="731"/>
      <c r="X802" s="731"/>
      <c r="Y802" s="731"/>
      <c r="Z802" s="731"/>
    </row>
    <row r="803">
      <c r="A803" s="731"/>
      <c r="B803" s="731"/>
      <c r="C803" s="731"/>
      <c r="D803" s="731"/>
      <c r="E803" s="731"/>
      <c r="F803" s="731"/>
      <c r="G803" s="731"/>
      <c r="H803" s="731"/>
      <c r="I803" s="731"/>
      <c r="J803" s="731"/>
      <c r="K803" s="731"/>
      <c r="L803" s="731"/>
      <c r="M803" s="731"/>
      <c r="N803" s="731"/>
      <c r="O803" s="731"/>
      <c r="P803" s="731"/>
      <c r="Q803" s="731"/>
      <c r="R803" s="731"/>
      <c r="S803" s="731"/>
      <c r="T803" s="731"/>
      <c r="U803" s="731"/>
      <c r="V803" s="731"/>
      <c r="W803" s="731"/>
      <c r="X803" s="731"/>
      <c r="Y803" s="731"/>
      <c r="Z803" s="731"/>
    </row>
    <row r="804">
      <c r="A804" s="731"/>
      <c r="B804" s="731"/>
      <c r="C804" s="731"/>
      <c r="D804" s="731"/>
      <c r="E804" s="731"/>
      <c r="F804" s="731"/>
      <c r="G804" s="731"/>
      <c r="H804" s="731"/>
      <c r="I804" s="731"/>
      <c r="J804" s="731"/>
      <c r="K804" s="731"/>
      <c r="L804" s="731"/>
      <c r="M804" s="731"/>
      <c r="N804" s="731"/>
      <c r="O804" s="731"/>
      <c r="P804" s="731"/>
      <c r="Q804" s="731"/>
      <c r="R804" s="731"/>
      <c r="S804" s="731"/>
      <c r="T804" s="731"/>
      <c r="U804" s="731"/>
      <c r="V804" s="731"/>
      <c r="W804" s="731"/>
      <c r="X804" s="731"/>
      <c r="Y804" s="731"/>
      <c r="Z804" s="731"/>
    </row>
    <row r="805">
      <c r="A805" s="731"/>
      <c r="B805" s="731"/>
      <c r="C805" s="731"/>
      <c r="D805" s="731"/>
      <c r="E805" s="731"/>
      <c r="F805" s="731"/>
      <c r="G805" s="731"/>
      <c r="H805" s="731"/>
      <c r="I805" s="731"/>
      <c r="J805" s="731"/>
      <c r="K805" s="731"/>
      <c r="L805" s="731"/>
      <c r="M805" s="731"/>
      <c r="N805" s="731"/>
      <c r="O805" s="731"/>
      <c r="P805" s="731"/>
      <c r="Q805" s="731"/>
      <c r="R805" s="731"/>
      <c r="S805" s="731"/>
      <c r="T805" s="731"/>
      <c r="U805" s="731"/>
      <c r="V805" s="731"/>
      <c r="W805" s="731"/>
      <c r="X805" s="731"/>
      <c r="Y805" s="731"/>
      <c r="Z805" s="731"/>
    </row>
    <row r="806">
      <c r="A806" s="731"/>
      <c r="B806" s="731"/>
      <c r="C806" s="731"/>
      <c r="D806" s="731"/>
      <c r="E806" s="731"/>
      <c r="F806" s="731"/>
      <c r="G806" s="731"/>
      <c r="H806" s="731"/>
      <c r="I806" s="731"/>
      <c r="J806" s="731"/>
      <c r="K806" s="731"/>
      <c r="L806" s="731"/>
      <c r="M806" s="731"/>
      <c r="N806" s="731"/>
      <c r="O806" s="731"/>
      <c r="P806" s="731"/>
      <c r="Q806" s="731"/>
      <c r="R806" s="731"/>
      <c r="S806" s="731"/>
      <c r="T806" s="731"/>
      <c r="U806" s="731"/>
      <c r="V806" s="731"/>
      <c r="W806" s="731"/>
      <c r="X806" s="731"/>
      <c r="Y806" s="731"/>
      <c r="Z806" s="731"/>
    </row>
    <row r="807">
      <c r="A807" s="731"/>
      <c r="B807" s="731"/>
      <c r="C807" s="731"/>
      <c r="D807" s="731"/>
      <c r="E807" s="731"/>
      <c r="F807" s="731"/>
      <c r="G807" s="731"/>
      <c r="H807" s="731"/>
      <c r="I807" s="731"/>
      <c r="J807" s="731"/>
      <c r="K807" s="731"/>
      <c r="L807" s="731"/>
      <c r="M807" s="731"/>
      <c r="N807" s="731"/>
      <c r="O807" s="731"/>
      <c r="P807" s="731"/>
      <c r="Q807" s="731"/>
      <c r="R807" s="731"/>
      <c r="S807" s="731"/>
      <c r="T807" s="731"/>
      <c r="U807" s="731"/>
      <c r="V807" s="731"/>
      <c r="W807" s="731"/>
      <c r="X807" s="731"/>
      <c r="Y807" s="731"/>
      <c r="Z807" s="731"/>
    </row>
    <row r="808">
      <c r="A808" s="731"/>
      <c r="B808" s="731"/>
      <c r="C808" s="731"/>
      <c r="D808" s="731"/>
      <c r="E808" s="731"/>
      <c r="F808" s="731"/>
      <c r="G808" s="731"/>
      <c r="H808" s="731"/>
      <c r="I808" s="731"/>
      <c r="J808" s="731"/>
      <c r="K808" s="731"/>
      <c r="L808" s="731"/>
      <c r="M808" s="731"/>
      <c r="N808" s="731"/>
      <c r="O808" s="731"/>
      <c r="P808" s="731"/>
      <c r="Q808" s="731"/>
      <c r="R808" s="731"/>
      <c r="S808" s="731"/>
      <c r="T808" s="731"/>
      <c r="U808" s="731"/>
      <c r="V808" s="731"/>
      <c r="W808" s="731"/>
      <c r="X808" s="731"/>
      <c r="Y808" s="731"/>
      <c r="Z808" s="731"/>
    </row>
    <row r="809">
      <c r="A809" s="731"/>
      <c r="B809" s="731"/>
      <c r="C809" s="731"/>
      <c r="D809" s="731"/>
      <c r="E809" s="731"/>
      <c r="F809" s="731"/>
      <c r="G809" s="731"/>
      <c r="H809" s="731"/>
      <c r="I809" s="731"/>
      <c r="J809" s="731"/>
      <c r="K809" s="731"/>
      <c r="L809" s="731"/>
      <c r="M809" s="731"/>
      <c r="N809" s="731"/>
      <c r="O809" s="731"/>
      <c r="P809" s="731"/>
      <c r="Q809" s="731"/>
      <c r="R809" s="731"/>
      <c r="S809" s="731"/>
      <c r="T809" s="731"/>
      <c r="U809" s="731"/>
      <c r="V809" s="731"/>
      <c r="W809" s="731"/>
      <c r="X809" s="731"/>
      <c r="Y809" s="731"/>
      <c r="Z809" s="731"/>
    </row>
    <row r="810">
      <c r="A810" s="731"/>
      <c r="B810" s="731"/>
      <c r="C810" s="731"/>
      <c r="D810" s="731"/>
      <c r="E810" s="731"/>
      <c r="F810" s="731"/>
      <c r="G810" s="731"/>
      <c r="H810" s="731"/>
      <c r="I810" s="731"/>
      <c r="J810" s="731"/>
      <c r="K810" s="731"/>
      <c r="L810" s="731"/>
      <c r="M810" s="731"/>
      <c r="N810" s="731"/>
      <c r="O810" s="731"/>
      <c r="P810" s="731"/>
      <c r="Q810" s="731"/>
      <c r="R810" s="731"/>
      <c r="S810" s="731"/>
      <c r="T810" s="731"/>
      <c r="U810" s="731"/>
      <c r="V810" s="731"/>
      <c r="W810" s="731"/>
      <c r="X810" s="731"/>
      <c r="Y810" s="731"/>
      <c r="Z810" s="731"/>
    </row>
    <row r="811">
      <c r="A811" s="731"/>
      <c r="B811" s="731"/>
      <c r="C811" s="731"/>
      <c r="D811" s="731"/>
      <c r="E811" s="731"/>
      <c r="F811" s="731"/>
      <c r="G811" s="731"/>
      <c r="H811" s="731"/>
      <c r="I811" s="731"/>
      <c r="J811" s="731"/>
      <c r="K811" s="731"/>
      <c r="L811" s="731"/>
      <c r="M811" s="731"/>
      <c r="N811" s="731"/>
      <c r="O811" s="731"/>
      <c r="P811" s="731"/>
      <c r="Q811" s="731"/>
      <c r="R811" s="731"/>
      <c r="S811" s="731"/>
      <c r="T811" s="731"/>
      <c r="U811" s="731"/>
      <c r="V811" s="731"/>
      <c r="W811" s="731"/>
      <c r="X811" s="731"/>
      <c r="Y811" s="731"/>
      <c r="Z811" s="731"/>
    </row>
    <row r="812">
      <c r="A812" s="731"/>
      <c r="B812" s="731"/>
      <c r="C812" s="731"/>
      <c r="D812" s="731"/>
      <c r="E812" s="731"/>
      <c r="F812" s="731"/>
      <c r="G812" s="731"/>
      <c r="H812" s="731"/>
      <c r="I812" s="731"/>
      <c r="J812" s="731"/>
      <c r="K812" s="731"/>
      <c r="L812" s="731"/>
      <c r="M812" s="731"/>
      <c r="N812" s="731"/>
      <c r="O812" s="731"/>
      <c r="P812" s="731"/>
      <c r="Q812" s="731"/>
      <c r="R812" s="731"/>
      <c r="S812" s="731"/>
      <c r="T812" s="731"/>
      <c r="U812" s="731"/>
      <c r="V812" s="731"/>
      <c r="W812" s="731"/>
      <c r="X812" s="731"/>
      <c r="Y812" s="731"/>
      <c r="Z812" s="731"/>
    </row>
    <row r="813">
      <c r="A813" s="731"/>
      <c r="B813" s="731"/>
      <c r="C813" s="731"/>
      <c r="D813" s="731"/>
      <c r="E813" s="731"/>
      <c r="F813" s="731"/>
      <c r="G813" s="731"/>
      <c r="H813" s="731"/>
      <c r="I813" s="731"/>
      <c r="J813" s="731"/>
      <c r="K813" s="731"/>
      <c r="L813" s="731"/>
      <c r="M813" s="731"/>
      <c r="N813" s="731"/>
      <c r="O813" s="731"/>
      <c r="P813" s="731"/>
      <c r="Q813" s="731"/>
      <c r="R813" s="731"/>
      <c r="S813" s="731"/>
      <c r="T813" s="731"/>
      <c r="U813" s="731"/>
      <c r="V813" s="731"/>
      <c r="W813" s="731"/>
      <c r="X813" s="731"/>
      <c r="Y813" s="731"/>
      <c r="Z813" s="731"/>
    </row>
    <row r="814">
      <c r="A814" s="731"/>
      <c r="B814" s="731"/>
      <c r="C814" s="731"/>
      <c r="D814" s="731"/>
      <c r="E814" s="731"/>
      <c r="F814" s="731"/>
      <c r="G814" s="731"/>
      <c r="H814" s="731"/>
      <c r="I814" s="731"/>
      <c r="J814" s="731"/>
      <c r="K814" s="731"/>
      <c r="L814" s="731"/>
      <c r="M814" s="731"/>
      <c r="N814" s="731"/>
      <c r="O814" s="731"/>
      <c r="P814" s="731"/>
      <c r="Q814" s="731"/>
      <c r="R814" s="731"/>
      <c r="S814" s="731"/>
      <c r="T814" s="731"/>
      <c r="U814" s="731"/>
      <c r="V814" s="731"/>
      <c r="W814" s="731"/>
      <c r="X814" s="731"/>
      <c r="Y814" s="731"/>
      <c r="Z814" s="731"/>
    </row>
    <row r="815">
      <c r="A815" s="731"/>
      <c r="B815" s="731"/>
      <c r="C815" s="731"/>
      <c r="D815" s="731"/>
      <c r="E815" s="731"/>
      <c r="F815" s="731"/>
      <c r="G815" s="731"/>
      <c r="H815" s="731"/>
      <c r="I815" s="731"/>
      <c r="J815" s="731"/>
      <c r="K815" s="731"/>
      <c r="L815" s="731"/>
      <c r="M815" s="731"/>
      <c r="N815" s="731"/>
      <c r="O815" s="731"/>
      <c r="P815" s="731"/>
      <c r="Q815" s="731"/>
      <c r="R815" s="731"/>
      <c r="S815" s="731"/>
      <c r="T815" s="731"/>
      <c r="U815" s="731"/>
      <c r="V815" s="731"/>
      <c r="W815" s="731"/>
      <c r="X815" s="731"/>
      <c r="Y815" s="731"/>
      <c r="Z815" s="731"/>
    </row>
    <row r="816">
      <c r="A816" s="731"/>
      <c r="B816" s="731"/>
      <c r="C816" s="731"/>
      <c r="D816" s="731"/>
      <c r="E816" s="731"/>
      <c r="F816" s="731"/>
      <c r="G816" s="731"/>
      <c r="H816" s="731"/>
      <c r="I816" s="731"/>
      <c r="J816" s="731"/>
      <c r="K816" s="731"/>
      <c r="L816" s="731"/>
      <c r="M816" s="731"/>
      <c r="N816" s="731"/>
      <c r="O816" s="731"/>
      <c r="P816" s="731"/>
      <c r="Q816" s="731"/>
      <c r="R816" s="731"/>
      <c r="S816" s="731"/>
      <c r="T816" s="731"/>
      <c r="U816" s="731"/>
      <c r="V816" s="731"/>
      <c r="W816" s="731"/>
      <c r="X816" s="731"/>
      <c r="Y816" s="731"/>
      <c r="Z816" s="731"/>
    </row>
    <row r="817">
      <c r="A817" s="731"/>
      <c r="B817" s="731"/>
      <c r="C817" s="731"/>
      <c r="D817" s="731"/>
      <c r="E817" s="731"/>
      <c r="F817" s="731"/>
      <c r="G817" s="731"/>
      <c r="H817" s="731"/>
      <c r="I817" s="731"/>
      <c r="J817" s="731"/>
      <c r="K817" s="731"/>
      <c r="L817" s="731"/>
      <c r="M817" s="731"/>
      <c r="N817" s="731"/>
      <c r="O817" s="731"/>
      <c r="P817" s="731"/>
      <c r="Q817" s="731"/>
      <c r="R817" s="731"/>
      <c r="S817" s="731"/>
      <c r="T817" s="731"/>
      <c r="U817" s="731"/>
      <c r="V817" s="731"/>
      <c r="W817" s="731"/>
      <c r="X817" s="731"/>
      <c r="Y817" s="731"/>
      <c r="Z817" s="731"/>
    </row>
    <row r="818">
      <c r="A818" s="731"/>
      <c r="B818" s="731"/>
      <c r="C818" s="731"/>
      <c r="D818" s="731"/>
      <c r="E818" s="731"/>
      <c r="F818" s="731"/>
      <c r="G818" s="731"/>
      <c r="H818" s="731"/>
      <c r="I818" s="731"/>
      <c r="J818" s="731"/>
      <c r="K818" s="731"/>
      <c r="L818" s="731"/>
      <c r="M818" s="731"/>
      <c r="N818" s="731"/>
      <c r="O818" s="731"/>
      <c r="P818" s="731"/>
      <c r="Q818" s="731"/>
      <c r="R818" s="731"/>
      <c r="S818" s="731"/>
      <c r="T818" s="731"/>
      <c r="U818" s="731"/>
      <c r="V818" s="731"/>
      <c r="W818" s="731"/>
      <c r="X818" s="731"/>
      <c r="Y818" s="731"/>
      <c r="Z818" s="731"/>
    </row>
    <row r="819">
      <c r="A819" s="731"/>
      <c r="B819" s="731"/>
      <c r="C819" s="731"/>
      <c r="D819" s="731"/>
      <c r="E819" s="731"/>
      <c r="F819" s="731"/>
      <c r="G819" s="731"/>
      <c r="H819" s="731"/>
      <c r="I819" s="731"/>
      <c r="J819" s="731"/>
      <c r="K819" s="731"/>
      <c r="L819" s="731"/>
      <c r="M819" s="731"/>
      <c r="N819" s="731"/>
      <c r="O819" s="731"/>
      <c r="P819" s="731"/>
      <c r="Q819" s="731"/>
      <c r="R819" s="731"/>
      <c r="S819" s="731"/>
      <c r="T819" s="731"/>
      <c r="U819" s="731"/>
      <c r="V819" s="731"/>
      <c r="W819" s="731"/>
      <c r="X819" s="731"/>
      <c r="Y819" s="731"/>
      <c r="Z819" s="731"/>
    </row>
    <row r="820">
      <c r="A820" s="731"/>
      <c r="B820" s="731"/>
      <c r="C820" s="731"/>
      <c r="D820" s="731"/>
      <c r="E820" s="731"/>
      <c r="F820" s="731"/>
      <c r="G820" s="731"/>
      <c r="H820" s="731"/>
      <c r="I820" s="731"/>
      <c r="J820" s="731"/>
      <c r="K820" s="731"/>
      <c r="L820" s="731"/>
      <c r="M820" s="731"/>
      <c r="N820" s="731"/>
      <c r="O820" s="731"/>
      <c r="P820" s="731"/>
      <c r="Q820" s="731"/>
      <c r="R820" s="731"/>
      <c r="S820" s="731"/>
      <c r="T820" s="731"/>
      <c r="U820" s="731"/>
      <c r="V820" s="731"/>
      <c r="W820" s="731"/>
      <c r="X820" s="731"/>
      <c r="Y820" s="731"/>
      <c r="Z820" s="731"/>
    </row>
    <row r="821">
      <c r="A821" s="731"/>
      <c r="B821" s="731"/>
      <c r="C821" s="731"/>
      <c r="D821" s="731"/>
      <c r="E821" s="731"/>
      <c r="F821" s="731"/>
      <c r="G821" s="731"/>
      <c r="H821" s="731"/>
      <c r="I821" s="731"/>
      <c r="J821" s="731"/>
      <c r="K821" s="731"/>
      <c r="L821" s="731"/>
      <c r="M821" s="731"/>
      <c r="N821" s="731"/>
      <c r="O821" s="731"/>
      <c r="P821" s="731"/>
      <c r="Q821" s="731"/>
      <c r="R821" s="731"/>
      <c r="S821" s="731"/>
      <c r="T821" s="731"/>
      <c r="U821" s="731"/>
      <c r="V821" s="731"/>
      <c r="W821" s="731"/>
      <c r="X821" s="731"/>
      <c r="Y821" s="731"/>
      <c r="Z821" s="731"/>
    </row>
    <row r="822">
      <c r="A822" s="731"/>
      <c r="B822" s="731"/>
      <c r="C822" s="731"/>
      <c r="D822" s="731"/>
      <c r="E822" s="731"/>
      <c r="F822" s="731"/>
      <c r="G822" s="731"/>
      <c r="H822" s="731"/>
      <c r="I822" s="731"/>
      <c r="J822" s="731"/>
      <c r="K822" s="731"/>
      <c r="L822" s="731"/>
      <c r="M822" s="731"/>
      <c r="N822" s="731"/>
      <c r="O822" s="731"/>
      <c r="P822" s="731"/>
      <c r="Q822" s="731"/>
      <c r="R822" s="731"/>
      <c r="S822" s="731"/>
      <c r="T822" s="731"/>
      <c r="U822" s="731"/>
      <c r="V822" s="731"/>
      <c r="W822" s="731"/>
      <c r="X822" s="731"/>
      <c r="Y822" s="731"/>
      <c r="Z822" s="731"/>
    </row>
    <row r="823">
      <c r="A823" s="731"/>
      <c r="B823" s="731"/>
      <c r="C823" s="731"/>
      <c r="D823" s="731"/>
      <c r="E823" s="731"/>
      <c r="F823" s="731"/>
      <c r="G823" s="731"/>
      <c r="H823" s="731"/>
      <c r="I823" s="731"/>
      <c r="J823" s="731"/>
      <c r="K823" s="731"/>
      <c r="L823" s="731"/>
      <c r="M823" s="731"/>
      <c r="N823" s="731"/>
      <c r="O823" s="731"/>
      <c r="P823" s="731"/>
      <c r="Q823" s="731"/>
      <c r="R823" s="731"/>
      <c r="S823" s="731"/>
      <c r="T823" s="731"/>
      <c r="U823" s="731"/>
      <c r="V823" s="731"/>
      <c r="W823" s="731"/>
      <c r="X823" s="731"/>
      <c r="Y823" s="731"/>
      <c r="Z823" s="731"/>
    </row>
    <row r="824">
      <c r="A824" s="731"/>
      <c r="B824" s="731"/>
      <c r="C824" s="731"/>
      <c r="D824" s="731"/>
      <c r="E824" s="731"/>
      <c r="F824" s="731"/>
      <c r="G824" s="731"/>
      <c r="H824" s="731"/>
      <c r="I824" s="731"/>
      <c r="J824" s="731"/>
      <c r="K824" s="731"/>
      <c r="L824" s="731"/>
      <c r="M824" s="731"/>
      <c r="N824" s="731"/>
      <c r="O824" s="731"/>
      <c r="P824" s="731"/>
      <c r="Q824" s="731"/>
      <c r="R824" s="731"/>
      <c r="S824" s="731"/>
      <c r="T824" s="731"/>
      <c r="U824" s="731"/>
      <c r="V824" s="731"/>
      <c r="W824" s="731"/>
      <c r="X824" s="731"/>
      <c r="Y824" s="731"/>
      <c r="Z824" s="731"/>
    </row>
    <row r="825">
      <c r="A825" s="731"/>
      <c r="B825" s="731"/>
      <c r="C825" s="731"/>
      <c r="D825" s="731"/>
      <c r="E825" s="731"/>
      <c r="F825" s="731"/>
      <c r="G825" s="731"/>
      <c r="H825" s="731"/>
      <c r="I825" s="731"/>
      <c r="J825" s="731"/>
      <c r="K825" s="731"/>
      <c r="L825" s="731"/>
      <c r="M825" s="731"/>
      <c r="N825" s="731"/>
      <c r="O825" s="731"/>
      <c r="P825" s="731"/>
      <c r="Q825" s="731"/>
      <c r="R825" s="731"/>
      <c r="S825" s="731"/>
      <c r="T825" s="731"/>
      <c r="U825" s="731"/>
      <c r="V825" s="731"/>
      <c r="W825" s="731"/>
      <c r="X825" s="731"/>
      <c r="Y825" s="731"/>
      <c r="Z825" s="731"/>
    </row>
    <row r="826">
      <c r="A826" s="731"/>
      <c r="B826" s="731"/>
      <c r="C826" s="731"/>
      <c r="D826" s="731"/>
      <c r="E826" s="731"/>
      <c r="F826" s="731"/>
      <c r="G826" s="731"/>
      <c r="H826" s="731"/>
      <c r="I826" s="731"/>
      <c r="J826" s="731"/>
      <c r="K826" s="731"/>
      <c r="L826" s="731"/>
      <c r="M826" s="731"/>
      <c r="N826" s="731"/>
      <c r="O826" s="731"/>
      <c r="P826" s="731"/>
      <c r="Q826" s="731"/>
      <c r="R826" s="731"/>
      <c r="S826" s="731"/>
      <c r="T826" s="731"/>
      <c r="U826" s="731"/>
      <c r="V826" s="731"/>
      <c r="W826" s="731"/>
      <c r="X826" s="731"/>
      <c r="Y826" s="731"/>
      <c r="Z826" s="731"/>
    </row>
    <row r="827">
      <c r="A827" s="731"/>
      <c r="B827" s="731"/>
      <c r="C827" s="731"/>
      <c r="D827" s="731"/>
      <c r="E827" s="731"/>
      <c r="F827" s="731"/>
      <c r="G827" s="731"/>
      <c r="H827" s="731"/>
      <c r="I827" s="731"/>
      <c r="J827" s="731"/>
      <c r="K827" s="731"/>
      <c r="L827" s="731"/>
      <c r="M827" s="731"/>
      <c r="N827" s="731"/>
      <c r="O827" s="731"/>
      <c r="P827" s="731"/>
      <c r="Q827" s="731"/>
      <c r="R827" s="731"/>
      <c r="S827" s="731"/>
      <c r="T827" s="731"/>
      <c r="U827" s="731"/>
      <c r="V827" s="731"/>
      <c r="W827" s="731"/>
      <c r="X827" s="731"/>
      <c r="Y827" s="731"/>
      <c r="Z827" s="731"/>
    </row>
    <row r="828">
      <c r="A828" s="731"/>
      <c r="B828" s="731"/>
      <c r="C828" s="731"/>
      <c r="D828" s="731"/>
      <c r="E828" s="731"/>
      <c r="F828" s="731"/>
      <c r="G828" s="731"/>
      <c r="H828" s="731"/>
      <c r="I828" s="731"/>
      <c r="J828" s="731"/>
      <c r="K828" s="731"/>
      <c r="L828" s="731"/>
      <c r="M828" s="731"/>
      <c r="N828" s="731"/>
      <c r="O828" s="731"/>
      <c r="P828" s="731"/>
      <c r="Q828" s="731"/>
      <c r="R828" s="731"/>
      <c r="S828" s="731"/>
      <c r="T828" s="731"/>
      <c r="U828" s="731"/>
      <c r="V828" s="731"/>
      <c r="W828" s="731"/>
      <c r="X828" s="731"/>
      <c r="Y828" s="731"/>
      <c r="Z828" s="731"/>
    </row>
    <row r="829">
      <c r="A829" s="731"/>
      <c r="B829" s="731"/>
      <c r="C829" s="731"/>
      <c r="D829" s="731"/>
      <c r="E829" s="731"/>
      <c r="F829" s="731"/>
      <c r="G829" s="731"/>
      <c r="H829" s="731"/>
      <c r="I829" s="731"/>
      <c r="J829" s="731"/>
      <c r="K829" s="731"/>
      <c r="L829" s="731"/>
      <c r="M829" s="731"/>
      <c r="N829" s="731"/>
      <c r="O829" s="731"/>
      <c r="P829" s="731"/>
      <c r="Q829" s="731"/>
      <c r="R829" s="731"/>
      <c r="S829" s="731"/>
      <c r="T829" s="731"/>
      <c r="U829" s="731"/>
      <c r="V829" s="731"/>
      <c r="W829" s="731"/>
      <c r="X829" s="731"/>
      <c r="Y829" s="731"/>
      <c r="Z829" s="731"/>
    </row>
    <row r="830">
      <c r="A830" s="731"/>
      <c r="B830" s="731"/>
      <c r="C830" s="731"/>
      <c r="D830" s="731"/>
      <c r="E830" s="731"/>
      <c r="F830" s="731"/>
      <c r="G830" s="731"/>
      <c r="H830" s="731"/>
      <c r="I830" s="731"/>
      <c r="J830" s="731"/>
      <c r="K830" s="731"/>
      <c r="L830" s="731"/>
      <c r="M830" s="731"/>
      <c r="N830" s="731"/>
      <c r="O830" s="731"/>
      <c r="P830" s="731"/>
      <c r="Q830" s="731"/>
      <c r="R830" s="731"/>
      <c r="S830" s="731"/>
      <c r="T830" s="731"/>
      <c r="U830" s="731"/>
      <c r="V830" s="731"/>
      <c r="W830" s="731"/>
      <c r="X830" s="731"/>
      <c r="Y830" s="731"/>
      <c r="Z830" s="731"/>
    </row>
    <row r="831">
      <c r="A831" s="731"/>
      <c r="B831" s="731"/>
      <c r="C831" s="731"/>
      <c r="D831" s="731"/>
      <c r="E831" s="731"/>
      <c r="F831" s="731"/>
      <c r="G831" s="731"/>
      <c r="H831" s="731"/>
      <c r="I831" s="731"/>
      <c r="J831" s="731"/>
      <c r="K831" s="731"/>
      <c r="L831" s="731"/>
      <c r="M831" s="731"/>
      <c r="N831" s="731"/>
      <c r="O831" s="731"/>
      <c r="P831" s="731"/>
      <c r="Q831" s="731"/>
      <c r="R831" s="731"/>
      <c r="S831" s="731"/>
      <c r="T831" s="731"/>
      <c r="U831" s="731"/>
      <c r="V831" s="731"/>
      <c r="W831" s="731"/>
      <c r="X831" s="731"/>
      <c r="Y831" s="731"/>
      <c r="Z831" s="731"/>
    </row>
    <row r="832">
      <c r="A832" s="731"/>
      <c r="B832" s="731"/>
      <c r="C832" s="731"/>
      <c r="D832" s="731"/>
      <c r="E832" s="731"/>
      <c r="F832" s="731"/>
      <c r="G832" s="731"/>
      <c r="H832" s="731"/>
      <c r="I832" s="731"/>
      <c r="J832" s="731"/>
      <c r="K832" s="731"/>
      <c r="L832" s="731"/>
      <c r="M832" s="731"/>
      <c r="N832" s="731"/>
      <c r="O832" s="731"/>
      <c r="P832" s="731"/>
      <c r="Q832" s="731"/>
      <c r="R832" s="731"/>
      <c r="S832" s="731"/>
      <c r="T832" s="731"/>
      <c r="U832" s="731"/>
      <c r="V832" s="731"/>
      <c r="W832" s="731"/>
      <c r="X832" s="731"/>
      <c r="Y832" s="731"/>
      <c r="Z832" s="731"/>
    </row>
    <row r="833">
      <c r="A833" s="731"/>
      <c r="B833" s="731"/>
      <c r="C833" s="731"/>
      <c r="D833" s="731"/>
      <c r="E833" s="731"/>
      <c r="F833" s="731"/>
      <c r="G833" s="731"/>
      <c r="H833" s="731"/>
      <c r="I833" s="731"/>
      <c r="J833" s="731"/>
      <c r="K833" s="731"/>
      <c r="L833" s="731"/>
      <c r="M833" s="731"/>
      <c r="N833" s="731"/>
      <c r="O833" s="731"/>
      <c r="P833" s="731"/>
      <c r="Q833" s="731"/>
      <c r="R833" s="731"/>
      <c r="S833" s="731"/>
      <c r="T833" s="731"/>
      <c r="U833" s="731"/>
      <c r="V833" s="731"/>
      <c r="W833" s="731"/>
      <c r="X833" s="731"/>
      <c r="Y833" s="731"/>
      <c r="Z833" s="731"/>
    </row>
    <row r="834">
      <c r="A834" s="731"/>
      <c r="B834" s="731"/>
      <c r="C834" s="731"/>
      <c r="D834" s="731"/>
      <c r="E834" s="731"/>
      <c r="F834" s="731"/>
      <c r="G834" s="731"/>
      <c r="H834" s="731"/>
      <c r="I834" s="731"/>
      <c r="J834" s="731"/>
      <c r="K834" s="731"/>
      <c r="L834" s="731"/>
      <c r="M834" s="731"/>
      <c r="N834" s="731"/>
      <c r="O834" s="731"/>
      <c r="P834" s="731"/>
      <c r="Q834" s="731"/>
      <c r="R834" s="731"/>
      <c r="S834" s="731"/>
      <c r="T834" s="731"/>
      <c r="U834" s="731"/>
      <c r="V834" s="731"/>
      <c r="W834" s="731"/>
      <c r="X834" s="731"/>
      <c r="Y834" s="731"/>
      <c r="Z834" s="731"/>
    </row>
    <row r="835">
      <c r="A835" s="731"/>
      <c r="B835" s="731"/>
      <c r="C835" s="731"/>
      <c r="D835" s="731"/>
      <c r="E835" s="731"/>
      <c r="F835" s="731"/>
      <c r="G835" s="731"/>
      <c r="H835" s="731"/>
      <c r="I835" s="731"/>
      <c r="J835" s="731"/>
      <c r="K835" s="731"/>
      <c r="L835" s="731"/>
      <c r="M835" s="731"/>
      <c r="N835" s="731"/>
      <c r="O835" s="731"/>
      <c r="P835" s="731"/>
      <c r="Q835" s="731"/>
      <c r="R835" s="731"/>
      <c r="S835" s="731"/>
      <c r="T835" s="731"/>
      <c r="U835" s="731"/>
      <c r="V835" s="731"/>
      <c r="W835" s="731"/>
      <c r="X835" s="731"/>
      <c r="Y835" s="731"/>
      <c r="Z835" s="731"/>
    </row>
    <row r="836">
      <c r="A836" s="731"/>
      <c r="B836" s="731"/>
      <c r="C836" s="731"/>
      <c r="D836" s="731"/>
      <c r="E836" s="731"/>
      <c r="F836" s="731"/>
      <c r="G836" s="731"/>
      <c r="H836" s="731"/>
      <c r="I836" s="731"/>
      <c r="J836" s="731"/>
      <c r="K836" s="731"/>
      <c r="L836" s="731"/>
      <c r="M836" s="731"/>
      <c r="N836" s="731"/>
      <c r="O836" s="731"/>
      <c r="P836" s="731"/>
      <c r="Q836" s="731"/>
      <c r="R836" s="731"/>
      <c r="S836" s="731"/>
      <c r="T836" s="731"/>
      <c r="U836" s="731"/>
      <c r="V836" s="731"/>
      <c r="W836" s="731"/>
      <c r="X836" s="731"/>
      <c r="Y836" s="731"/>
      <c r="Z836" s="731"/>
    </row>
    <row r="837">
      <c r="A837" s="731"/>
      <c r="B837" s="731"/>
      <c r="C837" s="731"/>
      <c r="D837" s="731"/>
      <c r="E837" s="731"/>
      <c r="F837" s="731"/>
      <c r="G837" s="731"/>
      <c r="H837" s="731"/>
      <c r="I837" s="731"/>
      <c r="J837" s="731"/>
      <c r="K837" s="731"/>
      <c r="L837" s="731"/>
      <c r="M837" s="731"/>
      <c r="N837" s="731"/>
      <c r="O837" s="731"/>
      <c r="P837" s="731"/>
      <c r="Q837" s="731"/>
      <c r="R837" s="731"/>
      <c r="S837" s="731"/>
      <c r="T837" s="731"/>
      <c r="U837" s="731"/>
      <c r="V837" s="731"/>
      <c r="W837" s="731"/>
      <c r="X837" s="731"/>
      <c r="Y837" s="731"/>
      <c r="Z837" s="731"/>
    </row>
    <row r="838">
      <c r="A838" s="731"/>
      <c r="B838" s="731"/>
      <c r="C838" s="731"/>
      <c r="D838" s="731"/>
      <c r="E838" s="731"/>
      <c r="F838" s="731"/>
      <c r="G838" s="731"/>
      <c r="H838" s="731"/>
      <c r="I838" s="731"/>
      <c r="J838" s="731"/>
      <c r="K838" s="731"/>
      <c r="L838" s="731"/>
      <c r="M838" s="731"/>
      <c r="N838" s="731"/>
      <c r="O838" s="731"/>
      <c r="P838" s="731"/>
      <c r="Q838" s="731"/>
      <c r="R838" s="731"/>
      <c r="S838" s="731"/>
      <c r="T838" s="731"/>
      <c r="U838" s="731"/>
      <c r="V838" s="731"/>
      <c r="W838" s="731"/>
      <c r="X838" s="731"/>
      <c r="Y838" s="731"/>
      <c r="Z838" s="731"/>
    </row>
    <row r="839">
      <c r="A839" s="731"/>
      <c r="B839" s="731"/>
      <c r="C839" s="731"/>
      <c r="D839" s="731"/>
      <c r="E839" s="731"/>
      <c r="F839" s="731"/>
      <c r="G839" s="731"/>
      <c r="H839" s="731"/>
      <c r="I839" s="731"/>
      <c r="J839" s="731"/>
      <c r="K839" s="731"/>
      <c r="L839" s="731"/>
      <c r="M839" s="731"/>
      <c r="N839" s="731"/>
      <c r="O839" s="731"/>
      <c r="P839" s="731"/>
      <c r="Q839" s="731"/>
      <c r="R839" s="731"/>
      <c r="S839" s="731"/>
      <c r="T839" s="731"/>
      <c r="U839" s="731"/>
      <c r="V839" s="731"/>
      <c r="W839" s="731"/>
      <c r="X839" s="731"/>
      <c r="Y839" s="731"/>
      <c r="Z839" s="731"/>
    </row>
    <row r="840">
      <c r="A840" s="731"/>
      <c r="B840" s="731"/>
      <c r="C840" s="731"/>
      <c r="D840" s="731"/>
      <c r="E840" s="731"/>
      <c r="F840" s="731"/>
      <c r="G840" s="731"/>
      <c r="H840" s="731"/>
      <c r="I840" s="731"/>
      <c r="J840" s="731"/>
      <c r="K840" s="731"/>
      <c r="L840" s="731"/>
      <c r="M840" s="731"/>
      <c r="N840" s="731"/>
      <c r="O840" s="731"/>
      <c r="P840" s="731"/>
      <c r="Q840" s="731"/>
      <c r="R840" s="731"/>
      <c r="S840" s="731"/>
      <c r="T840" s="731"/>
      <c r="U840" s="731"/>
      <c r="V840" s="731"/>
      <c r="W840" s="731"/>
      <c r="X840" s="731"/>
      <c r="Y840" s="731"/>
      <c r="Z840" s="731"/>
    </row>
    <row r="841">
      <c r="A841" s="731"/>
      <c r="B841" s="731"/>
      <c r="C841" s="731"/>
      <c r="D841" s="731"/>
      <c r="E841" s="731"/>
      <c r="F841" s="731"/>
      <c r="G841" s="731"/>
      <c r="H841" s="731"/>
      <c r="I841" s="731"/>
      <c r="J841" s="731"/>
      <c r="K841" s="731"/>
      <c r="L841" s="731"/>
      <c r="M841" s="731"/>
      <c r="N841" s="731"/>
      <c r="O841" s="731"/>
      <c r="P841" s="731"/>
      <c r="Q841" s="731"/>
      <c r="R841" s="731"/>
      <c r="S841" s="731"/>
      <c r="T841" s="731"/>
      <c r="U841" s="731"/>
      <c r="V841" s="731"/>
      <c r="W841" s="731"/>
      <c r="X841" s="731"/>
      <c r="Y841" s="731"/>
      <c r="Z841" s="731"/>
    </row>
    <row r="842">
      <c r="A842" s="731"/>
      <c r="B842" s="731"/>
      <c r="C842" s="731"/>
      <c r="D842" s="731"/>
      <c r="E842" s="731"/>
      <c r="F842" s="731"/>
      <c r="G842" s="731"/>
      <c r="H842" s="731"/>
      <c r="I842" s="731"/>
      <c r="J842" s="731"/>
      <c r="K842" s="731"/>
      <c r="L842" s="731"/>
      <c r="M842" s="731"/>
      <c r="N842" s="731"/>
      <c r="O842" s="731"/>
      <c r="P842" s="731"/>
      <c r="Q842" s="731"/>
      <c r="R842" s="731"/>
      <c r="S842" s="731"/>
      <c r="T842" s="731"/>
      <c r="U842" s="731"/>
      <c r="V842" s="731"/>
      <c r="W842" s="731"/>
      <c r="X842" s="731"/>
      <c r="Y842" s="731"/>
      <c r="Z842" s="731"/>
    </row>
    <row r="843">
      <c r="A843" s="731"/>
      <c r="B843" s="731"/>
      <c r="C843" s="731"/>
      <c r="D843" s="731"/>
      <c r="E843" s="731"/>
      <c r="F843" s="731"/>
      <c r="G843" s="731"/>
      <c r="H843" s="731"/>
      <c r="I843" s="731"/>
      <c r="J843" s="731"/>
      <c r="K843" s="731"/>
      <c r="L843" s="731"/>
      <c r="M843" s="731"/>
      <c r="N843" s="731"/>
      <c r="O843" s="731"/>
      <c r="P843" s="731"/>
      <c r="Q843" s="731"/>
      <c r="R843" s="731"/>
      <c r="S843" s="731"/>
      <c r="T843" s="731"/>
      <c r="U843" s="731"/>
      <c r="V843" s="731"/>
      <c r="W843" s="731"/>
      <c r="X843" s="731"/>
      <c r="Y843" s="731"/>
      <c r="Z843" s="731"/>
    </row>
    <row r="844">
      <c r="A844" s="731"/>
      <c r="B844" s="731"/>
      <c r="C844" s="731"/>
      <c r="D844" s="731"/>
      <c r="E844" s="731"/>
      <c r="F844" s="731"/>
      <c r="G844" s="731"/>
      <c r="H844" s="731"/>
      <c r="I844" s="731"/>
      <c r="J844" s="731"/>
      <c r="K844" s="731"/>
      <c r="L844" s="731"/>
      <c r="M844" s="731"/>
      <c r="N844" s="731"/>
      <c r="O844" s="731"/>
      <c r="P844" s="731"/>
      <c r="Q844" s="731"/>
      <c r="R844" s="731"/>
      <c r="S844" s="731"/>
      <c r="T844" s="731"/>
      <c r="U844" s="731"/>
      <c r="V844" s="731"/>
      <c r="W844" s="731"/>
      <c r="X844" s="731"/>
      <c r="Y844" s="731"/>
      <c r="Z844" s="731"/>
    </row>
    <row r="845">
      <c r="A845" s="731"/>
      <c r="B845" s="731"/>
      <c r="C845" s="731"/>
      <c r="D845" s="731"/>
      <c r="E845" s="731"/>
      <c r="F845" s="731"/>
      <c r="G845" s="731"/>
      <c r="H845" s="731"/>
      <c r="I845" s="731"/>
      <c r="J845" s="731"/>
      <c r="K845" s="731"/>
      <c r="L845" s="731"/>
      <c r="M845" s="731"/>
      <c r="N845" s="731"/>
      <c r="O845" s="731"/>
      <c r="P845" s="731"/>
      <c r="Q845" s="731"/>
      <c r="R845" s="731"/>
      <c r="S845" s="731"/>
      <c r="T845" s="731"/>
      <c r="U845" s="731"/>
      <c r="V845" s="731"/>
      <c r="W845" s="731"/>
      <c r="X845" s="731"/>
      <c r="Y845" s="731"/>
      <c r="Z845" s="731"/>
    </row>
    <row r="846">
      <c r="A846" s="731"/>
      <c r="B846" s="731"/>
      <c r="C846" s="731"/>
      <c r="D846" s="731"/>
      <c r="E846" s="731"/>
      <c r="F846" s="731"/>
      <c r="G846" s="731"/>
      <c r="H846" s="731"/>
      <c r="I846" s="731"/>
      <c r="J846" s="731"/>
      <c r="K846" s="731"/>
      <c r="L846" s="731"/>
      <c r="M846" s="731"/>
      <c r="N846" s="731"/>
      <c r="O846" s="731"/>
      <c r="P846" s="731"/>
      <c r="Q846" s="731"/>
      <c r="R846" s="731"/>
      <c r="S846" s="731"/>
      <c r="T846" s="731"/>
      <c r="U846" s="731"/>
      <c r="V846" s="731"/>
      <c r="W846" s="731"/>
      <c r="X846" s="731"/>
      <c r="Y846" s="731"/>
      <c r="Z846" s="731"/>
    </row>
    <row r="847">
      <c r="A847" s="731"/>
      <c r="B847" s="731"/>
      <c r="C847" s="731"/>
      <c r="D847" s="731"/>
      <c r="E847" s="731"/>
      <c r="F847" s="731"/>
      <c r="G847" s="731"/>
      <c r="H847" s="731"/>
      <c r="I847" s="731"/>
      <c r="J847" s="731"/>
      <c r="K847" s="731"/>
      <c r="L847" s="731"/>
      <c r="M847" s="731"/>
      <c r="N847" s="731"/>
      <c r="O847" s="731"/>
      <c r="P847" s="731"/>
      <c r="Q847" s="731"/>
      <c r="R847" s="731"/>
      <c r="S847" s="731"/>
      <c r="T847" s="731"/>
      <c r="U847" s="731"/>
      <c r="V847" s="731"/>
      <c r="W847" s="731"/>
      <c r="X847" s="731"/>
      <c r="Y847" s="731"/>
      <c r="Z847" s="731"/>
    </row>
    <row r="848">
      <c r="A848" s="731"/>
      <c r="B848" s="731"/>
      <c r="C848" s="731"/>
      <c r="D848" s="731"/>
      <c r="E848" s="731"/>
      <c r="F848" s="731"/>
      <c r="G848" s="731"/>
      <c r="H848" s="731"/>
      <c r="I848" s="731"/>
      <c r="J848" s="731"/>
      <c r="K848" s="731"/>
      <c r="L848" s="731"/>
      <c r="M848" s="731"/>
      <c r="N848" s="731"/>
      <c r="O848" s="731"/>
      <c r="P848" s="731"/>
      <c r="Q848" s="731"/>
      <c r="R848" s="731"/>
      <c r="S848" s="731"/>
      <c r="T848" s="731"/>
      <c r="U848" s="731"/>
      <c r="V848" s="731"/>
      <c r="W848" s="731"/>
      <c r="X848" s="731"/>
      <c r="Y848" s="731"/>
      <c r="Z848" s="731"/>
    </row>
    <row r="849">
      <c r="A849" s="731"/>
      <c r="B849" s="731"/>
      <c r="C849" s="731"/>
      <c r="D849" s="731"/>
      <c r="E849" s="731"/>
      <c r="F849" s="731"/>
      <c r="G849" s="731"/>
      <c r="H849" s="731"/>
      <c r="I849" s="731"/>
      <c r="J849" s="731"/>
      <c r="K849" s="731"/>
      <c r="L849" s="731"/>
      <c r="M849" s="731"/>
      <c r="N849" s="731"/>
      <c r="O849" s="731"/>
      <c r="P849" s="731"/>
      <c r="Q849" s="731"/>
      <c r="R849" s="731"/>
      <c r="S849" s="731"/>
      <c r="T849" s="731"/>
      <c r="U849" s="731"/>
      <c r="V849" s="731"/>
      <c r="W849" s="731"/>
      <c r="X849" s="731"/>
      <c r="Y849" s="731"/>
      <c r="Z849" s="731"/>
    </row>
    <row r="850">
      <c r="A850" s="731"/>
      <c r="B850" s="731"/>
      <c r="C850" s="731"/>
      <c r="D850" s="731"/>
      <c r="E850" s="731"/>
      <c r="F850" s="731"/>
      <c r="G850" s="731"/>
      <c r="H850" s="731"/>
      <c r="I850" s="731"/>
      <c r="J850" s="731"/>
      <c r="K850" s="731"/>
      <c r="L850" s="731"/>
      <c r="M850" s="731"/>
      <c r="N850" s="731"/>
      <c r="O850" s="731"/>
      <c r="P850" s="731"/>
      <c r="Q850" s="731"/>
      <c r="R850" s="731"/>
      <c r="S850" s="731"/>
      <c r="T850" s="731"/>
      <c r="U850" s="731"/>
      <c r="V850" s="731"/>
      <c r="W850" s="731"/>
      <c r="X850" s="731"/>
      <c r="Y850" s="731"/>
      <c r="Z850" s="731"/>
    </row>
    <row r="851">
      <c r="A851" s="731"/>
      <c r="B851" s="731"/>
      <c r="C851" s="731"/>
      <c r="D851" s="731"/>
      <c r="E851" s="731"/>
      <c r="F851" s="731"/>
      <c r="G851" s="731"/>
      <c r="H851" s="731"/>
      <c r="I851" s="731"/>
      <c r="J851" s="731"/>
      <c r="K851" s="731"/>
      <c r="L851" s="731"/>
      <c r="M851" s="731"/>
      <c r="N851" s="731"/>
      <c r="O851" s="731"/>
      <c r="P851" s="731"/>
      <c r="Q851" s="731"/>
      <c r="R851" s="731"/>
      <c r="S851" s="731"/>
      <c r="T851" s="731"/>
      <c r="U851" s="731"/>
      <c r="V851" s="731"/>
      <c r="W851" s="731"/>
      <c r="X851" s="731"/>
      <c r="Y851" s="731"/>
      <c r="Z851" s="731"/>
    </row>
    <row r="852">
      <c r="A852" s="731"/>
      <c r="B852" s="731"/>
      <c r="C852" s="731"/>
      <c r="D852" s="731"/>
      <c r="E852" s="731"/>
      <c r="F852" s="731"/>
      <c r="G852" s="731"/>
      <c r="H852" s="731"/>
      <c r="I852" s="731"/>
      <c r="J852" s="731"/>
      <c r="K852" s="731"/>
      <c r="L852" s="731"/>
      <c r="M852" s="731"/>
      <c r="N852" s="731"/>
      <c r="O852" s="731"/>
      <c r="P852" s="731"/>
      <c r="Q852" s="731"/>
      <c r="R852" s="731"/>
      <c r="S852" s="731"/>
      <c r="T852" s="731"/>
      <c r="U852" s="731"/>
      <c r="V852" s="731"/>
      <c r="W852" s="731"/>
      <c r="X852" s="731"/>
      <c r="Y852" s="731"/>
      <c r="Z852" s="731"/>
    </row>
    <row r="853">
      <c r="A853" s="731"/>
      <c r="B853" s="731"/>
      <c r="C853" s="731"/>
      <c r="D853" s="731"/>
      <c r="E853" s="731"/>
      <c r="F853" s="731"/>
      <c r="G853" s="731"/>
      <c r="H853" s="731"/>
      <c r="I853" s="731"/>
      <c r="J853" s="731"/>
      <c r="K853" s="731"/>
      <c r="L853" s="731"/>
      <c r="M853" s="731"/>
      <c r="N853" s="731"/>
      <c r="O853" s="731"/>
      <c r="P853" s="731"/>
      <c r="Q853" s="731"/>
      <c r="R853" s="731"/>
      <c r="S853" s="731"/>
      <c r="T853" s="731"/>
      <c r="U853" s="731"/>
      <c r="V853" s="731"/>
      <c r="W853" s="731"/>
      <c r="X853" s="731"/>
      <c r="Y853" s="731"/>
      <c r="Z853" s="731"/>
    </row>
    <row r="854">
      <c r="A854" s="731"/>
      <c r="B854" s="731"/>
      <c r="C854" s="731"/>
      <c r="D854" s="731"/>
      <c r="E854" s="731"/>
      <c r="F854" s="731"/>
      <c r="G854" s="731"/>
      <c r="H854" s="731"/>
      <c r="I854" s="731"/>
      <c r="J854" s="731"/>
      <c r="K854" s="731"/>
      <c r="L854" s="731"/>
      <c r="M854" s="731"/>
      <c r="N854" s="731"/>
      <c r="O854" s="731"/>
      <c r="P854" s="731"/>
      <c r="Q854" s="731"/>
      <c r="R854" s="731"/>
      <c r="S854" s="731"/>
      <c r="T854" s="731"/>
      <c r="U854" s="731"/>
      <c r="V854" s="731"/>
      <c r="W854" s="731"/>
      <c r="X854" s="731"/>
      <c r="Y854" s="731"/>
      <c r="Z854" s="731"/>
    </row>
    <row r="855">
      <c r="A855" s="731"/>
      <c r="B855" s="731"/>
      <c r="C855" s="731"/>
      <c r="D855" s="731"/>
      <c r="E855" s="731"/>
      <c r="F855" s="731"/>
      <c r="G855" s="731"/>
      <c r="H855" s="731"/>
      <c r="I855" s="731"/>
      <c r="J855" s="731"/>
      <c r="K855" s="731"/>
      <c r="L855" s="731"/>
      <c r="M855" s="731"/>
      <c r="N855" s="731"/>
      <c r="O855" s="731"/>
      <c r="P855" s="731"/>
      <c r="Q855" s="731"/>
      <c r="R855" s="731"/>
      <c r="S855" s="731"/>
      <c r="T855" s="731"/>
      <c r="U855" s="731"/>
      <c r="V855" s="731"/>
      <c r="W855" s="731"/>
      <c r="X855" s="731"/>
      <c r="Y855" s="731"/>
      <c r="Z855" s="731"/>
    </row>
    <row r="856">
      <c r="A856" s="731"/>
      <c r="B856" s="731"/>
      <c r="C856" s="731"/>
      <c r="D856" s="731"/>
      <c r="E856" s="731"/>
      <c r="F856" s="731"/>
      <c r="G856" s="731"/>
      <c r="H856" s="731"/>
      <c r="I856" s="731"/>
      <c r="J856" s="731"/>
      <c r="K856" s="731"/>
      <c r="L856" s="731"/>
      <c r="M856" s="731"/>
      <c r="N856" s="731"/>
      <c r="O856" s="731"/>
      <c r="P856" s="731"/>
      <c r="Q856" s="731"/>
      <c r="R856" s="731"/>
      <c r="S856" s="731"/>
      <c r="T856" s="731"/>
      <c r="U856" s="731"/>
      <c r="V856" s="731"/>
      <c r="W856" s="731"/>
      <c r="X856" s="731"/>
      <c r="Y856" s="731"/>
      <c r="Z856" s="731"/>
    </row>
    <row r="857">
      <c r="A857" s="731"/>
      <c r="B857" s="731"/>
      <c r="C857" s="731"/>
      <c r="D857" s="731"/>
      <c r="E857" s="731"/>
      <c r="F857" s="731"/>
      <c r="G857" s="731"/>
      <c r="H857" s="731"/>
      <c r="I857" s="731"/>
      <c r="J857" s="731"/>
      <c r="K857" s="731"/>
      <c r="L857" s="731"/>
      <c r="M857" s="731"/>
      <c r="N857" s="731"/>
      <c r="O857" s="731"/>
      <c r="P857" s="731"/>
      <c r="Q857" s="731"/>
      <c r="R857" s="731"/>
      <c r="S857" s="731"/>
      <c r="T857" s="731"/>
      <c r="U857" s="731"/>
      <c r="V857" s="731"/>
      <c r="W857" s="731"/>
      <c r="X857" s="731"/>
      <c r="Y857" s="731"/>
      <c r="Z857" s="731"/>
    </row>
    <row r="858">
      <c r="A858" s="731"/>
      <c r="B858" s="731"/>
      <c r="C858" s="731"/>
      <c r="D858" s="731"/>
      <c r="E858" s="731"/>
      <c r="F858" s="731"/>
      <c r="G858" s="731"/>
      <c r="H858" s="731"/>
      <c r="I858" s="731"/>
      <c r="J858" s="731"/>
      <c r="K858" s="731"/>
      <c r="L858" s="731"/>
      <c r="M858" s="731"/>
      <c r="N858" s="731"/>
      <c r="O858" s="731"/>
      <c r="P858" s="731"/>
      <c r="Q858" s="731"/>
      <c r="R858" s="731"/>
      <c r="S858" s="731"/>
      <c r="T858" s="731"/>
      <c r="U858" s="731"/>
      <c r="V858" s="731"/>
      <c r="W858" s="731"/>
      <c r="X858" s="731"/>
      <c r="Y858" s="731"/>
      <c r="Z858" s="731"/>
    </row>
    <row r="859">
      <c r="A859" s="731"/>
      <c r="B859" s="731"/>
      <c r="C859" s="731"/>
      <c r="D859" s="731"/>
      <c r="E859" s="731"/>
      <c r="F859" s="731"/>
      <c r="G859" s="731"/>
      <c r="H859" s="731"/>
      <c r="I859" s="731"/>
      <c r="J859" s="731"/>
      <c r="K859" s="731"/>
      <c r="L859" s="731"/>
      <c r="M859" s="731"/>
      <c r="N859" s="731"/>
      <c r="O859" s="731"/>
      <c r="P859" s="731"/>
      <c r="Q859" s="731"/>
      <c r="R859" s="731"/>
      <c r="S859" s="731"/>
      <c r="T859" s="731"/>
      <c r="U859" s="731"/>
      <c r="V859" s="731"/>
      <c r="W859" s="731"/>
      <c r="X859" s="731"/>
      <c r="Y859" s="731"/>
      <c r="Z859" s="731"/>
    </row>
    <row r="860">
      <c r="A860" s="731"/>
      <c r="B860" s="731"/>
      <c r="C860" s="731"/>
      <c r="D860" s="731"/>
      <c r="E860" s="731"/>
      <c r="F860" s="731"/>
      <c r="G860" s="731"/>
      <c r="H860" s="731"/>
      <c r="I860" s="731"/>
      <c r="J860" s="731"/>
      <c r="K860" s="731"/>
      <c r="L860" s="731"/>
      <c r="M860" s="731"/>
      <c r="N860" s="731"/>
      <c r="O860" s="731"/>
      <c r="P860" s="731"/>
      <c r="Q860" s="731"/>
      <c r="R860" s="731"/>
      <c r="S860" s="731"/>
      <c r="T860" s="731"/>
      <c r="U860" s="731"/>
      <c r="V860" s="731"/>
      <c r="W860" s="731"/>
      <c r="X860" s="731"/>
      <c r="Y860" s="731"/>
      <c r="Z860" s="731"/>
    </row>
    <row r="861">
      <c r="A861" s="731"/>
      <c r="B861" s="731"/>
      <c r="C861" s="731"/>
      <c r="D861" s="731"/>
      <c r="E861" s="731"/>
      <c r="F861" s="731"/>
      <c r="G861" s="731"/>
      <c r="H861" s="731"/>
      <c r="I861" s="731"/>
      <c r="J861" s="731"/>
      <c r="K861" s="731"/>
      <c r="L861" s="731"/>
      <c r="M861" s="731"/>
      <c r="N861" s="731"/>
      <c r="O861" s="731"/>
      <c r="P861" s="731"/>
      <c r="Q861" s="731"/>
      <c r="R861" s="731"/>
      <c r="S861" s="731"/>
      <c r="T861" s="731"/>
      <c r="U861" s="731"/>
      <c r="V861" s="731"/>
      <c r="W861" s="731"/>
      <c r="X861" s="731"/>
      <c r="Y861" s="731"/>
      <c r="Z861" s="731"/>
    </row>
    <row r="862">
      <c r="A862" s="731"/>
      <c r="B862" s="731"/>
      <c r="C862" s="731"/>
      <c r="D862" s="731"/>
      <c r="E862" s="731"/>
      <c r="F862" s="731"/>
      <c r="G862" s="731"/>
      <c r="H862" s="731"/>
      <c r="I862" s="731"/>
      <c r="J862" s="731"/>
      <c r="K862" s="731"/>
      <c r="L862" s="731"/>
      <c r="M862" s="731"/>
      <c r="N862" s="731"/>
      <c r="O862" s="731"/>
      <c r="P862" s="731"/>
      <c r="Q862" s="731"/>
      <c r="R862" s="731"/>
      <c r="S862" s="731"/>
      <c r="T862" s="731"/>
      <c r="U862" s="731"/>
      <c r="V862" s="731"/>
      <c r="W862" s="731"/>
      <c r="X862" s="731"/>
      <c r="Y862" s="731"/>
      <c r="Z862" s="731"/>
    </row>
    <row r="863">
      <c r="A863" s="731"/>
      <c r="B863" s="731"/>
      <c r="C863" s="731"/>
      <c r="D863" s="731"/>
      <c r="E863" s="731"/>
      <c r="F863" s="731"/>
      <c r="G863" s="731"/>
      <c r="H863" s="731"/>
      <c r="I863" s="731"/>
      <c r="J863" s="731"/>
      <c r="K863" s="731"/>
      <c r="L863" s="731"/>
      <c r="M863" s="731"/>
      <c r="N863" s="731"/>
      <c r="O863" s="731"/>
      <c r="P863" s="731"/>
      <c r="Q863" s="731"/>
      <c r="R863" s="731"/>
      <c r="S863" s="731"/>
      <c r="T863" s="731"/>
      <c r="U863" s="731"/>
      <c r="V863" s="731"/>
      <c r="W863" s="731"/>
      <c r="X863" s="731"/>
      <c r="Y863" s="731"/>
      <c r="Z863" s="731"/>
    </row>
    <row r="864">
      <c r="A864" s="731"/>
      <c r="B864" s="731"/>
      <c r="C864" s="731"/>
      <c r="D864" s="731"/>
      <c r="E864" s="731"/>
      <c r="F864" s="731"/>
      <c r="G864" s="731"/>
      <c r="H864" s="731"/>
      <c r="I864" s="731"/>
      <c r="J864" s="731"/>
      <c r="K864" s="731"/>
      <c r="L864" s="731"/>
      <c r="M864" s="731"/>
      <c r="N864" s="731"/>
      <c r="O864" s="731"/>
      <c r="P864" s="731"/>
      <c r="Q864" s="731"/>
      <c r="R864" s="731"/>
      <c r="S864" s="731"/>
      <c r="T864" s="731"/>
      <c r="U864" s="731"/>
      <c r="V864" s="731"/>
      <c r="W864" s="731"/>
      <c r="X864" s="731"/>
      <c r="Y864" s="731"/>
      <c r="Z864" s="731"/>
    </row>
    <row r="865">
      <c r="A865" s="731"/>
      <c r="B865" s="731"/>
      <c r="C865" s="731"/>
      <c r="D865" s="731"/>
      <c r="E865" s="731"/>
      <c r="F865" s="731"/>
      <c r="G865" s="731"/>
      <c r="H865" s="731"/>
      <c r="I865" s="731"/>
      <c r="J865" s="731"/>
      <c r="K865" s="731"/>
      <c r="L865" s="731"/>
      <c r="M865" s="731"/>
      <c r="N865" s="731"/>
      <c r="O865" s="731"/>
      <c r="P865" s="731"/>
      <c r="Q865" s="731"/>
      <c r="R865" s="731"/>
      <c r="S865" s="731"/>
      <c r="T865" s="731"/>
      <c r="U865" s="731"/>
      <c r="V865" s="731"/>
      <c r="W865" s="731"/>
      <c r="X865" s="731"/>
      <c r="Y865" s="731"/>
      <c r="Z865" s="731"/>
    </row>
    <row r="866">
      <c r="A866" s="731"/>
      <c r="B866" s="731"/>
      <c r="C866" s="731"/>
      <c r="D866" s="731"/>
      <c r="E866" s="731"/>
      <c r="F866" s="731"/>
      <c r="G866" s="731"/>
      <c r="H866" s="731"/>
      <c r="I866" s="731"/>
      <c r="J866" s="731"/>
      <c r="K866" s="731"/>
      <c r="L866" s="731"/>
      <c r="M866" s="731"/>
      <c r="N866" s="731"/>
      <c r="O866" s="731"/>
      <c r="P866" s="731"/>
      <c r="Q866" s="731"/>
      <c r="R866" s="731"/>
      <c r="S866" s="731"/>
      <c r="T866" s="731"/>
      <c r="U866" s="731"/>
      <c r="V866" s="731"/>
      <c r="W866" s="731"/>
      <c r="X866" s="731"/>
      <c r="Y866" s="731"/>
      <c r="Z866" s="731"/>
    </row>
    <row r="867">
      <c r="A867" s="731"/>
      <c r="B867" s="731"/>
      <c r="C867" s="731"/>
      <c r="D867" s="731"/>
      <c r="E867" s="731"/>
      <c r="F867" s="731"/>
      <c r="G867" s="731"/>
      <c r="H867" s="731"/>
      <c r="I867" s="731"/>
      <c r="J867" s="731"/>
      <c r="K867" s="731"/>
      <c r="L867" s="731"/>
      <c r="M867" s="731"/>
      <c r="N867" s="731"/>
      <c r="O867" s="731"/>
      <c r="P867" s="731"/>
      <c r="Q867" s="731"/>
      <c r="R867" s="731"/>
      <c r="S867" s="731"/>
      <c r="T867" s="731"/>
      <c r="U867" s="731"/>
      <c r="V867" s="731"/>
      <c r="W867" s="731"/>
      <c r="X867" s="731"/>
      <c r="Y867" s="731"/>
      <c r="Z867" s="731"/>
    </row>
    <row r="868">
      <c r="A868" s="731"/>
      <c r="B868" s="731"/>
      <c r="C868" s="731"/>
      <c r="D868" s="731"/>
      <c r="E868" s="731"/>
      <c r="F868" s="731"/>
      <c r="G868" s="731"/>
      <c r="H868" s="731"/>
      <c r="I868" s="731"/>
      <c r="J868" s="731"/>
      <c r="K868" s="731"/>
      <c r="L868" s="731"/>
      <c r="M868" s="731"/>
      <c r="N868" s="731"/>
      <c r="O868" s="731"/>
      <c r="P868" s="731"/>
      <c r="Q868" s="731"/>
      <c r="R868" s="731"/>
      <c r="S868" s="731"/>
      <c r="T868" s="731"/>
      <c r="U868" s="731"/>
      <c r="V868" s="731"/>
      <c r="W868" s="731"/>
      <c r="X868" s="731"/>
      <c r="Y868" s="731"/>
      <c r="Z868" s="731"/>
    </row>
    <row r="869">
      <c r="A869" s="731"/>
      <c r="B869" s="731"/>
      <c r="C869" s="731"/>
      <c r="D869" s="731"/>
      <c r="E869" s="731"/>
      <c r="F869" s="731"/>
      <c r="G869" s="731"/>
      <c r="H869" s="731"/>
      <c r="I869" s="731"/>
      <c r="J869" s="731"/>
      <c r="K869" s="731"/>
      <c r="L869" s="731"/>
      <c r="M869" s="731"/>
      <c r="N869" s="731"/>
      <c r="O869" s="731"/>
      <c r="P869" s="731"/>
      <c r="Q869" s="731"/>
      <c r="R869" s="731"/>
      <c r="S869" s="731"/>
      <c r="T869" s="731"/>
      <c r="U869" s="731"/>
      <c r="V869" s="731"/>
      <c r="W869" s="731"/>
      <c r="X869" s="731"/>
      <c r="Y869" s="731"/>
      <c r="Z869" s="731"/>
    </row>
    <row r="870">
      <c r="A870" s="731"/>
      <c r="B870" s="731"/>
      <c r="C870" s="731"/>
      <c r="D870" s="731"/>
      <c r="E870" s="731"/>
      <c r="F870" s="731"/>
      <c r="G870" s="731"/>
      <c r="H870" s="731"/>
      <c r="I870" s="731"/>
      <c r="J870" s="731"/>
      <c r="K870" s="731"/>
      <c r="L870" s="731"/>
      <c r="M870" s="731"/>
      <c r="N870" s="731"/>
      <c r="O870" s="731"/>
      <c r="P870" s="731"/>
      <c r="Q870" s="731"/>
      <c r="R870" s="731"/>
      <c r="S870" s="731"/>
      <c r="T870" s="731"/>
      <c r="U870" s="731"/>
      <c r="V870" s="731"/>
      <c r="W870" s="731"/>
      <c r="X870" s="731"/>
      <c r="Y870" s="731"/>
      <c r="Z870" s="731"/>
    </row>
    <row r="871">
      <c r="A871" s="731"/>
      <c r="B871" s="731"/>
      <c r="C871" s="731"/>
      <c r="D871" s="731"/>
      <c r="E871" s="731"/>
      <c r="F871" s="731"/>
      <c r="G871" s="731"/>
      <c r="H871" s="731"/>
      <c r="I871" s="731"/>
      <c r="J871" s="731"/>
      <c r="K871" s="731"/>
      <c r="L871" s="731"/>
      <c r="M871" s="731"/>
      <c r="N871" s="731"/>
      <c r="O871" s="731"/>
      <c r="P871" s="731"/>
      <c r="Q871" s="731"/>
      <c r="R871" s="731"/>
      <c r="S871" s="731"/>
      <c r="T871" s="731"/>
      <c r="U871" s="731"/>
      <c r="V871" s="731"/>
      <c r="W871" s="731"/>
      <c r="X871" s="731"/>
      <c r="Y871" s="731"/>
      <c r="Z871" s="731"/>
    </row>
    <row r="872">
      <c r="A872" s="731"/>
      <c r="B872" s="731"/>
      <c r="C872" s="731"/>
      <c r="D872" s="731"/>
      <c r="E872" s="731"/>
      <c r="F872" s="731"/>
      <c r="G872" s="731"/>
      <c r="H872" s="731"/>
      <c r="I872" s="731"/>
      <c r="J872" s="731"/>
      <c r="K872" s="731"/>
      <c r="L872" s="731"/>
      <c r="M872" s="731"/>
      <c r="N872" s="731"/>
      <c r="O872" s="731"/>
      <c r="P872" s="731"/>
      <c r="Q872" s="731"/>
      <c r="R872" s="731"/>
      <c r="S872" s="731"/>
      <c r="T872" s="731"/>
      <c r="U872" s="731"/>
      <c r="V872" s="731"/>
      <c r="W872" s="731"/>
      <c r="X872" s="731"/>
      <c r="Y872" s="731"/>
      <c r="Z872" s="731"/>
    </row>
    <row r="873">
      <c r="A873" s="731"/>
      <c r="B873" s="731"/>
      <c r="C873" s="731"/>
      <c r="D873" s="731"/>
      <c r="E873" s="731"/>
      <c r="F873" s="731"/>
      <c r="G873" s="731"/>
      <c r="H873" s="731"/>
      <c r="I873" s="731"/>
      <c r="J873" s="731"/>
      <c r="K873" s="731"/>
      <c r="L873" s="731"/>
      <c r="M873" s="731"/>
      <c r="N873" s="731"/>
      <c r="O873" s="731"/>
      <c r="P873" s="731"/>
      <c r="Q873" s="731"/>
      <c r="R873" s="731"/>
      <c r="S873" s="731"/>
      <c r="T873" s="731"/>
      <c r="U873" s="731"/>
      <c r="V873" s="731"/>
      <c r="W873" s="731"/>
      <c r="X873" s="731"/>
      <c r="Y873" s="731"/>
      <c r="Z873" s="731"/>
    </row>
    <row r="874">
      <c r="A874" s="731"/>
      <c r="B874" s="731"/>
      <c r="C874" s="731"/>
      <c r="D874" s="731"/>
      <c r="E874" s="731"/>
      <c r="F874" s="731"/>
      <c r="G874" s="731"/>
      <c r="H874" s="731"/>
      <c r="I874" s="731"/>
      <c r="J874" s="731"/>
      <c r="K874" s="731"/>
      <c r="L874" s="731"/>
      <c r="M874" s="731"/>
      <c r="N874" s="731"/>
      <c r="O874" s="731"/>
      <c r="P874" s="731"/>
      <c r="Q874" s="731"/>
      <c r="R874" s="731"/>
      <c r="S874" s="731"/>
      <c r="T874" s="731"/>
      <c r="U874" s="731"/>
      <c r="V874" s="731"/>
      <c r="W874" s="731"/>
      <c r="X874" s="731"/>
      <c r="Y874" s="731"/>
      <c r="Z874" s="731"/>
    </row>
    <row r="875">
      <c r="A875" s="731"/>
      <c r="B875" s="731"/>
      <c r="C875" s="731"/>
      <c r="D875" s="731"/>
      <c r="E875" s="731"/>
      <c r="F875" s="731"/>
      <c r="G875" s="731"/>
      <c r="H875" s="731"/>
      <c r="I875" s="731"/>
      <c r="J875" s="731"/>
      <c r="K875" s="731"/>
      <c r="L875" s="731"/>
      <c r="M875" s="731"/>
      <c r="N875" s="731"/>
      <c r="O875" s="731"/>
      <c r="P875" s="731"/>
      <c r="Q875" s="731"/>
      <c r="R875" s="731"/>
      <c r="S875" s="731"/>
      <c r="T875" s="731"/>
      <c r="U875" s="731"/>
      <c r="V875" s="731"/>
      <c r="W875" s="731"/>
      <c r="X875" s="731"/>
      <c r="Y875" s="731"/>
      <c r="Z875" s="731"/>
    </row>
    <row r="876">
      <c r="A876" s="731"/>
      <c r="B876" s="731"/>
      <c r="C876" s="731"/>
      <c r="D876" s="731"/>
      <c r="E876" s="731"/>
      <c r="F876" s="731"/>
      <c r="G876" s="731"/>
      <c r="H876" s="731"/>
      <c r="I876" s="731"/>
      <c r="J876" s="731"/>
      <c r="K876" s="731"/>
      <c r="L876" s="731"/>
      <c r="M876" s="731"/>
      <c r="N876" s="731"/>
      <c r="O876" s="731"/>
      <c r="P876" s="731"/>
      <c r="Q876" s="731"/>
      <c r="R876" s="731"/>
      <c r="S876" s="731"/>
      <c r="T876" s="731"/>
      <c r="U876" s="731"/>
      <c r="V876" s="731"/>
      <c r="W876" s="731"/>
      <c r="X876" s="731"/>
      <c r="Y876" s="731"/>
      <c r="Z876" s="731"/>
    </row>
    <row r="877">
      <c r="A877" s="731"/>
      <c r="B877" s="731"/>
      <c r="C877" s="731"/>
      <c r="D877" s="731"/>
      <c r="E877" s="731"/>
      <c r="F877" s="731"/>
      <c r="G877" s="731"/>
      <c r="H877" s="731"/>
      <c r="I877" s="731"/>
      <c r="J877" s="731"/>
      <c r="K877" s="731"/>
      <c r="L877" s="731"/>
      <c r="M877" s="731"/>
      <c r="N877" s="731"/>
      <c r="O877" s="731"/>
      <c r="P877" s="731"/>
      <c r="Q877" s="731"/>
      <c r="R877" s="731"/>
      <c r="S877" s="731"/>
      <c r="T877" s="731"/>
      <c r="U877" s="731"/>
      <c r="V877" s="731"/>
      <c r="W877" s="731"/>
      <c r="X877" s="731"/>
      <c r="Y877" s="731"/>
      <c r="Z877" s="731"/>
    </row>
    <row r="878">
      <c r="A878" s="731"/>
      <c r="B878" s="731"/>
      <c r="C878" s="731"/>
      <c r="D878" s="731"/>
      <c r="E878" s="731"/>
      <c r="F878" s="731"/>
      <c r="G878" s="731"/>
      <c r="H878" s="731"/>
      <c r="I878" s="731"/>
      <c r="J878" s="731"/>
      <c r="K878" s="731"/>
      <c r="L878" s="731"/>
      <c r="M878" s="731"/>
      <c r="N878" s="731"/>
      <c r="O878" s="731"/>
      <c r="P878" s="731"/>
      <c r="Q878" s="731"/>
      <c r="R878" s="731"/>
      <c r="S878" s="731"/>
      <c r="T878" s="731"/>
      <c r="U878" s="731"/>
      <c r="V878" s="731"/>
      <c r="W878" s="731"/>
      <c r="X878" s="731"/>
      <c r="Y878" s="731"/>
      <c r="Z878" s="731"/>
    </row>
    <row r="879">
      <c r="A879" s="731"/>
      <c r="B879" s="731"/>
      <c r="C879" s="731"/>
      <c r="D879" s="731"/>
      <c r="E879" s="731"/>
      <c r="F879" s="731"/>
      <c r="G879" s="731"/>
      <c r="H879" s="731"/>
      <c r="I879" s="731"/>
      <c r="J879" s="731"/>
      <c r="K879" s="731"/>
      <c r="L879" s="731"/>
      <c r="M879" s="731"/>
      <c r="N879" s="731"/>
      <c r="O879" s="731"/>
      <c r="P879" s="731"/>
      <c r="Q879" s="731"/>
      <c r="R879" s="731"/>
      <c r="S879" s="731"/>
      <c r="T879" s="731"/>
      <c r="U879" s="731"/>
      <c r="V879" s="731"/>
      <c r="W879" s="731"/>
      <c r="X879" s="731"/>
      <c r="Y879" s="731"/>
      <c r="Z879" s="731"/>
    </row>
    <row r="880">
      <c r="A880" s="731"/>
      <c r="B880" s="731"/>
      <c r="C880" s="731"/>
      <c r="D880" s="731"/>
      <c r="E880" s="731"/>
      <c r="F880" s="731"/>
      <c r="G880" s="731"/>
      <c r="H880" s="731"/>
      <c r="I880" s="731"/>
      <c r="J880" s="731"/>
      <c r="K880" s="731"/>
      <c r="L880" s="731"/>
      <c r="M880" s="731"/>
      <c r="N880" s="731"/>
      <c r="O880" s="731"/>
      <c r="P880" s="731"/>
      <c r="Q880" s="731"/>
      <c r="R880" s="731"/>
      <c r="S880" s="731"/>
      <c r="T880" s="731"/>
      <c r="U880" s="731"/>
      <c r="V880" s="731"/>
      <c r="W880" s="731"/>
      <c r="X880" s="731"/>
      <c r="Y880" s="731"/>
      <c r="Z880" s="731"/>
    </row>
    <row r="881">
      <c r="A881" s="731"/>
      <c r="B881" s="731"/>
      <c r="C881" s="731"/>
      <c r="D881" s="731"/>
      <c r="E881" s="731"/>
      <c r="F881" s="731"/>
      <c r="G881" s="731"/>
      <c r="H881" s="731"/>
      <c r="I881" s="731"/>
      <c r="J881" s="731"/>
      <c r="K881" s="731"/>
      <c r="L881" s="731"/>
      <c r="M881" s="731"/>
      <c r="N881" s="731"/>
      <c r="O881" s="731"/>
      <c r="P881" s="731"/>
      <c r="Q881" s="731"/>
      <c r="R881" s="731"/>
      <c r="S881" s="731"/>
      <c r="T881" s="731"/>
      <c r="U881" s="731"/>
      <c r="V881" s="731"/>
      <c r="W881" s="731"/>
      <c r="X881" s="731"/>
      <c r="Y881" s="731"/>
      <c r="Z881" s="731"/>
    </row>
    <row r="882">
      <c r="A882" s="731"/>
      <c r="B882" s="731"/>
      <c r="C882" s="731"/>
      <c r="D882" s="731"/>
      <c r="E882" s="731"/>
      <c r="F882" s="731"/>
      <c r="G882" s="731"/>
      <c r="H882" s="731"/>
      <c r="I882" s="731"/>
      <c r="J882" s="731"/>
      <c r="K882" s="731"/>
      <c r="L882" s="731"/>
      <c r="M882" s="731"/>
      <c r="N882" s="731"/>
      <c r="O882" s="731"/>
      <c r="P882" s="731"/>
      <c r="Q882" s="731"/>
      <c r="R882" s="731"/>
      <c r="S882" s="731"/>
      <c r="T882" s="731"/>
      <c r="U882" s="731"/>
      <c r="V882" s="731"/>
      <c r="W882" s="731"/>
      <c r="X882" s="731"/>
      <c r="Y882" s="731"/>
      <c r="Z882" s="731"/>
    </row>
    <row r="883">
      <c r="A883" s="731"/>
      <c r="B883" s="731"/>
      <c r="C883" s="731"/>
      <c r="D883" s="731"/>
      <c r="E883" s="731"/>
      <c r="F883" s="731"/>
      <c r="G883" s="731"/>
      <c r="H883" s="731"/>
      <c r="I883" s="731"/>
      <c r="J883" s="731"/>
      <c r="K883" s="731"/>
      <c r="L883" s="731"/>
      <c r="M883" s="731"/>
      <c r="N883" s="731"/>
      <c r="O883" s="731"/>
      <c r="P883" s="731"/>
      <c r="Q883" s="731"/>
      <c r="R883" s="731"/>
      <c r="S883" s="731"/>
      <c r="T883" s="731"/>
      <c r="U883" s="731"/>
      <c r="V883" s="731"/>
      <c r="W883" s="731"/>
      <c r="X883" s="731"/>
      <c r="Y883" s="731"/>
      <c r="Z883" s="731"/>
    </row>
    <row r="884">
      <c r="A884" s="731"/>
      <c r="B884" s="731"/>
      <c r="C884" s="731"/>
      <c r="D884" s="731"/>
      <c r="E884" s="731"/>
      <c r="F884" s="731"/>
      <c r="G884" s="731"/>
      <c r="H884" s="731"/>
      <c r="I884" s="731"/>
      <c r="J884" s="731"/>
      <c r="K884" s="731"/>
      <c r="L884" s="731"/>
      <c r="M884" s="731"/>
      <c r="N884" s="731"/>
      <c r="O884" s="731"/>
      <c r="P884" s="731"/>
      <c r="Q884" s="731"/>
      <c r="R884" s="731"/>
      <c r="S884" s="731"/>
      <c r="T884" s="731"/>
      <c r="U884" s="731"/>
      <c r="V884" s="731"/>
      <c r="W884" s="731"/>
      <c r="X884" s="731"/>
      <c r="Y884" s="731"/>
      <c r="Z884" s="731"/>
    </row>
    <row r="885">
      <c r="A885" s="731"/>
      <c r="B885" s="731"/>
      <c r="C885" s="731"/>
      <c r="D885" s="731"/>
      <c r="E885" s="731"/>
      <c r="F885" s="731"/>
      <c r="G885" s="731"/>
      <c r="H885" s="731"/>
      <c r="I885" s="731"/>
      <c r="J885" s="731"/>
      <c r="K885" s="731"/>
      <c r="L885" s="731"/>
      <c r="M885" s="731"/>
      <c r="N885" s="731"/>
      <c r="O885" s="731"/>
      <c r="P885" s="731"/>
      <c r="Q885" s="731"/>
      <c r="R885" s="731"/>
      <c r="S885" s="731"/>
      <c r="T885" s="731"/>
      <c r="U885" s="731"/>
      <c r="V885" s="731"/>
      <c r="W885" s="731"/>
      <c r="X885" s="731"/>
      <c r="Y885" s="731"/>
      <c r="Z885" s="731"/>
    </row>
    <row r="886">
      <c r="A886" s="731"/>
      <c r="B886" s="731"/>
      <c r="C886" s="731"/>
      <c r="D886" s="731"/>
      <c r="E886" s="731"/>
      <c r="F886" s="731"/>
      <c r="G886" s="731"/>
      <c r="H886" s="731"/>
      <c r="I886" s="731"/>
      <c r="J886" s="731"/>
      <c r="K886" s="731"/>
      <c r="L886" s="731"/>
      <c r="M886" s="731"/>
      <c r="N886" s="731"/>
      <c r="O886" s="731"/>
      <c r="P886" s="731"/>
      <c r="Q886" s="731"/>
      <c r="R886" s="731"/>
      <c r="S886" s="731"/>
      <c r="T886" s="731"/>
      <c r="U886" s="731"/>
      <c r="V886" s="731"/>
      <c r="W886" s="731"/>
      <c r="X886" s="731"/>
      <c r="Y886" s="731"/>
      <c r="Z886" s="731"/>
    </row>
    <row r="887">
      <c r="A887" s="731"/>
      <c r="B887" s="731"/>
      <c r="C887" s="731"/>
      <c r="D887" s="731"/>
      <c r="E887" s="731"/>
      <c r="F887" s="731"/>
      <c r="G887" s="731"/>
      <c r="H887" s="731"/>
      <c r="I887" s="731"/>
      <c r="J887" s="731"/>
      <c r="K887" s="731"/>
      <c r="L887" s="731"/>
      <c r="M887" s="731"/>
      <c r="N887" s="731"/>
      <c r="O887" s="731"/>
      <c r="P887" s="731"/>
      <c r="Q887" s="731"/>
      <c r="R887" s="731"/>
      <c r="S887" s="731"/>
      <c r="T887" s="731"/>
      <c r="U887" s="731"/>
      <c r="V887" s="731"/>
      <c r="W887" s="731"/>
      <c r="X887" s="731"/>
      <c r="Y887" s="731"/>
      <c r="Z887" s="731"/>
    </row>
    <row r="888">
      <c r="A888" s="731"/>
      <c r="B888" s="731"/>
      <c r="C888" s="731"/>
      <c r="D888" s="731"/>
      <c r="E888" s="731"/>
      <c r="F888" s="731"/>
      <c r="G888" s="731"/>
      <c r="H888" s="731"/>
      <c r="I888" s="731"/>
      <c r="J888" s="731"/>
      <c r="K888" s="731"/>
      <c r="L888" s="731"/>
      <c r="M888" s="731"/>
      <c r="N888" s="731"/>
      <c r="O888" s="731"/>
      <c r="P888" s="731"/>
      <c r="Q888" s="731"/>
      <c r="R888" s="731"/>
      <c r="S888" s="731"/>
      <c r="T888" s="731"/>
      <c r="U888" s="731"/>
      <c r="V888" s="731"/>
      <c r="W888" s="731"/>
      <c r="X888" s="731"/>
      <c r="Y888" s="731"/>
      <c r="Z888" s="731"/>
    </row>
    <row r="889">
      <c r="A889" s="731"/>
      <c r="B889" s="731"/>
      <c r="C889" s="731"/>
      <c r="D889" s="731"/>
      <c r="E889" s="731"/>
      <c r="F889" s="731"/>
      <c r="G889" s="731"/>
      <c r="H889" s="731"/>
      <c r="I889" s="731"/>
      <c r="J889" s="731"/>
      <c r="K889" s="731"/>
      <c r="L889" s="731"/>
      <c r="M889" s="731"/>
      <c r="N889" s="731"/>
      <c r="O889" s="731"/>
      <c r="P889" s="731"/>
      <c r="Q889" s="731"/>
      <c r="R889" s="731"/>
      <c r="S889" s="731"/>
      <c r="T889" s="731"/>
      <c r="U889" s="731"/>
      <c r="V889" s="731"/>
      <c r="W889" s="731"/>
      <c r="X889" s="731"/>
      <c r="Y889" s="731"/>
      <c r="Z889" s="731"/>
    </row>
    <row r="890">
      <c r="A890" s="731"/>
      <c r="B890" s="731"/>
      <c r="C890" s="731"/>
      <c r="D890" s="731"/>
      <c r="E890" s="731"/>
      <c r="F890" s="731"/>
      <c r="G890" s="731"/>
      <c r="H890" s="731"/>
      <c r="I890" s="731"/>
      <c r="J890" s="731"/>
      <c r="K890" s="731"/>
      <c r="L890" s="731"/>
      <c r="M890" s="731"/>
      <c r="N890" s="731"/>
      <c r="O890" s="731"/>
      <c r="P890" s="731"/>
      <c r="Q890" s="731"/>
      <c r="R890" s="731"/>
      <c r="S890" s="731"/>
      <c r="T890" s="731"/>
      <c r="U890" s="731"/>
      <c r="V890" s="731"/>
      <c r="W890" s="731"/>
      <c r="X890" s="731"/>
      <c r="Y890" s="731"/>
      <c r="Z890" s="731"/>
    </row>
    <row r="891">
      <c r="A891" s="731"/>
      <c r="B891" s="731"/>
      <c r="C891" s="731"/>
      <c r="D891" s="731"/>
      <c r="E891" s="731"/>
      <c r="F891" s="731"/>
      <c r="G891" s="731"/>
      <c r="H891" s="731"/>
      <c r="I891" s="731"/>
      <c r="J891" s="731"/>
      <c r="K891" s="731"/>
      <c r="L891" s="731"/>
      <c r="M891" s="731"/>
      <c r="N891" s="731"/>
      <c r="O891" s="731"/>
      <c r="P891" s="731"/>
      <c r="Q891" s="731"/>
      <c r="R891" s="731"/>
      <c r="S891" s="731"/>
      <c r="T891" s="731"/>
      <c r="U891" s="731"/>
      <c r="V891" s="731"/>
      <c r="W891" s="731"/>
      <c r="X891" s="731"/>
      <c r="Y891" s="731"/>
      <c r="Z891" s="731"/>
    </row>
    <row r="892">
      <c r="A892" s="731"/>
      <c r="B892" s="731"/>
      <c r="C892" s="731"/>
      <c r="D892" s="731"/>
      <c r="E892" s="731"/>
      <c r="F892" s="731"/>
      <c r="G892" s="731"/>
      <c r="H892" s="731"/>
      <c r="I892" s="731"/>
      <c r="J892" s="731"/>
      <c r="K892" s="731"/>
      <c r="L892" s="731"/>
      <c r="M892" s="731"/>
      <c r="N892" s="731"/>
      <c r="O892" s="731"/>
      <c r="P892" s="731"/>
      <c r="Q892" s="731"/>
      <c r="R892" s="731"/>
      <c r="S892" s="731"/>
      <c r="T892" s="731"/>
      <c r="U892" s="731"/>
      <c r="V892" s="731"/>
      <c r="W892" s="731"/>
      <c r="X892" s="731"/>
      <c r="Y892" s="731"/>
      <c r="Z892" s="731"/>
    </row>
    <row r="893">
      <c r="A893" s="731"/>
      <c r="B893" s="731"/>
      <c r="C893" s="731"/>
      <c r="D893" s="731"/>
      <c r="E893" s="731"/>
      <c r="F893" s="731"/>
      <c r="G893" s="731"/>
      <c r="H893" s="731"/>
      <c r="I893" s="731"/>
      <c r="J893" s="731"/>
      <c r="K893" s="731"/>
      <c r="L893" s="731"/>
      <c r="M893" s="731"/>
      <c r="N893" s="731"/>
      <c r="O893" s="731"/>
      <c r="P893" s="731"/>
      <c r="Q893" s="731"/>
      <c r="R893" s="731"/>
      <c r="S893" s="731"/>
      <c r="T893" s="731"/>
      <c r="U893" s="731"/>
      <c r="V893" s="731"/>
      <c r="W893" s="731"/>
      <c r="X893" s="731"/>
      <c r="Y893" s="731"/>
      <c r="Z893" s="731"/>
    </row>
    <row r="894">
      <c r="A894" s="731"/>
      <c r="B894" s="731"/>
      <c r="C894" s="731"/>
      <c r="D894" s="731"/>
      <c r="E894" s="731"/>
      <c r="F894" s="731"/>
      <c r="G894" s="731"/>
      <c r="H894" s="731"/>
      <c r="I894" s="731"/>
      <c r="J894" s="731"/>
      <c r="K894" s="731"/>
      <c r="L894" s="731"/>
      <c r="M894" s="731"/>
      <c r="N894" s="731"/>
      <c r="O894" s="731"/>
      <c r="P894" s="731"/>
      <c r="Q894" s="731"/>
      <c r="R894" s="731"/>
      <c r="S894" s="731"/>
      <c r="T894" s="731"/>
      <c r="U894" s="731"/>
      <c r="V894" s="731"/>
      <c r="W894" s="731"/>
      <c r="X894" s="731"/>
      <c r="Y894" s="731"/>
      <c r="Z894" s="731"/>
    </row>
    <row r="895">
      <c r="A895" s="731"/>
      <c r="B895" s="731"/>
      <c r="C895" s="731"/>
      <c r="D895" s="731"/>
      <c r="E895" s="731"/>
      <c r="F895" s="731"/>
      <c r="G895" s="731"/>
      <c r="H895" s="731"/>
      <c r="I895" s="731"/>
      <c r="J895" s="731"/>
      <c r="K895" s="731"/>
      <c r="L895" s="731"/>
      <c r="M895" s="731"/>
      <c r="N895" s="731"/>
      <c r="O895" s="731"/>
      <c r="P895" s="731"/>
      <c r="Q895" s="731"/>
      <c r="R895" s="731"/>
      <c r="S895" s="731"/>
      <c r="T895" s="731"/>
      <c r="U895" s="731"/>
      <c r="V895" s="731"/>
      <c r="W895" s="731"/>
      <c r="X895" s="731"/>
      <c r="Y895" s="731"/>
      <c r="Z895" s="731"/>
    </row>
    <row r="896">
      <c r="A896" s="731"/>
      <c r="B896" s="731"/>
      <c r="C896" s="731"/>
      <c r="D896" s="731"/>
      <c r="E896" s="731"/>
      <c r="F896" s="731"/>
      <c r="G896" s="731"/>
      <c r="H896" s="731"/>
      <c r="I896" s="731"/>
      <c r="J896" s="731"/>
      <c r="K896" s="731"/>
      <c r="L896" s="731"/>
      <c r="M896" s="731"/>
      <c r="N896" s="731"/>
      <c r="O896" s="731"/>
      <c r="P896" s="731"/>
      <c r="Q896" s="731"/>
      <c r="R896" s="731"/>
      <c r="S896" s="731"/>
      <c r="T896" s="731"/>
      <c r="U896" s="731"/>
      <c r="V896" s="731"/>
      <c r="W896" s="731"/>
      <c r="X896" s="731"/>
      <c r="Y896" s="731"/>
      <c r="Z896" s="731"/>
    </row>
    <row r="897">
      <c r="A897" s="731"/>
      <c r="B897" s="731"/>
      <c r="C897" s="731"/>
      <c r="D897" s="731"/>
      <c r="E897" s="731"/>
      <c r="F897" s="731"/>
      <c r="G897" s="731"/>
      <c r="H897" s="731"/>
      <c r="I897" s="731"/>
      <c r="J897" s="731"/>
      <c r="K897" s="731"/>
      <c r="L897" s="731"/>
      <c r="M897" s="731"/>
      <c r="N897" s="731"/>
      <c r="O897" s="731"/>
      <c r="P897" s="731"/>
      <c r="Q897" s="731"/>
      <c r="R897" s="731"/>
      <c r="S897" s="731"/>
      <c r="T897" s="731"/>
      <c r="U897" s="731"/>
      <c r="V897" s="731"/>
      <c r="W897" s="731"/>
      <c r="X897" s="731"/>
      <c r="Y897" s="731"/>
      <c r="Z897" s="731"/>
    </row>
    <row r="898">
      <c r="A898" s="731"/>
      <c r="B898" s="731"/>
      <c r="C898" s="731"/>
      <c r="D898" s="731"/>
      <c r="E898" s="731"/>
      <c r="F898" s="731"/>
      <c r="G898" s="731"/>
      <c r="H898" s="731"/>
      <c r="I898" s="731"/>
      <c r="J898" s="731"/>
      <c r="K898" s="731"/>
      <c r="L898" s="731"/>
      <c r="M898" s="731"/>
      <c r="N898" s="731"/>
      <c r="O898" s="731"/>
      <c r="P898" s="731"/>
      <c r="Q898" s="731"/>
      <c r="R898" s="731"/>
      <c r="S898" s="731"/>
      <c r="T898" s="731"/>
      <c r="U898" s="731"/>
      <c r="V898" s="731"/>
      <c r="W898" s="731"/>
      <c r="X898" s="731"/>
      <c r="Y898" s="731"/>
      <c r="Z898" s="731"/>
    </row>
    <row r="899">
      <c r="A899" s="731"/>
      <c r="B899" s="731"/>
      <c r="C899" s="731"/>
      <c r="D899" s="731"/>
      <c r="E899" s="731"/>
      <c r="F899" s="731"/>
      <c r="G899" s="731"/>
      <c r="H899" s="731"/>
      <c r="I899" s="731"/>
      <c r="J899" s="731"/>
      <c r="K899" s="731"/>
      <c r="L899" s="731"/>
      <c r="M899" s="731"/>
      <c r="N899" s="731"/>
      <c r="O899" s="731"/>
      <c r="P899" s="731"/>
      <c r="Q899" s="731"/>
      <c r="R899" s="731"/>
      <c r="S899" s="731"/>
      <c r="T899" s="731"/>
      <c r="U899" s="731"/>
      <c r="V899" s="731"/>
      <c r="W899" s="731"/>
      <c r="X899" s="731"/>
      <c r="Y899" s="731"/>
      <c r="Z899" s="731"/>
    </row>
    <row r="900">
      <c r="A900" s="731"/>
      <c r="B900" s="731"/>
      <c r="C900" s="731"/>
      <c r="D900" s="731"/>
      <c r="E900" s="731"/>
      <c r="F900" s="731"/>
      <c r="G900" s="731"/>
      <c r="H900" s="731"/>
      <c r="I900" s="731"/>
      <c r="J900" s="731"/>
      <c r="K900" s="731"/>
      <c r="L900" s="731"/>
      <c r="M900" s="731"/>
      <c r="N900" s="731"/>
      <c r="O900" s="731"/>
      <c r="P900" s="731"/>
      <c r="Q900" s="731"/>
      <c r="R900" s="731"/>
      <c r="S900" s="731"/>
      <c r="T900" s="731"/>
      <c r="U900" s="731"/>
      <c r="V900" s="731"/>
      <c r="W900" s="731"/>
      <c r="X900" s="731"/>
      <c r="Y900" s="731"/>
      <c r="Z900" s="731"/>
    </row>
    <row r="901">
      <c r="A901" s="731"/>
      <c r="B901" s="731"/>
      <c r="C901" s="731"/>
      <c r="D901" s="731"/>
      <c r="E901" s="731"/>
      <c r="F901" s="731"/>
      <c r="G901" s="731"/>
      <c r="H901" s="731"/>
      <c r="I901" s="731"/>
      <c r="J901" s="731"/>
      <c r="K901" s="731"/>
      <c r="L901" s="731"/>
      <c r="M901" s="731"/>
      <c r="N901" s="731"/>
      <c r="O901" s="731"/>
      <c r="P901" s="731"/>
      <c r="Q901" s="731"/>
      <c r="R901" s="731"/>
      <c r="S901" s="731"/>
      <c r="T901" s="731"/>
      <c r="U901" s="731"/>
      <c r="V901" s="731"/>
      <c r="W901" s="731"/>
      <c r="X901" s="731"/>
      <c r="Y901" s="731"/>
      <c r="Z901" s="731"/>
    </row>
    <row r="902">
      <c r="A902" s="731"/>
      <c r="B902" s="731"/>
      <c r="C902" s="731"/>
      <c r="D902" s="731"/>
      <c r="E902" s="731"/>
      <c r="F902" s="731"/>
      <c r="G902" s="731"/>
      <c r="H902" s="731"/>
      <c r="I902" s="731"/>
      <c r="J902" s="731"/>
      <c r="K902" s="731"/>
      <c r="L902" s="731"/>
      <c r="M902" s="731"/>
      <c r="N902" s="731"/>
      <c r="O902" s="731"/>
      <c r="P902" s="731"/>
      <c r="Q902" s="731"/>
      <c r="R902" s="731"/>
      <c r="S902" s="731"/>
      <c r="T902" s="731"/>
      <c r="U902" s="731"/>
      <c r="V902" s="731"/>
      <c r="W902" s="731"/>
      <c r="X902" s="731"/>
      <c r="Y902" s="731"/>
      <c r="Z902" s="731"/>
    </row>
    <row r="903">
      <c r="A903" s="731"/>
      <c r="B903" s="731"/>
      <c r="C903" s="731"/>
      <c r="D903" s="731"/>
      <c r="E903" s="731"/>
      <c r="F903" s="731"/>
      <c r="G903" s="731"/>
      <c r="H903" s="731"/>
      <c r="I903" s="731"/>
      <c r="J903" s="731"/>
      <c r="K903" s="731"/>
      <c r="L903" s="731"/>
      <c r="M903" s="731"/>
      <c r="N903" s="731"/>
      <c r="O903" s="731"/>
      <c r="P903" s="731"/>
      <c r="Q903" s="731"/>
      <c r="R903" s="731"/>
      <c r="S903" s="731"/>
      <c r="T903" s="731"/>
      <c r="U903" s="731"/>
      <c r="V903" s="731"/>
      <c r="W903" s="731"/>
      <c r="X903" s="731"/>
      <c r="Y903" s="731"/>
      <c r="Z903" s="731"/>
    </row>
    <row r="904">
      <c r="A904" s="731"/>
      <c r="B904" s="731"/>
      <c r="C904" s="731"/>
      <c r="D904" s="731"/>
      <c r="E904" s="731"/>
      <c r="F904" s="731"/>
      <c r="G904" s="731"/>
      <c r="H904" s="731"/>
      <c r="I904" s="731"/>
      <c r="J904" s="731"/>
      <c r="K904" s="731"/>
      <c r="L904" s="731"/>
      <c r="M904" s="731"/>
      <c r="N904" s="731"/>
      <c r="O904" s="731"/>
      <c r="P904" s="731"/>
      <c r="Q904" s="731"/>
      <c r="R904" s="731"/>
      <c r="S904" s="731"/>
      <c r="T904" s="731"/>
      <c r="U904" s="731"/>
      <c r="V904" s="731"/>
      <c r="W904" s="731"/>
      <c r="X904" s="731"/>
      <c r="Y904" s="731"/>
      <c r="Z904" s="731"/>
    </row>
    <row r="905">
      <c r="A905" s="731"/>
      <c r="B905" s="731"/>
      <c r="C905" s="731"/>
      <c r="D905" s="731"/>
      <c r="E905" s="731"/>
      <c r="F905" s="731"/>
      <c r="G905" s="731"/>
      <c r="H905" s="731"/>
      <c r="I905" s="731"/>
      <c r="J905" s="731"/>
      <c r="K905" s="731"/>
      <c r="L905" s="731"/>
      <c r="M905" s="731"/>
      <c r="N905" s="731"/>
      <c r="O905" s="731"/>
      <c r="P905" s="731"/>
      <c r="Q905" s="731"/>
      <c r="R905" s="731"/>
      <c r="S905" s="731"/>
      <c r="T905" s="731"/>
      <c r="U905" s="731"/>
      <c r="V905" s="731"/>
      <c r="W905" s="731"/>
      <c r="X905" s="731"/>
      <c r="Y905" s="731"/>
      <c r="Z905" s="731"/>
    </row>
    <row r="906">
      <c r="A906" s="731"/>
      <c r="B906" s="731"/>
      <c r="C906" s="731"/>
      <c r="D906" s="731"/>
      <c r="E906" s="731"/>
      <c r="F906" s="731"/>
      <c r="G906" s="731"/>
      <c r="H906" s="731"/>
      <c r="I906" s="731"/>
      <c r="J906" s="731"/>
      <c r="K906" s="731"/>
      <c r="L906" s="731"/>
      <c r="M906" s="731"/>
      <c r="N906" s="731"/>
      <c r="O906" s="731"/>
      <c r="P906" s="731"/>
      <c r="Q906" s="731"/>
      <c r="R906" s="731"/>
      <c r="S906" s="731"/>
      <c r="T906" s="731"/>
      <c r="U906" s="731"/>
      <c r="V906" s="731"/>
      <c r="W906" s="731"/>
      <c r="X906" s="731"/>
      <c r="Y906" s="731"/>
      <c r="Z906" s="731"/>
    </row>
    <row r="907">
      <c r="A907" s="731"/>
      <c r="B907" s="731"/>
      <c r="C907" s="731"/>
      <c r="D907" s="731"/>
      <c r="E907" s="731"/>
      <c r="F907" s="731"/>
      <c r="G907" s="731"/>
      <c r="H907" s="731"/>
      <c r="I907" s="731"/>
      <c r="J907" s="731"/>
      <c r="K907" s="731"/>
      <c r="L907" s="731"/>
      <c r="M907" s="731"/>
      <c r="N907" s="731"/>
      <c r="O907" s="731"/>
      <c r="P907" s="731"/>
      <c r="Q907" s="731"/>
      <c r="R907" s="731"/>
      <c r="S907" s="731"/>
      <c r="T907" s="731"/>
      <c r="U907" s="731"/>
      <c r="V907" s="731"/>
      <c r="W907" s="731"/>
      <c r="X907" s="731"/>
      <c r="Y907" s="731"/>
      <c r="Z907" s="731"/>
    </row>
    <row r="908">
      <c r="A908" s="731"/>
      <c r="B908" s="731"/>
      <c r="C908" s="731"/>
      <c r="D908" s="731"/>
      <c r="E908" s="731"/>
      <c r="F908" s="731"/>
      <c r="G908" s="731"/>
      <c r="H908" s="731"/>
      <c r="I908" s="731"/>
      <c r="J908" s="731"/>
      <c r="K908" s="731"/>
      <c r="L908" s="731"/>
      <c r="M908" s="731"/>
      <c r="N908" s="731"/>
      <c r="O908" s="731"/>
      <c r="P908" s="731"/>
      <c r="Q908" s="731"/>
      <c r="R908" s="731"/>
      <c r="S908" s="731"/>
      <c r="T908" s="731"/>
      <c r="U908" s="731"/>
      <c r="V908" s="731"/>
      <c r="W908" s="731"/>
      <c r="X908" s="731"/>
      <c r="Y908" s="731"/>
      <c r="Z908" s="731"/>
    </row>
    <row r="909">
      <c r="A909" s="731"/>
      <c r="B909" s="731"/>
      <c r="C909" s="731"/>
      <c r="D909" s="731"/>
      <c r="E909" s="731"/>
      <c r="F909" s="731"/>
      <c r="G909" s="731"/>
      <c r="H909" s="731"/>
      <c r="I909" s="731"/>
      <c r="J909" s="731"/>
      <c r="K909" s="731"/>
      <c r="L909" s="731"/>
      <c r="M909" s="731"/>
      <c r="N909" s="731"/>
      <c r="O909" s="731"/>
      <c r="P909" s="731"/>
      <c r="Q909" s="731"/>
      <c r="R909" s="731"/>
      <c r="S909" s="731"/>
      <c r="T909" s="731"/>
      <c r="U909" s="731"/>
      <c r="V909" s="731"/>
      <c r="W909" s="731"/>
      <c r="X909" s="731"/>
      <c r="Y909" s="731"/>
      <c r="Z909" s="731"/>
    </row>
    <row r="910">
      <c r="A910" s="731"/>
      <c r="B910" s="731"/>
      <c r="C910" s="731"/>
      <c r="D910" s="731"/>
      <c r="E910" s="731"/>
      <c r="F910" s="731"/>
      <c r="G910" s="731"/>
      <c r="H910" s="731"/>
      <c r="I910" s="731"/>
      <c r="J910" s="731"/>
      <c r="K910" s="731"/>
      <c r="L910" s="731"/>
      <c r="M910" s="731"/>
      <c r="N910" s="731"/>
      <c r="O910" s="731"/>
      <c r="P910" s="731"/>
      <c r="Q910" s="731"/>
      <c r="R910" s="731"/>
      <c r="S910" s="731"/>
      <c r="T910" s="731"/>
      <c r="U910" s="731"/>
      <c r="V910" s="731"/>
      <c r="W910" s="731"/>
      <c r="X910" s="731"/>
      <c r="Y910" s="731"/>
      <c r="Z910" s="731"/>
    </row>
    <row r="911">
      <c r="A911" s="731"/>
      <c r="B911" s="731"/>
      <c r="C911" s="731"/>
      <c r="D911" s="731"/>
      <c r="E911" s="731"/>
      <c r="F911" s="731"/>
      <c r="G911" s="731"/>
      <c r="H911" s="731"/>
      <c r="I911" s="731"/>
      <c r="J911" s="731"/>
      <c r="K911" s="731"/>
      <c r="L911" s="731"/>
      <c r="M911" s="731"/>
      <c r="N911" s="731"/>
      <c r="O911" s="731"/>
      <c r="P911" s="731"/>
      <c r="Q911" s="731"/>
      <c r="R911" s="731"/>
      <c r="S911" s="731"/>
      <c r="T911" s="731"/>
      <c r="U911" s="731"/>
      <c r="V911" s="731"/>
      <c r="W911" s="731"/>
      <c r="X911" s="731"/>
      <c r="Y911" s="731"/>
      <c r="Z911" s="731"/>
    </row>
    <row r="912">
      <c r="A912" s="731"/>
      <c r="B912" s="731"/>
      <c r="C912" s="731"/>
      <c r="D912" s="731"/>
      <c r="E912" s="731"/>
      <c r="F912" s="731"/>
      <c r="G912" s="731"/>
      <c r="H912" s="731"/>
      <c r="I912" s="731"/>
      <c r="J912" s="731"/>
      <c r="K912" s="731"/>
      <c r="L912" s="731"/>
      <c r="M912" s="731"/>
      <c r="N912" s="731"/>
      <c r="O912" s="731"/>
      <c r="P912" s="731"/>
      <c r="Q912" s="731"/>
      <c r="R912" s="731"/>
      <c r="S912" s="731"/>
      <c r="T912" s="731"/>
      <c r="U912" s="731"/>
      <c r="V912" s="731"/>
      <c r="W912" s="731"/>
      <c r="X912" s="731"/>
      <c r="Y912" s="731"/>
      <c r="Z912" s="731"/>
    </row>
    <row r="913">
      <c r="A913" s="731"/>
      <c r="B913" s="731"/>
      <c r="C913" s="731"/>
      <c r="D913" s="731"/>
      <c r="E913" s="731"/>
      <c r="F913" s="731"/>
      <c r="G913" s="731"/>
      <c r="H913" s="731"/>
      <c r="I913" s="731"/>
      <c r="J913" s="731"/>
      <c r="K913" s="731"/>
      <c r="L913" s="731"/>
      <c r="M913" s="731"/>
      <c r="N913" s="731"/>
      <c r="O913" s="731"/>
      <c r="P913" s="731"/>
      <c r="Q913" s="731"/>
      <c r="R913" s="731"/>
      <c r="S913" s="731"/>
      <c r="T913" s="731"/>
      <c r="U913" s="731"/>
      <c r="V913" s="731"/>
      <c r="W913" s="731"/>
      <c r="X913" s="731"/>
      <c r="Y913" s="731"/>
      <c r="Z913" s="731"/>
    </row>
    <row r="914">
      <c r="A914" s="731"/>
      <c r="B914" s="731"/>
      <c r="C914" s="731"/>
      <c r="D914" s="731"/>
      <c r="E914" s="731"/>
      <c r="F914" s="731"/>
      <c r="G914" s="731"/>
      <c r="H914" s="731"/>
      <c r="I914" s="731"/>
      <c r="J914" s="731"/>
      <c r="K914" s="731"/>
      <c r="L914" s="731"/>
      <c r="M914" s="731"/>
      <c r="N914" s="731"/>
      <c r="O914" s="731"/>
      <c r="P914" s="731"/>
      <c r="Q914" s="731"/>
      <c r="R914" s="731"/>
      <c r="S914" s="731"/>
      <c r="T914" s="731"/>
      <c r="U914" s="731"/>
      <c r="V914" s="731"/>
      <c r="W914" s="731"/>
      <c r="X914" s="731"/>
      <c r="Y914" s="731"/>
      <c r="Z914" s="731"/>
    </row>
    <row r="915">
      <c r="A915" s="731"/>
      <c r="B915" s="731"/>
      <c r="C915" s="731"/>
      <c r="D915" s="731"/>
      <c r="E915" s="731"/>
      <c r="F915" s="731"/>
      <c r="G915" s="731"/>
      <c r="H915" s="731"/>
      <c r="I915" s="731"/>
      <c r="J915" s="731"/>
      <c r="K915" s="731"/>
      <c r="L915" s="731"/>
      <c r="M915" s="731"/>
      <c r="N915" s="731"/>
      <c r="O915" s="731"/>
      <c r="P915" s="731"/>
      <c r="Q915" s="731"/>
      <c r="R915" s="731"/>
      <c r="S915" s="731"/>
      <c r="T915" s="731"/>
      <c r="U915" s="731"/>
      <c r="V915" s="731"/>
      <c r="W915" s="731"/>
      <c r="X915" s="731"/>
      <c r="Y915" s="731"/>
      <c r="Z915" s="731"/>
    </row>
    <row r="916">
      <c r="A916" s="731"/>
      <c r="B916" s="731"/>
      <c r="C916" s="731"/>
      <c r="D916" s="731"/>
      <c r="E916" s="731"/>
      <c r="F916" s="731"/>
      <c r="G916" s="731"/>
      <c r="H916" s="731"/>
      <c r="I916" s="731"/>
      <c r="J916" s="731"/>
      <c r="K916" s="731"/>
      <c r="L916" s="731"/>
      <c r="M916" s="731"/>
      <c r="N916" s="731"/>
      <c r="O916" s="731"/>
      <c r="P916" s="731"/>
      <c r="Q916" s="731"/>
      <c r="R916" s="731"/>
      <c r="S916" s="731"/>
      <c r="T916" s="731"/>
      <c r="U916" s="731"/>
      <c r="V916" s="731"/>
      <c r="W916" s="731"/>
      <c r="X916" s="731"/>
      <c r="Y916" s="731"/>
      <c r="Z916" s="731"/>
    </row>
    <row r="917">
      <c r="A917" s="731"/>
      <c r="B917" s="731"/>
      <c r="C917" s="731"/>
      <c r="D917" s="731"/>
      <c r="E917" s="731"/>
      <c r="F917" s="731"/>
      <c r="G917" s="731"/>
      <c r="H917" s="731"/>
      <c r="I917" s="731"/>
      <c r="J917" s="731"/>
      <c r="K917" s="731"/>
      <c r="L917" s="731"/>
      <c r="M917" s="731"/>
      <c r="N917" s="731"/>
      <c r="O917" s="731"/>
      <c r="P917" s="731"/>
      <c r="Q917" s="731"/>
      <c r="R917" s="731"/>
      <c r="S917" s="731"/>
      <c r="T917" s="731"/>
      <c r="U917" s="731"/>
      <c r="V917" s="731"/>
      <c r="W917" s="731"/>
      <c r="X917" s="731"/>
      <c r="Y917" s="731"/>
      <c r="Z917" s="731"/>
    </row>
    <row r="918">
      <c r="A918" s="731"/>
      <c r="B918" s="731"/>
      <c r="C918" s="731"/>
      <c r="D918" s="731"/>
      <c r="E918" s="731"/>
      <c r="F918" s="731"/>
      <c r="G918" s="731"/>
      <c r="H918" s="731"/>
      <c r="I918" s="731"/>
      <c r="J918" s="731"/>
      <c r="K918" s="731"/>
      <c r="L918" s="731"/>
      <c r="M918" s="731"/>
      <c r="N918" s="731"/>
      <c r="O918" s="731"/>
      <c r="P918" s="731"/>
      <c r="Q918" s="731"/>
      <c r="R918" s="731"/>
      <c r="S918" s="731"/>
      <c r="T918" s="731"/>
      <c r="U918" s="731"/>
      <c r="V918" s="731"/>
      <c r="W918" s="731"/>
      <c r="X918" s="731"/>
      <c r="Y918" s="731"/>
      <c r="Z918" s="731"/>
    </row>
    <row r="919">
      <c r="A919" s="731"/>
      <c r="B919" s="731"/>
      <c r="C919" s="731"/>
      <c r="D919" s="731"/>
      <c r="E919" s="731"/>
      <c r="F919" s="731"/>
      <c r="G919" s="731"/>
      <c r="H919" s="731"/>
      <c r="I919" s="731"/>
      <c r="J919" s="731"/>
      <c r="K919" s="731"/>
      <c r="L919" s="731"/>
      <c r="M919" s="731"/>
      <c r="N919" s="731"/>
      <c r="O919" s="731"/>
      <c r="P919" s="731"/>
      <c r="Q919" s="731"/>
      <c r="R919" s="731"/>
      <c r="S919" s="731"/>
      <c r="T919" s="731"/>
      <c r="U919" s="731"/>
      <c r="V919" s="731"/>
      <c r="W919" s="731"/>
      <c r="X919" s="731"/>
      <c r="Y919" s="731"/>
      <c r="Z919" s="731"/>
    </row>
    <row r="920">
      <c r="A920" s="731"/>
      <c r="B920" s="731"/>
      <c r="C920" s="731"/>
      <c r="D920" s="731"/>
      <c r="E920" s="731"/>
      <c r="F920" s="731"/>
      <c r="G920" s="731"/>
      <c r="H920" s="731"/>
      <c r="I920" s="731"/>
      <c r="J920" s="731"/>
      <c r="K920" s="731"/>
      <c r="L920" s="731"/>
      <c r="M920" s="731"/>
      <c r="N920" s="731"/>
      <c r="O920" s="731"/>
      <c r="P920" s="731"/>
      <c r="Q920" s="731"/>
      <c r="R920" s="731"/>
      <c r="S920" s="731"/>
      <c r="T920" s="731"/>
      <c r="U920" s="731"/>
      <c r="V920" s="731"/>
      <c r="W920" s="731"/>
      <c r="X920" s="731"/>
      <c r="Y920" s="731"/>
      <c r="Z920" s="731"/>
    </row>
    <row r="921">
      <c r="A921" s="731"/>
      <c r="B921" s="731"/>
      <c r="C921" s="731"/>
      <c r="D921" s="731"/>
      <c r="E921" s="731"/>
      <c r="F921" s="731"/>
      <c r="G921" s="731"/>
      <c r="H921" s="731"/>
      <c r="I921" s="731"/>
      <c r="J921" s="731"/>
      <c r="K921" s="731"/>
      <c r="L921" s="731"/>
      <c r="M921" s="731"/>
      <c r="N921" s="731"/>
      <c r="O921" s="731"/>
      <c r="P921" s="731"/>
      <c r="Q921" s="731"/>
      <c r="R921" s="731"/>
      <c r="S921" s="731"/>
      <c r="T921" s="731"/>
      <c r="U921" s="731"/>
      <c r="V921" s="731"/>
      <c r="W921" s="731"/>
      <c r="X921" s="731"/>
      <c r="Y921" s="731"/>
      <c r="Z921" s="731"/>
    </row>
    <row r="922">
      <c r="A922" s="731"/>
      <c r="B922" s="731"/>
      <c r="C922" s="731"/>
      <c r="D922" s="731"/>
      <c r="E922" s="731"/>
      <c r="F922" s="731"/>
      <c r="G922" s="731"/>
      <c r="H922" s="731"/>
      <c r="I922" s="731"/>
      <c r="J922" s="731"/>
      <c r="K922" s="731"/>
      <c r="L922" s="731"/>
      <c r="M922" s="731"/>
      <c r="N922" s="731"/>
      <c r="O922" s="731"/>
      <c r="P922" s="731"/>
      <c r="Q922" s="731"/>
      <c r="R922" s="731"/>
      <c r="S922" s="731"/>
      <c r="T922" s="731"/>
      <c r="U922" s="731"/>
      <c r="V922" s="731"/>
      <c r="W922" s="731"/>
      <c r="X922" s="731"/>
      <c r="Y922" s="731"/>
      <c r="Z922" s="731"/>
    </row>
    <row r="923">
      <c r="A923" s="731"/>
      <c r="B923" s="731"/>
      <c r="C923" s="731"/>
      <c r="D923" s="731"/>
      <c r="E923" s="731"/>
      <c r="F923" s="731"/>
      <c r="G923" s="731"/>
      <c r="H923" s="731"/>
      <c r="I923" s="731"/>
      <c r="J923" s="731"/>
      <c r="K923" s="731"/>
      <c r="L923" s="731"/>
      <c r="M923" s="731"/>
      <c r="N923" s="731"/>
      <c r="O923" s="731"/>
      <c r="P923" s="731"/>
      <c r="Q923" s="731"/>
      <c r="R923" s="731"/>
      <c r="S923" s="731"/>
      <c r="T923" s="731"/>
      <c r="U923" s="731"/>
      <c r="V923" s="731"/>
      <c r="W923" s="731"/>
      <c r="X923" s="731"/>
      <c r="Y923" s="731"/>
      <c r="Z923" s="731"/>
    </row>
    <row r="924">
      <c r="A924" s="731"/>
      <c r="B924" s="731"/>
      <c r="C924" s="731"/>
      <c r="D924" s="731"/>
      <c r="E924" s="731"/>
      <c r="F924" s="731"/>
      <c r="G924" s="731"/>
      <c r="H924" s="731"/>
      <c r="I924" s="731"/>
      <c r="J924" s="731"/>
      <c r="K924" s="731"/>
      <c r="L924" s="731"/>
      <c r="M924" s="731"/>
      <c r="N924" s="731"/>
      <c r="O924" s="731"/>
      <c r="P924" s="731"/>
      <c r="Q924" s="731"/>
      <c r="R924" s="731"/>
      <c r="S924" s="731"/>
      <c r="T924" s="731"/>
      <c r="U924" s="731"/>
      <c r="V924" s="731"/>
      <c r="W924" s="731"/>
      <c r="X924" s="731"/>
      <c r="Y924" s="731"/>
      <c r="Z924" s="731"/>
    </row>
    <row r="925">
      <c r="A925" s="731"/>
      <c r="B925" s="731"/>
      <c r="C925" s="731"/>
      <c r="D925" s="731"/>
      <c r="E925" s="731"/>
      <c r="F925" s="731"/>
      <c r="G925" s="731"/>
      <c r="H925" s="731"/>
      <c r="I925" s="731"/>
      <c r="J925" s="731"/>
      <c r="K925" s="731"/>
      <c r="L925" s="731"/>
      <c r="M925" s="731"/>
      <c r="N925" s="731"/>
      <c r="O925" s="731"/>
      <c r="P925" s="731"/>
      <c r="Q925" s="731"/>
      <c r="R925" s="731"/>
      <c r="S925" s="731"/>
      <c r="T925" s="731"/>
      <c r="U925" s="731"/>
      <c r="V925" s="731"/>
      <c r="W925" s="731"/>
      <c r="X925" s="731"/>
      <c r="Y925" s="731"/>
      <c r="Z925" s="731"/>
    </row>
    <row r="926">
      <c r="A926" s="731"/>
      <c r="B926" s="731"/>
      <c r="C926" s="731"/>
      <c r="D926" s="731"/>
      <c r="E926" s="731"/>
      <c r="F926" s="731"/>
      <c r="G926" s="731"/>
      <c r="H926" s="731"/>
      <c r="I926" s="731"/>
      <c r="J926" s="731"/>
      <c r="K926" s="731"/>
      <c r="L926" s="731"/>
      <c r="M926" s="731"/>
      <c r="N926" s="731"/>
      <c r="O926" s="731"/>
      <c r="P926" s="731"/>
      <c r="Q926" s="731"/>
      <c r="R926" s="731"/>
      <c r="S926" s="731"/>
      <c r="T926" s="731"/>
      <c r="U926" s="731"/>
      <c r="V926" s="731"/>
      <c r="W926" s="731"/>
      <c r="X926" s="731"/>
      <c r="Y926" s="731"/>
      <c r="Z926" s="731"/>
    </row>
    <row r="927">
      <c r="A927" s="731"/>
      <c r="B927" s="731"/>
      <c r="C927" s="731"/>
      <c r="D927" s="731"/>
      <c r="E927" s="731"/>
      <c r="F927" s="731"/>
      <c r="G927" s="731"/>
      <c r="H927" s="731"/>
      <c r="I927" s="731"/>
      <c r="J927" s="731"/>
      <c r="K927" s="731"/>
      <c r="L927" s="731"/>
      <c r="M927" s="731"/>
      <c r="N927" s="731"/>
      <c r="O927" s="731"/>
      <c r="P927" s="731"/>
      <c r="Q927" s="731"/>
      <c r="R927" s="731"/>
      <c r="S927" s="731"/>
      <c r="T927" s="731"/>
      <c r="U927" s="731"/>
      <c r="V927" s="731"/>
      <c r="W927" s="731"/>
      <c r="X927" s="731"/>
      <c r="Y927" s="731"/>
      <c r="Z927" s="731"/>
    </row>
    <row r="928">
      <c r="A928" s="731"/>
      <c r="B928" s="731"/>
      <c r="C928" s="731"/>
      <c r="D928" s="731"/>
      <c r="E928" s="731"/>
      <c r="F928" s="731"/>
      <c r="G928" s="731"/>
      <c r="H928" s="731"/>
      <c r="I928" s="731"/>
      <c r="J928" s="731"/>
      <c r="K928" s="731"/>
      <c r="L928" s="731"/>
      <c r="M928" s="731"/>
      <c r="N928" s="731"/>
      <c r="O928" s="731"/>
      <c r="P928" s="731"/>
      <c r="Q928" s="731"/>
      <c r="R928" s="731"/>
      <c r="S928" s="731"/>
      <c r="T928" s="731"/>
      <c r="U928" s="731"/>
      <c r="V928" s="731"/>
      <c r="W928" s="731"/>
      <c r="X928" s="731"/>
      <c r="Y928" s="731"/>
      <c r="Z928" s="731"/>
    </row>
    <row r="929">
      <c r="A929" s="731"/>
      <c r="B929" s="731"/>
      <c r="C929" s="731"/>
      <c r="D929" s="731"/>
      <c r="E929" s="731"/>
      <c r="F929" s="731"/>
      <c r="G929" s="731"/>
      <c r="H929" s="731"/>
      <c r="I929" s="731"/>
      <c r="J929" s="731"/>
      <c r="K929" s="731"/>
      <c r="L929" s="731"/>
      <c r="M929" s="731"/>
      <c r="N929" s="731"/>
      <c r="O929" s="731"/>
      <c r="P929" s="731"/>
      <c r="Q929" s="731"/>
      <c r="R929" s="731"/>
      <c r="S929" s="731"/>
      <c r="T929" s="731"/>
      <c r="U929" s="731"/>
      <c r="V929" s="731"/>
      <c r="W929" s="731"/>
      <c r="X929" s="731"/>
      <c r="Y929" s="731"/>
      <c r="Z929" s="731"/>
    </row>
    <row r="930">
      <c r="A930" s="731"/>
      <c r="B930" s="731"/>
      <c r="C930" s="731"/>
      <c r="D930" s="731"/>
      <c r="E930" s="731"/>
      <c r="F930" s="731"/>
      <c r="G930" s="731"/>
      <c r="H930" s="731"/>
      <c r="I930" s="731"/>
      <c r="J930" s="731"/>
      <c r="K930" s="731"/>
      <c r="L930" s="731"/>
      <c r="M930" s="731"/>
      <c r="N930" s="731"/>
      <c r="O930" s="731"/>
      <c r="P930" s="731"/>
      <c r="Q930" s="731"/>
      <c r="R930" s="731"/>
      <c r="S930" s="731"/>
      <c r="T930" s="731"/>
      <c r="U930" s="731"/>
      <c r="V930" s="731"/>
      <c r="W930" s="731"/>
      <c r="X930" s="731"/>
      <c r="Y930" s="731"/>
      <c r="Z930" s="731"/>
    </row>
    <row r="931">
      <c r="A931" s="731"/>
      <c r="B931" s="731"/>
      <c r="C931" s="731"/>
      <c r="D931" s="731"/>
      <c r="E931" s="731"/>
      <c r="F931" s="731"/>
      <c r="G931" s="731"/>
      <c r="H931" s="731"/>
      <c r="I931" s="731"/>
      <c r="J931" s="731"/>
      <c r="K931" s="731"/>
      <c r="L931" s="731"/>
      <c r="M931" s="731"/>
      <c r="N931" s="731"/>
      <c r="O931" s="731"/>
      <c r="P931" s="731"/>
      <c r="Q931" s="731"/>
      <c r="R931" s="731"/>
      <c r="S931" s="731"/>
      <c r="T931" s="731"/>
      <c r="U931" s="731"/>
      <c r="V931" s="731"/>
      <c r="W931" s="731"/>
      <c r="X931" s="731"/>
      <c r="Y931" s="731"/>
      <c r="Z931" s="731"/>
    </row>
    <row r="932">
      <c r="A932" s="731"/>
      <c r="B932" s="731"/>
      <c r="C932" s="731"/>
      <c r="D932" s="731"/>
      <c r="E932" s="731"/>
      <c r="F932" s="731"/>
      <c r="G932" s="731"/>
      <c r="H932" s="731"/>
      <c r="I932" s="731"/>
      <c r="J932" s="731"/>
      <c r="K932" s="731"/>
      <c r="L932" s="731"/>
      <c r="M932" s="731"/>
      <c r="N932" s="731"/>
      <c r="O932" s="731"/>
      <c r="P932" s="731"/>
      <c r="Q932" s="731"/>
      <c r="R932" s="731"/>
      <c r="S932" s="731"/>
      <c r="T932" s="731"/>
      <c r="U932" s="731"/>
      <c r="V932" s="731"/>
      <c r="W932" s="731"/>
      <c r="X932" s="731"/>
      <c r="Y932" s="731"/>
      <c r="Z932" s="731"/>
    </row>
    <row r="933">
      <c r="A933" s="731"/>
      <c r="B933" s="731"/>
      <c r="C933" s="731"/>
      <c r="D933" s="731"/>
      <c r="E933" s="731"/>
      <c r="F933" s="731"/>
      <c r="G933" s="731"/>
      <c r="H933" s="731"/>
      <c r="I933" s="731"/>
      <c r="J933" s="731"/>
      <c r="K933" s="731"/>
      <c r="L933" s="731"/>
      <c r="M933" s="731"/>
      <c r="N933" s="731"/>
      <c r="O933" s="731"/>
      <c r="P933" s="731"/>
      <c r="Q933" s="731"/>
      <c r="R933" s="731"/>
      <c r="S933" s="731"/>
      <c r="T933" s="731"/>
      <c r="U933" s="731"/>
      <c r="V933" s="731"/>
      <c r="W933" s="731"/>
      <c r="X933" s="731"/>
      <c r="Y933" s="731"/>
      <c r="Z933" s="731"/>
    </row>
    <row r="934">
      <c r="A934" s="731"/>
      <c r="B934" s="731"/>
      <c r="C934" s="731"/>
      <c r="D934" s="731"/>
      <c r="E934" s="731"/>
      <c r="F934" s="731"/>
      <c r="G934" s="731"/>
      <c r="H934" s="731"/>
      <c r="I934" s="731"/>
      <c r="J934" s="731"/>
      <c r="K934" s="731"/>
      <c r="L934" s="731"/>
      <c r="M934" s="731"/>
      <c r="N934" s="731"/>
      <c r="O934" s="731"/>
      <c r="P934" s="731"/>
      <c r="Q934" s="731"/>
      <c r="R934" s="731"/>
      <c r="S934" s="731"/>
      <c r="T934" s="731"/>
      <c r="U934" s="731"/>
      <c r="V934" s="731"/>
      <c r="W934" s="731"/>
      <c r="X934" s="731"/>
      <c r="Y934" s="731"/>
      <c r="Z934" s="731"/>
    </row>
    <row r="935">
      <c r="A935" s="731"/>
      <c r="B935" s="731"/>
      <c r="C935" s="731"/>
      <c r="D935" s="731"/>
      <c r="E935" s="731"/>
      <c r="F935" s="731"/>
      <c r="G935" s="731"/>
      <c r="H935" s="731"/>
      <c r="I935" s="731"/>
      <c r="J935" s="731"/>
      <c r="K935" s="731"/>
      <c r="L935" s="731"/>
      <c r="M935" s="731"/>
      <c r="N935" s="731"/>
      <c r="O935" s="731"/>
      <c r="P935" s="731"/>
      <c r="Q935" s="731"/>
      <c r="R935" s="731"/>
      <c r="S935" s="731"/>
      <c r="T935" s="731"/>
      <c r="U935" s="731"/>
      <c r="V935" s="731"/>
      <c r="W935" s="731"/>
      <c r="X935" s="731"/>
      <c r="Y935" s="731"/>
      <c r="Z935" s="731"/>
    </row>
    <row r="936">
      <c r="A936" s="731"/>
      <c r="B936" s="731"/>
      <c r="C936" s="731"/>
      <c r="D936" s="731"/>
      <c r="E936" s="731"/>
      <c r="F936" s="731"/>
      <c r="G936" s="731"/>
      <c r="H936" s="731"/>
      <c r="I936" s="731"/>
      <c r="J936" s="731"/>
      <c r="K936" s="731"/>
      <c r="L936" s="731"/>
      <c r="M936" s="731"/>
      <c r="N936" s="731"/>
      <c r="O936" s="731"/>
      <c r="P936" s="731"/>
      <c r="Q936" s="731"/>
      <c r="R936" s="731"/>
      <c r="S936" s="731"/>
      <c r="T936" s="731"/>
      <c r="U936" s="731"/>
      <c r="V936" s="731"/>
      <c r="W936" s="731"/>
      <c r="X936" s="731"/>
      <c r="Y936" s="731"/>
      <c r="Z936" s="731"/>
    </row>
    <row r="937">
      <c r="A937" s="731"/>
      <c r="B937" s="731"/>
      <c r="C937" s="731"/>
      <c r="D937" s="731"/>
      <c r="E937" s="731"/>
      <c r="F937" s="731"/>
      <c r="G937" s="731"/>
      <c r="H937" s="731"/>
      <c r="I937" s="731"/>
      <c r="J937" s="731"/>
      <c r="K937" s="731"/>
      <c r="L937" s="731"/>
      <c r="M937" s="731"/>
      <c r="N937" s="731"/>
      <c r="O937" s="731"/>
      <c r="P937" s="731"/>
      <c r="Q937" s="731"/>
      <c r="R937" s="731"/>
      <c r="S937" s="731"/>
      <c r="T937" s="731"/>
      <c r="U937" s="731"/>
      <c r="V937" s="731"/>
      <c r="W937" s="731"/>
      <c r="X937" s="731"/>
      <c r="Y937" s="731"/>
      <c r="Z937" s="731"/>
    </row>
    <row r="938">
      <c r="A938" s="731"/>
      <c r="B938" s="731"/>
      <c r="C938" s="731"/>
      <c r="D938" s="731"/>
      <c r="E938" s="731"/>
      <c r="F938" s="731"/>
      <c r="G938" s="731"/>
      <c r="H938" s="731"/>
      <c r="I938" s="731"/>
      <c r="J938" s="731"/>
      <c r="K938" s="731"/>
      <c r="L938" s="731"/>
      <c r="M938" s="731"/>
      <c r="N938" s="731"/>
      <c r="O938" s="731"/>
      <c r="P938" s="731"/>
      <c r="Q938" s="731"/>
      <c r="R938" s="731"/>
      <c r="S938" s="731"/>
      <c r="T938" s="731"/>
      <c r="U938" s="731"/>
      <c r="V938" s="731"/>
      <c r="W938" s="731"/>
      <c r="X938" s="731"/>
      <c r="Y938" s="731"/>
      <c r="Z938" s="731"/>
    </row>
    <row r="939">
      <c r="A939" s="731"/>
      <c r="B939" s="731"/>
      <c r="C939" s="731"/>
      <c r="D939" s="731"/>
      <c r="E939" s="731"/>
      <c r="F939" s="731"/>
      <c r="G939" s="731"/>
      <c r="H939" s="731"/>
      <c r="I939" s="731"/>
      <c r="J939" s="731"/>
      <c r="K939" s="731"/>
      <c r="L939" s="731"/>
      <c r="M939" s="731"/>
      <c r="N939" s="731"/>
      <c r="O939" s="731"/>
      <c r="P939" s="731"/>
      <c r="Q939" s="731"/>
      <c r="R939" s="731"/>
      <c r="S939" s="731"/>
      <c r="T939" s="731"/>
      <c r="U939" s="731"/>
      <c r="V939" s="731"/>
      <c r="W939" s="731"/>
      <c r="X939" s="731"/>
      <c r="Y939" s="731"/>
      <c r="Z939" s="731"/>
    </row>
    <row r="940">
      <c r="A940" s="731"/>
      <c r="B940" s="731"/>
      <c r="C940" s="731"/>
      <c r="D940" s="731"/>
      <c r="E940" s="731"/>
      <c r="F940" s="731"/>
      <c r="G940" s="731"/>
      <c r="H940" s="731"/>
      <c r="I940" s="731"/>
      <c r="J940" s="731"/>
      <c r="K940" s="731"/>
      <c r="L940" s="731"/>
      <c r="M940" s="731"/>
      <c r="N940" s="731"/>
      <c r="O940" s="731"/>
      <c r="P940" s="731"/>
      <c r="Q940" s="731"/>
      <c r="R940" s="731"/>
      <c r="S940" s="731"/>
      <c r="T940" s="731"/>
      <c r="U940" s="731"/>
      <c r="V940" s="731"/>
      <c r="W940" s="731"/>
      <c r="X940" s="731"/>
      <c r="Y940" s="731"/>
      <c r="Z940" s="731"/>
    </row>
    <row r="941">
      <c r="A941" s="731"/>
      <c r="B941" s="731"/>
      <c r="C941" s="731"/>
      <c r="D941" s="731"/>
      <c r="E941" s="731"/>
      <c r="F941" s="731"/>
      <c r="G941" s="731"/>
      <c r="H941" s="731"/>
      <c r="I941" s="731"/>
      <c r="J941" s="731"/>
      <c r="K941" s="731"/>
      <c r="L941" s="731"/>
      <c r="M941" s="731"/>
      <c r="N941" s="731"/>
      <c r="O941" s="731"/>
      <c r="P941" s="731"/>
      <c r="Q941" s="731"/>
      <c r="R941" s="731"/>
      <c r="S941" s="731"/>
      <c r="T941" s="731"/>
      <c r="U941" s="731"/>
      <c r="V941" s="731"/>
      <c r="W941" s="731"/>
      <c r="X941" s="731"/>
      <c r="Y941" s="731"/>
      <c r="Z941" s="731"/>
    </row>
    <row r="942">
      <c r="A942" s="731"/>
      <c r="B942" s="731"/>
      <c r="C942" s="731"/>
      <c r="D942" s="731"/>
      <c r="E942" s="731"/>
      <c r="F942" s="731"/>
      <c r="G942" s="731"/>
      <c r="H942" s="731"/>
      <c r="I942" s="731"/>
      <c r="J942" s="731"/>
      <c r="K942" s="731"/>
      <c r="L942" s="731"/>
      <c r="M942" s="731"/>
      <c r="N942" s="731"/>
      <c r="O942" s="731"/>
      <c r="P942" s="731"/>
      <c r="Q942" s="731"/>
      <c r="R942" s="731"/>
      <c r="S942" s="731"/>
      <c r="T942" s="731"/>
      <c r="U942" s="731"/>
      <c r="V942" s="731"/>
      <c r="W942" s="731"/>
      <c r="X942" s="731"/>
      <c r="Y942" s="731"/>
      <c r="Z942" s="731"/>
    </row>
    <row r="943">
      <c r="A943" s="731"/>
      <c r="B943" s="731"/>
      <c r="C943" s="731"/>
      <c r="D943" s="731"/>
      <c r="E943" s="731"/>
      <c r="F943" s="731"/>
      <c r="G943" s="731"/>
      <c r="H943" s="731"/>
      <c r="I943" s="731"/>
      <c r="J943" s="731"/>
      <c r="K943" s="731"/>
      <c r="L943" s="731"/>
      <c r="M943" s="731"/>
      <c r="N943" s="731"/>
      <c r="O943" s="731"/>
      <c r="P943" s="731"/>
      <c r="Q943" s="731"/>
      <c r="R943" s="731"/>
      <c r="S943" s="731"/>
      <c r="T943" s="731"/>
      <c r="U943" s="731"/>
      <c r="V943" s="731"/>
      <c r="W943" s="731"/>
      <c r="X943" s="731"/>
      <c r="Y943" s="731"/>
      <c r="Z943" s="731"/>
    </row>
    <row r="944">
      <c r="A944" s="731"/>
      <c r="B944" s="731"/>
      <c r="C944" s="731"/>
      <c r="D944" s="731"/>
      <c r="E944" s="731"/>
      <c r="F944" s="731"/>
      <c r="G944" s="731"/>
      <c r="H944" s="731"/>
      <c r="I944" s="731"/>
      <c r="J944" s="731"/>
      <c r="K944" s="731"/>
      <c r="L944" s="731"/>
      <c r="M944" s="731"/>
      <c r="N944" s="731"/>
      <c r="O944" s="731"/>
      <c r="P944" s="731"/>
      <c r="Q944" s="731"/>
      <c r="R944" s="731"/>
      <c r="S944" s="731"/>
      <c r="T944" s="731"/>
      <c r="U944" s="731"/>
      <c r="V944" s="731"/>
      <c r="W944" s="731"/>
      <c r="X944" s="731"/>
      <c r="Y944" s="731"/>
      <c r="Z944" s="731"/>
    </row>
    <row r="945">
      <c r="A945" s="731"/>
      <c r="B945" s="731"/>
      <c r="C945" s="731"/>
      <c r="D945" s="731"/>
      <c r="E945" s="731"/>
      <c r="F945" s="731"/>
      <c r="G945" s="731"/>
      <c r="H945" s="731"/>
      <c r="I945" s="731"/>
      <c r="J945" s="731"/>
      <c r="K945" s="731"/>
      <c r="L945" s="731"/>
      <c r="M945" s="731"/>
      <c r="N945" s="731"/>
      <c r="O945" s="731"/>
      <c r="P945" s="731"/>
      <c r="Q945" s="731"/>
      <c r="R945" s="731"/>
      <c r="S945" s="731"/>
      <c r="T945" s="731"/>
      <c r="U945" s="731"/>
      <c r="V945" s="731"/>
      <c r="W945" s="731"/>
      <c r="X945" s="731"/>
      <c r="Y945" s="731"/>
      <c r="Z945" s="731"/>
    </row>
    <row r="946">
      <c r="A946" s="731"/>
      <c r="B946" s="731"/>
      <c r="C946" s="731"/>
      <c r="D946" s="731"/>
      <c r="E946" s="731"/>
      <c r="F946" s="731"/>
      <c r="G946" s="731"/>
      <c r="H946" s="731"/>
      <c r="I946" s="731"/>
      <c r="J946" s="731"/>
      <c r="K946" s="731"/>
      <c r="L946" s="731"/>
      <c r="M946" s="731"/>
      <c r="N946" s="731"/>
      <c r="O946" s="731"/>
      <c r="P946" s="731"/>
      <c r="Q946" s="731"/>
      <c r="R946" s="731"/>
      <c r="S946" s="731"/>
      <c r="T946" s="731"/>
      <c r="U946" s="731"/>
      <c r="V946" s="731"/>
      <c r="W946" s="731"/>
      <c r="X946" s="731"/>
      <c r="Y946" s="731"/>
      <c r="Z946" s="731"/>
    </row>
    <row r="947">
      <c r="A947" s="731"/>
      <c r="B947" s="731"/>
      <c r="C947" s="731"/>
      <c r="D947" s="731"/>
      <c r="E947" s="731"/>
      <c r="F947" s="731"/>
      <c r="G947" s="731"/>
      <c r="H947" s="731"/>
      <c r="I947" s="731"/>
      <c r="J947" s="731"/>
      <c r="K947" s="731"/>
      <c r="L947" s="731"/>
      <c r="M947" s="731"/>
      <c r="N947" s="731"/>
      <c r="O947" s="731"/>
      <c r="P947" s="731"/>
      <c r="Q947" s="731"/>
      <c r="R947" s="731"/>
      <c r="S947" s="731"/>
      <c r="T947" s="731"/>
      <c r="U947" s="731"/>
      <c r="V947" s="731"/>
      <c r="W947" s="731"/>
      <c r="X947" s="731"/>
      <c r="Y947" s="731"/>
      <c r="Z947" s="731"/>
    </row>
    <row r="948">
      <c r="A948" s="731"/>
      <c r="B948" s="731"/>
      <c r="C948" s="731"/>
      <c r="D948" s="731"/>
      <c r="E948" s="731"/>
      <c r="F948" s="731"/>
      <c r="G948" s="731"/>
      <c r="H948" s="731"/>
      <c r="I948" s="731"/>
      <c r="J948" s="731"/>
      <c r="K948" s="731"/>
      <c r="L948" s="731"/>
      <c r="M948" s="731"/>
      <c r="N948" s="731"/>
      <c r="O948" s="731"/>
      <c r="P948" s="731"/>
      <c r="Q948" s="731"/>
      <c r="R948" s="731"/>
      <c r="S948" s="731"/>
      <c r="T948" s="731"/>
      <c r="U948" s="731"/>
      <c r="V948" s="731"/>
      <c r="W948" s="731"/>
      <c r="X948" s="731"/>
      <c r="Y948" s="731"/>
      <c r="Z948" s="731"/>
    </row>
    <row r="949">
      <c r="A949" s="731"/>
      <c r="B949" s="731"/>
      <c r="C949" s="731"/>
      <c r="D949" s="731"/>
      <c r="E949" s="731"/>
      <c r="F949" s="731"/>
      <c r="G949" s="731"/>
      <c r="H949" s="731"/>
      <c r="I949" s="731"/>
      <c r="J949" s="731"/>
      <c r="K949" s="731"/>
      <c r="L949" s="731"/>
      <c r="M949" s="731"/>
      <c r="N949" s="731"/>
      <c r="O949" s="731"/>
      <c r="P949" s="731"/>
      <c r="Q949" s="731"/>
      <c r="R949" s="731"/>
      <c r="S949" s="731"/>
      <c r="T949" s="731"/>
      <c r="U949" s="731"/>
      <c r="V949" s="731"/>
      <c r="W949" s="731"/>
      <c r="X949" s="731"/>
      <c r="Y949" s="731"/>
      <c r="Z949" s="731"/>
    </row>
    <row r="950">
      <c r="A950" s="731"/>
      <c r="B950" s="731"/>
      <c r="C950" s="731"/>
      <c r="D950" s="731"/>
      <c r="E950" s="731"/>
      <c r="F950" s="731"/>
      <c r="G950" s="731"/>
      <c r="H950" s="731"/>
      <c r="I950" s="731"/>
      <c r="J950" s="731"/>
      <c r="K950" s="731"/>
      <c r="L950" s="731"/>
      <c r="M950" s="731"/>
      <c r="N950" s="731"/>
      <c r="O950" s="731"/>
      <c r="P950" s="731"/>
      <c r="Q950" s="731"/>
      <c r="R950" s="731"/>
      <c r="S950" s="731"/>
      <c r="T950" s="731"/>
      <c r="U950" s="731"/>
      <c r="V950" s="731"/>
      <c r="W950" s="731"/>
      <c r="X950" s="731"/>
      <c r="Y950" s="731"/>
      <c r="Z950" s="731"/>
    </row>
    <row r="951">
      <c r="A951" s="731"/>
      <c r="B951" s="731"/>
      <c r="C951" s="731"/>
      <c r="D951" s="731"/>
      <c r="E951" s="731"/>
      <c r="F951" s="731"/>
      <c r="G951" s="731"/>
      <c r="H951" s="731"/>
      <c r="I951" s="731"/>
      <c r="J951" s="731"/>
      <c r="K951" s="731"/>
      <c r="L951" s="731"/>
      <c r="M951" s="731"/>
      <c r="N951" s="731"/>
      <c r="O951" s="731"/>
      <c r="P951" s="731"/>
      <c r="Q951" s="731"/>
      <c r="R951" s="731"/>
      <c r="S951" s="731"/>
      <c r="T951" s="731"/>
      <c r="U951" s="731"/>
      <c r="V951" s="731"/>
      <c r="W951" s="731"/>
      <c r="X951" s="731"/>
      <c r="Y951" s="731"/>
      <c r="Z951" s="731"/>
    </row>
    <row r="952">
      <c r="A952" s="731"/>
      <c r="B952" s="731"/>
      <c r="C952" s="731"/>
      <c r="D952" s="731"/>
      <c r="E952" s="731"/>
      <c r="F952" s="731"/>
      <c r="G952" s="731"/>
      <c r="H952" s="731"/>
      <c r="I952" s="731"/>
      <c r="J952" s="731"/>
      <c r="K952" s="731"/>
      <c r="L952" s="731"/>
      <c r="M952" s="731"/>
      <c r="N952" s="731"/>
      <c r="O952" s="731"/>
      <c r="P952" s="731"/>
      <c r="Q952" s="731"/>
      <c r="R952" s="731"/>
      <c r="S952" s="731"/>
      <c r="T952" s="731"/>
      <c r="U952" s="731"/>
      <c r="V952" s="731"/>
      <c r="W952" s="731"/>
      <c r="X952" s="731"/>
      <c r="Y952" s="731"/>
      <c r="Z952" s="731"/>
    </row>
    <row r="953">
      <c r="A953" s="731"/>
      <c r="B953" s="731"/>
      <c r="C953" s="731"/>
      <c r="D953" s="731"/>
      <c r="E953" s="731"/>
      <c r="F953" s="731"/>
      <c r="G953" s="731"/>
      <c r="H953" s="731"/>
      <c r="I953" s="731"/>
      <c r="J953" s="731"/>
      <c r="K953" s="731"/>
      <c r="L953" s="731"/>
      <c r="M953" s="731"/>
      <c r="N953" s="731"/>
      <c r="O953" s="731"/>
      <c r="P953" s="731"/>
      <c r="Q953" s="731"/>
      <c r="R953" s="731"/>
      <c r="S953" s="731"/>
      <c r="T953" s="731"/>
      <c r="U953" s="731"/>
      <c r="V953" s="731"/>
      <c r="W953" s="731"/>
      <c r="X953" s="731"/>
      <c r="Y953" s="731"/>
      <c r="Z953" s="731"/>
    </row>
    <row r="954">
      <c r="A954" s="731"/>
      <c r="B954" s="731"/>
      <c r="C954" s="731"/>
      <c r="D954" s="731"/>
      <c r="E954" s="731"/>
      <c r="F954" s="731"/>
      <c r="G954" s="731"/>
      <c r="H954" s="731"/>
      <c r="I954" s="731"/>
      <c r="J954" s="731"/>
      <c r="K954" s="731"/>
      <c r="L954" s="731"/>
      <c r="M954" s="731"/>
      <c r="N954" s="731"/>
      <c r="O954" s="731"/>
      <c r="P954" s="731"/>
      <c r="Q954" s="731"/>
      <c r="R954" s="731"/>
      <c r="S954" s="731"/>
      <c r="T954" s="731"/>
      <c r="U954" s="731"/>
      <c r="V954" s="731"/>
      <c r="W954" s="731"/>
      <c r="X954" s="731"/>
      <c r="Y954" s="731"/>
      <c r="Z954" s="731"/>
    </row>
    <row r="955">
      <c r="A955" s="731"/>
      <c r="B955" s="731"/>
      <c r="C955" s="731"/>
      <c r="D955" s="731"/>
      <c r="E955" s="731"/>
      <c r="F955" s="731"/>
      <c r="G955" s="731"/>
      <c r="H955" s="731"/>
      <c r="I955" s="731"/>
      <c r="J955" s="731"/>
      <c r="K955" s="731"/>
      <c r="L955" s="731"/>
      <c r="M955" s="731"/>
      <c r="N955" s="731"/>
      <c r="O955" s="731"/>
      <c r="P955" s="731"/>
      <c r="Q955" s="731"/>
      <c r="R955" s="731"/>
      <c r="S955" s="731"/>
      <c r="T955" s="731"/>
      <c r="U955" s="731"/>
      <c r="V955" s="731"/>
      <c r="W955" s="731"/>
      <c r="X955" s="731"/>
      <c r="Y955" s="731"/>
      <c r="Z955" s="731"/>
    </row>
    <row r="956">
      <c r="A956" s="731"/>
      <c r="B956" s="731"/>
      <c r="C956" s="731"/>
      <c r="D956" s="731"/>
      <c r="E956" s="731"/>
      <c r="F956" s="731"/>
      <c r="G956" s="731"/>
      <c r="H956" s="731"/>
      <c r="I956" s="731"/>
      <c r="J956" s="731"/>
      <c r="K956" s="731"/>
      <c r="L956" s="731"/>
      <c r="M956" s="731"/>
      <c r="N956" s="731"/>
      <c r="O956" s="731"/>
      <c r="P956" s="731"/>
      <c r="Q956" s="731"/>
      <c r="R956" s="731"/>
      <c r="S956" s="731"/>
      <c r="T956" s="731"/>
      <c r="U956" s="731"/>
      <c r="V956" s="731"/>
      <c r="W956" s="731"/>
      <c r="X956" s="731"/>
      <c r="Y956" s="731"/>
      <c r="Z956" s="731"/>
    </row>
    <row r="957">
      <c r="A957" s="731"/>
      <c r="B957" s="731"/>
      <c r="C957" s="731"/>
      <c r="D957" s="731"/>
      <c r="E957" s="731"/>
      <c r="F957" s="731"/>
      <c r="G957" s="731"/>
      <c r="H957" s="731"/>
      <c r="I957" s="731"/>
      <c r="J957" s="731"/>
      <c r="K957" s="731"/>
      <c r="L957" s="731"/>
      <c r="M957" s="731"/>
      <c r="N957" s="731"/>
      <c r="O957" s="731"/>
      <c r="P957" s="731"/>
      <c r="Q957" s="731"/>
      <c r="R957" s="731"/>
      <c r="S957" s="731"/>
      <c r="T957" s="731"/>
      <c r="U957" s="731"/>
      <c r="V957" s="731"/>
      <c r="W957" s="731"/>
      <c r="X957" s="731"/>
      <c r="Y957" s="731"/>
      <c r="Z957" s="731"/>
    </row>
    <row r="958">
      <c r="A958" s="731"/>
      <c r="B958" s="731"/>
      <c r="C958" s="731"/>
      <c r="D958" s="731"/>
      <c r="E958" s="731"/>
      <c r="F958" s="731"/>
      <c r="G958" s="731"/>
      <c r="H958" s="731"/>
      <c r="I958" s="731"/>
      <c r="J958" s="731"/>
      <c r="K958" s="731"/>
      <c r="L958" s="731"/>
      <c r="M958" s="731"/>
      <c r="N958" s="731"/>
      <c r="O958" s="731"/>
      <c r="P958" s="731"/>
      <c r="Q958" s="731"/>
      <c r="R958" s="731"/>
      <c r="S958" s="731"/>
      <c r="T958" s="731"/>
      <c r="U958" s="731"/>
      <c r="V958" s="731"/>
      <c r="W958" s="731"/>
      <c r="X958" s="731"/>
      <c r="Y958" s="731"/>
      <c r="Z958" s="731"/>
    </row>
    <row r="959">
      <c r="A959" s="731"/>
      <c r="B959" s="731"/>
      <c r="C959" s="731"/>
      <c r="D959" s="731"/>
      <c r="E959" s="731"/>
      <c r="F959" s="731"/>
      <c r="G959" s="731"/>
      <c r="H959" s="731"/>
      <c r="I959" s="731"/>
      <c r="J959" s="731"/>
      <c r="K959" s="731"/>
      <c r="L959" s="731"/>
      <c r="M959" s="731"/>
      <c r="N959" s="731"/>
      <c r="O959" s="731"/>
      <c r="P959" s="731"/>
      <c r="Q959" s="731"/>
      <c r="R959" s="731"/>
      <c r="S959" s="731"/>
      <c r="T959" s="731"/>
      <c r="U959" s="731"/>
      <c r="V959" s="731"/>
      <c r="W959" s="731"/>
      <c r="X959" s="731"/>
      <c r="Y959" s="731"/>
      <c r="Z959" s="731"/>
    </row>
    <row r="960">
      <c r="A960" s="731"/>
      <c r="B960" s="731"/>
      <c r="C960" s="731"/>
      <c r="D960" s="731"/>
      <c r="E960" s="731"/>
      <c r="F960" s="731"/>
      <c r="G960" s="731"/>
      <c r="H960" s="731"/>
      <c r="I960" s="731"/>
      <c r="J960" s="731"/>
      <c r="K960" s="731"/>
      <c r="L960" s="731"/>
      <c r="M960" s="731"/>
      <c r="N960" s="731"/>
      <c r="O960" s="731"/>
      <c r="P960" s="731"/>
      <c r="Q960" s="731"/>
      <c r="R960" s="731"/>
      <c r="S960" s="731"/>
      <c r="T960" s="731"/>
      <c r="U960" s="731"/>
      <c r="V960" s="731"/>
      <c r="W960" s="731"/>
      <c r="X960" s="731"/>
      <c r="Y960" s="731"/>
      <c r="Z960" s="731"/>
    </row>
    <row r="961">
      <c r="A961" s="731"/>
      <c r="B961" s="731"/>
      <c r="C961" s="731"/>
      <c r="D961" s="731"/>
      <c r="E961" s="731"/>
      <c r="F961" s="731"/>
      <c r="G961" s="731"/>
      <c r="H961" s="731"/>
      <c r="I961" s="731"/>
      <c r="J961" s="731"/>
      <c r="K961" s="731"/>
      <c r="L961" s="731"/>
      <c r="M961" s="731"/>
      <c r="N961" s="731"/>
      <c r="O961" s="731"/>
      <c r="P961" s="731"/>
      <c r="Q961" s="731"/>
      <c r="R961" s="731"/>
      <c r="S961" s="731"/>
      <c r="T961" s="731"/>
      <c r="U961" s="731"/>
      <c r="V961" s="731"/>
      <c r="W961" s="731"/>
      <c r="X961" s="731"/>
      <c r="Y961" s="731"/>
      <c r="Z961" s="731"/>
    </row>
    <row r="962">
      <c r="A962" s="731"/>
      <c r="B962" s="731"/>
      <c r="C962" s="731"/>
      <c r="D962" s="731"/>
      <c r="E962" s="731"/>
      <c r="F962" s="731"/>
      <c r="G962" s="731"/>
      <c r="H962" s="731"/>
      <c r="I962" s="731"/>
      <c r="J962" s="731"/>
      <c r="K962" s="731"/>
      <c r="L962" s="731"/>
      <c r="M962" s="731"/>
      <c r="N962" s="731"/>
      <c r="O962" s="731"/>
      <c r="P962" s="731"/>
      <c r="Q962" s="731"/>
      <c r="R962" s="731"/>
      <c r="S962" s="731"/>
      <c r="T962" s="731"/>
      <c r="U962" s="731"/>
      <c r="V962" s="731"/>
      <c r="W962" s="731"/>
      <c r="X962" s="731"/>
      <c r="Y962" s="731"/>
      <c r="Z962" s="731"/>
    </row>
    <row r="963">
      <c r="A963" s="731"/>
      <c r="B963" s="731"/>
      <c r="C963" s="731"/>
      <c r="D963" s="731"/>
      <c r="E963" s="731"/>
      <c r="F963" s="731"/>
      <c r="G963" s="731"/>
      <c r="H963" s="731"/>
      <c r="I963" s="731"/>
      <c r="J963" s="731"/>
      <c r="K963" s="731"/>
      <c r="L963" s="731"/>
      <c r="M963" s="731"/>
      <c r="N963" s="731"/>
      <c r="O963" s="731"/>
      <c r="P963" s="731"/>
      <c r="Q963" s="731"/>
      <c r="R963" s="731"/>
      <c r="S963" s="731"/>
      <c r="T963" s="731"/>
      <c r="U963" s="731"/>
      <c r="V963" s="731"/>
      <c r="W963" s="731"/>
      <c r="X963" s="731"/>
      <c r="Y963" s="731"/>
      <c r="Z963" s="731"/>
    </row>
    <row r="964">
      <c r="A964" s="731"/>
      <c r="B964" s="731"/>
      <c r="C964" s="731"/>
      <c r="D964" s="731"/>
      <c r="E964" s="731"/>
      <c r="F964" s="731"/>
      <c r="G964" s="731"/>
      <c r="H964" s="731"/>
      <c r="I964" s="731"/>
      <c r="J964" s="731"/>
      <c r="K964" s="731"/>
      <c r="L964" s="731"/>
      <c r="M964" s="731"/>
      <c r="N964" s="731"/>
      <c r="O964" s="731"/>
      <c r="P964" s="731"/>
      <c r="Q964" s="731"/>
      <c r="R964" s="731"/>
      <c r="S964" s="731"/>
      <c r="T964" s="731"/>
      <c r="U964" s="731"/>
      <c r="V964" s="731"/>
      <c r="W964" s="731"/>
      <c r="X964" s="731"/>
      <c r="Y964" s="731"/>
      <c r="Z964" s="731"/>
    </row>
    <row r="965">
      <c r="A965" s="731"/>
      <c r="B965" s="731"/>
      <c r="C965" s="731"/>
      <c r="D965" s="731"/>
      <c r="E965" s="731"/>
      <c r="F965" s="731"/>
      <c r="G965" s="731"/>
      <c r="H965" s="731"/>
      <c r="I965" s="731"/>
      <c r="J965" s="731"/>
      <c r="K965" s="731"/>
      <c r="L965" s="731"/>
      <c r="M965" s="731"/>
      <c r="N965" s="731"/>
      <c r="O965" s="731"/>
      <c r="P965" s="731"/>
      <c r="Q965" s="731"/>
      <c r="R965" s="731"/>
      <c r="S965" s="731"/>
      <c r="T965" s="731"/>
      <c r="U965" s="731"/>
      <c r="V965" s="731"/>
      <c r="W965" s="731"/>
      <c r="X965" s="731"/>
      <c r="Y965" s="731"/>
      <c r="Z965" s="731"/>
    </row>
    <row r="966">
      <c r="A966" s="731"/>
      <c r="B966" s="731"/>
      <c r="C966" s="731"/>
      <c r="D966" s="731"/>
      <c r="E966" s="731"/>
      <c r="F966" s="731"/>
      <c r="G966" s="731"/>
      <c r="H966" s="731"/>
      <c r="I966" s="731"/>
      <c r="J966" s="731"/>
      <c r="K966" s="731"/>
      <c r="L966" s="731"/>
      <c r="M966" s="731"/>
      <c r="N966" s="731"/>
      <c r="O966" s="731"/>
      <c r="P966" s="731"/>
      <c r="Q966" s="731"/>
      <c r="R966" s="731"/>
      <c r="S966" s="731"/>
      <c r="T966" s="731"/>
      <c r="U966" s="731"/>
      <c r="V966" s="731"/>
      <c r="W966" s="731"/>
      <c r="X966" s="731"/>
      <c r="Y966" s="731"/>
      <c r="Z966" s="731"/>
    </row>
    <row r="967">
      <c r="A967" s="731"/>
      <c r="B967" s="731"/>
      <c r="C967" s="731"/>
      <c r="D967" s="731"/>
      <c r="E967" s="731"/>
      <c r="F967" s="731"/>
      <c r="G967" s="731"/>
      <c r="H967" s="731"/>
      <c r="I967" s="731"/>
      <c r="J967" s="731"/>
      <c r="K967" s="731"/>
      <c r="L967" s="731"/>
      <c r="M967" s="731"/>
      <c r="N967" s="731"/>
      <c r="O967" s="731"/>
      <c r="P967" s="731"/>
      <c r="Q967" s="731"/>
      <c r="R967" s="731"/>
      <c r="S967" s="731"/>
      <c r="T967" s="731"/>
      <c r="U967" s="731"/>
      <c r="V967" s="731"/>
      <c r="W967" s="731"/>
      <c r="X967" s="731"/>
      <c r="Y967" s="731"/>
      <c r="Z967" s="731"/>
    </row>
    <row r="968">
      <c r="A968" s="731"/>
      <c r="B968" s="731"/>
      <c r="C968" s="731"/>
      <c r="D968" s="731"/>
      <c r="E968" s="731"/>
      <c r="F968" s="731"/>
      <c r="G968" s="731"/>
      <c r="H968" s="731"/>
      <c r="I968" s="731"/>
      <c r="J968" s="731"/>
      <c r="K968" s="731"/>
      <c r="L968" s="731"/>
      <c r="M968" s="731"/>
      <c r="N968" s="731"/>
      <c r="O968" s="731"/>
      <c r="P968" s="731"/>
      <c r="Q968" s="731"/>
      <c r="R968" s="731"/>
      <c r="S968" s="731"/>
      <c r="T968" s="731"/>
      <c r="U968" s="731"/>
      <c r="V968" s="731"/>
      <c r="W968" s="731"/>
      <c r="X968" s="731"/>
      <c r="Y968" s="731"/>
      <c r="Z968" s="731"/>
    </row>
    <row r="969">
      <c r="A969" s="731"/>
      <c r="B969" s="731"/>
      <c r="C969" s="731"/>
      <c r="D969" s="731"/>
      <c r="E969" s="731"/>
      <c r="F969" s="731"/>
      <c r="G969" s="731"/>
      <c r="H969" s="731"/>
      <c r="I969" s="731"/>
      <c r="J969" s="731"/>
      <c r="K969" s="731"/>
      <c r="L969" s="731"/>
      <c r="M969" s="731"/>
      <c r="N969" s="731"/>
      <c r="O969" s="731"/>
      <c r="P969" s="731"/>
      <c r="Q969" s="731"/>
      <c r="R969" s="731"/>
      <c r="S969" s="731"/>
      <c r="T969" s="731"/>
      <c r="U969" s="731"/>
      <c r="V969" s="731"/>
      <c r="W969" s="731"/>
      <c r="X969" s="731"/>
      <c r="Y969" s="731"/>
      <c r="Z969" s="731"/>
    </row>
    <row r="970">
      <c r="A970" s="731"/>
      <c r="B970" s="731"/>
      <c r="C970" s="731"/>
      <c r="D970" s="731"/>
      <c r="E970" s="731"/>
      <c r="F970" s="731"/>
      <c r="G970" s="731"/>
      <c r="H970" s="731"/>
      <c r="I970" s="731"/>
      <c r="J970" s="731"/>
      <c r="K970" s="731"/>
      <c r="L970" s="731"/>
      <c r="M970" s="731"/>
      <c r="N970" s="731"/>
      <c r="O970" s="731"/>
      <c r="P970" s="731"/>
      <c r="Q970" s="731"/>
      <c r="R970" s="731"/>
      <c r="S970" s="731"/>
      <c r="T970" s="731"/>
      <c r="U970" s="731"/>
      <c r="V970" s="731"/>
      <c r="W970" s="731"/>
      <c r="X970" s="731"/>
      <c r="Y970" s="731"/>
      <c r="Z970" s="731"/>
    </row>
    <row r="971">
      <c r="A971" s="731"/>
      <c r="B971" s="731"/>
      <c r="C971" s="731"/>
      <c r="D971" s="731"/>
      <c r="E971" s="731"/>
      <c r="F971" s="731"/>
      <c r="G971" s="731"/>
      <c r="H971" s="731"/>
      <c r="I971" s="731"/>
      <c r="J971" s="731"/>
      <c r="K971" s="731"/>
      <c r="L971" s="731"/>
      <c r="M971" s="731"/>
      <c r="N971" s="731"/>
      <c r="O971" s="731"/>
      <c r="P971" s="731"/>
      <c r="Q971" s="731"/>
      <c r="R971" s="731"/>
      <c r="S971" s="731"/>
      <c r="T971" s="731"/>
      <c r="U971" s="731"/>
      <c r="V971" s="731"/>
      <c r="W971" s="731"/>
      <c r="X971" s="731"/>
      <c r="Y971" s="731"/>
      <c r="Z971" s="731"/>
    </row>
    <row r="972">
      <c r="A972" s="731"/>
      <c r="B972" s="731"/>
      <c r="C972" s="731"/>
      <c r="D972" s="731"/>
      <c r="E972" s="731"/>
      <c r="F972" s="731"/>
      <c r="G972" s="731"/>
      <c r="H972" s="731"/>
      <c r="I972" s="731"/>
      <c r="J972" s="731"/>
      <c r="K972" s="731"/>
      <c r="L972" s="731"/>
      <c r="M972" s="731"/>
      <c r="N972" s="731"/>
      <c r="O972" s="731"/>
      <c r="P972" s="731"/>
      <c r="Q972" s="731"/>
      <c r="R972" s="731"/>
      <c r="S972" s="731"/>
      <c r="T972" s="731"/>
      <c r="U972" s="731"/>
      <c r="V972" s="731"/>
      <c r="W972" s="731"/>
      <c r="X972" s="731"/>
      <c r="Y972" s="731"/>
      <c r="Z972" s="731"/>
    </row>
    <row r="973">
      <c r="A973" s="731"/>
      <c r="B973" s="731"/>
      <c r="C973" s="731"/>
      <c r="D973" s="731"/>
      <c r="E973" s="731"/>
      <c r="F973" s="731"/>
      <c r="G973" s="731"/>
      <c r="H973" s="731"/>
      <c r="I973" s="731"/>
      <c r="J973" s="731"/>
      <c r="K973" s="731"/>
      <c r="L973" s="731"/>
      <c r="M973" s="731"/>
      <c r="N973" s="731"/>
      <c r="O973" s="731"/>
      <c r="P973" s="731"/>
      <c r="Q973" s="731"/>
      <c r="R973" s="731"/>
      <c r="S973" s="731"/>
      <c r="T973" s="731"/>
      <c r="U973" s="731"/>
      <c r="V973" s="731"/>
      <c r="W973" s="731"/>
      <c r="X973" s="731"/>
      <c r="Y973" s="731"/>
      <c r="Z973" s="731"/>
    </row>
    <row r="974">
      <c r="A974" s="731"/>
      <c r="B974" s="731"/>
      <c r="C974" s="731"/>
      <c r="D974" s="731"/>
      <c r="E974" s="731"/>
      <c r="F974" s="731"/>
      <c r="G974" s="731"/>
      <c r="H974" s="731"/>
      <c r="I974" s="731"/>
      <c r="J974" s="731"/>
      <c r="K974" s="731"/>
      <c r="L974" s="731"/>
      <c r="M974" s="731"/>
      <c r="N974" s="731"/>
      <c r="O974" s="731"/>
      <c r="P974" s="731"/>
      <c r="Q974" s="731"/>
      <c r="R974" s="731"/>
      <c r="S974" s="731"/>
      <c r="T974" s="731"/>
      <c r="U974" s="731"/>
      <c r="V974" s="731"/>
      <c r="W974" s="731"/>
      <c r="X974" s="731"/>
      <c r="Y974" s="731"/>
      <c r="Z974" s="731"/>
    </row>
    <row r="975">
      <c r="A975" s="731"/>
      <c r="B975" s="731"/>
      <c r="C975" s="731"/>
      <c r="D975" s="731"/>
      <c r="E975" s="731"/>
      <c r="F975" s="731"/>
      <c r="G975" s="731"/>
      <c r="H975" s="731"/>
      <c r="I975" s="731"/>
      <c r="J975" s="731"/>
      <c r="K975" s="731"/>
      <c r="L975" s="731"/>
      <c r="M975" s="731"/>
      <c r="N975" s="731"/>
      <c r="O975" s="731"/>
      <c r="P975" s="731"/>
      <c r="Q975" s="731"/>
      <c r="R975" s="731"/>
      <c r="S975" s="731"/>
      <c r="T975" s="731"/>
      <c r="U975" s="731"/>
      <c r="V975" s="731"/>
      <c r="W975" s="731"/>
      <c r="X975" s="731"/>
      <c r="Y975" s="731"/>
      <c r="Z975" s="731"/>
    </row>
    <row r="976">
      <c r="A976" s="731"/>
      <c r="B976" s="731"/>
      <c r="C976" s="731"/>
      <c r="D976" s="731"/>
      <c r="E976" s="731"/>
      <c r="F976" s="731"/>
      <c r="G976" s="731"/>
      <c r="H976" s="731"/>
      <c r="I976" s="731"/>
      <c r="J976" s="731"/>
      <c r="K976" s="731"/>
      <c r="L976" s="731"/>
      <c r="M976" s="731"/>
      <c r="N976" s="731"/>
      <c r="O976" s="731"/>
      <c r="P976" s="731"/>
      <c r="Q976" s="731"/>
      <c r="R976" s="731"/>
      <c r="S976" s="731"/>
      <c r="T976" s="731"/>
      <c r="U976" s="731"/>
      <c r="V976" s="731"/>
      <c r="W976" s="731"/>
      <c r="X976" s="731"/>
      <c r="Y976" s="731"/>
      <c r="Z976" s="731"/>
    </row>
    <row r="977">
      <c r="A977" s="731"/>
      <c r="B977" s="731"/>
      <c r="C977" s="731"/>
      <c r="D977" s="731"/>
      <c r="E977" s="731"/>
      <c r="F977" s="731"/>
      <c r="G977" s="731"/>
      <c r="H977" s="731"/>
      <c r="I977" s="731"/>
      <c r="J977" s="731"/>
      <c r="K977" s="731"/>
      <c r="L977" s="731"/>
      <c r="M977" s="731"/>
      <c r="N977" s="731"/>
      <c r="O977" s="731"/>
      <c r="P977" s="731"/>
      <c r="Q977" s="731"/>
      <c r="R977" s="731"/>
      <c r="S977" s="731"/>
      <c r="T977" s="731"/>
      <c r="U977" s="731"/>
      <c r="V977" s="731"/>
      <c r="W977" s="731"/>
      <c r="X977" s="731"/>
      <c r="Y977" s="731"/>
      <c r="Z977" s="731"/>
    </row>
    <row r="978">
      <c r="A978" s="731"/>
      <c r="B978" s="731"/>
      <c r="C978" s="731"/>
      <c r="D978" s="731"/>
      <c r="E978" s="731"/>
      <c r="F978" s="731"/>
      <c r="G978" s="731"/>
      <c r="H978" s="731"/>
      <c r="I978" s="731"/>
      <c r="J978" s="731"/>
      <c r="K978" s="731"/>
      <c r="L978" s="731"/>
      <c r="M978" s="731"/>
      <c r="N978" s="731"/>
      <c r="O978" s="731"/>
      <c r="P978" s="731"/>
      <c r="Q978" s="731"/>
      <c r="R978" s="731"/>
      <c r="S978" s="731"/>
      <c r="T978" s="731"/>
      <c r="U978" s="731"/>
      <c r="V978" s="731"/>
      <c r="W978" s="731"/>
      <c r="X978" s="731"/>
      <c r="Y978" s="731"/>
      <c r="Z978" s="731"/>
    </row>
    <row r="979">
      <c r="A979" s="731"/>
      <c r="B979" s="731"/>
      <c r="C979" s="731"/>
      <c r="D979" s="731"/>
      <c r="E979" s="731"/>
      <c r="F979" s="731"/>
      <c r="G979" s="731"/>
      <c r="H979" s="731"/>
      <c r="I979" s="731"/>
      <c r="J979" s="731"/>
      <c r="K979" s="731"/>
      <c r="L979" s="731"/>
      <c r="M979" s="731"/>
      <c r="N979" s="731"/>
      <c r="O979" s="731"/>
      <c r="P979" s="731"/>
      <c r="Q979" s="731"/>
      <c r="R979" s="731"/>
      <c r="S979" s="731"/>
      <c r="T979" s="731"/>
      <c r="U979" s="731"/>
      <c r="V979" s="731"/>
      <c r="W979" s="731"/>
      <c r="X979" s="731"/>
      <c r="Y979" s="731"/>
      <c r="Z979" s="731"/>
    </row>
    <row r="980">
      <c r="A980" s="731"/>
      <c r="B980" s="731"/>
      <c r="C980" s="731"/>
      <c r="D980" s="731"/>
      <c r="E980" s="731"/>
      <c r="F980" s="731"/>
      <c r="G980" s="731"/>
      <c r="H980" s="731"/>
      <c r="I980" s="731"/>
      <c r="J980" s="731"/>
      <c r="K980" s="731"/>
      <c r="L980" s="731"/>
      <c r="M980" s="731"/>
      <c r="N980" s="731"/>
      <c r="O980" s="731"/>
      <c r="P980" s="731"/>
      <c r="Q980" s="731"/>
      <c r="R980" s="731"/>
      <c r="S980" s="731"/>
      <c r="T980" s="731"/>
      <c r="U980" s="731"/>
      <c r="V980" s="731"/>
      <c r="W980" s="731"/>
      <c r="X980" s="731"/>
      <c r="Y980" s="731"/>
      <c r="Z980" s="731"/>
    </row>
    <row r="981">
      <c r="A981" s="731"/>
      <c r="B981" s="731"/>
      <c r="C981" s="731"/>
      <c r="D981" s="731"/>
      <c r="E981" s="731"/>
      <c r="F981" s="731"/>
      <c r="G981" s="731"/>
      <c r="H981" s="731"/>
      <c r="I981" s="731"/>
      <c r="J981" s="731"/>
      <c r="K981" s="731"/>
      <c r="L981" s="731"/>
      <c r="M981" s="731"/>
      <c r="N981" s="731"/>
      <c r="O981" s="731"/>
      <c r="P981" s="731"/>
      <c r="Q981" s="731"/>
      <c r="R981" s="731"/>
      <c r="S981" s="731"/>
      <c r="T981" s="731"/>
      <c r="U981" s="731"/>
      <c r="V981" s="731"/>
      <c r="W981" s="731"/>
      <c r="X981" s="731"/>
      <c r="Y981" s="731"/>
      <c r="Z981" s="731"/>
    </row>
    <row r="982">
      <c r="A982" s="731"/>
      <c r="B982" s="731"/>
      <c r="C982" s="731"/>
      <c r="D982" s="731"/>
      <c r="E982" s="731"/>
      <c r="F982" s="731"/>
      <c r="G982" s="731"/>
      <c r="H982" s="731"/>
      <c r="I982" s="731"/>
      <c r="J982" s="731"/>
      <c r="K982" s="731"/>
      <c r="L982" s="731"/>
      <c r="M982" s="731"/>
      <c r="N982" s="731"/>
      <c r="O982" s="731"/>
      <c r="P982" s="731"/>
      <c r="Q982" s="731"/>
      <c r="R982" s="731"/>
      <c r="S982" s="731"/>
      <c r="T982" s="731"/>
      <c r="U982" s="731"/>
      <c r="V982" s="731"/>
      <c r="W982" s="731"/>
      <c r="X982" s="731"/>
      <c r="Y982" s="731"/>
      <c r="Z982" s="731"/>
    </row>
    <row r="983">
      <c r="A983" s="731"/>
      <c r="B983" s="731"/>
      <c r="C983" s="731"/>
      <c r="D983" s="731"/>
      <c r="E983" s="731"/>
      <c r="F983" s="731"/>
      <c r="G983" s="731"/>
      <c r="H983" s="731"/>
      <c r="I983" s="731"/>
      <c r="J983" s="731"/>
      <c r="K983" s="731"/>
      <c r="L983" s="731"/>
      <c r="M983" s="731"/>
      <c r="N983" s="731"/>
      <c r="O983" s="731"/>
      <c r="P983" s="731"/>
      <c r="Q983" s="731"/>
      <c r="R983" s="731"/>
      <c r="S983" s="731"/>
      <c r="T983" s="731"/>
      <c r="U983" s="731"/>
      <c r="V983" s="731"/>
      <c r="W983" s="731"/>
      <c r="X983" s="731"/>
      <c r="Y983" s="731"/>
      <c r="Z983" s="731"/>
    </row>
    <row r="984">
      <c r="A984" s="731"/>
      <c r="B984" s="731"/>
      <c r="C984" s="731"/>
      <c r="D984" s="731"/>
      <c r="E984" s="731"/>
      <c r="F984" s="731"/>
      <c r="G984" s="731"/>
      <c r="H984" s="731"/>
      <c r="I984" s="731"/>
      <c r="J984" s="731"/>
      <c r="K984" s="731"/>
      <c r="L984" s="731"/>
      <c r="M984" s="731"/>
      <c r="N984" s="731"/>
      <c r="O984" s="731"/>
      <c r="P984" s="731"/>
      <c r="Q984" s="731"/>
      <c r="R984" s="731"/>
      <c r="S984" s="731"/>
      <c r="T984" s="731"/>
      <c r="U984" s="731"/>
      <c r="V984" s="731"/>
      <c r="W984" s="731"/>
      <c r="X984" s="731"/>
      <c r="Y984" s="731"/>
      <c r="Z984" s="731"/>
    </row>
    <row r="985">
      <c r="A985" s="731"/>
      <c r="B985" s="731"/>
      <c r="C985" s="731"/>
      <c r="D985" s="731"/>
      <c r="E985" s="731"/>
      <c r="F985" s="731"/>
      <c r="G985" s="731"/>
      <c r="H985" s="731"/>
      <c r="I985" s="731"/>
      <c r="J985" s="731"/>
      <c r="K985" s="731"/>
      <c r="L985" s="731"/>
      <c r="M985" s="731"/>
      <c r="N985" s="731"/>
      <c r="O985" s="731"/>
      <c r="P985" s="731"/>
      <c r="Q985" s="731"/>
      <c r="R985" s="731"/>
      <c r="S985" s="731"/>
      <c r="T985" s="731"/>
      <c r="U985" s="731"/>
      <c r="V985" s="731"/>
      <c r="W985" s="731"/>
      <c r="X985" s="731"/>
      <c r="Y985" s="731"/>
      <c r="Z985" s="731"/>
    </row>
    <row r="986">
      <c r="A986" s="731"/>
      <c r="B986" s="731"/>
      <c r="C986" s="731"/>
      <c r="D986" s="731"/>
      <c r="E986" s="731"/>
      <c r="F986" s="731"/>
      <c r="G986" s="731"/>
      <c r="H986" s="731"/>
      <c r="I986" s="731"/>
      <c r="J986" s="731"/>
      <c r="K986" s="731"/>
      <c r="L986" s="731"/>
      <c r="M986" s="731"/>
      <c r="N986" s="731"/>
      <c r="O986" s="731"/>
      <c r="P986" s="731"/>
      <c r="Q986" s="731"/>
      <c r="R986" s="731"/>
      <c r="S986" s="731"/>
      <c r="T986" s="731"/>
      <c r="U986" s="731"/>
      <c r="V986" s="731"/>
      <c r="W986" s="731"/>
      <c r="X986" s="731"/>
      <c r="Y986" s="731"/>
      <c r="Z986" s="731"/>
    </row>
    <row r="987">
      <c r="A987" s="731"/>
      <c r="B987" s="731"/>
      <c r="C987" s="731"/>
      <c r="D987" s="731"/>
      <c r="E987" s="731"/>
      <c r="F987" s="731"/>
      <c r="G987" s="731"/>
      <c r="H987" s="731"/>
      <c r="I987" s="731"/>
      <c r="J987" s="731"/>
      <c r="K987" s="731"/>
      <c r="L987" s="731"/>
      <c r="M987" s="731"/>
      <c r="N987" s="731"/>
      <c r="O987" s="731"/>
      <c r="P987" s="731"/>
      <c r="Q987" s="731"/>
      <c r="R987" s="731"/>
      <c r="S987" s="731"/>
      <c r="T987" s="731"/>
      <c r="U987" s="731"/>
      <c r="V987" s="731"/>
      <c r="W987" s="731"/>
      <c r="X987" s="731"/>
      <c r="Y987" s="731"/>
      <c r="Z987" s="731"/>
    </row>
    <row r="988">
      <c r="A988" s="731"/>
      <c r="B988" s="731"/>
      <c r="C988" s="731"/>
      <c r="D988" s="731"/>
      <c r="E988" s="731"/>
      <c r="F988" s="731"/>
      <c r="G988" s="731"/>
      <c r="H988" s="731"/>
      <c r="I988" s="731"/>
      <c r="J988" s="731"/>
      <c r="K988" s="731"/>
      <c r="L988" s="731"/>
      <c r="M988" s="731"/>
      <c r="N988" s="731"/>
      <c r="O988" s="731"/>
      <c r="P988" s="731"/>
      <c r="Q988" s="731"/>
      <c r="R988" s="731"/>
      <c r="S988" s="731"/>
      <c r="T988" s="731"/>
      <c r="U988" s="731"/>
      <c r="V988" s="731"/>
      <c r="W988" s="731"/>
      <c r="X988" s="731"/>
      <c r="Y988" s="731"/>
      <c r="Z988" s="731"/>
    </row>
    <row r="989">
      <c r="A989" s="731"/>
      <c r="B989" s="731"/>
      <c r="C989" s="731"/>
      <c r="D989" s="731"/>
      <c r="E989" s="731"/>
      <c r="F989" s="731"/>
      <c r="G989" s="731"/>
      <c r="H989" s="731"/>
      <c r="I989" s="731"/>
      <c r="J989" s="731"/>
      <c r="K989" s="731"/>
      <c r="L989" s="731"/>
      <c r="M989" s="731"/>
      <c r="N989" s="731"/>
      <c r="O989" s="731"/>
      <c r="P989" s="731"/>
      <c r="Q989" s="731"/>
      <c r="R989" s="731"/>
      <c r="S989" s="731"/>
      <c r="T989" s="731"/>
      <c r="U989" s="731"/>
      <c r="V989" s="731"/>
      <c r="W989" s="731"/>
      <c r="X989" s="731"/>
      <c r="Y989" s="731"/>
      <c r="Z989" s="731"/>
    </row>
    <row r="990">
      <c r="A990" s="731"/>
      <c r="B990" s="731"/>
      <c r="C990" s="731"/>
      <c r="D990" s="731"/>
      <c r="E990" s="731"/>
      <c r="F990" s="731"/>
      <c r="G990" s="731"/>
      <c r="H990" s="731"/>
      <c r="I990" s="731"/>
      <c r="J990" s="731"/>
      <c r="K990" s="731"/>
      <c r="L990" s="731"/>
      <c r="M990" s="731"/>
      <c r="N990" s="731"/>
      <c r="O990" s="731"/>
      <c r="P990" s="731"/>
      <c r="Q990" s="731"/>
      <c r="R990" s="731"/>
      <c r="S990" s="731"/>
      <c r="T990" s="731"/>
      <c r="U990" s="731"/>
      <c r="V990" s="731"/>
      <c r="W990" s="731"/>
      <c r="X990" s="731"/>
      <c r="Y990" s="731"/>
      <c r="Z990" s="731"/>
    </row>
    <row r="991">
      <c r="A991" s="731"/>
      <c r="B991" s="731"/>
      <c r="C991" s="731"/>
      <c r="D991" s="731"/>
      <c r="E991" s="731"/>
      <c r="F991" s="731"/>
      <c r="G991" s="731"/>
      <c r="H991" s="731"/>
      <c r="I991" s="731"/>
      <c r="J991" s="731"/>
      <c r="K991" s="731"/>
      <c r="L991" s="731"/>
      <c r="M991" s="731"/>
      <c r="N991" s="731"/>
      <c r="O991" s="731"/>
      <c r="P991" s="731"/>
      <c r="Q991" s="731"/>
      <c r="R991" s="731"/>
      <c r="S991" s="731"/>
      <c r="T991" s="731"/>
      <c r="U991" s="731"/>
      <c r="V991" s="731"/>
      <c r="W991" s="731"/>
      <c r="X991" s="731"/>
      <c r="Y991" s="731"/>
      <c r="Z991" s="731"/>
    </row>
    <row r="992">
      <c r="A992" s="731"/>
      <c r="B992" s="731"/>
      <c r="C992" s="731"/>
      <c r="D992" s="731"/>
      <c r="E992" s="731"/>
      <c r="F992" s="731"/>
      <c r="G992" s="731"/>
      <c r="H992" s="731"/>
      <c r="I992" s="731"/>
      <c r="J992" s="731"/>
      <c r="K992" s="731"/>
      <c r="L992" s="731"/>
      <c r="M992" s="731"/>
      <c r="N992" s="731"/>
      <c r="O992" s="731"/>
      <c r="P992" s="731"/>
      <c r="Q992" s="731"/>
      <c r="R992" s="731"/>
      <c r="S992" s="731"/>
      <c r="T992" s="731"/>
      <c r="U992" s="731"/>
      <c r="V992" s="731"/>
      <c r="W992" s="731"/>
      <c r="X992" s="731"/>
      <c r="Y992" s="731"/>
      <c r="Z992" s="731"/>
    </row>
    <row r="993">
      <c r="A993" s="731"/>
      <c r="B993" s="731"/>
      <c r="C993" s="731"/>
      <c r="D993" s="731"/>
      <c r="E993" s="731"/>
      <c r="F993" s="731"/>
      <c r="G993" s="731"/>
      <c r="H993" s="731"/>
      <c r="I993" s="731"/>
      <c r="J993" s="731"/>
      <c r="K993" s="731"/>
      <c r="L993" s="731"/>
      <c r="M993" s="731"/>
      <c r="N993" s="731"/>
      <c r="O993" s="731"/>
      <c r="P993" s="731"/>
      <c r="Q993" s="731"/>
      <c r="R993" s="731"/>
      <c r="S993" s="731"/>
      <c r="T993" s="731"/>
      <c r="U993" s="731"/>
      <c r="V993" s="731"/>
      <c r="W993" s="731"/>
      <c r="X993" s="731"/>
      <c r="Y993" s="731"/>
      <c r="Z993" s="731"/>
    </row>
    <row r="994">
      <c r="A994" s="731"/>
      <c r="B994" s="731"/>
      <c r="C994" s="731"/>
      <c r="D994" s="731"/>
      <c r="E994" s="731"/>
      <c r="F994" s="731"/>
      <c r="G994" s="731"/>
      <c r="H994" s="731"/>
      <c r="I994" s="731"/>
      <c r="J994" s="731"/>
      <c r="K994" s="731"/>
      <c r="L994" s="731"/>
      <c r="M994" s="731"/>
      <c r="N994" s="731"/>
      <c r="O994" s="731"/>
      <c r="P994" s="731"/>
      <c r="Q994" s="731"/>
      <c r="R994" s="731"/>
      <c r="S994" s="731"/>
      <c r="T994" s="731"/>
      <c r="U994" s="731"/>
      <c r="V994" s="731"/>
      <c r="W994" s="731"/>
      <c r="X994" s="731"/>
      <c r="Y994" s="731"/>
      <c r="Z994" s="731"/>
    </row>
    <row r="995">
      <c r="A995" s="731"/>
      <c r="B995" s="731"/>
      <c r="C995" s="731"/>
      <c r="D995" s="731"/>
      <c r="E995" s="731"/>
      <c r="F995" s="731"/>
      <c r="G995" s="731"/>
      <c r="H995" s="731"/>
      <c r="I995" s="731"/>
      <c r="J995" s="731"/>
      <c r="K995" s="731"/>
      <c r="L995" s="731"/>
      <c r="M995" s="731"/>
      <c r="N995" s="731"/>
      <c r="O995" s="731"/>
      <c r="P995" s="731"/>
      <c r="Q995" s="731"/>
      <c r="R995" s="731"/>
      <c r="S995" s="731"/>
      <c r="T995" s="731"/>
      <c r="U995" s="731"/>
      <c r="V995" s="731"/>
      <c r="W995" s="731"/>
      <c r="X995" s="731"/>
      <c r="Y995" s="731"/>
      <c r="Z995" s="731"/>
    </row>
    <row r="996">
      <c r="A996" s="731"/>
      <c r="B996" s="731"/>
      <c r="C996" s="731"/>
      <c r="D996" s="731"/>
      <c r="E996" s="731"/>
      <c r="F996" s="731"/>
      <c r="G996" s="731"/>
      <c r="H996" s="731"/>
      <c r="I996" s="731"/>
      <c r="J996" s="731"/>
      <c r="K996" s="731"/>
      <c r="L996" s="731"/>
      <c r="M996" s="731"/>
      <c r="N996" s="731"/>
      <c r="O996" s="731"/>
      <c r="P996" s="731"/>
      <c r="Q996" s="731"/>
      <c r="R996" s="731"/>
      <c r="S996" s="731"/>
      <c r="T996" s="731"/>
      <c r="U996" s="731"/>
      <c r="V996" s="731"/>
      <c r="W996" s="731"/>
      <c r="X996" s="731"/>
      <c r="Y996" s="731"/>
      <c r="Z996" s="731"/>
    </row>
    <row r="997">
      <c r="A997" s="731"/>
      <c r="B997" s="731"/>
      <c r="C997" s="731"/>
      <c r="D997" s="731"/>
      <c r="E997" s="731"/>
      <c r="F997" s="731"/>
      <c r="G997" s="731"/>
      <c r="H997" s="731"/>
      <c r="I997" s="731"/>
      <c r="J997" s="731"/>
      <c r="K997" s="731"/>
      <c r="L997" s="731"/>
      <c r="M997" s="731"/>
      <c r="N997" s="731"/>
      <c r="O997" s="731"/>
      <c r="P997" s="731"/>
      <c r="Q997" s="731"/>
      <c r="R997" s="731"/>
      <c r="S997" s="731"/>
      <c r="T997" s="731"/>
      <c r="U997" s="731"/>
      <c r="V997" s="731"/>
      <c r="W997" s="731"/>
      <c r="X997" s="731"/>
      <c r="Y997" s="731"/>
      <c r="Z997" s="731"/>
    </row>
    <row r="998">
      <c r="A998" s="731"/>
      <c r="B998" s="731"/>
      <c r="C998" s="731"/>
      <c r="D998" s="731"/>
      <c r="E998" s="731"/>
      <c r="F998" s="731"/>
      <c r="G998" s="731"/>
      <c r="H998" s="731"/>
      <c r="I998" s="731"/>
      <c r="J998" s="731"/>
      <c r="K998" s="731"/>
      <c r="L998" s="731"/>
      <c r="M998" s="731"/>
      <c r="N998" s="731"/>
      <c r="O998" s="731"/>
      <c r="P998" s="731"/>
      <c r="Q998" s="731"/>
      <c r="R998" s="731"/>
      <c r="S998" s="731"/>
      <c r="T998" s="731"/>
      <c r="U998" s="731"/>
      <c r="V998" s="731"/>
      <c r="W998" s="731"/>
      <c r="X998" s="731"/>
      <c r="Y998" s="731"/>
      <c r="Z998" s="731"/>
    </row>
    <row r="999">
      <c r="A999" s="731"/>
      <c r="B999" s="731"/>
      <c r="C999" s="731"/>
      <c r="D999" s="731"/>
      <c r="E999" s="731"/>
      <c r="F999" s="731"/>
      <c r="G999" s="731"/>
      <c r="H999" s="731"/>
      <c r="I999" s="731"/>
      <c r="J999" s="731"/>
      <c r="K999" s="731"/>
      <c r="L999" s="731"/>
      <c r="M999" s="731"/>
      <c r="N999" s="731"/>
      <c r="O999" s="731"/>
      <c r="P999" s="731"/>
      <c r="Q999" s="731"/>
      <c r="R999" s="731"/>
      <c r="S999" s="731"/>
      <c r="T999" s="731"/>
      <c r="U999" s="731"/>
      <c r="V999" s="731"/>
      <c r="W999" s="731"/>
      <c r="X999" s="731"/>
      <c r="Y999" s="731"/>
      <c r="Z999" s="731"/>
    </row>
    <row r="1000">
      <c r="A1000" s="731"/>
      <c r="B1000" s="731"/>
      <c r="C1000" s="731"/>
      <c r="D1000" s="731"/>
      <c r="E1000" s="731"/>
      <c r="F1000" s="731"/>
      <c r="G1000" s="731"/>
      <c r="H1000" s="731"/>
      <c r="I1000" s="731"/>
      <c r="J1000" s="731"/>
      <c r="K1000" s="731"/>
      <c r="L1000" s="731"/>
      <c r="M1000" s="731"/>
      <c r="N1000" s="731"/>
      <c r="O1000" s="731"/>
      <c r="P1000" s="731"/>
      <c r="Q1000" s="731"/>
      <c r="R1000" s="731"/>
      <c r="S1000" s="731"/>
      <c r="T1000" s="731"/>
      <c r="U1000" s="731"/>
      <c r="V1000" s="731"/>
      <c r="W1000" s="731"/>
      <c r="X1000" s="731"/>
      <c r="Y1000" s="731"/>
      <c r="Z1000" s="73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2.63" defaultRowHeight="15.0"/>
  <cols>
    <col customWidth="1" min="1" max="1" width="17.63"/>
    <col customWidth="1" min="2" max="2" width="9.25"/>
    <col customWidth="1" min="3" max="3" width="13.0"/>
    <col customWidth="1" min="4" max="4" width="10.75"/>
    <col customWidth="1" min="5" max="5" width="7.75"/>
    <col customWidth="1" min="6" max="6" width="10.75"/>
    <col customWidth="1" min="7" max="7" width="7.75"/>
    <col customWidth="1" min="8" max="8" width="12.38"/>
    <col customWidth="1" min="9" max="9" width="7.75"/>
    <col customWidth="1" min="10" max="10" width="10.75"/>
    <col customWidth="1" min="11" max="11" width="7.63"/>
    <col customWidth="1" min="12" max="12" width="25.63"/>
    <col customWidth="1" min="13" max="13" width="25.38"/>
    <col customWidth="1" min="14" max="14" width="20.0"/>
    <col customWidth="1" min="15" max="15" width="14.13"/>
    <col customWidth="1" min="16" max="16" width="28.13"/>
    <col customWidth="1" min="17" max="17" width="7.38"/>
    <col customWidth="1" min="18" max="18" width="9.88"/>
    <col customWidth="1" min="19" max="19" width="13.0"/>
    <col customWidth="1" min="20" max="20" width="11.5"/>
    <col customWidth="1" min="21" max="21" width="19.13"/>
    <col customWidth="1" min="22" max="22" width="8.38"/>
    <col customWidth="1" min="23" max="23" width="11.0"/>
    <col customWidth="1" min="24" max="24" width="11.88"/>
    <col customWidth="1" min="25" max="25" width="13.75"/>
    <col customWidth="1" min="26" max="26" width="16.13"/>
    <col customWidth="1" min="27" max="27" width="13.63"/>
    <col customWidth="1" min="28" max="28" width="21.38"/>
    <col customWidth="1" min="29" max="29" width="24.5"/>
  </cols>
  <sheetData>
    <row r="1">
      <c r="A1" s="4" t="s">
        <v>2169</v>
      </c>
      <c r="B1" s="4"/>
      <c r="C1" s="4"/>
      <c r="D1" s="2"/>
      <c r="E1" s="2"/>
      <c r="F1" s="2"/>
      <c r="G1" s="2"/>
      <c r="H1" s="2"/>
      <c r="I1" s="2"/>
      <c r="J1" s="2"/>
      <c r="K1" s="2"/>
      <c r="L1" s="9"/>
      <c r="M1" s="4"/>
      <c r="N1" s="4"/>
      <c r="O1" s="4"/>
      <c r="P1" s="4"/>
      <c r="Q1" s="5" t="s">
        <v>1</v>
      </c>
      <c r="R1" s="5" t="s">
        <v>2</v>
      </c>
      <c r="S1" s="6"/>
      <c r="T1" s="4"/>
      <c r="U1" s="6"/>
      <c r="V1" s="4"/>
      <c r="W1" s="4"/>
      <c r="X1" s="4"/>
      <c r="Y1" s="4"/>
      <c r="Z1" s="4"/>
      <c r="AA1" s="4"/>
      <c r="AB1" s="4"/>
      <c r="AC1" s="4"/>
      <c r="AD1" s="4"/>
      <c r="AE1" s="4"/>
      <c r="AF1" s="4"/>
      <c r="AG1" s="4"/>
      <c r="AH1" s="4"/>
    </row>
    <row r="2">
      <c r="A2" s="4" t="s">
        <v>338</v>
      </c>
      <c r="B2" s="4"/>
      <c r="C2" s="4"/>
      <c r="D2" s="2"/>
      <c r="E2" s="2"/>
      <c r="F2" s="2"/>
      <c r="G2" s="2"/>
      <c r="H2" s="2"/>
      <c r="I2" s="2"/>
      <c r="J2" s="2"/>
      <c r="K2" s="2"/>
      <c r="L2" s="9"/>
      <c r="M2" s="4"/>
      <c r="N2" s="4"/>
      <c r="O2" s="4"/>
      <c r="P2" s="5" t="s">
        <v>5</v>
      </c>
      <c r="Q2" s="747">
        <v>0.0437756</v>
      </c>
      <c r="R2" s="748">
        <v>45632.0</v>
      </c>
      <c r="S2" s="6"/>
      <c r="T2" s="4"/>
      <c r="U2" s="6"/>
      <c r="V2" s="4"/>
      <c r="W2" s="4"/>
      <c r="X2" s="4"/>
      <c r="Y2" s="4"/>
      <c r="Z2" s="4"/>
      <c r="AA2" s="4"/>
      <c r="AB2" s="4"/>
      <c r="AC2" s="4"/>
      <c r="AD2" s="4"/>
      <c r="AE2" s="4"/>
      <c r="AF2" s="4"/>
      <c r="AG2" s="4"/>
      <c r="AH2" s="4"/>
    </row>
    <row r="3">
      <c r="A3" s="749"/>
      <c r="B3" s="749"/>
      <c r="C3" s="749"/>
      <c r="D3" s="750" t="s">
        <v>2170</v>
      </c>
      <c r="E3" s="186"/>
      <c r="F3" s="750" t="s">
        <v>2171</v>
      </c>
      <c r="G3" s="186"/>
      <c r="H3" s="750" t="s">
        <v>2172</v>
      </c>
      <c r="I3" s="186"/>
      <c r="J3" s="750" t="s">
        <v>2173</v>
      </c>
      <c r="K3" s="186"/>
      <c r="L3" s="9"/>
      <c r="M3" s="4"/>
      <c r="N3" s="4"/>
      <c r="O3" s="4"/>
      <c r="P3" s="5" t="s">
        <v>10</v>
      </c>
      <c r="Q3" s="747">
        <v>0.0427037</v>
      </c>
      <c r="R3" s="748">
        <v>45632.0</v>
      </c>
      <c r="S3" s="6"/>
      <c r="T3" s="4"/>
      <c r="U3" s="6"/>
      <c r="V3" s="4"/>
      <c r="W3" s="4"/>
      <c r="X3" s="4"/>
      <c r="Y3" s="4"/>
      <c r="Z3" s="4"/>
      <c r="AA3" s="4"/>
      <c r="AB3" s="4"/>
      <c r="AC3" s="4"/>
      <c r="AD3" s="4"/>
      <c r="AE3" s="4"/>
      <c r="AF3" s="4"/>
      <c r="AG3" s="4"/>
      <c r="AH3" s="4"/>
    </row>
    <row r="4">
      <c r="A4" s="751" t="s">
        <v>1281</v>
      </c>
      <c r="B4" s="751" t="s">
        <v>11</v>
      </c>
      <c r="C4" s="751" t="s">
        <v>2174</v>
      </c>
      <c r="D4" s="752" t="s">
        <v>13</v>
      </c>
      <c r="E4" s="753" t="s">
        <v>14</v>
      </c>
      <c r="F4" s="752" t="s">
        <v>13</v>
      </c>
      <c r="G4" s="753" t="s">
        <v>14</v>
      </c>
      <c r="H4" s="754" t="s">
        <v>13</v>
      </c>
      <c r="I4" s="755" t="s">
        <v>14</v>
      </c>
      <c r="J4" s="752" t="s">
        <v>13</v>
      </c>
      <c r="K4" s="753" t="s">
        <v>14</v>
      </c>
      <c r="L4" s="751" t="s">
        <v>15</v>
      </c>
      <c r="M4" s="751" t="s">
        <v>16</v>
      </c>
      <c r="N4" s="751" t="s">
        <v>17</v>
      </c>
      <c r="O4" s="751" t="s">
        <v>18</v>
      </c>
      <c r="P4" s="751" t="s">
        <v>19</v>
      </c>
      <c r="Q4" s="756" t="s">
        <v>20</v>
      </c>
      <c r="R4" s="751" t="s">
        <v>21</v>
      </c>
      <c r="S4" s="751" t="s">
        <v>22</v>
      </c>
      <c r="T4" s="751" t="s">
        <v>23</v>
      </c>
      <c r="U4" s="757" t="s">
        <v>24</v>
      </c>
      <c r="V4" s="751" t="s">
        <v>26</v>
      </c>
      <c r="W4" s="751" t="s">
        <v>27</v>
      </c>
      <c r="X4" s="751" t="s">
        <v>28</v>
      </c>
      <c r="Y4" s="751" t="s">
        <v>2175</v>
      </c>
      <c r="Z4" s="751" t="s">
        <v>30</v>
      </c>
      <c r="AA4" s="751" t="s">
        <v>31</v>
      </c>
      <c r="AB4" s="749" t="s">
        <v>32</v>
      </c>
      <c r="AC4" s="749" t="s">
        <v>33</v>
      </c>
      <c r="AD4" s="758"/>
      <c r="AE4" s="758"/>
      <c r="AF4" s="758"/>
      <c r="AG4" s="758"/>
      <c r="AH4" s="758"/>
    </row>
    <row r="5">
      <c r="A5" s="759">
        <v>45615.0</v>
      </c>
      <c r="B5" s="760" t="s">
        <v>1313</v>
      </c>
      <c r="C5" s="760" t="s">
        <v>37</v>
      </c>
      <c r="D5" s="761"/>
      <c r="E5" s="762"/>
      <c r="F5" s="763"/>
      <c r="G5" s="764"/>
      <c r="H5" s="763"/>
      <c r="I5" s="764"/>
      <c r="J5" s="765"/>
      <c r="K5" s="760"/>
      <c r="L5" s="25"/>
      <c r="M5" s="31" t="s">
        <v>2176</v>
      </c>
      <c r="N5" s="29" t="s">
        <v>40</v>
      </c>
      <c r="O5" s="32" t="s">
        <v>41</v>
      </c>
      <c r="P5" s="29" t="s">
        <v>42</v>
      </c>
      <c r="Q5" s="33">
        <f>4.15%+2.1%</f>
        <v>0.0625</v>
      </c>
      <c r="R5" s="34">
        <v>3.5E-4</v>
      </c>
      <c r="S5" s="34">
        <f>0.005% * 12</f>
        <v>0.0006</v>
      </c>
      <c r="T5" s="35">
        <f>3000*1.05</f>
        <v>3150</v>
      </c>
      <c r="U5" s="36" t="s">
        <v>43</v>
      </c>
      <c r="V5" s="37">
        <v>200000.0</v>
      </c>
      <c r="W5" s="36" t="s">
        <v>44</v>
      </c>
      <c r="X5" s="37" t="s">
        <v>45</v>
      </c>
      <c r="Y5" s="766" t="s">
        <v>46</v>
      </c>
      <c r="Z5" s="36">
        <v>0.55</v>
      </c>
      <c r="AA5" s="36">
        <v>0.65</v>
      </c>
      <c r="AB5" s="4" t="s">
        <v>47</v>
      </c>
      <c r="AC5" s="4">
        <v>1.0</v>
      </c>
      <c r="AD5" s="4"/>
      <c r="AE5" s="4"/>
      <c r="AF5" s="4"/>
      <c r="AG5" s="4"/>
      <c r="AH5" s="4"/>
    </row>
    <row r="6">
      <c r="A6" s="759">
        <v>45614.0</v>
      </c>
      <c r="B6" s="760" t="s">
        <v>2177</v>
      </c>
      <c r="C6" s="760" t="s">
        <v>49</v>
      </c>
      <c r="D6" s="765"/>
      <c r="E6" s="760"/>
      <c r="F6" s="765"/>
      <c r="G6" s="760"/>
      <c r="H6" s="763"/>
      <c r="I6" s="764"/>
      <c r="J6" s="761"/>
      <c r="K6" s="767"/>
      <c r="L6" s="29"/>
      <c r="M6" s="31" t="s">
        <v>50</v>
      </c>
      <c r="N6" s="29" t="s">
        <v>51</v>
      </c>
      <c r="O6" s="60" t="s">
        <v>273</v>
      </c>
      <c r="P6" s="29" t="s">
        <v>2178</v>
      </c>
      <c r="Q6" s="41">
        <f>1.75% + $Q$3 + (R6*12)</f>
        <v>0.0638037</v>
      </c>
      <c r="R6" s="42">
        <v>3.0E-4</v>
      </c>
      <c r="S6" s="43">
        <v>3.325E-4</v>
      </c>
      <c r="T6" s="44">
        <v>2500.0</v>
      </c>
      <c r="U6" s="45" t="s">
        <v>54</v>
      </c>
      <c r="V6" s="37">
        <v>250000.0</v>
      </c>
      <c r="W6" s="36" t="s">
        <v>55</v>
      </c>
      <c r="X6" s="37">
        <v>10000.0</v>
      </c>
      <c r="Y6" s="768">
        <v>0.02</v>
      </c>
      <c r="Z6" s="36">
        <v>0.8</v>
      </c>
      <c r="AA6" s="36">
        <v>0.8</v>
      </c>
      <c r="AB6" s="4" t="s">
        <v>56</v>
      </c>
      <c r="AC6" s="4">
        <v>2.0</v>
      </c>
      <c r="AD6" s="4"/>
      <c r="AE6" s="4"/>
      <c r="AF6" s="4"/>
      <c r="AG6" s="4"/>
      <c r="AH6" s="4"/>
    </row>
    <row r="7">
      <c r="A7" s="759">
        <v>45638.0</v>
      </c>
      <c r="B7" s="760" t="s">
        <v>1300</v>
      </c>
      <c r="C7" s="769" t="s">
        <v>1337</v>
      </c>
      <c r="D7" s="765"/>
      <c r="E7" s="762"/>
      <c r="F7" s="761"/>
      <c r="G7" s="762"/>
      <c r="H7" s="763"/>
      <c r="I7" s="762">
        <v>0.0479</v>
      </c>
      <c r="J7" s="761"/>
      <c r="K7" s="767">
        <v>0.0489</v>
      </c>
      <c r="L7" s="770"/>
      <c r="M7" s="51" t="s">
        <v>65</v>
      </c>
      <c r="N7" s="25">
        <v>0.0199</v>
      </c>
      <c r="O7" s="32" t="s">
        <v>52</v>
      </c>
      <c r="P7" s="29" t="s">
        <v>66</v>
      </c>
      <c r="Q7" s="52">
        <f>1.99% + $Q$2</f>
        <v>0.0636756</v>
      </c>
      <c r="R7" s="771">
        <v>1.71E-4</v>
      </c>
      <c r="S7" s="772">
        <v>6.0E-4</v>
      </c>
      <c r="T7" s="55">
        <v>3150.0</v>
      </c>
      <c r="U7" s="95" t="s">
        <v>43</v>
      </c>
      <c r="V7" s="37">
        <v>250000.0</v>
      </c>
      <c r="W7" s="36" t="s">
        <v>69</v>
      </c>
      <c r="X7" s="37">
        <v>15000.0</v>
      </c>
      <c r="Y7" s="773">
        <v>0.025</v>
      </c>
      <c r="Z7" s="36">
        <v>0.95</v>
      </c>
      <c r="AA7" s="36">
        <v>1.0</v>
      </c>
      <c r="AB7" s="4" t="s">
        <v>70</v>
      </c>
      <c r="AC7" s="4">
        <v>3.0</v>
      </c>
      <c r="AD7" s="4"/>
      <c r="AE7" s="4"/>
      <c r="AF7" s="4"/>
      <c r="AG7" s="4"/>
      <c r="AH7" s="4"/>
    </row>
    <row r="8">
      <c r="A8" s="774">
        <v>45624.0</v>
      </c>
      <c r="B8" s="760" t="s">
        <v>36</v>
      </c>
      <c r="C8" s="760" t="s">
        <v>73</v>
      </c>
      <c r="D8" s="761"/>
      <c r="E8" s="762"/>
      <c r="F8" s="761"/>
      <c r="G8" s="762"/>
      <c r="H8" s="761">
        <v>0.0599</v>
      </c>
      <c r="J8" s="761"/>
      <c r="K8" s="767"/>
      <c r="L8" s="29"/>
      <c r="M8" s="31" t="s">
        <v>2179</v>
      </c>
      <c r="N8" s="29" t="s">
        <v>2180</v>
      </c>
      <c r="O8" s="32" t="s">
        <v>52</v>
      </c>
      <c r="P8" s="29" t="s">
        <v>2181</v>
      </c>
      <c r="Q8" s="775">
        <f>2.99%+Q3</f>
        <v>0.0726037</v>
      </c>
      <c r="R8" s="62">
        <f>0.165%/12</f>
        <v>0.0001375</v>
      </c>
      <c r="S8" s="63">
        <v>6.0E-4</v>
      </c>
      <c r="T8" s="64">
        <v>2625.0</v>
      </c>
      <c r="U8" s="36" t="s">
        <v>2182</v>
      </c>
      <c r="V8" s="37">
        <v>350000.0</v>
      </c>
      <c r="W8" s="36" t="s">
        <v>82</v>
      </c>
      <c r="X8" s="37">
        <v>15000.0</v>
      </c>
      <c r="Y8" s="768">
        <v>0.05</v>
      </c>
      <c r="Z8" s="36">
        <v>0.9</v>
      </c>
      <c r="AA8" s="36">
        <v>0.9</v>
      </c>
      <c r="AB8" s="4"/>
      <c r="AC8" s="4">
        <v>4.0</v>
      </c>
      <c r="AD8" s="4"/>
      <c r="AE8" s="4"/>
      <c r="AF8" s="4"/>
      <c r="AG8" s="4"/>
      <c r="AH8" s="4"/>
    </row>
    <row r="9">
      <c r="A9" s="776" t="s">
        <v>338</v>
      </c>
      <c r="B9" s="760" t="s">
        <v>36</v>
      </c>
      <c r="C9" s="769" t="s">
        <v>85</v>
      </c>
      <c r="D9" s="763">
        <v>0.0524</v>
      </c>
      <c r="E9" s="762">
        <v>0.0524</v>
      </c>
      <c r="F9" s="763"/>
      <c r="G9" s="762"/>
      <c r="H9" s="763">
        <v>0.0524</v>
      </c>
      <c r="I9" s="763">
        <v>0.0524</v>
      </c>
      <c r="J9" s="763">
        <v>0.0524</v>
      </c>
      <c r="K9" s="763">
        <v>0.0524</v>
      </c>
      <c r="L9" s="29"/>
      <c r="M9" s="68" t="s">
        <v>2183</v>
      </c>
      <c r="N9" s="25">
        <v>0.0199</v>
      </c>
      <c r="O9" s="60" t="s">
        <v>273</v>
      </c>
      <c r="P9" s="29" t="s">
        <v>2184</v>
      </c>
      <c r="Q9" s="69">
        <f>$Q$3+ 1.5% + 2%</f>
        <v>0.0777037</v>
      </c>
      <c r="R9" s="70">
        <v>1.12E-4</v>
      </c>
      <c r="S9" s="71">
        <v>5.25E-4</v>
      </c>
      <c r="T9" s="55">
        <v>3150.0</v>
      </c>
      <c r="U9" s="34">
        <v>0.0052</v>
      </c>
      <c r="V9" s="37">
        <v>750000.0</v>
      </c>
      <c r="W9" s="36" t="s">
        <v>89</v>
      </c>
      <c r="X9" s="37">
        <v>15000.0</v>
      </c>
      <c r="Y9" s="766" t="s">
        <v>2185</v>
      </c>
      <c r="Z9" s="36">
        <v>0.95</v>
      </c>
      <c r="AA9" s="36">
        <v>1.0</v>
      </c>
      <c r="AB9" s="4" t="s">
        <v>56</v>
      </c>
      <c r="AC9" s="4">
        <v>6.0</v>
      </c>
      <c r="AD9" s="4"/>
      <c r="AE9" s="4"/>
      <c r="AF9" s="4"/>
      <c r="AG9" s="4"/>
      <c r="AH9" s="4"/>
    </row>
    <row r="10">
      <c r="A10" s="759">
        <v>45616.0</v>
      </c>
      <c r="B10" s="760" t="s">
        <v>103</v>
      </c>
      <c r="C10" s="769" t="s">
        <v>177</v>
      </c>
      <c r="D10" s="761"/>
      <c r="F10" s="763"/>
      <c r="H10" s="763"/>
      <c r="J10" s="763"/>
      <c r="K10" s="14"/>
      <c r="L10" s="29"/>
      <c r="M10" s="31" t="s">
        <v>1325</v>
      </c>
      <c r="N10" s="29"/>
      <c r="O10" s="32" t="s">
        <v>52</v>
      </c>
      <c r="P10" s="29" t="s">
        <v>2186</v>
      </c>
      <c r="Q10" s="77">
        <f>1.59%+4.43%+2%</f>
        <v>0.0802</v>
      </c>
      <c r="R10" s="78" t="s">
        <v>97</v>
      </c>
      <c r="S10" s="777">
        <v>4.83E-4</v>
      </c>
      <c r="T10" s="37" t="s">
        <v>2187</v>
      </c>
      <c r="U10" s="36" t="s">
        <v>2188</v>
      </c>
      <c r="V10" s="37">
        <v>300000.0</v>
      </c>
      <c r="W10" s="36" t="s">
        <v>100</v>
      </c>
      <c r="X10" s="37">
        <v>30000.0</v>
      </c>
      <c r="Y10" s="766"/>
      <c r="Z10" s="36">
        <v>0.9</v>
      </c>
      <c r="AA10" s="36">
        <v>0.95</v>
      </c>
      <c r="AB10" s="4"/>
      <c r="AC10" s="4">
        <v>7.0</v>
      </c>
      <c r="AD10" s="4"/>
      <c r="AE10" s="4"/>
      <c r="AF10" s="4"/>
      <c r="AG10" s="4"/>
      <c r="AH10" s="4"/>
    </row>
    <row r="11">
      <c r="A11" s="774">
        <v>45514.0</v>
      </c>
      <c r="B11" s="760" t="s">
        <v>103</v>
      </c>
      <c r="C11" s="769" t="s">
        <v>104</v>
      </c>
      <c r="D11" s="761"/>
      <c r="E11" s="762"/>
      <c r="F11" s="761"/>
      <c r="G11" s="762"/>
      <c r="H11" s="761"/>
      <c r="I11" s="762"/>
      <c r="J11" s="761"/>
      <c r="K11" s="767"/>
      <c r="L11" s="29"/>
      <c r="M11" s="31" t="s">
        <v>2189</v>
      </c>
      <c r="N11" s="29" t="s">
        <v>77</v>
      </c>
      <c r="O11" s="60" t="s">
        <v>273</v>
      </c>
      <c r="P11" s="29" t="s">
        <v>247</v>
      </c>
      <c r="Q11" s="86">
        <f>1.75%+$Q$2+(0.025%*12)</f>
        <v>0.0642756</v>
      </c>
      <c r="R11" s="87">
        <v>2.5E-4</v>
      </c>
      <c r="S11" s="65" t="s">
        <v>81</v>
      </c>
      <c r="T11" s="64">
        <v>2625.0</v>
      </c>
      <c r="U11" s="88" t="s">
        <v>108</v>
      </c>
      <c r="V11" s="37">
        <v>250000.0</v>
      </c>
      <c r="W11" s="36" t="s">
        <v>109</v>
      </c>
      <c r="X11" s="36" t="s">
        <v>110</v>
      </c>
      <c r="Y11" s="766"/>
      <c r="Z11" s="36">
        <v>1.0</v>
      </c>
      <c r="AA11" s="36">
        <v>1.05</v>
      </c>
      <c r="AB11" s="4" t="s">
        <v>101</v>
      </c>
      <c r="AC11" s="4">
        <v>8.0</v>
      </c>
      <c r="AD11" s="4"/>
      <c r="AE11" s="4"/>
      <c r="AF11" s="4"/>
      <c r="AG11" s="4"/>
      <c r="AH11" s="4"/>
    </row>
    <row r="12">
      <c r="A12" s="759">
        <v>45616.0</v>
      </c>
      <c r="B12" s="760" t="s">
        <v>112</v>
      </c>
      <c r="C12" s="769" t="s">
        <v>113</v>
      </c>
      <c r="D12" s="761"/>
      <c r="F12" s="761"/>
      <c r="H12" s="763"/>
      <c r="J12" s="763"/>
      <c r="K12" s="14"/>
      <c r="L12" s="29"/>
      <c r="M12" s="31" t="s">
        <v>115</v>
      </c>
      <c r="N12" s="29"/>
      <c r="O12" s="32" t="s">
        <v>52</v>
      </c>
      <c r="P12" s="29" t="s">
        <v>2190</v>
      </c>
      <c r="Q12" s="89">
        <f>1.69%+3.55%+2%</f>
        <v>0.0724</v>
      </c>
      <c r="R12" s="78" t="s">
        <v>118</v>
      </c>
      <c r="S12" s="65" t="s">
        <v>118</v>
      </c>
      <c r="T12" s="64">
        <v>2625.0</v>
      </c>
      <c r="U12" s="36" t="s">
        <v>2191</v>
      </c>
      <c r="V12" s="37">
        <v>350000.0</v>
      </c>
      <c r="W12" s="36" t="s">
        <v>109</v>
      </c>
      <c r="X12" s="37">
        <v>15000.0</v>
      </c>
      <c r="Y12" s="766"/>
      <c r="Z12" s="36">
        <v>0.85</v>
      </c>
      <c r="AA12" s="36">
        <v>0.9</v>
      </c>
      <c r="AB12" s="90" t="s">
        <v>121</v>
      </c>
      <c r="AC12" s="4">
        <v>9.0</v>
      </c>
      <c r="AD12" s="4"/>
      <c r="AE12" s="4"/>
      <c r="AF12" s="4"/>
      <c r="AG12" s="4"/>
      <c r="AH12" s="4"/>
    </row>
    <row r="13">
      <c r="A13" s="759">
        <v>45638.0</v>
      </c>
      <c r="B13" s="760" t="s">
        <v>1300</v>
      </c>
      <c r="C13" s="760" t="s">
        <v>123</v>
      </c>
      <c r="D13" s="761"/>
      <c r="E13" s="762">
        <v>0.0549</v>
      </c>
      <c r="F13" s="765"/>
      <c r="G13" s="760"/>
      <c r="H13" s="761"/>
      <c r="I13" s="762">
        <v>0.0549</v>
      </c>
      <c r="J13" s="761"/>
      <c r="K13" s="767">
        <v>0.0549</v>
      </c>
      <c r="L13" s="25"/>
      <c r="M13" s="31" t="s">
        <v>2192</v>
      </c>
      <c r="N13" s="29" t="s">
        <v>2193</v>
      </c>
      <c r="O13" s="32" t="s">
        <v>52</v>
      </c>
      <c r="P13" s="29" t="s">
        <v>126</v>
      </c>
      <c r="Q13" s="89">
        <f>1.79% + $Q$3 + 2%</f>
        <v>0.0806037</v>
      </c>
      <c r="R13" s="93">
        <v>1.167E-4</v>
      </c>
      <c r="S13" s="94">
        <v>6.0E-4</v>
      </c>
      <c r="T13" s="37" t="s">
        <v>127</v>
      </c>
      <c r="U13" s="95" t="s">
        <v>128</v>
      </c>
      <c r="V13" s="37">
        <v>250000.0</v>
      </c>
      <c r="W13" s="36" t="s">
        <v>20</v>
      </c>
      <c r="X13" s="37">
        <v>12000.0</v>
      </c>
      <c r="Y13" s="768">
        <v>0.03</v>
      </c>
      <c r="Z13" s="36">
        <v>1.0</v>
      </c>
      <c r="AA13" s="36">
        <v>1.05</v>
      </c>
      <c r="AB13" s="4" t="s">
        <v>129</v>
      </c>
      <c r="AC13" s="4">
        <v>10.0</v>
      </c>
      <c r="AD13" s="4"/>
      <c r="AE13" s="4"/>
      <c r="AF13" s="4"/>
      <c r="AG13" s="4"/>
      <c r="AH13" s="4"/>
    </row>
    <row r="14">
      <c r="A14" s="778">
        <v>45631.0</v>
      </c>
      <c r="B14" s="760" t="s">
        <v>1313</v>
      </c>
      <c r="C14" s="769" t="s">
        <v>131</v>
      </c>
      <c r="D14" s="765"/>
      <c r="E14" s="760"/>
      <c r="F14" s="765"/>
      <c r="G14" s="760"/>
      <c r="H14" s="765"/>
      <c r="J14" s="765"/>
      <c r="K14" s="14"/>
      <c r="L14" s="779"/>
      <c r="M14" s="31" t="s">
        <v>2194</v>
      </c>
      <c r="N14" s="29"/>
      <c r="O14" s="60" t="s">
        <v>273</v>
      </c>
      <c r="P14" s="29" t="s">
        <v>79</v>
      </c>
      <c r="Q14" s="97">
        <v>0.0659</v>
      </c>
      <c r="R14" s="780">
        <f>0.0242%*1.05</f>
        <v>0.0002541</v>
      </c>
      <c r="S14" s="99">
        <f>0.035%*1.05</f>
        <v>0.0003675</v>
      </c>
      <c r="T14" s="100">
        <f>2350*1.05</f>
        <v>2467.5</v>
      </c>
      <c r="U14" s="89">
        <v>0.005</v>
      </c>
      <c r="V14" s="37">
        <v>1000000.0</v>
      </c>
      <c r="W14" s="36" t="s">
        <v>137</v>
      </c>
      <c r="X14" s="37">
        <v>15000.0</v>
      </c>
      <c r="Y14" s="766" t="s">
        <v>2195</v>
      </c>
      <c r="Z14" s="36">
        <v>0.75</v>
      </c>
      <c r="AA14" s="36"/>
      <c r="AB14" s="4" t="s">
        <v>138</v>
      </c>
      <c r="AC14" s="4">
        <v>11.0</v>
      </c>
      <c r="AD14" s="4"/>
      <c r="AE14" s="4"/>
      <c r="AF14" s="4"/>
      <c r="AG14" s="4"/>
      <c r="AH14" s="4"/>
    </row>
    <row r="15">
      <c r="A15" s="781">
        <v>45560.0</v>
      </c>
      <c r="B15" s="760" t="s">
        <v>2177</v>
      </c>
      <c r="C15" s="760" t="s">
        <v>140</v>
      </c>
      <c r="D15" s="761"/>
      <c r="E15" s="762"/>
      <c r="F15" s="761"/>
      <c r="G15" s="762"/>
      <c r="H15" s="761"/>
      <c r="I15" s="762"/>
      <c r="J15" s="765"/>
      <c r="K15" s="760"/>
      <c r="L15" s="25"/>
      <c r="M15" s="31" t="s">
        <v>142</v>
      </c>
      <c r="N15" s="29"/>
      <c r="O15" s="32" t="s">
        <v>52</v>
      </c>
      <c r="P15" s="29" t="s">
        <v>142</v>
      </c>
      <c r="Q15" s="101">
        <f>1.75%+$Q$3</f>
        <v>0.0602037</v>
      </c>
      <c r="R15" s="102">
        <v>4.31E-4</v>
      </c>
      <c r="S15" s="103">
        <v>3.78E-4</v>
      </c>
      <c r="T15" s="44">
        <v>2625.0</v>
      </c>
      <c r="U15" s="104" t="s">
        <v>143</v>
      </c>
      <c r="V15" s="37">
        <v>200000.0</v>
      </c>
      <c r="W15" s="36"/>
      <c r="X15" s="37">
        <v>15000.0</v>
      </c>
      <c r="Y15" s="766"/>
      <c r="Z15" s="36">
        <v>0.8</v>
      </c>
      <c r="AA15" s="36">
        <v>0.85</v>
      </c>
      <c r="AB15" s="105"/>
      <c r="AC15" s="4">
        <v>12.0</v>
      </c>
      <c r="AD15" s="105"/>
      <c r="AE15" s="105"/>
      <c r="AF15" s="105"/>
      <c r="AG15" s="105"/>
      <c r="AH15" s="105"/>
    </row>
    <row r="16">
      <c r="A16" s="760" t="s">
        <v>1326</v>
      </c>
      <c r="B16" s="760" t="s">
        <v>84</v>
      </c>
      <c r="C16" s="760" t="s">
        <v>145</v>
      </c>
      <c r="D16" s="761"/>
      <c r="E16" s="762"/>
      <c r="F16" s="761"/>
      <c r="G16" s="762"/>
      <c r="H16" s="761"/>
      <c r="I16" s="762"/>
      <c r="J16" s="761"/>
      <c r="K16" s="767"/>
      <c r="L16" s="29"/>
      <c r="M16" s="31" t="s">
        <v>147</v>
      </c>
      <c r="N16" s="29" t="s">
        <v>2196</v>
      </c>
      <c r="O16" s="32" t="s">
        <v>2197</v>
      </c>
      <c r="P16" s="29" t="s">
        <v>149</v>
      </c>
      <c r="Q16" s="97">
        <f>1.89%+$Q$3</f>
        <v>0.0616037</v>
      </c>
      <c r="R16" s="102">
        <v>1.97E-4</v>
      </c>
      <c r="S16" s="103">
        <v>6.0E-4</v>
      </c>
      <c r="T16" s="44">
        <v>3150.0</v>
      </c>
      <c r="U16" s="106">
        <v>0.005</v>
      </c>
      <c r="V16" s="37">
        <v>500000.0</v>
      </c>
      <c r="W16" s="36" t="s">
        <v>69</v>
      </c>
      <c r="X16" s="37">
        <v>15000.0</v>
      </c>
      <c r="Y16" s="766"/>
      <c r="Z16" s="36">
        <v>1.0</v>
      </c>
      <c r="AA16" s="36">
        <v>1.0</v>
      </c>
      <c r="AB16" s="105"/>
      <c r="AC16" s="4">
        <v>13.0</v>
      </c>
      <c r="AD16" s="105"/>
      <c r="AE16" s="105"/>
      <c r="AF16" s="105"/>
      <c r="AG16" s="105"/>
      <c r="AH16" s="105"/>
    </row>
    <row r="17">
      <c r="A17" s="759">
        <v>45597.0</v>
      </c>
      <c r="B17" s="760" t="s">
        <v>84</v>
      </c>
      <c r="C17" s="760" t="s">
        <v>151</v>
      </c>
      <c r="D17" s="765"/>
      <c r="E17" s="760"/>
      <c r="F17" s="765"/>
      <c r="G17" s="760"/>
      <c r="H17" s="761"/>
      <c r="I17" s="762"/>
      <c r="J17" s="761"/>
      <c r="K17" s="762"/>
      <c r="L17" s="29"/>
      <c r="M17" s="31" t="s">
        <v>142</v>
      </c>
      <c r="N17" s="29"/>
      <c r="O17" s="32" t="s">
        <v>52</v>
      </c>
      <c r="P17" s="29" t="s">
        <v>79</v>
      </c>
      <c r="Q17" s="101">
        <f>I17+2%</f>
        <v>0.02</v>
      </c>
      <c r="R17" s="108">
        <v>2.358E-4</v>
      </c>
      <c r="S17" s="109">
        <v>4.0E-4</v>
      </c>
      <c r="T17" s="44">
        <v>2625.0</v>
      </c>
      <c r="U17" s="106">
        <v>0.005</v>
      </c>
      <c r="V17" s="37">
        <v>200000.0</v>
      </c>
      <c r="W17" s="36" t="s">
        <v>89</v>
      </c>
      <c r="X17" s="37">
        <v>15000.0</v>
      </c>
      <c r="Y17" s="766"/>
      <c r="Z17" s="36">
        <v>0.9</v>
      </c>
      <c r="AA17" s="36">
        <v>0.9</v>
      </c>
      <c r="AB17" s="105"/>
      <c r="AC17" s="4">
        <v>14.0</v>
      </c>
      <c r="AD17" s="105"/>
      <c r="AE17" s="105"/>
      <c r="AF17" s="105"/>
      <c r="AG17" s="105"/>
      <c r="AH17" s="105"/>
    </row>
    <row r="18">
      <c r="A18" s="774">
        <v>45446.0</v>
      </c>
      <c r="B18" s="760"/>
      <c r="C18" s="760" t="s">
        <v>155</v>
      </c>
      <c r="D18" s="761"/>
      <c r="E18" s="762"/>
      <c r="F18" s="761"/>
      <c r="G18" s="762"/>
      <c r="H18" s="761"/>
      <c r="I18" s="762"/>
      <c r="J18" s="761"/>
      <c r="K18" s="767"/>
      <c r="L18" s="25"/>
      <c r="M18" s="31" t="s">
        <v>156</v>
      </c>
      <c r="N18" s="29"/>
      <c r="O18" s="32" t="s">
        <v>273</v>
      </c>
      <c r="P18" s="29" t="s">
        <v>156</v>
      </c>
      <c r="Q18" s="101">
        <f>1.79%+$Q$3</f>
        <v>0.0606037</v>
      </c>
      <c r="R18" s="78">
        <v>1.0191666666666667E-4</v>
      </c>
      <c r="S18" s="97">
        <v>5.0E-4</v>
      </c>
      <c r="T18" s="36">
        <v>2625.0</v>
      </c>
      <c r="U18" s="97"/>
      <c r="V18" s="37"/>
      <c r="W18" s="36"/>
      <c r="X18" s="37"/>
      <c r="Y18" s="766"/>
      <c r="Z18" s="36">
        <v>0.43</v>
      </c>
      <c r="AA18" s="36">
        <v>0.48</v>
      </c>
      <c r="AB18" s="105"/>
      <c r="AC18" s="4">
        <v>15.0</v>
      </c>
      <c r="AD18" s="105"/>
      <c r="AE18" s="105"/>
      <c r="AF18" s="105"/>
      <c r="AG18" s="105"/>
      <c r="AH18" s="105"/>
    </row>
    <row r="19">
      <c r="A19" s="38" t="s">
        <v>2198</v>
      </c>
      <c r="B19" s="760"/>
      <c r="C19" s="760" t="s">
        <v>160</v>
      </c>
      <c r="D19" s="761"/>
      <c r="E19" s="762"/>
      <c r="F19" s="761"/>
      <c r="G19" s="762"/>
      <c r="H19" s="761"/>
      <c r="I19" s="762"/>
      <c r="J19" s="765"/>
      <c r="K19" s="767"/>
      <c r="L19" s="29"/>
      <c r="M19" s="31" t="s">
        <v>162</v>
      </c>
      <c r="N19" s="29"/>
      <c r="O19" s="60" t="s">
        <v>273</v>
      </c>
      <c r="P19" s="29" t="s">
        <v>162</v>
      </c>
      <c r="Q19" s="101">
        <f>2.25% + $Q$3</f>
        <v>0.0652037</v>
      </c>
      <c r="R19" s="112">
        <v>1.84E-4</v>
      </c>
      <c r="S19" s="113">
        <v>4.2E-4</v>
      </c>
      <c r="T19" s="55">
        <v>3150.0</v>
      </c>
      <c r="U19" s="114">
        <v>0.005</v>
      </c>
      <c r="V19" s="37">
        <v>250000.0</v>
      </c>
      <c r="W19" s="36" t="s">
        <v>163</v>
      </c>
      <c r="X19" s="36">
        <v>15000.0</v>
      </c>
      <c r="Y19" s="766"/>
      <c r="Z19" s="36">
        <v>0.9</v>
      </c>
      <c r="AA19" s="36">
        <v>0.9</v>
      </c>
      <c r="AB19" s="4"/>
      <c r="AC19" s="4">
        <v>5.0</v>
      </c>
      <c r="AD19" s="4"/>
      <c r="AE19" s="4"/>
      <c r="AF19" s="4"/>
      <c r="AG19" s="4"/>
      <c r="AH19" s="4"/>
    </row>
    <row r="20">
      <c r="A20" s="4"/>
      <c r="B20" s="4"/>
      <c r="C20" s="4"/>
      <c r="D20" s="2"/>
      <c r="E20" s="2"/>
      <c r="F20" s="2"/>
      <c r="G20" s="2"/>
      <c r="H20" s="2"/>
      <c r="I20" s="115"/>
      <c r="J20" s="2"/>
      <c r="K20" s="2"/>
      <c r="L20" s="9"/>
      <c r="M20" s="4"/>
      <c r="N20" s="4"/>
      <c r="O20" s="4"/>
      <c r="P20" s="4"/>
      <c r="Q20" s="9"/>
      <c r="R20" s="4"/>
      <c r="S20" s="4"/>
      <c r="T20" s="4"/>
      <c r="U20" s="6"/>
      <c r="V20" s="4"/>
      <c r="W20" s="4"/>
      <c r="X20" s="4"/>
      <c r="Y20" s="4"/>
      <c r="Z20" s="4"/>
      <c r="AA20" s="4"/>
      <c r="AB20" s="4"/>
      <c r="AC20" s="4"/>
      <c r="AD20" s="4"/>
      <c r="AE20" s="4"/>
      <c r="AF20" s="4"/>
      <c r="AG20" s="4"/>
      <c r="AH20" s="4"/>
    </row>
    <row r="21">
      <c r="A21" s="4"/>
      <c r="B21" s="4"/>
      <c r="C21" s="4"/>
      <c r="D21" s="2"/>
      <c r="E21" s="2"/>
      <c r="F21" s="2"/>
      <c r="G21" s="2"/>
      <c r="H21" s="2"/>
      <c r="I21" s="9"/>
      <c r="J21" s="2"/>
      <c r="K21" s="2"/>
      <c r="L21" s="9"/>
      <c r="M21" s="4"/>
      <c r="N21" s="4"/>
      <c r="O21" s="4"/>
      <c r="P21" s="4" t="s">
        <v>168</v>
      </c>
      <c r="Q21" s="9">
        <v>0.0752</v>
      </c>
      <c r="R21" s="9"/>
      <c r="S21" s="4"/>
      <c r="T21" s="4"/>
      <c r="U21" s="6"/>
      <c r="V21" s="4"/>
      <c r="W21" s="4"/>
      <c r="X21" s="4"/>
      <c r="Y21" s="4"/>
      <c r="Z21" s="4"/>
      <c r="AA21" s="4"/>
      <c r="AB21" s="4"/>
      <c r="AC21" s="4"/>
      <c r="AD21" s="4"/>
      <c r="AE21" s="4"/>
      <c r="AF21" s="4"/>
      <c r="AG21" s="4"/>
      <c r="AH21" s="4"/>
    </row>
    <row r="22">
      <c r="A22" s="4"/>
      <c r="B22" s="4"/>
      <c r="C22" s="4"/>
      <c r="D22" s="2"/>
      <c r="E22" s="2"/>
      <c r="F22" s="2"/>
      <c r="G22" s="2"/>
      <c r="H22" s="2"/>
      <c r="I22" s="9"/>
      <c r="J22" s="2"/>
      <c r="K22" s="2"/>
      <c r="L22" s="9"/>
      <c r="M22" s="116"/>
      <c r="N22" s="4"/>
      <c r="O22" s="4"/>
      <c r="P22" s="4" t="s">
        <v>172</v>
      </c>
      <c r="Q22" s="9">
        <f>MEDIAN(Q6,Q7,Q8,Q19,Q9,Q11,Q13,Q14,Q16,Q18,Q11)</f>
        <v>0.0642756</v>
      </c>
      <c r="R22" s="4"/>
      <c r="S22" s="4"/>
      <c r="T22" s="4"/>
      <c r="U22" s="6"/>
      <c r="V22" s="4"/>
      <c r="W22" s="4"/>
      <c r="X22" s="4"/>
      <c r="Y22" s="4"/>
      <c r="Z22" s="4"/>
      <c r="AA22" s="4"/>
      <c r="AB22" s="4"/>
      <c r="AC22" s="4"/>
      <c r="AD22" s="4"/>
      <c r="AE22" s="4"/>
      <c r="AF22" s="4"/>
      <c r="AG22" s="4"/>
      <c r="AH22" s="4"/>
    </row>
    <row r="23">
      <c r="A23" s="4"/>
      <c r="B23" s="4"/>
      <c r="C23" s="4"/>
      <c r="D23" s="2"/>
      <c r="E23" s="2"/>
      <c r="F23" s="2"/>
      <c r="G23" s="2"/>
      <c r="H23" s="2"/>
      <c r="I23" s="9"/>
      <c r="J23" s="2"/>
      <c r="K23" s="2"/>
      <c r="L23" s="9"/>
      <c r="M23" s="4"/>
      <c r="N23" s="4"/>
      <c r="O23" s="4"/>
      <c r="P23" s="4" t="s">
        <v>173</v>
      </c>
      <c r="Q23" s="9">
        <f>MIN(Q6,Q7,Q8,Q19,Q9,Q11,Q13,Q14,Q16,Q18)</f>
        <v>0.0606037</v>
      </c>
      <c r="R23" s="4" t="str">
        <f t="array" ref="R23">INDEX(A4:AC18,MATCH(Q23,Q4:Q18,0),MATCH("BANK NAME",A4:AC4,0))</f>
        <v>EIB</v>
      </c>
      <c r="S23" s="4"/>
      <c r="T23" s="4"/>
      <c r="U23" s="6"/>
      <c r="V23" s="4"/>
      <c r="W23" s="4"/>
      <c r="X23" s="4"/>
      <c r="Y23" s="4"/>
      <c r="Z23" s="4"/>
      <c r="AA23" s="4"/>
      <c r="AB23" s="4"/>
      <c r="AC23" s="4"/>
      <c r="AD23" s="4"/>
      <c r="AE23" s="4"/>
      <c r="AF23" s="4"/>
      <c r="AG23" s="4"/>
      <c r="AH23" s="4"/>
    </row>
    <row r="24">
      <c r="A24" s="4"/>
      <c r="B24" s="4"/>
      <c r="C24" s="4"/>
      <c r="D24" s="2"/>
      <c r="E24" s="2"/>
      <c r="F24" s="2"/>
      <c r="G24" s="2"/>
      <c r="H24" s="2"/>
      <c r="I24" s="9"/>
      <c r="J24" s="2"/>
      <c r="K24" s="2"/>
      <c r="L24" s="9"/>
      <c r="M24" s="4"/>
      <c r="N24" s="4"/>
      <c r="O24" s="4"/>
      <c r="P24" s="4" t="s">
        <v>171</v>
      </c>
      <c r="Q24" s="9">
        <f>MAX(Q6,Q7,Q8,Q19,Q9,Q11,Q13,Q14,Q16,Q18)</f>
        <v>0.0806037</v>
      </c>
      <c r="R24" s="4" t="str">
        <f t="array" ref="R24">INDEX(A4:AC18,MATCH(Q24,Q4:Q18,0),MATCH("BANK NAME",A4:AC4,0))</f>
        <v>CBD</v>
      </c>
      <c r="S24" s="4"/>
      <c r="T24" s="4"/>
      <c r="U24" s="6"/>
      <c r="V24" s="4"/>
      <c r="W24" s="4"/>
      <c r="X24" s="4"/>
      <c r="Y24" s="4"/>
      <c r="Z24" s="4"/>
      <c r="AA24" s="4"/>
      <c r="AB24" s="4"/>
      <c r="AC24" s="4"/>
      <c r="AD24" s="4"/>
      <c r="AE24" s="4"/>
      <c r="AF24" s="4"/>
      <c r="AG24" s="4"/>
      <c r="AH24" s="4"/>
    </row>
    <row r="25">
      <c r="A25" s="4"/>
      <c r="B25" s="4"/>
      <c r="C25" s="4"/>
      <c r="D25" s="2"/>
      <c r="E25" s="2"/>
      <c r="F25" s="2"/>
      <c r="G25" s="2"/>
      <c r="H25" s="2"/>
      <c r="I25" s="9"/>
      <c r="J25" s="2"/>
      <c r="K25" s="2"/>
      <c r="L25" s="9"/>
      <c r="M25" s="4"/>
      <c r="N25" s="4"/>
      <c r="O25" s="4"/>
      <c r="P25" s="4"/>
      <c r="Q25" s="9"/>
      <c r="S25" s="4"/>
      <c r="T25" s="4"/>
      <c r="U25" s="6"/>
      <c r="V25" s="4"/>
      <c r="W25" s="4"/>
      <c r="X25" s="4"/>
      <c r="Y25" s="4"/>
      <c r="Z25" s="4"/>
      <c r="AA25" s="4"/>
      <c r="AB25" s="4"/>
      <c r="AC25" s="4"/>
      <c r="AD25" s="4"/>
      <c r="AE25" s="4"/>
      <c r="AF25" s="4"/>
      <c r="AG25" s="4"/>
      <c r="AH25" s="4"/>
    </row>
    <row r="26">
      <c r="A26" s="4"/>
      <c r="B26" s="4"/>
      <c r="C26" s="4"/>
      <c r="D26" s="2"/>
      <c r="E26" s="2"/>
      <c r="F26" s="2"/>
      <c r="G26" s="2"/>
      <c r="H26" s="2"/>
      <c r="I26" s="9"/>
      <c r="J26" s="2"/>
      <c r="K26" s="2"/>
      <c r="L26" s="9"/>
      <c r="M26" s="4"/>
      <c r="N26" s="4"/>
      <c r="O26" s="4"/>
      <c r="P26" s="4"/>
      <c r="Q26" s="9"/>
      <c r="R26" s="4"/>
      <c r="S26" s="4"/>
      <c r="T26" s="4"/>
      <c r="U26" s="6"/>
      <c r="V26" s="4"/>
      <c r="W26" s="4"/>
      <c r="X26" s="4"/>
      <c r="Y26" s="4"/>
      <c r="Z26" s="4"/>
      <c r="AA26" s="4"/>
      <c r="AB26" s="4"/>
      <c r="AC26" s="4"/>
      <c r="AD26" s="4"/>
      <c r="AE26" s="4"/>
      <c r="AF26" s="4"/>
      <c r="AG26" s="4"/>
      <c r="AH26" s="4"/>
    </row>
    <row r="27">
      <c r="A27" s="4"/>
      <c r="B27" s="116"/>
      <c r="C27" s="116"/>
      <c r="D27" s="2"/>
      <c r="E27" s="2"/>
      <c r="F27" s="2"/>
      <c r="G27" s="2"/>
      <c r="H27" s="2"/>
      <c r="I27" s="9"/>
      <c r="J27" s="2"/>
      <c r="K27" s="2"/>
      <c r="L27" s="9"/>
      <c r="M27" s="4"/>
      <c r="N27" s="4"/>
      <c r="O27" s="4"/>
      <c r="P27" s="4"/>
      <c r="Q27" s="9"/>
      <c r="R27" s="4"/>
      <c r="S27" s="4"/>
      <c r="T27" s="4"/>
      <c r="U27" s="6"/>
      <c r="V27" s="4"/>
      <c r="W27" s="4"/>
      <c r="X27" s="4"/>
      <c r="Y27" s="4"/>
      <c r="Z27" s="4"/>
      <c r="AA27" s="4"/>
      <c r="AB27" s="4"/>
      <c r="AC27" s="4"/>
      <c r="AD27" s="4"/>
      <c r="AE27" s="4"/>
      <c r="AF27" s="4"/>
      <c r="AG27" s="4"/>
      <c r="AH27" s="4"/>
    </row>
    <row r="28">
      <c r="A28" s="4"/>
      <c r="B28" s="4"/>
      <c r="C28" s="4"/>
      <c r="D28" s="2"/>
      <c r="E28" s="2"/>
      <c r="F28" s="2"/>
      <c r="G28" s="2"/>
      <c r="H28" s="2"/>
      <c r="I28" s="9"/>
      <c r="J28" s="2"/>
      <c r="K28" s="2"/>
      <c r="L28" s="9"/>
      <c r="M28" s="4"/>
      <c r="N28" s="4"/>
      <c r="O28" s="4"/>
      <c r="P28" s="4"/>
      <c r="Q28" s="9"/>
      <c r="R28" s="4"/>
      <c r="S28" s="4"/>
      <c r="T28" s="4"/>
      <c r="U28" s="6"/>
      <c r="V28" s="4"/>
      <c r="W28" s="4"/>
      <c r="X28" s="4"/>
      <c r="Y28" s="4"/>
      <c r="Z28" s="4"/>
      <c r="AA28" s="4"/>
      <c r="AB28" s="4"/>
      <c r="AC28" s="4"/>
      <c r="AD28" s="4"/>
      <c r="AE28" s="4"/>
      <c r="AF28" s="4"/>
      <c r="AG28" s="4"/>
      <c r="AH28" s="4"/>
    </row>
    <row r="29">
      <c r="A29" s="4"/>
      <c r="B29" s="4"/>
      <c r="C29" s="4"/>
      <c r="D29" s="2"/>
      <c r="E29" s="2"/>
      <c r="F29" s="2"/>
      <c r="G29" s="2"/>
      <c r="H29" s="2"/>
      <c r="I29" s="9"/>
      <c r="J29" s="2"/>
      <c r="K29" s="2"/>
      <c r="L29" s="9"/>
      <c r="M29" s="4"/>
      <c r="N29" s="4"/>
      <c r="O29" s="4"/>
      <c r="P29" s="4"/>
      <c r="Q29" s="9"/>
      <c r="R29" s="4"/>
      <c r="S29" s="4"/>
      <c r="T29" s="4"/>
      <c r="U29" s="6"/>
      <c r="V29" s="4"/>
      <c r="W29" s="4"/>
      <c r="X29" s="4"/>
      <c r="Y29" s="4"/>
      <c r="Z29" s="4"/>
      <c r="AA29" s="4"/>
      <c r="AB29" s="4"/>
      <c r="AC29" s="4"/>
      <c r="AD29" s="4"/>
      <c r="AE29" s="4"/>
      <c r="AF29" s="4"/>
      <c r="AG29" s="4"/>
      <c r="AH29" s="4"/>
    </row>
    <row r="30">
      <c r="A30" s="4"/>
      <c r="B30" s="4"/>
      <c r="C30" s="4"/>
      <c r="D30" s="2"/>
      <c r="E30" s="2"/>
      <c r="F30" s="2"/>
      <c r="G30" s="2"/>
      <c r="H30" s="2"/>
      <c r="I30" s="9"/>
      <c r="J30" s="2"/>
      <c r="K30" s="2"/>
      <c r="L30" s="9"/>
      <c r="M30" s="4"/>
      <c r="N30" s="4"/>
      <c r="O30" s="4"/>
      <c r="P30" s="4"/>
      <c r="Q30" s="9"/>
      <c r="R30" s="4"/>
      <c r="S30" s="4"/>
      <c r="T30" s="4"/>
      <c r="U30" s="6"/>
      <c r="V30" s="4"/>
      <c r="W30" s="4"/>
      <c r="X30" s="4"/>
      <c r="Y30" s="4"/>
      <c r="Z30" s="4"/>
      <c r="AA30" s="4"/>
      <c r="AB30" s="4"/>
      <c r="AC30" s="4"/>
      <c r="AD30" s="4"/>
      <c r="AE30" s="4"/>
      <c r="AF30" s="4"/>
      <c r="AG30" s="4"/>
      <c r="AH30" s="4"/>
    </row>
    <row r="31">
      <c r="A31" s="4"/>
      <c r="B31" s="4"/>
      <c r="C31" s="4"/>
      <c r="D31" s="2"/>
      <c r="E31" s="2"/>
      <c r="F31" s="2"/>
      <c r="G31" s="2"/>
      <c r="H31" s="2"/>
      <c r="I31" s="9"/>
      <c r="J31" s="2"/>
      <c r="K31" s="2"/>
      <c r="L31" s="9"/>
      <c r="M31" s="4"/>
      <c r="N31" s="4"/>
      <c r="O31" s="4"/>
      <c r="P31" s="4"/>
      <c r="Q31" s="9"/>
      <c r="R31" s="4"/>
      <c r="S31" s="4"/>
      <c r="T31" s="4"/>
      <c r="U31" s="6"/>
      <c r="V31" s="4"/>
      <c r="W31" s="4"/>
      <c r="X31" s="4"/>
      <c r="Y31" s="4"/>
      <c r="Z31" s="4"/>
      <c r="AA31" s="4"/>
      <c r="AB31" s="4"/>
      <c r="AC31" s="4"/>
      <c r="AD31" s="4"/>
      <c r="AE31" s="4"/>
      <c r="AF31" s="4"/>
      <c r="AG31" s="4"/>
      <c r="AH31" s="4"/>
    </row>
    <row r="32">
      <c r="A32" s="4"/>
      <c r="B32" s="4"/>
      <c r="C32" s="4"/>
      <c r="D32" s="2"/>
      <c r="E32" s="2"/>
      <c r="F32" s="2"/>
      <c r="G32" s="2"/>
      <c r="H32" s="2"/>
      <c r="I32" s="9"/>
      <c r="J32" s="2"/>
      <c r="K32" s="2"/>
      <c r="L32" s="9"/>
      <c r="M32" s="4"/>
      <c r="N32" s="4"/>
      <c r="O32" s="4"/>
      <c r="P32" s="4"/>
      <c r="Q32" s="9"/>
      <c r="R32" s="4"/>
      <c r="S32" s="4"/>
      <c r="T32" s="4"/>
      <c r="U32" s="6"/>
      <c r="V32" s="4"/>
      <c r="W32" s="4"/>
      <c r="X32" s="4"/>
      <c r="Y32" s="4"/>
      <c r="Z32" s="4"/>
      <c r="AA32" s="4"/>
      <c r="AB32" s="4"/>
      <c r="AC32" s="4"/>
      <c r="AD32" s="4"/>
      <c r="AE32" s="4"/>
      <c r="AF32" s="4"/>
      <c r="AG32" s="4"/>
      <c r="AH32" s="4"/>
    </row>
    <row r="33">
      <c r="A33" s="4"/>
      <c r="B33" s="4"/>
      <c r="C33" s="4"/>
      <c r="D33" s="2"/>
      <c r="E33" s="2"/>
      <c r="F33" s="2"/>
      <c r="G33" s="2"/>
      <c r="H33" s="2"/>
      <c r="I33" s="9"/>
      <c r="J33" s="2"/>
      <c r="K33" s="2"/>
      <c r="L33" s="9"/>
      <c r="M33" s="4"/>
      <c r="N33" s="4"/>
      <c r="O33" s="4"/>
      <c r="P33" s="4"/>
      <c r="Q33" s="9"/>
      <c r="R33" s="4"/>
      <c r="S33" s="4"/>
      <c r="T33" s="4"/>
      <c r="U33" s="6"/>
      <c r="V33" s="4"/>
      <c r="W33" s="4"/>
      <c r="X33" s="4"/>
      <c r="Y33" s="4"/>
      <c r="Z33" s="4"/>
      <c r="AA33" s="4"/>
      <c r="AB33" s="4"/>
      <c r="AC33" s="4"/>
      <c r="AD33" s="4"/>
      <c r="AE33" s="4"/>
      <c r="AF33" s="4"/>
      <c r="AG33" s="4"/>
      <c r="AH33" s="4"/>
    </row>
    <row r="34">
      <c r="A34" s="4"/>
      <c r="B34" s="4"/>
      <c r="C34" s="4"/>
      <c r="D34" s="2"/>
      <c r="E34" s="2"/>
      <c r="F34" s="2"/>
      <c r="G34" s="2"/>
      <c r="H34" s="2"/>
      <c r="I34" s="9"/>
      <c r="J34" s="2"/>
      <c r="K34" s="2"/>
      <c r="L34" s="9"/>
      <c r="M34" s="4"/>
      <c r="N34" s="4"/>
      <c r="O34" s="4"/>
      <c r="P34" s="4"/>
      <c r="Q34" s="9"/>
      <c r="R34" s="4"/>
      <c r="S34" s="4"/>
      <c r="T34" s="4"/>
      <c r="U34" s="6"/>
      <c r="V34" s="4"/>
      <c r="W34" s="4"/>
      <c r="X34" s="4"/>
      <c r="Y34" s="4"/>
      <c r="Z34" s="4"/>
      <c r="AA34" s="4"/>
      <c r="AB34" s="4"/>
      <c r="AC34" s="4"/>
      <c r="AD34" s="4"/>
      <c r="AE34" s="4"/>
      <c r="AF34" s="4"/>
      <c r="AG34" s="4"/>
      <c r="AH34" s="4"/>
    </row>
    <row r="35">
      <c r="A35" s="4"/>
      <c r="B35" s="4"/>
      <c r="C35" s="4"/>
      <c r="D35" s="2"/>
      <c r="E35" s="2"/>
      <c r="F35" s="2"/>
      <c r="G35" s="2"/>
      <c r="H35" s="2"/>
      <c r="I35" s="9"/>
      <c r="J35" s="2"/>
      <c r="K35" s="2"/>
      <c r="L35" s="118"/>
      <c r="M35" s="4"/>
      <c r="N35" s="4"/>
      <c r="O35" s="4"/>
      <c r="P35" s="4"/>
      <c r="Q35" s="9"/>
      <c r="R35" s="4"/>
      <c r="S35" s="4"/>
      <c r="T35" s="4"/>
      <c r="U35" s="6"/>
      <c r="V35" s="4"/>
      <c r="W35" s="4"/>
      <c r="X35" s="4"/>
      <c r="Y35" s="4"/>
      <c r="Z35" s="4"/>
      <c r="AA35" s="4"/>
      <c r="AB35" s="4"/>
      <c r="AC35" s="4"/>
      <c r="AD35" s="4"/>
      <c r="AE35" s="4"/>
      <c r="AF35" s="4"/>
      <c r="AG35" s="4"/>
      <c r="AH35" s="4"/>
    </row>
    <row r="36">
      <c r="A36" s="4"/>
      <c r="B36" s="4"/>
      <c r="C36" s="4"/>
      <c r="D36" s="2"/>
      <c r="E36" s="2"/>
      <c r="F36" s="2"/>
      <c r="G36" s="2"/>
      <c r="H36" s="2"/>
      <c r="I36" s="9"/>
      <c r="J36" s="2"/>
      <c r="K36" s="2"/>
      <c r="L36" s="118"/>
      <c r="M36" s="4"/>
      <c r="N36" s="4"/>
      <c r="O36" s="4"/>
      <c r="P36" s="4"/>
      <c r="Q36" s="9"/>
      <c r="R36" s="4"/>
      <c r="S36" s="4"/>
      <c r="T36" s="4"/>
      <c r="U36" s="6"/>
      <c r="V36" s="4"/>
      <c r="W36" s="4"/>
      <c r="X36" s="4"/>
      <c r="Y36" s="4"/>
      <c r="Z36" s="4"/>
      <c r="AA36" s="4"/>
      <c r="AB36" s="4"/>
      <c r="AC36" s="4"/>
      <c r="AD36" s="4"/>
      <c r="AE36" s="4"/>
      <c r="AF36" s="4"/>
      <c r="AG36" s="4"/>
      <c r="AH36" s="4"/>
    </row>
    <row r="37">
      <c r="A37" s="4"/>
      <c r="B37" s="4"/>
      <c r="C37" s="4"/>
      <c r="D37" s="2"/>
      <c r="E37" s="2"/>
      <c r="F37" s="2"/>
      <c r="G37" s="2"/>
      <c r="H37" s="2"/>
      <c r="I37" s="9"/>
      <c r="J37" s="2"/>
      <c r="K37" s="2"/>
      <c r="L37" s="118"/>
      <c r="M37" s="4"/>
      <c r="N37" s="4"/>
      <c r="O37" s="4"/>
      <c r="P37" s="4"/>
      <c r="Q37" s="9"/>
      <c r="R37" s="4"/>
      <c r="S37" s="4"/>
      <c r="T37" s="4"/>
      <c r="U37" s="6"/>
      <c r="V37" s="4"/>
      <c r="W37" s="4"/>
      <c r="X37" s="4"/>
      <c r="Y37" s="4"/>
      <c r="Z37" s="4"/>
      <c r="AA37" s="4"/>
      <c r="AB37" s="4"/>
      <c r="AC37" s="4"/>
      <c r="AD37" s="4"/>
      <c r="AE37" s="4"/>
      <c r="AF37" s="4"/>
      <c r="AG37" s="4"/>
      <c r="AH37" s="4"/>
    </row>
    <row r="38">
      <c r="A38" s="4"/>
      <c r="B38" s="4"/>
      <c r="C38" s="4"/>
      <c r="D38" s="2"/>
      <c r="E38" s="2"/>
      <c r="F38" s="2"/>
      <c r="G38" s="2"/>
      <c r="H38" s="2"/>
      <c r="I38" s="9"/>
      <c r="J38" s="2"/>
      <c r="K38" s="2"/>
      <c r="L38" s="118"/>
      <c r="M38" s="4"/>
      <c r="N38" s="4"/>
      <c r="O38" s="4"/>
      <c r="P38" s="4"/>
      <c r="Q38" s="9"/>
      <c r="R38" s="4"/>
      <c r="S38" s="4"/>
      <c r="T38" s="4"/>
      <c r="U38" s="6"/>
      <c r="V38" s="4"/>
      <c r="W38" s="4"/>
      <c r="X38" s="4"/>
      <c r="Y38" s="4"/>
      <c r="Z38" s="4"/>
      <c r="AA38" s="4"/>
      <c r="AB38" s="4"/>
      <c r="AC38" s="4"/>
      <c r="AD38" s="4"/>
      <c r="AE38" s="4"/>
      <c r="AF38" s="4"/>
      <c r="AG38" s="4"/>
      <c r="AH38" s="4"/>
    </row>
    <row r="39">
      <c r="A39" s="4"/>
      <c r="B39" s="4"/>
      <c r="C39" s="4"/>
      <c r="D39" s="2"/>
      <c r="E39" s="2"/>
      <c r="F39" s="2"/>
      <c r="G39" s="2"/>
      <c r="H39" s="2"/>
      <c r="I39" s="9"/>
      <c r="J39" s="2"/>
      <c r="K39" s="2"/>
      <c r="L39" s="118"/>
      <c r="M39" s="4"/>
      <c r="N39" s="4"/>
      <c r="O39" s="4"/>
      <c r="P39" s="4"/>
      <c r="Q39" s="9"/>
      <c r="R39" s="4"/>
      <c r="S39" s="4"/>
      <c r="T39" s="4"/>
      <c r="U39" s="6"/>
      <c r="V39" s="4"/>
      <c r="W39" s="4"/>
      <c r="X39" s="4"/>
      <c r="Y39" s="4"/>
      <c r="Z39" s="4"/>
      <c r="AA39" s="4"/>
      <c r="AB39" s="4"/>
      <c r="AC39" s="4"/>
      <c r="AD39" s="4"/>
      <c r="AE39" s="4"/>
      <c r="AF39" s="4"/>
      <c r="AG39" s="4"/>
      <c r="AH39" s="4"/>
    </row>
    <row r="40">
      <c r="A40" s="4"/>
      <c r="B40" s="4"/>
      <c r="C40" s="4"/>
      <c r="D40" s="2"/>
      <c r="E40" s="2"/>
      <c r="F40" s="2"/>
      <c r="G40" s="2"/>
      <c r="H40" s="2"/>
      <c r="I40" s="9"/>
      <c r="J40" s="2"/>
      <c r="K40" s="2"/>
      <c r="L40" s="118"/>
      <c r="M40" s="4"/>
      <c r="N40" s="4"/>
      <c r="O40" s="4"/>
      <c r="P40" s="4"/>
      <c r="Q40" s="9"/>
      <c r="R40" s="4"/>
      <c r="S40" s="4"/>
      <c r="T40" s="4"/>
      <c r="U40" s="6"/>
      <c r="V40" s="4"/>
      <c r="W40" s="4"/>
      <c r="X40" s="4"/>
      <c r="Y40" s="4"/>
      <c r="Z40" s="4"/>
      <c r="AA40" s="4"/>
      <c r="AB40" s="4"/>
      <c r="AC40" s="4"/>
      <c r="AD40" s="4"/>
      <c r="AE40" s="4"/>
      <c r="AF40" s="4"/>
      <c r="AG40" s="4"/>
      <c r="AH40" s="4"/>
    </row>
    <row r="41">
      <c r="A41" s="4"/>
      <c r="B41" s="4"/>
      <c r="C41" s="4"/>
      <c r="D41" s="2"/>
      <c r="E41" s="2"/>
      <c r="F41" s="2"/>
      <c r="G41" s="2"/>
      <c r="H41" s="2"/>
      <c r="I41" s="9"/>
      <c r="J41" s="2"/>
      <c r="K41" s="2"/>
      <c r="L41" s="118"/>
      <c r="M41" s="4"/>
      <c r="N41" s="4"/>
      <c r="O41" s="4"/>
      <c r="P41" s="4"/>
      <c r="Q41" s="9"/>
      <c r="R41" s="4"/>
      <c r="S41" s="4"/>
      <c r="T41" s="4"/>
      <c r="U41" s="6"/>
      <c r="V41" s="4"/>
      <c r="W41" s="4"/>
      <c r="X41" s="4"/>
      <c r="Y41" s="4"/>
      <c r="Z41" s="4"/>
      <c r="AA41" s="4"/>
      <c r="AB41" s="4"/>
      <c r="AC41" s="4"/>
      <c r="AD41" s="4"/>
      <c r="AE41" s="4"/>
      <c r="AF41" s="4"/>
      <c r="AG41" s="4"/>
      <c r="AH41" s="4"/>
    </row>
    <row r="42">
      <c r="A42" s="4"/>
      <c r="B42" s="4"/>
      <c r="C42" s="4"/>
      <c r="D42" s="2"/>
      <c r="E42" s="2"/>
      <c r="F42" s="2"/>
      <c r="G42" s="2"/>
      <c r="H42" s="2"/>
      <c r="I42" s="9"/>
      <c r="J42" s="2"/>
      <c r="K42" s="2"/>
      <c r="L42" s="118"/>
      <c r="M42" s="4"/>
      <c r="N42" s="4"/>
      <c r="O42" s="4"/>
      <c r="P42" s="4"/>
      <c r="Q42" s="9"/>
      <c r="R42" s="4"/>
      <c r="S42" s="4"/>
      <c r="T42" s="4"/>
      <c r="U42" s="6"/>
      <c r="V42" s="4"/>
      <c r="W42" s="4"/>
      <c r="X42" s="4"/>
      <c r="Y42" s="4"/>
      <c r="Z42" s="4"/>
      <c r="AA42" s="4"/>
      <c r="AB42" s="4"/>
      <c r="AC42" s="4"/>
      <c r="AD42" s="4"/>
      <c r="AE42" s="4"/>
      <c r="AF42" s="4"/>
      <c r="AG42" s="4"/>
      <c r="AH42" s="4"/>
    </row>
    <row r="43">
      <c r="A43" s="4"/>
      <c r="B43" s="4"/>
      <c r="C43" s="4"/>
      <c r="D43" s="2"/>
      <c r="E43" s="2"/>
      <c r="F43" s="2"/>
      <c r="G43" s="2"/>
      <c r="H43" s="2"/>
      <c r="I43" s="9"/>
      <c r="J43" s="2"/>
      <c r="K43" s="2"/>
      <c r="L43" s="118"/>
      <c r="M43" s="4"/>
      <c r="N43" s="4"/>
      <c r="O43" s="4"/>
      <c r="P43" s="4"/>
      <c r="Q43" s="9"/>
      <c r="R43" s="4"/>
      <c r="S43" s="4"/>
      <c r="T43" s="4"/>
      <c r="U43" s="6"/>
      <c r="V43" s="4"/>
      <c r="W43" s="4"/>
      <c r="X43" s="4"/>
      <c r="Y43" s="4"/>
      <c r="Z43" s="4"/>
      <c r="AA43" s="4"/>
      <c r="AB43" s="4"/>
      <c r="AC43" s="4"/>
      <c r="AD43" s="4"/>
      <c r="AE43" s="4"/>
      <c r="AF43" s="4"/>
      <c r="AG43" s="4"/>
      <c r="AH43" s="4"/>
    </row>
    <row r="44">
      <c r="A44" s="4"/>
      <c r="B44" s="4"/>
      <c r="C44" s="4"/>
      <c r="D44" s="2"/>
      <c r="E44" s="2"/>
      <c r="F44" s="2"/>
      <c r="G44" s="2"/>
      <c r="H44" s="2"/>
      <c r="I44" s="9"/>
      <c r="J44" s="2"/>
      <c r="K44" s="2"/>
      <c r="L44" s="118"/>
      <c r="M44" s="4"/>
      <c r="N44" s="4"/>
      <c r="O44" s="4"/>
      <c r="P44" s="4"/>
      <c r="Q44" s="9"/>
      <c r="R44" s="4"/>
      <c r="S44" s="4"/>
      <c r="T44" s="4"/>
      <c r="U44" s="6"/>
      <c r="V44" s="4"/>
      <c r="W44" s="4"/>
      <c r="X44" s="4"/>
      <c r="Y44" s="4"/>
      <c r="Z44" s="4"/>
      <c r="AA44" s="4"/>
      <c r="AB44" s="4"/>
      <c r="AC44" s="4"/>
      <c r="AD44" s="4"/>
      <c r="AE44" s="4"/>
      <c r="AF44" s="4"/>
      <c r="AG44" s="4"/>
      <c r="AH44" s="4"/>
    </row>
    <row r="45">
      <c r="A45" s="4"/>
      <c r="B45" s="4"/>
      <c r="C45" s="4"/>
      <c r="D45" s="2"/>
      <c r="E45" s="2"/>
      <c r="F45" s="2"/>
      <c r="G45" s="2"/>
      <c r="H45" s="2"/>
      <c r="I45" s="9"/>
      <c r="J45" s="2"/>
      <c r="K45" s="2"/>
      <c r="L45" s="118"/>
      <c r="M45" s="4"/>
      <c r="N45" s="4"/>
      <c r="O45" s="4"/>
      <c r="P45" s="4"/>
      <c r="Q45" s="9"/>
      <c r="R45" s="4"/>
      <c r="S45" s="4"/>
      <c r="T45" s="4"/>
      <c r="U45" s="6"/>
      <c r="V45" s="4"/>
      <c r="W45" s="4"/>
      <c r="X45" s="4"/>
      <c r="Y45" s="4"/>
      <c r="Z45" s="4"/>
      <c r="AA45" s="4"/>
      <c r="AB45" s="4"/>
      <c r="AC45" s="4"/>
      <c r="AD45" s="4"/>
      <c r="AE45" s="4"/>
      <c r="AF45" s="4"/>
      <c r="AG45" s="4"/>
      <c r="AH45" s="4"/>
    </row>
    <row r="46">
      <c r="A46" s="4"/>
      <c r="B46" s="4"/>
      <c r="C46" s="4"/>
      <c r="D46" s="2"/>
      <c r="E46" s="2"/>
      <c r="F46" s="2"/>
      <c r="G46" s="2"/>
      <c r="H46" s="2"/>
      <c r="I46" s="9"/>
      <c r="J46" s="2"/>
      <c r="K46" s="2"/>
      <c r="L46" s="118"/>
      <c r="M46" s="4"/>
      <c r="N46" s="4"/>
      <c r="O46" s="4"/>
      <c r="P46" s="4"/>
      <c r="Q46" s="9"/>
      <c r="R46" s="4"/>
      <c r="S46" s="4"/>
      <c r="T46" s="4"/>
      <c r="U46" s="6"/>
      <c r="V46" s="4"/>
      <c r="W46" s="4"/>
      <c r="X46" s="4"/>
      <c r="Y46" s="4"/>
      <c r="Z46" s="4"/>
      <c r="AA46" s="4"/>
      <c r="AB46" s="4"/>
      <c r="AC46" s="4"/>
      <c r="AD46" s="4"/>
      <c r="AE46" s="4"/>
      <c r="AF46" s="4"/>
      <c r="AG46" s="4"/>
      <c r="AH46" s="4"/>
    </row>
    <row r="47">
      <c r="A47" s="4"/>
      <c r="B47" s="4"/>
      <c r="C47" s="4"/>
      <c r="D47" s="2"/>
      <c r="E47" s="2"/>
      <c r="F47" s="2"/>
      <c r="G47" s="2"/>
      <c r="H47" s="2"/>
      <c r="I47" s="9"/>
      <c r="J47" s="2"/>
      <c r="K47" s="2"/>
      <c r="L47" s="118"/>
      <c r="M47" s="4"/>
      <c r="N47" s="4"/>
      <c r="O47" s="4"/>
      <c r="P47" s="4"/>
      <c r="Q47" s="9"/>
      <c r="R47" s="4"/>
      <c r="S47" s="4"/>
      <c r="T47" s="4"/>
      <c r="U47" s="6"/>
      <c r="V47" s="4"/>
      <c r="W47" s="4"/>
      <c r="X47" s="4"/>
      <c r="Y47" s="4"/>
      <c r="Z47" s="4"/>
      <c r="AA47" s="4"/>
      <c r="AB47" s="4"/>
      <c r="AC47" s="4"/>
      <c r="AD47" s="4"/>
      <c r="AE47" s="4"/>
      <c r="AF47" s="4"/>
      <c r="AG47" s="4"/>
      <c r="AH47" s="4"/>
    </row>
    <row r="48">
      <c r="A48" s="4"/>
      <c r="B48" s="4"/>
      <c r="C48" s="4"/>
      <c r="D48" s="2"/>
      <c r="E48" s="2"/>
      <c r="F48" s="2"/>
      <c r="G48" s="2"/>
      <c r="H48" s="2"/>
      <c r="I48" s="9"/>
      <c r="J48" s="2"/>
      <c r="K48" s="2"/>
      <c r="L48" s="118"/>
      <c r="M48" s="4"/>
      <c r="N48" s="4"/>
      <c r="O48" s="4"/>
      <c r="P48" s="4"/>
      <c r="Q48" s="9"/>
      <c r="R48" s="4"/>
      <c r="S48" s="4"/>
      <c r="T48" s="4"/>
      <c r="U48" s="6"/>
      <c r="V48" s="4"/>
      <c r="W48" s="4"/>
      <c r="X48" s="4"/>
      <c r="Y48" s="4"/>
      <c r="Z48" s="4"/>
      <c r="AA48" s="4"/>
      <c r="AB48" s="4"/>
      <c r="AC48" s="4"/>
      <c r="AD48" s="4"/>
      <c r="AE48" s="4"/>
      <c r="AF48" s="4"/>
      <c r="AG48" s="4"/>
      <c r="AH48" s="4"/>
    </row>
    <row r="49">
      <c r="A49" s="4"/>
      <c r="B49" s="4"/>
      <c r="C49" s="4"/>
      <c r="D49" s="2"/>
      <c r="E49" s="2"/>
      <c r="F49" s="2"/>
      <c r="G49" s="2"/>
      <c r="H49" s="2"/>
      <c r="I49" s="9"/>
      <c r="J49" s="2"/>
      <c r="K49" s="2"/>
      <c r="L49" s="118"/>
      <c r="M49" s="4"/>
      <c r="N49" s="4"/>
      <c r="O49" s="4"/>
      <c r="P49" s="4"/>
      <c r="Q49" s="9"/>
      <c r="R49" s="4"/>
      <c r="S49" s="4"/>
      <c r="T49" s="4"/>
      <c r="U49" s="6"/>
      <c r="V49" s="4"/>
      <c r="W49" s="4"/>
      <c r="X49" s="4"/>
      <c r="Y49" s="4"/>
      <c r="Z49" s="4"/>
      <c r="AA49" s="4"/>
      <c r="AB49" s="4"/>
      <c r="AC49" s="4"/>
      <c r="AD49" s="4"/>
      <c r="AE49" s="4"/>
      <c r="AF49" s="4"/>
      <c r="AG49" s="4"/>
      <c r="AH49" s="4"/>
    </row>
    <row r="50">
      <c r="A50" s="4"/>
      <c r="B50" s="4"/>
      <c r="C50" s="4"/>
      <c r="D50" s="2"/>
      <c r="E50" s="2"/>
      <c r="F50" s="2"/>
      <c r="G50" s="2"/>
      <c r="H50" s="2"/>
      <c r="I50" s="9"/>
      <c r="J50" s="2"/>
      <c r="K50" s="2"/>
      <c r="L50" s="118"/>
      <c r="M50" s="4"/>
      <c r="N50" s="4"/>
      <c r="O50" s="4"/>
      <c r="P50" s="4"/>
      <c r="Q50" s="9"/>
      <c r="R50" s="4"/>
      <c r="S50" s="4"/>
      <c r="T50" s="4"/>
      <c r="U50" s="6"/>
      <c r="V50" s="4"/>
      <c r="W50" s="4"/>
      <c r="X50" s="4"/>
      <c r="Y50" s="4"/>
      <c r="Z50" s="4"/>
      <c r="AA50" s="4"/>
      <c r="AB50" s="4"/>
      <c r="AC50" s="4"/>
      <c r="AD50" s="4"/>
      <c r="AE50" s="4"/>
      <c r="AF50" s="4"/>
      <c r="AG50" s="4"/>
      <c r="AH50" s="4"/>
    </row>
    <row r="51">
      <c r="A51" s="4"/>
      <c r="B51" s="4"/>
      <c r="C51" s="4"/>
      <c r="D51" s="2"/>
      <c r="E51" s="2"/>
      <c r="F51" s="2"/>
      <c r="G51" s="2"/>
      <c r="H51" s="2"/>
      <c r="I51" s="9"/>
      <c r="J51" s="2"/>
      <c r="K51" s="2"/>
      <c r="L51" s="118"/>
      <c r="M51" s="4"/>
      <c r="N51" s="4"/>
      <c r="O51" s="4"/>
      <c r="P51" s="4"/>
      <c r="Q51" s="9"/>
      <c r="R51" s="4"/>
      <c r="S51" s="4"/>
      <c r="T51" s="4"/>
      <c r="U51" s="6"/>
      <c r="V51" s="4"/>
      <c r="W51" s="4"/>
      <c r="X51" s="4"/>
      <c r="Y51" s="4"/>
      <c r="Z51" s="4"/>
      <c r="AA51" s="4"/>
      <c r="AB51" s="4"/>
      <c r="AC51" s="4"/>
      <c r="AD51" s="4"/>
      <c r="AE51" s="4"/>
      <c r="AF51" s="4"/>
      <c r="AG51" s="4"/>
      <c r="AH51" s="4"/>
    </row>
    <row r="52">
      <c r="A52" s="4"/>
      <c r="B52" s="4"/>
      <c r="C52" s="4"/>
      <c r="D52" s="2"/>
      <c r="E52" s="2"/>
      <c r="F52" s="2"/>
      <c r="G52" s="2"/>
      <c r="H52" s="2"/>
      <c r="I52" s="9"/>
      <c r="J52" s="2"/>
      <c r="K52" s="2"/>
      <c r="L52" s="118"/>
      <c r="M52" s="4"/>
      <c r="N52" s="4"/>
      <c r="O52" s="4"/>
      <c r="P52" s="4"/>
      <c r="Q52" s="9"/>
      <c r="R52" s="4"/>
      <c r="S52" s="4"/>
      <c r="T52" s="4"/>
      <c r="U52" s="6"/>
      <c r="V52" s="4"/>
      <c r="W52" s="4"/>
      <c r="X52" s="4"/>
      <c r="Y52" s="4"/>
      <c r="Z52" s="4"/>
      <c r="AA52" s="4"/>
      <c r="AB52" s="4"/>
      <c r="AC52" s="4"/>
      <c r="AD52" s="4"/>
      <c r="AE52" s="4"/>
      <c r="AF52" s="4"/>
      <c r="AG52" s="4"/>
      <c r="AH52" s="4"/>
    </row>
    <row r="53">
      <c r="A53" s="4"/>
      <c r="B53" s="4"/>
      <c r="C53" s="4"/>
      <c r="D53" s="2"/>
      <c r="E53" s="2"/>
      <c r="F53" s="2"/>
      <c r="G53" s="2"/>
      <c r="H53" s="2"/>
      <c r="I53" s="9"/>
      <c r="J53" s="2"/>
      <c r="K53" s="2"/>
      <c r="L53" s="118"/>
      <c r="M53" s="4"/>
      <c r="N53" s="4"/>
      <c r="O53" s="4"/>
      <c r="P53" s="4"/>
      <c r="Q53" s="9"/>
      <c r="R53" s="4"/>
      <c r="S53" s="4"/>
      <c r="T53" s="4"/>
      <c r="U53" s="6"/>
      <c r="V53" s="4"/>
      <c r="W53" s="4"/>
      <c r="X53" s="4"/>
      <c r="Y53" s="4"/>
      <c r="Z53" s="4"/>
      <c r="AA53" s="4"/>
      <c r="AB53" s="4"/>
      <c r="AC53" s="4"/>
      <c r="AD53" s="4"/>
      <c r="AE53" s="4"/>
      <c r="AF53" s="4"/>
      <c r="AG53" s="4"/>
      <c r="AH53" s="4"/>
    </row>
    <row r="54">
      <c r="A54" s="4"/>
      <c r="B54" s="4"/>
      <c r="C54" s="4"/>
      <c r="D54" s="2"/>
      <c r="E54" s="2"/>
      <c r="F54" s="2"/>
      <c r="G54" s="2"/>
      <c r="H54" s="2"/>
      <c r="I54" s="9"/>
      <c r="J54" s="2"/>
      <c r="K54" s="2"/>
      <c r="L54" s="118"/>
      <c r="M54" s="4"/>
      <c r="N54" s="4"/>
      <c r="O54" s="4"/>
      <c r="P54" s="4"/>
      <c r="Q54" s="9"/>
      <c r="R54" s="4"/>
      <c r="S54" s="4"/>
      <c r="T54" s="4"/>
      <c r="U54" s="6"/>
      <c r="V54" s="4"/>
      <c r="W54" s="4"/>
      <c r="X54" s="4"/>
      <c r="Y54" s="4"/>
      <c r="Z54" s="4"/>
      <c r="AA54" s="4"/>
      <c r="AB54" s="4"/>
      <c r="AC54" s="4"/>
      <c r="AD54" s="4"/>
      <c r="AE54" s="4"/>
      <c r="AF54" s="4"/>
      <c r="AG54" s="4"/>
      <c r="AH54" s="4"/>
    </row>
    <row r="55">
      <c r="A55" s="4"/>
      <c r="B55" s="4"/>
      <c r="C55" s="4"/>
      <c r="D55" s="2"/>
      <c r="E55" s="2"/>
      <c r="F55" s="2"/>
      <c r="G55" s="2"/>
      <c r="H55" s="2"/>
      <c r="I55" s="9"/>
      <c r="J55" s="2"/>
      <c r="K55" s="2"/>
      <c r="L55" s="9"/>
      <c r="M55" s="4"/>
      <c r="N55" s="4"/>
      <c r="O55" s="4"/>
      <c r="P55" s="4"/>
      <c r="Q55" s="9"/>
      <c r="R55" s="4"/>
      <c r="S55" s="4"/>
      <c r="T55" s="4"/>
      <c r="U55" s="6"/>
      <c r="V55" s="4"/>
      <c r="W55" s="4"/>
      <c r="X55" s="4"/>
      <c r="Y55" s="4"/>
      <c r="Z55" s="4"/>
      <c r="AA55" s="4"/>
      <c r="AB55" s="4"/>
      <c r="AC55" s="4"/>
      <c r="AD55" s="4"/>
      <c r="AE55" s="4"/>
      <c r="AF55" s="4"/>
      <c r="AG55" s="4"/>
      <c r="AH55" s="4"/>
    </row>
    <row r="56">
      <c r="A56" s="4"/>
      <c r="B56" s="4"/>
      <c r="C56" s="4"/>
      <c r="D56" s="2"/>
      <c r="E56" s="2"/>
      <c r="F56" s="2"/>
      <c r="G56" s="2"/>
      <c r="H56" s="2"/>
      <c r="I56" s="9"/>
      <c r="J56" s="2"/>
      <c r="K56" s="2"/>
      <c r="L56" s="9"/>
      <c r="M56" s="4"/>
      <c r="N56" s="4"/>
      <c r="O56" s="4"/>
      <c r="P56" s="4"/>
      <c r="Q56" s="9"/>
      <c r="R56" s="4"/>
      <c r="S56" s="4"/>
      <c r="T56" s="4"/>
      <c r="U56" s="6"/>
      <c r="V56" s="4"/>
      <c r="W56" s="4"/>
      <c r="X56" s="4"/>
      <c r="Y56" s="4"/>
      <c r="Z56" s="4"/>
      <c r="AA56" s="4"/>
      <c r="AB56" s="4"/>
      <c r="AC56" s="4"/>
      <c r="AD56" s="4"/>
      <c r="AE56" s="4"/>
      <c r="AF56" s="4"/>
      <c r="AG56" s="4"/>
      <c r="AH56" s="4"/>
    </row>
    <row r="57">
      <c r="A57" s="4"/>
      <c r="B57" s="4"/>
      <c r="C57" s="4"/>
      <c r="D57" s="2"/>
      <c r="E57" s="2"/>
      <c r="F57" s="2"/>
      <c r="G57" s="2"/>
      <c r="H57" s="2"/>
      <c r="I57" s="9"/>
      <c r="J57" s="2"/>
      <c r="K57" s="2"/>
      <c r="L57" s="9"/>
      <c r="M57" s="4"/>
      <c r="N57" s="4"/>
      <c r="O57" s="4"/>
      <c r="P57" s="4"/>
      <c r="Q57" s="9"/>
      <c r="R57" s="4"/>
      <c r="S57" s="4"/>
      <c r="T57" s="4"/>
      <c r="U57" s="6"/>
      <c r="V57" s="4"/>
      <c r="W57" s="4"/>
      <c r="X57" s="4"/>
      <c r="Y57" s="4"/>
      <c r="Z57" s="4"/>
      <c r="AA57" s="4"/>
      <c r="AB57" s="4"/>
      <c r="AC57" s="4"/>
      <c r="AD57" s="4"/>
      <c r="AE57" s="4"/>
      <c r="AF57" s="4"/>
      <c r="AG57" s="4"/>
      <c r="AH57" s="4"/>
    </row>
    <row r="58">
      <c r="A58" s="4"/>
      <c r="B58" s="4"/>
      <c r="C58" s="4"/>
      <c r="D58" s="2"/>
      <c r="E58" s="2"/>
      <c r="F58" s="2"/>
      <c r="G58" s="2"/>
      <c r="H58" s="2"/>
      <c r="I58" s="9"/>
      <c r="J58" s="2"/>
      <c r="K58" s="2"/>
      <c r="L58" s="9"/>
      <c r="M58" s="4"/>
      <c r="N58" s="4"/>
      <c r="O58" s="4"/>
      <c r="P58" s="4"/>
      <c r="Q58" s="9"/>
      <c r="R58" s="4"/>
      <c r="S58" s="4"/>
      <c r="T58" s="4"/>
      <c r="U58" s="6"/>
      <c r="V58" s="4"/>
      <c r="W58" s="4"/>
      <c r="X58" s="4"/>
      <c r="Y58" s="4"/>
      <c r="Z58" s="4"/>
      <c r="AA58" s="4"/>
      <c r="AB58" s="4"/>
      <c r="AC58" s="4"/>
      <c r="AD58" s="4"/>
      <c r="AE58" s="4"/>
      <c r="AF58" s="4"/>
      <c r="AG58" s="4"/>
      <c r="AH58" s="4"/>
    </row>
    <row r="59">
      <c r="A59" s="4"/>
      <c r="B59" s="4"/>
      <c r="C59" s="4"/>
      <c r="D59" s="2"/>
      <c r="E59" s="2"/>
      <c r="F59" s="2"/>
      <c r="G59" s="2"/>
      <c r="H59" s="2"/>
      <c r="I59" s="9"/>
      <c r="J59" s="2"/>
      <c r="K59" s="2"/>
      <c r="L59" s="9"/>
      <c r="M59" s="4"/>
      <c r="N59" s="4"/>
      <c r="O59" s="4"/>
      <c r="P59" s="4"/>
      <c r="Q59" s="9"/>
      <c r="R59" s="4"/>
      <c r="S59" s="4"/>
      <c r="T59" s="4"/>
      <c r="U59" s="6"/>
      <c r="V59" s="4"/>
      <c r="W59" s="4"/>
      <c r="X59" s="4"/>
      <c r="Y59" s="4"/>
      <c r="Z59" s="4"/>
      <c r="AA59" s="4"/>
      <c r="AB59" s="4"/>
      <c r="AC59" s="4"/>
      <c r="AD59" s="4"/>
      <c r="AE59" s="4"/>
      <c r="AF59" s="4"/>
      <c r="AG59" s="4"/>
      <c r="AH59" s="4"/>
    </row>
    <row r="60">
      <c r="A60" s="4"/>
      <c r="B60" s="4"/>
      <c r="C60" s="4"/>
      <c r="D60" s="2"/>
      <c r="E60" s="2"/>
      <c r="F60" s="2"/>
      <c r="G60" s="2"/>
      <c r="H60" s="2"/>
      <c r="I60" s="9"/>
      <c r="J60" s="2"/>
      <c r="K60" s="2"/>
      <c r="L60" s="9"/>
      <c r="M60" s="4"/>
      <c r="N60" s="4"/>
      <c r="O60" s="4"/>
      <c r="P60" s="4"/>
      <c r="Q60" s="9"/>
      <c r="R60" s="4"/>
      <c r="S60" s="4"/>
      <c r="T60" s="4"/>
      <c r="U60" s="6"/>
      <c r="V60" s="4"/>
      <c r="W60" s="4"/>
      <c r="X60" s="4"/>
      <c r="Y60" s="4"/>
      <c r="Z60" s="4"/>
      <c r="AA60" s="4"/>
      <c r="AB60" s="4"/>
      <c r="AC60" s="4"/>
      <c r="AD60" s="4"/>
      <c r="AE60" s="4"/>
      <c r="AF60" s="4"/>
      <c r="AG60" s="4"/>
      <c r="AH60" s="4"/>
    </row>
    <row r="61">
      <c r="A61" s="4"/>
      <c r="B61" s="4"/>
      <c r="C61" s="4"/>
      <c r="D61" s="2"/>
      <c r="E61" s="2"/>
      <c r="F61" s="2"/>
      <c r="G61" s="2"/>
      <c r="H61" s="2"/>
      <c r="I61" s="9"/>
      <c r="J61" s="2"/>
      <c r="K61" s="2"/>
      <c r="L61" s="9"/>
      <c r="M61" s="4"/>
      <c r="N61" s="4"/>
      <c r="O61" s="4"/>
      <c r="P61" s="4"/>
      <c r="Q61" s="9"/>
      <c r="R61" s="4"/>
      <c r="S61" s="4"/>
      <c r="T61" s="4"/>
      <c r="U61" s="6"/>
      <c r="V61" s="4"/>
      <c r="W61" s="4"/>
      <c r="X61" s="4"/>
      <c r="Y61" s="4"/>
      <c r="Z61" s="4"/>
      <c r="AA61" s="4"/>
      <c r="AB61" s="4"/>
      <c r="AC61" s="4"/>
      <c r="AD61" s="4"/>
      <c r="AE61" s="4"/>
      <c r="AF61" s="4"/>
      <c r="AG61" s="4"/>
      <c r="AH61" s="4"/>
    </row>
    <row r="62">
      <c r="A62" s="4"/>
      <c r="B62" s="4"/>
      <c r="C62" s="4"/>
      <c r="D62" s="2"/>
      <c r="E62" s="2"/>
      <c r="F62" s="2"/>
      <c r="G62" s="2"/>
      <c r="H62" s="2"/>
      <c r="I62" s="9"/>
      <c r="J62" s="2"/>
      <c r="K62" s="2"/>
      <c r="L62" s="9"/>
      <c r="M62" s="4"/>
      <c r="N62" s="4"/>
      <c r="O62" s="4"/>
      <c r="P62" s="4"/>
      <c r="Q62" s="9"/>
      <c r="R62" s="4"/>
      <c r="S62" s="4"/>
      <c r="T62" s="4"/>
      <c r="U62" s="6"/>
      <c r="V62" s="4"/>
      <c r="W62" s="4"/>
      <c r="X62" s="4"/>
      <c r="Y62" s="4"/>
      <c r="Z62" s="4"/>
      <c r="AA62" s="4"/>
      <c r="AB62" s="4"/>
      <c r="AC62" s="4"/>
      <c r="AD62" s="4"/>
      <c r="AE62" s="4"/>
      <c r="AF62" s="4"/>
      <c r="AG62" s="4"/>
      <c r="AH62" s="4"/>
    </row>
    <row r="63">
      <c r="A63" s="4"/>
      <c r="B63" s="4"/>
      <c r="C63" s="4"/>
      <c r="D63" s="2"/>
      <c r="E63" s="2"/>
      <c r="F63" s="2"/>
      <c r="G63" s="2"/>
      <c r="H63" s="2"/>
      <c r="I63" s="9"/>
      <c r="J63" s="2"/>
      <c r="K63" s="2"/>
      <c r="L63" s="9"/>
      <c r="M63" s="4"/>
      <c r="N63" s="4"/>
      <c r="O63" s="4"/>
      <c r="P63" s="4"/>
      <c r="Q63" s="9"/>
      <c r="R63" s="4"/>
      <c r="S63" s="4"/>
      <c r="T63" s="4"/>
      <c r="U63" s="6"/>
      <c r="V63" s="4"/>
      <c r="W63" s="4"/>
      <c r="X63" s="4"/>
      <c r="Y63" s="4"/>
      <c r="Z63" s="4"/>
      <c r="AA63" s="4"/>
      <c r="AB63" s="4"/>
      <c r="AC63" s="4"/>
      <c r="AD63" s="4"/>
      <c r="AE63" s="4"/>
      <c r="AF63" s="4"/>
      <c r="AG63" s="4"/>
      <c r="AH63" s="4"/>
    </row>
    <row r="64">
      <c r="A64" s="4"/>
      <c r="B64" s="4"/>
      <c r="C64" s="4"/>
      <c r="D64" s="2"/>
      <c r="E64" s="2"/>
      <c r="F64" s="2"/>
      <c r="G64" s="2"/>
      <c r="H64" s="2"/>
      <c r="I64" s="9"/>
      <c r="J64" s="2"/>
      <c r="K64" s="2"/>
      <c r="L64" s="9"/>
      <c r="M64" s="4"/>
      <c r="N64" s="4"/>
      <c r="O64" s="4"/>
      <c r="P64" s="4"/>
      <c r="Q64" s="9"/>
      <c r="R64" s="4"/>
      <c r="S64" s="4"/>
      <c r="T64" s="4"/>
      <c r="U64" s="6"/>
      <c r="V64" s="4"/>
      <c r="W64" s="4"/>
      <c r="X64" s="4"/>
      <c r="Y64" s="4"/>
      <c r="Z64" s="4"/>
      <c r="AA64" s="4"/>
      <c r="AB64" s="4"/>
      <c r="AC64" s="4"/>
      <c r="AD64" s="4"/>
      <c r="AE64" s="4"/>
      <c r="AF64" s="4"/>
      <c r="AG64" s="4"/>
      <c r="AH64" s="4"/>
    </row>
    <row r="65">
      <c r="A65" s="4"/>
      <c r="B65" s="4"/>
      <c r="C65" s="4"/>
      <c r="D65" s="2"/>
      <c r="E65" s="2"/>
      <c r="F65" s="2"/>
      <c r="G65" s="2"/>
      <c r="H65" s="2"/>
      <c r="I65" s="9"/>
      <c r="J65" s="2"/>
      <c r="K65" s="2"/>
      <c r="L65" s="9"/>
      <c r="M65" s="4"/>
      <c r="N65" s="4"/>
      <c r="O65" s="4"/>
      <c r="P65" s="4"/>
      <c r="Q65" s="9"/>
      <c r="R65" s="4"/>
      <c r="S65" s="4"/>
      <c r="T65" s="4"/>
      <c r="U65" s="6"/>
      <c r="V65" s="4"/>
      <c r="W65" s="4"/>
      <c r="X65" s="4"/>
      <c r="Y65" s="4"/>
      <c r="Z65" s="4"/>
      <c r="AA65" s="4"/>
      <c r="AB65" s="4"/>
      <c r="AC65" s="4"/>
      <c r="AD65" s="4"/>
      <c r="AE65" s="4"/>
      <c r="AF65" s="4"/>
      <c r="AG65" s="4"/>
      <c r="AH65" s="4"/>
    </row>
    <row r="66">
      <c r="A66" s="4"/>
      <c r="B66" s="4"/>
      <c r="C66" s="4"/>
      <c r="D66" s="2"/>
      <c r="E66" s="2"/>
      <c r="F66" s="2"/>
      <c r="G66" s="2"/>
      <c r="H66" s="2"/>
      <c r="I66" s="9"/>
      <c r="J66" s="2"/>
      <c r="K66" s="2"/>
      <c r="L66" s="9"/>
      <c r="M66" s="4"/>
      <c r="N66" s="4"/>
      <c r="O66" s="4"/>
      <c r="P66" s="4"/>
      <c r="Q66" s="9"/>
      <c r="R66" s="4"/>
      <c r="S66" s="4"/>
      <c r="T66" s="4"/>
      <c r="U66" s="6"/>
      <c r="V66" s="4"/>
      <c r="W66" s="4"/>
      <c r="X66" s="4"/>
      <c r="Y66" s="4"/>
      <c r="Z66" s="4"/>
      <c r="AA66" s="4"/>
      <c r="AB66" s="4"/>
      <c r="AC66" s="4"/>
      <c r="AD66" s="4"/>
      <c r="AE66" s="4"/>
      <c r="AF66" s="4"/>
      <c r="AG66" s="4"/>
      <c r="AH66" s="4"/>
    </row>
    <row r="67">
      <c r="A67" s="4"/>
      <c r="B67" s="4"/>
      <c r="C67" s="4"/>
      <c r="D67" s="2"/>
      <c r="E67" s="2"/>
      <c r="F67" s="2"/>
      <c r="G67" s="2"/>
      <c r="H67" s="2"/>
      <c r="I67" s="9"/>
      <c r="J67" s="2"/>
      <c r="K67" s="2"/>
      <c r="L67" s="9"/>
      <c r="M67" s="4"/>
      <c r="N67" s="4"/>
      <c r="O67" s="4"/>
      <c r="P67" s="4"/>
      <c r="Q67" s="9"/>
      <c r="R67" s="4"/>
      <c r="S67" s="4"/>
      <c r="T67" s="4"/>
      <c r="U67" s="6"/>
      <c r="V67" s="4"/>
      <c r="W67" s="4"/>
      <c r="X67" s="4"/>
      <c r="Y67" s="4"/>
      <c r="Z67" s="4"/>
      <c r="AA67" s="4"/>
      <c r="AB67" s="4"/>
      <c r="AC67" s="4"/>
      <c r="AD67" s="4"/>
      <c r="AE67" s="4"/>
      <c r="AF67" s="4"/>
      <c r="AG67" s="4"/>
      <c r="AH67" s="4"/>
    </row>
    <row r="68">
      <c r="A68" s="4"/>
      <c r="B68" s="4"/>
      <c r="C68" s="4"/>
      <c r="D68" s="2"/>
      <c r="E68" s="2"/>
      <c r="F68" s="2"/>
      <c r="G68" s="2"/>
      <c r="H68" s="2"/>
      <c r="I68" s="9"/>
      <c r="J68" s="2"/>
      <c r="K68" s="2"/>
      <c r="L68" s="9"/>
      <c r="M68" s="4"/>
      <c r="N68" s="4"/>
      <c r="O68" s="4"/>
      <c r="P68" s="4"/>
      <c r="Q68" s="9"/>
      <c r="R68" s="4"/>
      <c r="S68" s="4"/>
      <c r="T68" s="4"/>
      <c r="U68" s="6"/>
      <c r="V68" s="4"/>
      <c r="W68" s="4"/>
      <c r="X68" s="4"/>
      <c r="Y68" s="4"/>
      <c r="Z68" s="4"/>
      <c r="AA68" s="4"/>
      <c r="AB68" s="4"/>
      <c r="AC68" s="4"/>
      <c r="AD68" s="4"/>
      <c r="AE68" s="4"/>
      <c r="AF68" s="4"/>
      <c r="AG68" s="4"/>
      <c r="AH68" s="4"/>
    </row>
    <row r="69">
      <c r="A69" s="4"/>
      <c r="B69" s="4"/>
      <c r="C69" s="4"/>
      <c r="D69" s="2"/>
      <c r="E69" s="2"/>
      <c r="F69" s="2"/>
      <c r="G69" s="2"/>
      <c r="H69" s="2"/>
      <c r="I69" s="9"/>
      <c r="J69" s="2"/>
      <c r="K69" s="2"/>
      <c r="L69" s="9"/>
      <c r="M69" s="4"/>
      <c r="N69" s="4"/>
      <c r="O69" s="4"/>
      <c r="P69" s="4"/>
      <c r="Q69" s="9"/>
      <c r="R69" s="4"/>
      <c r="S69" s="4"/>
      <c r="T69" s="4"/>
      <c r="U69" s="6"/>
      <c r="V69" s="4"/>
      <c r="W69" s="4"/>
      <c r="X69" s="4"/>
      <c r="Y69" s="4"/>
      <c r="Z69" s="4"/>
      <c r="AA69" s="4"/>
      <c r="AB69" s="4"/>
      <c r="AC69" s="4"/>
      <c r="AD69" s="4"/>
      <c r="AE69" s="4"/>
      <c r="AF69" s="4"/>
      <c r="AG69" s="4"/>
      <c r="AH69" s="4"/>
    </row>
    <row r="70">
      <c r="A70" s="4"/>
      <c r="B70" s="4"/>
      <c r="C70" s="4"/>
      <c r="D70" s="2"/>
      <c r="E70" s="2"/>
      <c r="F70" s="2"/>
      <c r="G70" s="2"/>
      <c r="H70" s="2"/>
      <c r="I70" s="9"/>
      <c r="J70" s="2"/>
      <c r="K70" s="2"/>
      <c r="L70" s="9"/>
      <c r="M70" s="4"/>
      <c r="N70" s="4"/>
      <c r="O70" s="4"/>
      <c r="P70" s="4"/>
      <c r="Q70" s="9"/>
      <c r="R70" s="4"/>
      <c r="S70" s="4"/>
      <c r="T70" s="4"/>
      <c r="U70" s="6"/>
      <c r="V70" s="4"/>
      <c r="W70" s="4"/>
      <c r="X70" s="4"/>
      <c r="Y70" s="4"/>
      <c r="Z70" s="4"/>
      <c r="AA70" s="4"/>
      <c r="AB70" s="4"/>
      <c r="AC70" s="4"/>
      <c r="AD70" s="4"/>
      <c r="AE70" s="4"/>
      <c r="AF70" s="4"/>
      <c r="AG70" s="4"/>
      <c r="AH70" s="4"/>
    </row>
    <row r="71">
      <c r="A71" s="4"/>
      <c r="B71" s="4"/>
      <c r="C71" s="4"/>
      <c r="D71" s="2"/>
      <c r="E71" s="2"/>
      <c r="F71" s="2"/>
      <c r="G71" s="2"/>
      <c r="H71" s="2"/>
      <c r="I71" s="9"/>
      <c r="J71" s="2"/>
      <c r="K71" s="2"/>
      <c r="L71" s="9"/>
      <c r="M71" s="4"/>
      <c r="N71" s="4"/>
      <c r="O71" s="4"/>
      <c r="P71" s="4"/>
      <c r="Q71" s="9"/>
      <c r="R71" s="4"/>
      <c r="S71" s="4"/>
      <c r="T71" s="4"/>
      <c r="U71" s="6"/>
      <c r="V71" s="4"/>
      <c r="W71" s="4"/>
      <c r="X71" s="4"/>
      <c r="Y71" s="4"/>
      <c r="Z71" s="4"/>
      <c r="AA71" s="4"/>
      <c r="AB71" s="4"/>
      <c r="AC71" s="4"/>
      <c r="AD71" s="4"/>
      <c r="AE71" s="4"/>
      <c r="AF71" s="4"/>
      <c r="AG71" s="4"/>
      <c r="AH71" s="4"/>
    </row>
    <row r="72">
      <c r="A72" s="4"/>
      <c r="B72" s="4"/>
      <c r="C72" s="4"/>
      <c r="D72" s="2"/>
      <c r="E72" s="2"/>
      <c r="F72" s="2"/>
      <c r="G72" s="2"/>
      <c r="H72" s="2"/>
      <c r="I72" s="9"/>
      <c r="J72" s="2"/>
      <c r="K72" s="2"/>
      <c r="L72" s="9"/>
      <c r="M72" s="4"/>
      <c r="N72" s="4"/>
      <c r="O72" s="4"/>
      <c r="P72" s="4"/>
      <c r="Q72" s="9"/>
      <c r="R72" s="4"/>
      <c r="S72" s="4"/>
      <c r="T72" s="4"/>
      <c r="U72" s="6"/>
      <c r="V72" s="4"/>
      <c r="W72" s="4"/>
      <c r="X72" s="4"/>
      <c r="Y72" s="4"/>
      <c r="Z72" s="4"/>
      <c r="AA72" s="4"/>
      <c r="AB72" s="4"/>
      <c r="AC72" s="4"/>
      <c r="AD72" s="4"/>
      <c r="AE72" s="4"/>
      <c r="AF72" s="4"/>
      <c r="AG72" s="4"/>
      <c r="AH72" s="4"/>
    </row>
    <row r="73">
      <c r="A73" s="4"/>
      <c r="B73" s="4"/>
      <c r="C73" s="4"/>
      <c r="D73" s="2"/>
      <c r="E73" s="2"/>
      <c r="F73" s="2"/>
      <c r="G73" s="2"/>
      <c r="H73" s="2"/>
      <c r="I73" s="9"/>
      <c r="J73" s="2"/>
      <c r="K73" s="2"/>
      <c r="L73" s="9"/>
      <c r="M73" s="4"/>
      <c r="N73" s="4"/>
      <c r="O73" s="4"/>
      <c r="P73" s="4"/>
      <c r="Q73" s="9"/>
      <c r="R73" s="4"/>
      <c r="S73" s="4"/>
      <c r="T73" s="4"/>
      <c r="U73" s="6"/>
      <c r="V73" s="4"/>
      <c r="W73" s="4"/>
      <c r="X73" s="4"/>
      <c r="Y73" s="4"/>
      <c r="Z73" s="4"/>
      <c r="AA73" s="4"/>
      <c r="AB73" s="4"/>
      <c r="AC73" s="4"/>
      <c r="AD73" s="4"/>
      <c r="AE73" s="4"/>
      <c r="AF73" s="4"/>
      <c r="AG73" s="4"/>
      <c r="AH73" s="4"/>
    </row>
    <row r="74">
      <c r="A74" s="4"/>
      <c r="B74" s="4"/>
      <c r="C74" s="4"/>
      <c r="D74" s="2"/>
      <c r="E74" s="2"/>
      <c r="F74" s="2"/>
      <c r="G74" s="2"/>
      <c r="H74" s="2"/>
      <c r="I74" s="9"/>
      <c r="J74" s="2"/>
      <c r="K74" s="2"/>
      <c r="L74" s="9"/>
      <c r="M74" s="4"/>
      <c r="N74" s="4"/>
      <c r="O74" s="4"/>
      <c r="P74" s="4"/>
      <c r="Q74" s="9"/>
      <c r="R74" s="4"/>
      <c r="S74" s="4"/>
      <c r="T74" s="4"/>
      <c r="U74" s="6"/>
      <c r="V74" s="4"/>
      <c r="W74" s="4"/>
      <c r="X74" s="4"/>
      <c r="Y74" s="4"/>
      <c r="Z74" s="4"/>
      <c r="AA74" s="4"/>
      <c r="AB74" s="4"/>
      <c r="AC74" s="4"/>
      <c r="AD74" s="4"/>
      <c r="AE74" s="4"/>
      <c r="AF74" s="4"/>
      <c r="AG74" s="4"/>
      <c r="AH74" s="4"/>
    </row>
    <row r="75">
      <c r="A75" s="4"/>
      <c r="B75" s="4"/>
      <c r="C75" s="4"/>
      <c r="D75" s="2"/>
      <c r="E75" s="2"/>
      <c r="F75" s="2"/>
      <c r="G75" s="2"/>
      <c r="H75" s="2"/>
      <c r="I75" s="9"/>
      <c r="J75" s="2"/>
      <c r="K75" s="2"/>
      <c r="L75" s="9"/>
      <c r="M75" s="4"/>
      <c r="N75" s="4"/>
      <c r="O75" s="4"/>
      <c r="P75" s="4"/>
      <c r="Q75" s="9"/>
      <c r="R75" s="4"/>
      <c r="S75" s="4"/>
      <c r="T75" s="4"/>
      <c r="U75" s="6"/>
      <c r="V75" s="4"/>
      <c r="W75" s="4"/>
      <c r="X75" s="4"/>
      <c r="Y75" s="4"/>
      <c r="Z75" s="4"/>
      <c r="AA75" s="4"/>
      <c r="AB75" s="4"/>
      <c r="AC75" s="4"/>
      <c r="AD75" s="4"/>
      <c r="AE75" s="4"/>
      <c r="AF75" s="4"/>
      <c r="AG75" s="4"/>
      <c r="AH75" s="4"/>
    </row>
    <row r="76">
      <c r="A76" s="4"/>
      <c r="B76" s="4"/>
      <c r="C76" s="4"/>
      <c r="D76" s="2"/>
      <c r="E76" s="2"/>
      <c r="F76" s="2"/>
      <c r="G76" s="2"/>
      <c r="H76" s="2"/>
      <c r="I76" s="9"/>
      <c r="J76" s="2"/>
      <c r="K76" s="2"/>
      <c r="L76" s="9"/>
      <c r="M76" s="4"/>
      <c r="N76" s="4"/>
      <c r="O76" s="4"/>
      <c r="P76" s="4"/>
      <c r="Q76" s="9"/>
      <c r="R76" s="4"/>
      <c r="S76" s="4"/>
      <c r="T76" s="4"/>
      <c r="U76" s="6"/>
      <c r="V76" s="4"/>
      <c r="W76" s="4"/>
      <c r="X76" s="4"/>
      <c r="Y76" s="4"/>
      <c r="Z76" s="4"/>
      <c r="AA76" s="4"/>
      <c r="AB76" s="4"/>
      <c r="AC76" s="4"/>
      <c r="AD76" s="4"/>
      <c r="AE76" s="4"/>
      <c r="AF76" s="4"/>
      <c r="AG76" s="4"/>
      <c r="AH76" s="4"/>
    </row>
    <row r="77">
      <c r="A77" s="4"/>
      <c r="B77" s="4"/>
      <c r="C77" s="4"/>
      <c r="D77" s="2"/>
      <c r="E77" s="2"/>
      <c r="F77" s="2"/>
      <c r="G77" s="2"/>
      <c r="H77" s="2"/>
      <c r="I77" s="9"/>
      <c r="J77" s="2"/>
      <c r="K77" s="2"/>
      <c r="L77" s="9"/>
      <c r="M77" s="4"/>
      <c r="N77" s="4"/>
      <c r="O77" s="4"/>
      <c r="P77" s="4"/>
      <c r="Q77" s="9"/>
      <c r="R77" s="4"/>
      <c r="S77" s="4"/>
      <c r="T77" s="4"/>
      <c r="U77" s="6"/>
      <c r="V77" s="4"/>
      <c r="W77" s="4"/>
      <c r="X77" s="4"/>
      <c r="Y77" s="4"/>
      <c r="Z77" s="4"/>
      <c r="AA77" s="4"/>
      <c r="AB77" s="4"/>
      <c r="AC77" s="4"/>
      <c r="AD77" s="4"/>
      <c r="AE77" s="4"/>
      <c r="AF77" s="4"/>
      <c r="AG77" s="4"/>
      <c r="AH77" s="4"/>
    </row>
    <row r="78">
      <c r="A78" s="4"/>
      <c r="B78" s="4"/>
      <c r="C78" s="4"/>
      <c r="D78" s="2"/>
      <c r="E78" s="2"/>
      <c r="F78" s="2"/>
      <c r="G78" s="2"/>
      <c r="H78" s="2"/>
      <c r="I78" s="9"/>
      <c r="J78" s="2"/>
      <c r="K78" s="2"/>
      <c r="L78" s="9"/>
      <c r="M78" s="4"/>
      <c r="N78" s="4"/>
      <c r="O78" s="4"/>
      <c r="P78" s="4"/>
      <c r="Q78" s="9"/>
      <c r="R78" s="4"/>
      <c r="S78" s="4"/>
      <c r="T78" s="4"/>
      <c r="U78" s="6"/>
      <c r="V78" s="4"/>
      <c r="W78" s="4"/>
      <c r="X78" s="4"/>
      <c r="Y78" s="4"/>
      <c r="Z78" s="4"/>
      <c r="AA78" s="4"/>
      <c r="AB78" s="4"/>
      <c r="AC78" s="4"/>
      <c r="AD78" s="4"/>
      <c r="AE78" s="4"/>
      <c r="AF78" s="4"/>
      <c r="AG78" s="4"/>
      <c r="AH78" s="4"/>
    </row>
    <row r="79">
      <c r="A79" s="4"/>
      <c r="B79" s="4"/>
      <c r="C79" s="4"/>
      <c r="D79" s="2"/>
      <c r="E79" s="2"/>
      <c r="F79" s="2"/>
      <c r="G79" s="2"/>
      <c r="H79" s="2"/>
      <c r="I79" s="9"/>
      <c r="J79" s="2"/>
      <c r="K79" s="2"/>
      <c r="L79" s="9"/>
      <c r="M79" s="4"/>
      <c r="N79" s="4"/>
      <c r="O79" s="4"/>
      <c r="P79" s="4"/>
      <c r="Q79" s="9"/>
      <c r="R79" s="4"/>
      <c r="S79" s="4"/>
      <c r="T79" s="4"/>
      <c r="U79" s="6"/>
      <c r="V79" s="4"/>
      <c r="W79" s="4"/>
      <c r="X79" s="4"/>
      <c r="Y79" s="4"/>
      <c r="Z79" s="4"/>
      <c r="AA79" s="4"/>
      <c r="AB79" s="4"/>
      <c r="AC79" s="4"/>
      <c r="AD79" s="4"/>
      <c r="AE79" s="4"/>
      <c r="AF79" s="4"/>
      <c r="AG79" s="4"/>
      <c r="AH79" s="4"/>
    </row>
    <row r="80">
      <c r="A80" s="4"/>
      <c r="B80" s="4"/>
      <c r="C80" s="4"/>
      <c r="D80" s="2"/>
      <c r="E80" s="2"/>
      <c r="F80" s="2"/>
      <c r="G80" s="2"/>
      <c r="H80" s="2"/>
      <c r="I80" s="9"/>
      <c r="J80" s="2"/>
      <c r="K80" s="2"/>
      <c r="L80" s="9"/>
      <c r="M80" s="4"/>
      <c r="N80" s="4"/>
      <c r="O80" s="4"/>
      <c r="P80" s="4"/>
      <c r="Q80" s="9"/>
      <c r="R80" s="4"/>
      <c r="S80" s="4"/>
      <c r="T80" s="4"/>
      <c r="U80" s="6"/>
      <c r="V80" s="4"/>
      <c r="W80" s="4"/>
      <c r="X80" s="4"/>
      <c r="Y80" s="4"/>
      <c r="Z80" s="4"/>
      <c r="AA80" s="4"/>
      <c r="AB80" s="4"/>
      <c r="AC80" s="4"/>
      <c r="AD80" s="4"/>
      <c r="AE80" s="4"/>
      <c r="AF80" s="4"/>
      <c r="AG80" s="4"/>
      <c r="AH80" s="4"/>
    </row>
    <row r="81">
      <c r="A81" s="4"/>
      <c r="B81" s="4"/>
      <c r="C81" s="4"/>
      <c r="D81" s="2"/>
      <c r="E81" s="2"/>
      <c r="F81" s="2"/>
      <c r="G81" s="2"/>
      <c r="H81" s="2"/>
      <c r="I81" s="9"/>
      <c r="J81" s="2"/>
      <c r="K81" s="2"/>
      <c r="L81" s="9"/>
      <c r="M81" s="4"/>
      <c r="N81" s="4"/>
      <c r="O81" s="4"/>
      <c r="P81" s="4"/>
      <c r="Q81" s="9"/>
      <c r="R81" s="4"/>
      <c r="S81" s="4"/>
      <c r="T81" s="4"/>
      <c r="U81" s="6"/>
      <c r="V81" s="4"/>
      <c r="W81" s="4"/>
      <c r="X81" s="4"/>
      <c r="Y81" s="4"/>
      <c r="Z81" s="4"/>
      <c r="AA81" s="4"/>
      <c r="AB81" s="4"/>
      <c r="AC81" s="4"/>
      <c r="AD81" s="4"/>
      <c r="AE81" s="4"/>
      <c r="AF81" s="4"/>
      <c r="AG81" s="4"/>
      <c r="AH81" s="4"/>
    </row>
    <row r="82">
      <c r="A82" s="4"/>
      <c r="B82" s="4"/>
      <c r="C82" s="4"/>
      <c r="D82" s="2"/>
      <c r="E82" s="2"/>
      <c r="F82" s="2"/>
      <c r="G82" s="2"/>
      <c r="H82" s="2"/>
      <c r="I82" s="9"/>
      <c r="J82" s="2"/>
      <c r="K82" s="2"/>
      <c r="L82" s="9"/>
      <c r="M82" s="4"/>
      <c r="N82" s="4"/>
      <c r="O82" s="4"/>
      <c r="P82" s="4"/>
      <c r="Q82" s="9"/>
      <c r="R82" s="4"/>
      <c r="S82" s="4"/>
      <c r="T82" s="4"/>
      <c r="U82" s="6"/>
      <c r="V82" s="4"/>
      <c r="W82" s="4"/>
      <c r="X82" s="4"/>
      <c r="Y82" s="4"/>
      <c r="Z82" s="4"/>
      <c r="AA82" s="4"/>
      <c r="AB82" s="4"/>
      <c r="AC82" s="4"/>
      <c r="AD82" s="4"/>
      <c r="AE82" s="4"/>
      <c r="AF82" s="4"/>
      <c r="AG82" s="4"/>
      <c r="AH82" s="4"/>
    </row>
    <row r="83">
      <c r="A83" s="4"/>
      <c r="B83" s="4"/>
      <c r="C83" s="4"/>
      <c r="D83" s="2"/>
      <c r="E83" s="2"/>
      <c r="F83" s="2"/>
      <c r="G83" s="2"/>
      <c r="H83" s="2"/>
      <c r="I83" s="9"/>
      <c r="J83" s="2"/>
      <c r="K83" s="2"/>
      <c r="L83" s="9"/>
      <c r="M83" s="4"/>
      <c r="N83" s="4"/>
      <c r="O83" s="4"/>
      <c r="P83" s="4"/>
      <c r="Q83" s="9"/>
      <c r="R83" s="4"/>
      <c r="S83" s="4"/>
      <c r="T83" s="4"/>
      <c r="U83" s="6"/>
      <c r="V83" s="4"/>
      <c r="W83" s="4"/>
      <c r="X83" s="4"/>
      <c r="Y83" s="4"/>
      <c r="Z83" s="4"/>
      <c r="AA83" s="4"/>
      <c r="AB83" s="4"/>
      <c r="AC83" s="4"/>
      <c r="AD83" s="4"/>
      <c r="AE83" s="4"/>
      <c r="AF83" s="4"/>
      <c r="AG83" s="4"/>
      <c r="AH83" s="4"/>
    </row>
    <row r="84">
      <c r="A84" s="4"/>
      <c r="B84" s="4"/>
      <c r="C84" s="4"/>
      <c r="D84" s="2"/>
      <c r="E84" s="2"/>
      <c r="F84" s="2"/>
      <c r="G84" s="2"/>
      <c r="H84" s="2"/>
      <c r="I84" s="9"/>
      <c r="J84" s="2"/>
      <c r="K84" s="2"/>
      <c r="L84" s="9"/>
      <c r="M84" s="4"/>
      <c r="N84" s="4"/>
      <c r="O84" s="4"/>
      <c r="P84" s="4"/>
      <c r="Q84" s="9"/>
      <c r="R84" s="4"/>
      <c r="S84" s="4"/>
      <c r="T84" s="4"/>
      <c r="U84" s="6"/>
      <c r="V84" s="4"/>
      <c r="W84" s="4"/>
      <c r="X84" s="4"/>
      <c r="Y84" s="4"/>
      <c r="Z84" s="4"/>
      <c r="AA84" s="4"/>
      <c r="AB84" s="4"/>
      <c r="AC84" s="4"/>
      <c r="AD84" s="4"/>
      <c r="AE84" s="4"/>
      <c r="AF84" s="4"/>
      <c r="AG84" s="4"/>
      <c r="AH84" s="4"/>
    </row>
    <row r="85">
      <c r="A85" s="4"/>
      <c r="B85" s="4"/>
      <c r="C85" s="4"/>
      <c r="D85" s="2"/>
      <c r="E85" s="2"/>
      <c r="F85" s="2"/>
      <c r="G85" s="2"/>
      <c r="H85" s="2"/>
      <c r="I85" s="9"/>
      <c r="J85" s="2"/>
      <c r="K85" s="2"/>
      <c r="L85" s="9"/>
      <c r="M85" s="4"/>
      <c r="N85" s="4"/>
      <c r="O85" s="4"/>
      <c r="P85" s="4"/>
      <c r="Q85" s="9"/>
      <c r="R85" s="4"/>
      <c r="S85" s="4"/>
      <c r="T85" s="4"/>
      <c r="U85" s="6"/>
      <c r="V85" s="4"/>
      <c r="W85" s="4"/>
      <c r="X85" s="4"/>
      <c r="Y85" s="4"/>
      <c r="Z85" s="4"/>
      <c r="AA85" s="4"/>
      <c r="AB85" s="4"/>
      <c r="AC85" s="4"/>
      <c r="AD85" s="4"/>
      <c r="AE85" s="4"/>
      <c r="AF85" s="4"/>
      <c r="AG85" s="4"/>
      <c r="AH85" s="4"/>
    </row>
    <row r="86">
      <c r="A86" s="4"/>
      <c r="B86" s="4"/>
      <c r="C86" s="4"/>
      <c r="D86" s="2"/>
      <c r="E86" s="2"/>
      <c r="F86" s="2"/>
      <c r="G86" s="2"/>
      <c r="H86" s="2"/>
      <c r="I86" s="9"/>
      <c r="J86" s="2"/>
      <c r="K86" s="2"/>
      <c r="L86" s="9"/>
      <c r="M86" s="4"/>
      <c r="N86" s="4"/>
      <c r="O86" s="4"/>
      <c r="P86" s="4"/>
      <c r="Q86" s="9"/>
      <c r="R86" s="4"/>
      <c r="S86" s="4"/>
      <c r="T86" s="4"/>
      <c r="U86" s="6"/>
      <c r="V86" s="4"/>
      <c r="W86" s="4"/>
      <c r="X86" s="4"/>
      <c r="Y86" s="4"/>
      <c r="Z86" s="4"/>
      <c r="AA86" s="4"/>
      <c r="AB86" s="4"/>
      <c r="AC86" s="4"/>
      <c r="AD86" s="4"/>
      <c r="AE86" s="4"/>
      <c r="AF86" s="4"/>
      <c r="AG86" s="4"/>
      <c r="AH86" s="4"/>
    </row>
    <row r="87">
      <c r="A87" s="4"/>
      <c r="B87" s="4"/>
      <c r="C87" s="4"/>
      <c r="D87" s="2"/>
      <c r="E87" s="2"/>
      <c r="F87" s="2"/>
      <c r="G87" s="2"/>
      <c r="H87" s="2"/>
      <c r="I87" s="9"/>
      <c r="J87" s="2"/>
      <c r="K87" s="2"/>
      <c r="L87" s="9"/>
      <c r="M87" s="4"/>
      <c r="N87" s="4"/>
      <c r="O87" s="4"/>
      <c r="P87" s="4"/>
      <c r="Q87" s="9"/>
      <c r="R87" s="4"/>
      <c r="S87" s="4"/>
      <c r="T87" s="4"/>
      <c r="U87" s="6"/>
      <c r="V87" s="4"/>
      <c r="W87" s="4"/>
      <c r="X87" s="4"/>
      <c r="Y87" s="4"/>
      <c r="Z87" s="4"/>
      <c r="AA87" s="4"/>
      <c r="AB87" s="4"/>
      <c r="AC87" s="4"/>
      <c r="AD87" s="4"/>
      <c r="AE87" s="4"/>
      <c r="AF87" s="4"/>
      <c r="AG87" s="4"/>
      <c r="AH87" s="4"/>
    </row>
    <row r="88">
      <c r="A88" s="4"/>
      <c r="B88" s="4"/>
      <c r="C88" s="4"/>
      <c r="D88" s="2"/>
      <c r="E88" s="2"/>
      <c r="F88" s="2"/>
      <c r="G88" s="2"/>
      <c r="H88" s="2"/>
      <c r="I88" s="9"/>
      <c r="J88" s="2"/>
      <c r="K88" s="2"/>
      <c r="L88" s="9"/>
      <c r="M88" s="4"/>
      <c r="N88" s="4"/>
      <c r="O88" s="4"/>
      <c r="P88" s="4"/>
      <c r="Q88" s="9"/>
      <c r="R88" s="4"/>
      <c r="S88" s="4"/>
      <c r="T88" s="4"/>
      <c r="U88" s="6"/>
      <c r="V88" s="4"/>
      <c r="W88" s="4"/>
      <c r="X88" s="4"/>
      <c r="Y88" s="4"/>
      <c r="Z88" s="4"/>
      <c r="AA88" s="4"/>
      <c r="AB88" s="4"/>
      <c r="AC88" s="4"/>
      <c r="AD88" s="4"/>
      <c r="AE88" s="4"/>
      <c r="AF88" s="4"/>
      <c r="AG88" s="4"/>
      <c r="AH88" s="4"/>
    </row>
    <row r="89">
      <c r="A89" s="4"/>
      <c r="B89" s="4"/>
      <c r="C89" s="4"/>
      <c r="D89" s="2"/>
      <c r="E89" s="2"/>
      <c r="F89" s="2"/>
      <c r="G89" s="2"/>
      <c r="H89" s="2"/>
      <c r="I89" s="9"/>
      <c r="J89" s="2"/>
      <c r="K89" s="2"/>
      <c r="L89" s="9"/>
      <c r="M89" s="4"/>
      <c r="N89" s="4"/>
      <c r="O89" s="4"/>
      <c r="P89" s="4"/>
      <c r="Q89" s="9"/>
      <c r="R89" s="4"/>
      <c r="S89" s="4"/>
      <c r="T89" s="4"/>
      <c r="U89" s="6"/>
      <c r="V89" s="4"/>
      <c r="W89" s="4"/>
      <c r="X89" s="4"/>
      <c r="Y89" s="4"/>
      <c r="Z89" s="4"/>
      <c r="AA89" s="4"/>
      <c r="AB89" s="4"/>
      <c r="AC89" s="4"/>
      <c r="AD89" s="4"/>
      <c r="AE89" s="4"/>
      <c r="AF89" s="4"/>
      <c r="AG89" s="4"/>
      <c r="AH89" s="4"/>
    </row>
    <row r="90">
      <c r="A90" s="4"/>
      <c r="B90" s="4"/>
      <c r="C90" s="4"/>
      <c r="D90" s="2"/>
      <c r="E90" s="2"/>
      <c r="F90" s="2"/>
      <c r="G90" s="2"/>
      <c r="H90" s="2"/>
      <c r="I90" s="9"/>
      <c r="J90" s="2"/>
      <c r="K90" s="2"/>
      <c r="L90" s="9"/>
      <c r="M90" s="4"/>
      <c r="N90" s="4"/>
      <c r="O90" s="4"/>
      <c r="P90" s="4"/>
      <c r="Q90" s="9"/>
      <c r="R90" s="4"/>
      <c r="S90" s="4"/>
      <c r="T90" s="4"/>
      <c r="U90" s="6"/>
      <c r="V90" s="4"/>
      <c r="W90" s="4"/>
      <c r="X90" s="4"/>
      <c r="Y90" s="4"/>
      <c r="Z90" s="4"/>
      <c r="AA90" s="4"/>
      <c r="AB90" s="4"/>
      <c r="AC90" s="4"/>
      <c r="AD90" s="4"/>
      <c r="AE90" s="4"/>
      <c r="AF90" s="4"/>
      <c r="AG90" s="4"/>
      <c r="AH90" s="4"/>
    </row>
    <row r="91">
      <c r="A91" s="4"/>
      <c r="B91" s="4"/>
      <c r="C91" s="4"/>
      <c r="D91" s="2"/>
      <c r="E91" s="2"/>
      <c r="F91" s="2"/>
      <c r="G91" s="2"/>
      <c r="H91" s="2"/>
      <c r="I91" s="9"/>
      <c r="J91" s="2"/>
      <c r="K91" s="2"/>
      <c r="L91" s="9"/>
      <c r="M91" s="4"/>
      <c r="N91" s="4"/>
      <c r="O91" s="4"/>
      <c r="P91" s="4"/>
      <c r="Q91" s="9"/>
      <c r="R91" s="4"/>
      <c r="S91" s="4"/>
      <c r="T91" s="4"/>
      <c r="U91" s="6"/>
      <c r="V91" s="4"/>
      <c r="W91" s="4"/>
      <c r="X91" s="4"/>
      <c r="Y91" s="4"/>
      <c r="Z91" s="4"/>
      <c r="AA91" s="4"/>
      <c r="AB91" s="4"/>
      <c r="AC91" s="4"/>
      <c r="AD91" s="4"/>
      <c r="AE91" s="4"/>
      <c r="AF91" s="4"/>
      <c r="AG91" s="4"/>
      <c r="AH91" s="4"/>
    </row>
    <row r="92">
      <c r="A92" s="4"/>
      <c r="B92" s="4"/>
      <c r="C92" s="4"/>
      <c r="D92" s="2"/>
      <c r="E92" s="2"/>
      <c r="F92" s="2"/>
      <c r="G92" s="2"/>
      <c r="H92" s="2"/>
      <c r="I92" s="9"/>
      <c r="J92" s="2"/>
      <c r="K92" s="2"/>
      <c r="L92" s="9"/>
      <c r="M92" s="4"/>
      <c r="N92" s="4"/>
      <c r="O92" s="4"/>
      <c r="P92" s="4"/>
      <c r="Q92" s="9"/>
      <c r="R92" s="4"/>
      <c r="S92" s="4"/>
      <c r="T92" s="4"/>
      <c r="U92" s="6"/>
      <c r="V92" s="4"/>
      <c r="W92" s="4"/>
      <c r="X92" s="4"/>
      <c r="Y92" s="4"/>
      <c r="Z92" s="4"/>
      <c r="AA92" s="4"/>
      <c r="AB92" s="4"/>
      <c r="AC92" s="4"/>
      <c r="AD92" s="4"/>
      <c r="AE92" s="4"/>
      <c r="AF92" s="4"/>
      <c r="AG92" s="4"/>
      <c r="AH92" s="4"/>
    </row>
    <row r="93">
      <c r="A93" s="4"/>
      <c r="B93" s="4"/>
      <c r="C93" s="4"/>
      <c r="D93" s="2"/>
      <c r="E93" s="2"/>
      <c r="F93" s="2"/>
      <c r="G93" s="2"/>
      <c r="H93" s="2"/>
      <c r="I93" s="9"/>
      <c r="J93" s="2"/>
      <c r="K93" s="2"/>
      <c r="L93" s="9"/>
      <c r="M93" s="4"/>
      <c r="N93" s="4"/>
      <c r="O93" s="4"/>
      <c r="P93" s="4"/>
      <c r="Q93" s="9"/>
      <c r="R93" s="4"/>
      <c r="S93" s="4"/>
      <c r="T93" s="4"/>
      <c r="U93" s="6"/>
      <c r="V93" s="4"/>
      <c r="W93" s="4"/>
      <c r="X93" s="4"/>
      <c r="Y93" s="4"/>
      <c r="Z93" s="4"/>
      <c r="AA93" s="4"/>
      <c r="AB93" s="4"/>
      <c r="AC93" s="4"/>
      <c r="AD93" s="4"/>
      <c r="AE93" s="4"/>
      <c r="AF93" s="4"/>
      <c r="AG93" s="4"/>
      <c r="AH93" s="4"/>
    </row>
    <row r="94">
      <c r="A94" s="4"/>
      <c r="B94" s="4"/>
      <c r="C94" s="4"/>
      <c r="D94" s="2"/>
      <c r="E94" s="2"/>
      <c r="F94" s="2"/>
      <c r="G94" s="2"/>
      <c r="H94" s="2"/>
      <c r="I94" s="9"/>
      <c r="J94" s="2"/>
      <c r="K94" s="2"/>
      <c r="L94" s="9"/>
      <c r="M94" s="4"/>
      <c r="N94" s="4"/>
      <c r="O94" s="4"/>
      <c r="P94" s="4"/>
      <c r="Q94" s="9"/>
      <c r="R94" s="4"/>
      <c r="S94" s="4"/>
      <c r="T94" s="4"/>
      <c r="U94" s="6"/>
      <c r="V94" s="4"/>
      <c r="W94" s="4"/>
      <c r="X94" s="4"/>
      <c r="Y94" s="4"/>
      <c r="Z94" s="4"/>
      <c r="AA94" s="4"/>
      <c r="AB94" s="4"/>
      <c r="AC94" s="4"/>
      <c r="AD94" s="4"/>
      <c r="AE94" s="4"/>
      <c r="AF94" s="4"/>
      <c r="AG94" s="4"/>
      <c r="AH94" s="4"/>
    </row>
    <row r="95">
      <c r="A95" s="4"/>
      <c r="B95" s="4"/>
      <c r="C95" s="4"/>
      <c r="D95" s="2"/>
      <c r="E95" s="2"/>
      <c r="F95" s="2"/>
      <c r="G95" s="2"/>
      <c r="H95" s="2"/>
      <c r="I95" s="9"/>
      <c r="J95" s="2"/>
      <c r="K95" s="2"/>
      <c r="L95" s="9"/>
      <c r="M95" s="4"/>
      <c r="N95" s="4"/>
      <c r="O95" s="4"/>
      <c r="P95" s="4"/>
      <c r="Q95" s="9"/>
      <c r="R95" s="4"/>
      <c r="S95" s="4"/>
      <c r="T95" s="4"/>
      <c r="U95" s="6"/>
      <c r="V95" s="4"/>
      <c r="W95" s="4"/>
      <c r="X95" s="4"/>
      <c r="Y95" s="4"/>
      <c r="Z95" s="4"/>
      <c r="AA95" s="4"/>
      <c r="AB95" s="4"/>
      <c r="AC95" s="4"/>
      <c r="AD95" s="4"/>
      <c r="AE95" s="4"/>
      <c r="AF95" s="4"/>
      <c r="AG95" s="4"/>
      <c r="AH95" s="4"/>
    </row>
    <row r="96">
      <c r="A96" s="4"/>
      <c r="B96" s="4"/>
      <c r="C96" s="4"/>
      <c r="D96" s="2"/>
      <c r="E96" s="2"/>
      <c r="F96" s="2"/>
      <c r="G96" s="2"/>
      <c r="H96" s="2"/>
      <c r="I96" s="9"/>
      <c r="J96" s="2"/>
      <c r="K96" s="2"/>
      <c r="L96" s="9"/>
      <c r="M96" s="4"/>
      <c r="N96" s="4"/>
      <c r="O96" s="4"/>
      <c r="P96" s="4"/>
      <c r="Q96" s="9"/>
      <c r="R96" s="4"/>
      <c r="S96" s="4"/>
      <c r="T96" s="4"/>
      <c r="U96" s="6"/>
      <c r="V96" s="4"/>
      <c r="W96" s="4"/>
      <c r="X96" s="4"/>
      <c r="Y96" s="4"/>
      <c r="Z96" s="4"/>
      <c r="AA96" s="4"/>
      <c r="AB96" s="4"/>
      <c r="AC96" s="4"/>
      <c r="AD96" s="4"/>
      <c r="AE96" s="4"/>
      <c r="AF96" s="4"/>
      <c r="AG96" s="4"/>
      <c r="AH96" s="4"/>
    </row>
    <row r="97">
      <c r="A97" s="4"/>
      <c r="B97" s="4"/>
      <c r="C97" s="4"/>
      <c r="D97" s="2"/>
      <c r="E97" s="2"/>
      <c r="F97" s="2"/>
      <c r="G97" s="2"/>
      <c r="H97" s="2"/>
      <c r="I97" s="9"/>
      <c r="J97" s="2"/>
      <c r="K97" s="2"/>
      <c r="L97" s="9"/>
      <c r="M97" s="4"/>
      <c r="N97" s="4"/>
      <c r="O97" s="4"/>
      <c r="P97" s="4"/>
      <c r="Q97" s="9"/>
      <c r="R97" s="4"/>
      <c r="S97" s="4"/>
      <c r="T97" s="4"/>
      <c r="U97" s="6"/>
      <c r="V97" s="4"/>
      <c r="W97" s="4"/>
      <c r="X97" s="4"/>
      <c r="Y97" s="4"/>
      <c r="Z97" s="4"/>
      <c r="AA97" s="4"/>
      <c r="AB97" s="4"/>
      <c r="AC97" s="4"/>
      <c r="AD97" s="4"/>
      <c r="AE97" s="4"/>
      <c r="AF97" s="4"/>
      <c r="AG97" s="4"/>
      <c r="AH97" s="4"/>
    </row>
    <row r="98">
      <c r="A98" s="4"/>
      <c r="B98" s="4"/>
      <c r="C98" s="4"/>
      <c r="D98" s="2"/>
      <c r="E98" s="2"/>
      <c r="F98" s="2"/>
      <c r="G98" s="2"/>
      <c r="H98" s="2"/>
      <c r="I98" s="9"/>
      <c r="J98" s="2"/>
      <c r="K98" s="2"/>
      <c r="L98" s="9"/>
      <c r="M98" s="4"/>
      <c r="N98" s="4"/>
      <c r="O98" s="4"/>
      <c r="P98" s="4"/>
      <c r="Q98" s="9"/>
      <c r="R98" s="4"/>
      <c r="S98" s="4"/>
      <c r="T98" s="4"/>
      <c r="U98" s="6"/>
      <c r="V98" s="4"/>
      <c r="W98" s="4"/>
      <c r="X98" s="4"/>
      <c r="Y98" s="4"/>
      <c r="Z98" s="4"/>
      <c r="AA98" s="4"/>
      <c r="AB98" s="4"/>
      <c r="AC98" s="4"/>
      <c r="AD98" s="4"/>
      <c r="AE98" s="4"/>
      <c r="AF98" s="4"/>
      <c r="AG98" s="4"/>
      <c r="AH98" s="4"/>
    </row>
    <row r="99">
      <c r="A99" s="4"/>
      <c r="B99" s="4"/>
      <c r="C99" s="4"/>
      <c r="D99" s="2"/>
      <c r="E99" s="2"/>
      <c r="F99" s="2"/>
      <c r="G99" s="2"/>
      <c r="H99" s="2"/>
      <c r="I99" s="9"/>
      <c r="J99" s="2"/>
      <c r="K99" s="2"/>
      <c r="L99" s="9"/>
      <c r="M99" s="4"/>
      <c r="N99" s="4"/>
      <c r="O99" s="4"/>
      <c r="P99" s="4"/>
      <c r="Q99" s="9"/>
      <c r="R99" s="4"/>
      <c r="S99" s="4"/>
      <c r="T99" s="4"/>
      <c r="U99" s="6"/>
      <c r="V99" s="4"/>
      <c r="W99" s="4"/>
      <c r="X99" s="4"/>
      <c r="Y99" s="4"/>
      <c r="Z99" s="4"/>
      <c r="AA99" s="4"/>
      <c r="AB99" s="4"/>
      <c r="AC99" s="4"/>
      <c r="AD99" s="4"/>
      <c r="AE99" s="4"/>
      <c r="AF99" s="4"/>
      <c r="AG99" s="4"/>
      <c r="AH99" s="4"/>
    </row>
    <row r="100">
      <c r="A100" s="4"/>
      <c r="B100" s="4"/>
      <c r="C100" s="4"/>
      <c r="D100" s="2"/>
      <c r="E100" s="2"/>
      <c r="F100" s="2"/>
      <c r="G100" s="2"/>
      <c r="H100" s="2"/>
      <c r="I100" s="9"/>
      <c r="J100" s="2"/>
      <c r="K100" s="2"/>
      <c r="L100" s="9"/>
      <c r="M100" s="4"/>
      <c r="N100" s="4"/>
      <c r="O100" s="4"/>
      <c r="P100" s="4"/>
      <c r="Q100" s="9"/>
      <c r="R100" s="4"/>
      <c r="S100" s="4"/>
      <c r="T100" s="4"/>
      <c r="U100" s="6"/>
      <c r="V100" s="4"/>
      <c r="W100" s="4"/>
      <c r="X100" s="4"/>
      <c r="Y100" s="4"/>
      <c r="Z100" s="4"/>
      <c r="AA100" s="4"/>
      <c r="AB100" s="4"/>
      <c r="AC100" s="4"/>
      <c r="AD100" s="4"/>
      <c r="AE100" s="4"/>
      <c r="AF100" s="4"/>
      <c r="AG100" s="4"/>
      <c r="AH100" s="4"/>
    </row>
    <row r="101">
      <c r="A101" s="4"/>
      <c r="B101" s="4"/>
      <c r="C101" s="4"/>
      <c r="D101" s="2"/>
      <c r="E101" s="2"/>
      <c r="F101" s="2"/>
      <c r="G101" s="2"/>
      <c r="H101" s="2"/>
      <c r="I101" s="9"/>
      <c r="J101" s="2"/>
      <c r="K101" s="2"/>
      <c r="L101" s="9"/>
      <c r="M101" s="4"/>
      <c r="N101" s="4"/>
      <c r="O101" s="4"/>
      <c r="P101" s="4"/>
      <c r="Q101" s="9"/>
      <c r="R101" s="4"/>
      <c r="S101" s="4"/>
      <c r="T101" s="4"/>
      <c r="U101" s="6"/>
      <c r="V101" s="4"/>
      <c r="W101" s="4"/>
      <c r="X101" s="4"/>
      <c r="Y101" s="4"/>
      <c r="Z101" s="4"/>
      <c r="AA101" s="4"/>
      <c r="AB101" s="4"/>
      <c r="AC101" s="4"/>
      <c r="AD101" s="4"/>
      <c r="AE101" s="4"/>
      <c r="AF101" s="4"/>
      <c r="AG101" s="4"/>
      <c r="AH101" s="4"/>
    </row>
    <row r="102">
      <c r="A102" s="4"/>
      <c r="B102" s="4"/>
      <c r="C102" s="4"/>
      <c r="D102" s="2"/>
      <c r="E102" s="2"/>
      <c r="F102" s="2"/>
      <c r="G102" s="2"/>
      <c r="H102" s="2"/>
      <c r="I102" s="9"/>
      <c r="J102" s="2"/>
      <c r="K102" s="2"/>
      <c r="L102" s="9"/>
      <c r="M102" s="4"/>
      <c r="N102" s="4"/>
      <c r="O102" s="4"/>
      <c r="P102" s="4"/>
      <c r="Q102" s="9"/>
      <c r="R102" s="4"/>
      <c r="S102" s="4"/>
      <c r="T102" s="4"/>
      <c r="U102" s="6"/>
      <c r="V102" s="4"/>
      <c r="W102" s="4"/>
      <c r="X102" s="4"/>
      <c r="Y102" s="4"/>
      <c r="Z102" s="4"/>
      <c r="AA102" s="4"/>
      <c r="AB102" s="4"/>
      <c r="AC102" s="4"/>
      <c r="AD102" s="4"/>
      <c r="AE102" s="4"/>
      <c r="AF102" s="4"/>
      <c r="AG102" s="4"/>
      <c r="AH102" s="4"/>
    </row>
    <row r="103">
      <c r="A103" s="4"/>
      <c r="B103" s="4"/>
      <c r="C103" s="4"/>
      <c r="D103" s="2"/>
      <c r="E103" s="2"/>
      <c r="F103" s="2"/>
      <c r="G103" s="2"/>
      <c r="H103" s="2"/>
      <c r="I103" s="9"/>
      <c r="J103" s="2"/>
      <c r="K103" s="2"/>
      <c r="L103" s="9"/>
      <c r="M103" s="4"/>
      <c r="N103" s="4"/>
      <c r="O103" s="4"/>
      <c r="P103" s="4"/>
      <c r="Q103" s="9"/>
      <c r="R103" s="4"/>
      <c r="S103" s="4"/>
      <c r="T103" s="4"/>
      <c r="U103" s="6"/>
      <c r="V103" s="4"/>
      <c r="W103" s="4"/>
      <c r="X103" s="4"/>
      <c r="Y103" s="4"/>
      <c r="Z103" s="4"/>
      <c r="AA103" s="4"/>
      <c r="AB103" s="4"/>
      <c r="AC103" s="4"/>
      <c r="AD103" s="4"/>
      <c r="AE103" s="4"/>
      <c r="AF103" s="4"/>
      <c r="AG103" s="4"/>
      <c r="AH103" s="4"/>
    </row>
    <row r="104">
      <c r="A104" s="4"/>
      <c r="B104" s="4"/>
      <c r="C104" s="4"/>
      <c r="D104" s="2"/>
      <c r="E104" s="2"/>
      <c r="F104" s="2"/>
      <c r="G104" s="2"/>
      <c r="H104" s="2"/>
      <c r="I104" s="9"/>
      <c r="J104" s="2"/>
      <c r="K104" s="2"/>
      <c r="L104" s="9"/>
      <c r="M104" s="4"/>
      <c r="N104" s="4"/>
      <c r="O104" s="4"/>
      <c r="P104" s="4"/>
      <c r="Q104" s="9"/>
      <c r="R104" s="4"/>
      <c r="S104" s="4"/>
      <c r="T104" s="4"/>
      <c r="U104" s="6"/>
      <c r="V104" s="4"/>
      <c r="W104" s="4"/>
      <c r="X104" s="4"/>
      <c r="Y104" s="4"/>
      <c r="Z104" s="4"/>
      <c r="AA104" s="4"/>
      <c r="AB104" s="4"/>
      <c r="AC104" s="4"/>
      <c r="AD104" s="4"/>
      <c r="AE104" s="4"/>
      <c r="AF104" s="4"/>
      <c r="AG104" s="4"/>
      <c r="AH104" s="4"/>
    </row>
    <row r="105">
      <c r="A105" s="4"/>
      <c r="B105" s="4"/>
      <c r="C105" s="4"/>
      <c r="D105" s="2"/>
      <c r="E105" s="2"/>
      <c r="F105" s="2"/>
      <c r="G105" s="2"/>
      <c r="H105" s="2"/>
      <c r="I105" s="9"/>
      <c r="J105" s="2"/>
      <c r="K105" s="2"/>
      <c r="L105" s="9"/>
      <c r="M105" s="4"/>
      <c r="N105" s="4"/>
      <c r="O105" s="4"/>
      <c r="P105" s="4"/>
      <c r="Q105" s="9"/>
      <c r="R105" s="4"/>
      <c r="S105" s="4"/>
      <c r="T105" s="4"/>
      <c r="U105" s="6"/>
      <c r="V105" s="4"/>
      <c r="W105" s="4"/>
      <c r="X105" s="4"/>
      <c r="Y105" s="4"/>
      <c r="Z105" s="4"/>
      <c r="AA105" s="4"/>
      <c r="AB105" s="4"/>
      <c r="AC105" s="4"/>
      <c r="AD105" s="4"/>
      <c r="AE105" s="4"/>
      <c r="AF105" s="4"/>
      <c r="AG105" s="4"/>
      <c r="AH105" s="4"/>
    </row>
    <row r="106">
      <c r="A106" s="4"/>
      <c r="B106" s="4"/>
      <c r="C106" s="4"/>
      <c r="D106" s="2"/>
      <c r="E106" s="2"/>
      <c r="F106" s="2"/>
      <c r="G106" s="2"/>
      <c r="H106" s="2"/>
      <c r="I106" s="9"/>
      <c r="J106" s="2"/>
      <c r="K106" s="2"/>
      <c r="L106" s="9"/>
      <c r="M106" s="4"/>
      <c r="N106" s="4"/>
      <c r="O106" s="4"/>
      <c r="P106" s="4"/>
      <c r="Q106" s="9"/>
      <c r="R106" s="4"/>
      <c r="S106" s="4"/>
      <c r="T106" s="4"/>
      <c r="U106" s="6"/>
      <c r="V106" s="4"/>
      <c r="W106" s="4"/>
      <c r="X106" s="4"/>
      <c r="Y106" s="4"/>
      <c r="Z106" s="4"/>
      <c r="AA106" s="4"/>
      <c r="AB106" s="4"/>
      <c r="AC106" s="4"/>
      <c r="AD106" s="4"/>
      <c r="AE106" s="4"/>
      <c r="AF106" s="4"/>
      <c r="AG106" s="4"/>
      <c r="AH106" s="4"/>
    </row>
    <row r="107">
      <c r="A107" s="4"/>
      <c r="B107" s="4"/>
      <c r="C107" s="4"/>
      <c r="D107" s="2"/>
      <c r="E107" s="2"/>
      <c r="F107" s="2"/>
      <c r="G107" s="2"/>
      <c r="H107" s="2"/>
      <c r="I107" s="9"/>
      <c r="J107" s="2"/>
      <c r="K107" s="2"/>
      <c r="L107" s="9"/>
      <c r="M107" s="4"/>
      <c r="N107" s="4"/>
      <c r="O107" s="4"/>
      <c r="P107" s="4"/>
      <c r="Q107" s="9"/>
      <c r="R107" s="4"/>
      <c r="S107" s="4"/>
      <c r="T107" s="4"/>
      <c r="U107" s="6"/>
      <c r="V107" s="4"/>
      <c r="W107" s="4"/>
      <c r="X107" s="4"/>
      <c r="Y107" s="4"/>
      <c r="Z107" s="4"/>
      <c r="AA107" s="4"/>
      <c r="AB107" s="4"/>
      <c r="AC107" s="4"/>
      <c r="AD107" s="4"/>
      <c r="AE107" s="4"/>
      <c r="AF107" s="4"/>
      <c r="AG107" s="4"/>
      <c r="AH107" s="4"/>
    </row>
    <row r="108">
      <c r="A108" s="4"/>
      <c r="B108" s="4"/>
      <c r="C108" s="4"/>
      <c r="D108" s="2"/>
      <c r="E108" s="2"/>
      <c r="F108" s="2"/>
      <c r="G108" s="2"/>
      <c r="H108" s="2"/>
      <c r="I108" s="9"/>
      <c r="J108" s="2"/>
      <c r="K108" s="2"/>
      <c r="L108" s="9"/>
      <c r="M108" s="4"/>
      <c r="N108" s="4"/>
      <c r="O108" s="4"/>
      <c r="P108" s="4"/>
      <c r="Q108" s="9"/>
      <c r="R108" s="4"/>
      <c r="S108" s="4"/>
      <c r="T108" s="4"/>
      <c r="U108" s="6"/>
      <c r="V108" s="4"/>
      <c r="W108" s="4"/>
      <c r="X108" s="4"/>
      <c r="Y108" s="4"/>
      <c r="Z108" s="4"/>
      <c r="AA108" s="4"/>
      <c r="AB108" s="4"/>
      <c r="AC108" s="4"/>
      <c r="AD108" s="4"/>
      <c r="AE108" s="4"/>
      <c r="AF108" s="4"/>
      <c r="AG108" s="4"/>
      <c r="AH108" s="4"/>
    </row>
    <row r="109">
      <c r="A109" s="4"/>
      <c r="B109" s="4"/>
      <c r="C109" s="4"/>
      <c r="D109" s="2"/>
      <c r="E109" s="2"/>
      <c r="F109" s="2"/>
      <c r="G109" s="2"/>
      <c r="H109" s="2"/>
      <c r="I109" s="9"/>
      <c r="J109" s="2"/>
      <c r="K109" s="2"/>
      <c r="L109" s="9"/>
      <c r="M109" s="4"/>
      <c r="N109" s="4"/>
      <c r="O109" s="4"/>
      <c r="P109" s="4"/>
      <c r="Q109" s="9"/>
      <c r="R109" s="4"/>
      <c r="S109" s="4"/>
      <c r="T109" s="4"/>
      <c r="U109" s="6"/>
      <c r="V109" s="4"/>
      <c r="W109" s="4"/>
      <c r="X109" s="4"/>
      <c r="Y109" s="4"/>
      <c r="Z109" s="4"/>
      <c r="AA109" s="4"/>
      <c r="AB109" s="4"/>
      <c r="AC109" s="4"/>
      <c r="AD109" s="4"/>
      <c r="AE109" s="4"/>
      <c r="AF109" s="4"/>
      <c r="AG109" s="4"/>
      <c r="AH109" s="4"/>
    </row>
    <row r="110">
      <c r="A110" s="4"/>
      <c r="B110" s="4"/>
      <c r="C110" s="4"/>
      <c r="D110" s="2"/>
      <c r="E110" s="2"/>
      <c r="F110" s="2"/>
      <c r="G110" s="2"/>
      <c r="H110" s="2"/>
      <c r="I110" s="9"/>
      <c r="J110" s="2"/>
      <c r="K110" s="2"/>
      <c r="L110" s="9"/>
      <c r="M110" s="4"/>
      <c r="N110" s="4"/>
      <c r="O110" s="4"/>
      <c r="P110" s="4"/>
      <c r="Q110" s="9"/>
      <c r="R110" s="4"/>
      <c r="S110" s="4"/>
      <c r="T110" s="4"/>
      <c r="U110" s="6"/>
      <c r="V110" s="4"/>
      <c r="W110" s="4"/>
      <c r="X110" s="4"/>
      <c r="Y110" s="4"/>
      <c r="Z110" s="4"/>
      <c r="AA110" s="4"/>
      <c r="AB110" s="4"/>
      <c r="AC110" s="4"/>
      <c r="AD110" s="4"/>
      <c r="AE110" s="4"/>
      <c r="AF110" s="4"/>
      <c r="AG110" s="4"/>
      <c r="AH110" s="4"/>
    </row>
    <row r="111">
      <c r="A111" s="4"/>
      <c r="B111" s="4"/>
      <c r="C111" s="4"/>
      <c r="D111" s="2"/>
      <c r="E111" s="2"/>
      <c r="F111" s="2"/>
      <c r="G111" s="2"/>
      <c r="H111" s="2"/>
      <c r="I111" s="9"/>
      <c r="J111" s="2"/>
      <c r="K111" s="2"/>
      <c r="L111" s="9"/>
      <c r="M111" s="4"/>
      <c r="N111" s="4"/>
      <c r="O111" s="4"/>
      <c r="P111" s="4"/>
      <c r="Q111" s="9"/>
      <c r="R111" s="4"/>
      <c r="S111" s="4"/>
      <c r="T111" s="4"/>
      <c r="U111" s="6"/>
      <c r="V111" s="4"/>
      <c r="W111" s="4"/>
      <c r="X111" s="4"/>
      <c r="Y111" s="4"/>
      <c r="Z111" s="4"/>
      <c r="AA111" s="4"/>
      <c r="AB111" s="4"/>
      <c r="AC111" s="4"/>
      <c r="AD111" s="4"/>
      <c r="AE111" s="4"/>
      <c r="AF111" s="4"/>
      <c r="AG111" s="4"/>
      <c r="AH111" s="4"/>
    </row>
    <row r="112">
      <c r="A112" s="4"/>
      <c r="B112" s="4"/>
      <c r="C112" s="4"/>
      <c r="D112" s="2"/>
      <c r="E112" s="2"/>
      <c r="F112" s="2"/>
      <c r="G112" s="2"/>
      <c r="H112" s="2"/>
      <c r="I112" s="9"/>
      <c r="J112" s="2"/>
      <c r="K112" s="2"/>
      <c r="L112" s="9"/>
      <c r="M112" s="4"/>
      <c r="N112" s="4"/>
      <c r="O112" s="4"/>
      <c r="P112" s="4"/>
      <c r="Q112" s="9"/>
      <c r="R112" s="4"/>
      <c r="S112" s="4"/>
      <c r="T112" s="4"/>
      <c r="U112" s="6"/>
      <c r="V112" s="4"/>
      <c r="W112" s="4"/>
      <c r="X112" s="4"/>
      <c r="Y112" s="4"/>
      <c r="Z112" s="4"/>
      <c r="AA112" s="4"/>
      <c r="AB112" s="4"/>
      <c r="AC112" s="4"/>
      <c r="AD112" s="4"/>
      <c r="AE112" s="4"/>
      <c r="AF112" s="4"/>
      <c r="AG112" s="4"/>
      <c r="AH112" s="4"/>
    </row>
    <row r="113">
      <c r="A113" s="4"/>
      <c r="B113" s="4"/>
      <c r="C113" s="4"/>
      <c r="D113" s="2"/>
      <c r="E113" s="2"/>
      <c r="F113" s="2"/>
      <c r="G113" s="2"/>
      <c r="H113" s="2"/>
      <c r="I113" s="9"/>
      <c r="J113" s="2"/>
      <c r="K113" s="2"/>
      <c r="L113" s="9"/>
      <c r="M113" s="4"/>
      <c r="N113" s="4"/>
      <c r="O113" s="4"/>
      <c r="P113" s="4"/>
      <c r="Q113" s="9"/>
      <c r="R113" s="4"/>
      <c r="S113" s="4"/>
      <c r="T113" s="4"/>
      <c r="U113" s="6"/>
      <c r="V113" s="4"/>
      <c r="W113" s="4"/>
      <c r="X113" s="4"/>
      <c r="Y113" s="4"/>
      <c r="Z113" s="4"/>
      <c r="AA113" s="4"/>
      <c r="AB113" s="4"/>
      <c r="AC113" s="4"/>
      <c r="AD113" s="4"/>
      <c r="AE113" s="4"/>
      <c r="AF113" s="4"/>
      <c r="AG113" s="4"/>
      <c r="AH113" s="4"/>
    </row>
    <row r="114">
      <c r="A114" s="4"/>
      <c r="B114" s="4"/>
      <c r="C114" s="4"/>
      <c r="D114" s="2"/>
      <c r="E114" s="2"/>
      <c r="F114" s="2"/>
      <c r="G114" s="2"/>
      <c r="H114" s="2"/>
      <c r="I114" s="9"/>
      <c r="J114" s="2"/>
      <c r="K114" s="2"/>
      <c r="L114" s="9"/>
      <c r="M114" s="4"/>
      <c r="N114" s="4"/>
      <c r="O114" s="4"/>
      <c r="P114" s="4"/>
      <c r="Q114" s="9"/>
      <c r="R114" s="4"/>
      <c r="S114" s="4"/>
      <c r="T114" s="4"/>
      <c r="U114" s="6"/>
      <c r="V114" s="4"/>
      <c r="W114" s="4"/>
      <c r="X114" s="4"/>
      <c r="Y114" s="4"/>
      <c r="Z114" s="4"/>
      <c r="AA114" s="4"/>
      <c r="AB114" s="4"/>
      <c r="AC114" s="4"/>
      <c r="AD114" s="4"/>
      <c r="AE114" s="4"/>
      <c r="AF114" s="4"/>
      <c r="AG114" s="4"/>
      <c r="AH114" s="4"/>
    </row>
    <row r="115">
      <c r="A115" s="4"/>
      <c r="B115" s="4"/>
      <c r="C115" s="4"/>
      <c r="D115" s="2"/>
      <c r="E115" s="2"/>
      <c r="F115" s="2"/>
      <c r="G115" s="2"/>
      <c r="H115" s="2"/>
      <c r="I115" s="9"/>
      <c r="J115" s="2"/>
      <c r="K115" s="2"/>
      <c r="L115" s="9"/>
      <c r="M115" s="4"/>
      <c r="N115" s="4"/>
      <c r="O115" s="4"/>
      <c r="P115" s="4"/>
      <c r="Q115" s="9"/>
      <c r="R115" s="4"/>
      <c r="S115" s="4"/>
      <c r="T115" s="4"/>
      <c r="U115" s="6"/>
      <c r="V115" s="4"/>
      <c r="W115" s="4"/>
      <c r="X115" s="4"/>
      <c r="Y115" s="4"/>
      <c r="Z115" s="4"/>
      <c r="AA115" s="4"/>
      <c r="AB115" s="4"/>
      <c r="AC115" s="4"/>
      <c r="AD115" s="4"/>
      <c r="AE115" s="4"/>
      <c r="AF115" s="4"/>
      <c r="AG115" s="4"/>
      <c r="AH115" s="4"/>
    </row>
    <row r="116">
      <c r="A116" s="4"/>
      <c r="B116" s="4"/>
      <c r="C116" s="4"/>
      <c r="D116" s="2"/>
      <c r="E116" s="2"/>
      <c r="F116" s="2"/>
      <c r="G116" s="2"/>
      <c r="H116" s="2"/>
      <c r="I116" s="9"/>
      <c r="J116" s="2"/>
      <c r="K116" s="2"/>
      <c r="L116" s="9"/>
      <c r="M116" s="4"/>
      <c r="N116" s="4"/>
      <c r="O116" s="4"/>
      <c r="P116" s="4"/>
      <c r="Q116" s="9"/>
      <c r="R116" s="4"/>
      <c r="S116" s="4"/>
      <c r="T116" s="4"/>
      <c r="U116" s="6"/>
      <c r="V116" s="4"/>
      <c r="W116" s="4"/>
      <c r="X116" s="4"/>
      <c r="Y116" s="4"/>
      <c r="Z116" s="4"/>
      <c r="AA116" s="4"/>
      <c r="AB116" s="4"/>
      <c r="AC116" s="4"/>
      <c r="AD116" s="4"/>
      <c r="AE116" s="4"/>
      <c r="AF116" s="4"/>
      <c r="AG116" s="4"/>
      <c r="AH116" s="4"/>
    </row>
    <row r="117">
      <c r="A117" s="4"/>
      <c r="B117" s="4"/>
      <c r="C117" s="4"/>
      <c r="D117" s="2"/>
      <c r="E117" s="2"/>
      <c r="F117" s="2"/>
      <c r="G117" s="2"/>
      <c r="H117" s="2"/>
      <c r="I117" s="9"/>
      <c r="J117" s="2"/>
      <c r="K117" s="2"/>
      <c r="L117" s="9"/>
      <c r="M117" s="4"/>
      <c r="N117" s="4"/>
      <c r="O117" s="4"/>
      <c r="P117" s="4"/>
      <c r="Q117" s="9"/>
      <c r="R117" s="4"/>
      <c r="S117" s="4"/>
      <c r="T117" s="4"/>
      <c r="U117" s="6"/>
      <c r="V117" s="4"/>
      <c r="W117" s="4"/>
      <c r="X117" s="4"/>
      <c r="Y117" s="4"/>
      <c r="Z117" s="4"/>
      <c r="AA117" s="4"/>
      <c r="AB117" s="4"/>
      <c r="AC117" s="4"/>
      <c r="AD117" s="4"/>
      <c r="AE117" s="4"/>
      <c r="AF117" s="4"/>
      <c r="AG117" s="4"/>
      <c r="AH117" s="4"/>
    </row>
    <row r="118">
      <c r="A118" s="4"/>
      <c r="B118" s="4"/>
      <c r="C118" s="4"/>
      <c r="D118" s="2"/>
      <c r="E118" s="2"/>
      <c r="F118" s="2"/>
      <c r="G118" s="2"/>
      <c r="H118" s="2"/>
      <c r="I118" s="9"/>
      <c r="J118" s="2"/>
      <c r="K118" s="2"/>
      <c r="L118" s="9"/>
      <c r="M118" s="4"/>
      <c r="N118" s="4"/>
      <c r="O118" s="4"/>
      <c r="P118" s="4"/>
      <c r="Q118" s="9"/>
      <c r="R118" s="4"/>
      <c r="S118" s="4"/>
      <c r="T118" s="4"/>
      <c r="U118" s="6"/>
      <c r="V118" s="4"/>
      <c r="W118" s="4"/>
      <c r="X118" s="4"/>
      <c r="Y118" s="4"/>
      <c r="Z118" s="4"/>
      <c r="AA118" s="4"/>
      <c r="AB118" s="4"/>
      <c r="AC118" s="4"/>
      <c r="AD118" s="4"/>
      <c r="AE118" s="4"/>
      <c r="AF118" s="4"/>
      <c r="AG118" s="4"/>
      <c r="AH118" s="4"/>
    </row>
    <row r="119">
      <c r="A119" s="4"/>
      <c r="B119" s="4"/>
      <c r="C119" s="4"/>
      <c r="D119" s="2"/>
      <c r="E119" s="2"/>
      <c r="F119" s="2"/>
      <c r="G119" s="2"/>
      <c r="H119" s="2"/>
      <c r="I119" s="9"/>
      <c r="J119" s="2"/>
      <c r="K119" s="2"/>
      <c r="L119" s="9"/>
      <c r="M119" s="4"/>
      <c r="N119" s="4"/>
      <c r="O119" s="4"/>
      <c r="P119" s="4"/>
      <c r="Q119" s="9"/>
      <c r="R119" s="4"/>
      <c r="S119" s="4"/>
      <c r="T119" s="4"/>
      <c r="U119" s="6"/>
      <c r="V119" s="4"/>
      <c r="W119" s="4"/>
      <c r="X119" s="4"/>
      <c r="Y119" s="4"/>
      <c r="Z119" s="4"/>
      <c r="AA119" s="4"/>
      <c r="AB119" s="4"/>
      <c r="AC119" s="4"/>
      <c r="AD119" s="4"/>
      <c r="AE119" s="4"/>
      <c r="AF119" s="4"/>
      <c r="AG119" s="4"/>
      <c r="AH119" s="4"/>
    </row>
    <row r="120">
      <c r="A120" s="4"/>
      <c r="B120" s="4"/>
      <c r="C120" s="4"/>
      <c r="D120" s="2"/>
      <c r="E120" s="2"/>
      <c r="F120" s="2"/>
      <c r="G120" s="2"/>
      <c r="H120" s="2"/>
      <c r="I120" s="9"/>
      <c r="J120" s="2"/>
      <c r="K120" s="2"/>
      <c r="L120" s="9"/>
      <c r="M120" s="4"/>
      <c r="N120" s="4"/>
      <c r="O120" s="4"/>
      <c r="P120" s="4"/>
      <c r="Q120" s="9"/>
      <c r="R120" s="4"/>
      <c r="S120" s="4"/>
      <c r="T120" s="4"/>
      <c r="U120" s="6"/>
      <c r="V120" s="4"/>
      <c r="W120" s="4"/>
      <c r="X120" s="4"/>
      <c r="Y120" s="4"/>
      <c r="Z120" s="4"/>
      <c r="AA120" s="4"/>
      <c r="AB120" s="4"/>
      <c r="AC120" s="4"/>
      <c r="AD120" s="4"/>
      <c r="AE120" s="4"/>
      <c r="AF120" s="4"/>
      <c r="AG120" s="4"/>
      <c r="AH120" s="4"/>
    </row>
    <row r="121">
      <c r="A121" s="4"/>
      <c r="B121" s="4"/>
      <c r="C121" s="4"/>
      <c r="D121" s="2"/>
      <c r="E121" s="2"/>
      <c r="F121" s="2"/>
      <c r="G121" s="2"/>
      <c r="H121" s="2"/>
      <c r="I121" s="9"/>
      <c r="J121" s="2"/>
      <c r="K121" s="2"/>
      <c r="L121" s="9"/>
      <c r="M121" s="4"/>
      <c r="N121" s="4"/>
      <c r="O121" s="4"/>
      <c r="P121" s="4"/>
      <c r="Q121" s="9"/>
      <c r="R121" s="4"/>
      <c r="S121" s="4"/>
      <c r="T121" s="4"/>
      <c r="U121" s="6"/>
      <c r="V121" s="4"/>
      <c r="W121" s="4"/>
      <c r="X121" s="4"/>
      <c r="Y121" s="4"/>
      <c r="Z121" s="4"/>
      <c r="AA121" s="4"/>
      <c r="AB121" s="4"/>
      <c r="AC121" s="4"/>
      <c r="AD121" s="4"/>
      <c r="AE121" s="4"/>
      <c r="AF121" s="4"/>
      <c r="AG121" s="4"/>
      <c r="AH121" s="4"/>
    </row>
    <row r="122">
      <c r="A122" s="4"/>
      <c r="B122" s="4"/>
      <c r="C122" s="4"/>
      <c r="D122" s="2"/>
      <c r="E122" s="2"/>
      <c r="F122" s="2"/>
      <c r="G122" s="2"/>
      <c r="H122" s="2"/>
      <c r="I122" s="9"/>
      <c r="J122" s="2"/>
      <c r="K122" s="2"/>
      <c r="L122" s="9"/>
      <c r="M122" s="4"/>
      <c r="N122" s="4"/>
      <c r="O122" s="4"/>
      <c r="P122" s="4"/>
      <c r="Q122" s="9"/>
      <c r="R122" s="4"/>
      <c r="S122" s="4"/>
      <c r="T122" s="4"/>
      <c r="U122" s="6"/>
      <c r="V122" s="4"/>
      <c r="W122" s="4"/>
      <c r="X122" s="4"/>
      <c r="Y122" s="4"/>
      <c r="Z122" s="4"/>
      <c r="AA122" s="4"/>
      <c r="AB122" s="4"/>
      <c r="AC122" s="4"/>
      <c r="AD122" s="4"/>
      <c r="AE122" s="4"/>
      <c r="AF122" s="4"/>
      <c r="AG122" s="4"/>
      <c r="AH122" s="4"/>
    </row>
    <row r="123">
      <c r="A123" s="4"/>
      <c r="B123" s="4"/>
      <c r="C123" s="4"/>
      <c r="D123" s="2"/>
      <c r="E123" s="2"/>
      <c r="F123" s="2"/>
      <c r="G123" s="2"/>
      <c r="H123" s="2"/>
      <c r="I123" s="9"/>
      <c r="J123" s="2"/>
      <c r="K123" s="2"/>
      <c r="L123" s="9"/>
      <c r="M123" s="4"/>
      <c r="N123" s="4"/>
      <c r="O123" s="4"/>
      <c r="P123" s="4"/>
      <c r="Q123" s="9"/>
      <c r="R123" s="4"/>
      <c r="S123" s="4"/>
      <c r="T123" s="4"/>
      <c r="U123" s="6"/>
      <c r="V123" s="4"/>
      <c r="W123" s="4"/>
      <c r="X123" s="4"/>
      <c r="Y123" s="4"/>
      <c r="Z123" s="4"/>
      <c r="AA123" s="4"/>
      <c r="AB123" s="4"/>
      <c r="AC123" s="4"/>
      <c r="AD123" s="4"/>
      <c r="AE123" s="4"/>
      <c r="AF123" s="4"/>
      <c r="AG123" s="4"/>
      <c r="AH123" s="4"/>
    </row>
    <row r="124">
      <c r="A124" s="4"/>
      <c r="B124" s="4"/>
      <c r="C124" s="4"/>
      <c r="D124" s="2"/>
      <c r="E124" s="2"/>
      <c r="F124" s="2"/>
      <c r="G124" s="2"/>
      <c r="H124" s="2"/>
      <c r="I124" s="9"/>
      <c r="J124" s="2"/>
      <c r="K124" s="2"/>
      <c r="L124" s="9"/>
      <c r="M124" s="4"/>
      <c r="N124" s="4"/>
      <c r="O124" s="4"/>
      <c r="P124" s="4"/>
      <c r="Q124" s="9"/>
      <c r="R124" s="4"/>
      <c r="S124" s="4"/>
      <c r="T124" s="4"/>
      <c r="U124" s="6"/>
      <c r="V124" s="4"/>
      <c r="W124" s="4"/>
      <c r="X124" s="4"/>
      <c r="Y124" s="4"/>
      <c r="Z124" s="4"/>
      <c r="AA124" s="4"/>
      <c r="AB124" s="4"/>
      <c r="AC124" s="4"/>
      <c r="AD124" s="4"/>
      <c r="AE124" s="4"/>
      <c r="AF124" s="4"/>
      <c r="AG124" s="4"/>
      <c r="AH124" s="4"/>
    </row>
    <row r="125">
      <c r="A125" s="4"/>
      <c r="B125" s="4"/>
      <c r="C125" s="4"/>
      <c r="D125" s="2"/>
      <c r="E125" s="2"/>
      <c r="F125" s="2"/>
      <c r="G125" s="2"/>
      <c r="H125" s="2"/>
      <c r="I125" s="9"/>
      <c r="J125" s="2"/>
      <c r="K125" s="2"/>
      <c r="L125" s="9"/>
      <c r="M125" s="4"/>
      <c r="N125" s="4"/>
      <c r="O125" s="4"/>
      <c r="P125" s="4"/>
      <c r="Q125" s="9"/>
      <c r="R125" s="4"/>
      <c r="S125" s="4"/>
      <c r="T125" s="4"/>
      <c r="U125" s="6"/>
      <c r="V125" s="4"/>
      <c r="W125" s="4"/>
      <c r="X125" s="4"/>
      <c r="Y125" s="4"/>
      <c r="Z125" s="4"/>
      <c r="AA125" s="4"/>
      <c r="AB125" s="4"/>
      <c r="AC125" s="4"/>
      <c r="AD125" s="4"/>
      <c r="AE125" s="4"/>
      <c r="AF125" s="4"/>
      <c r="AG125" s="4"/>
      <c r="AH125" s="4"/>
    </row>
    <row r="126">
      <c r="A126" s="4"/>
      <c r="B126" s="4"/>
      <c r="C126" s="4"/>
      <c r="D126" s="2"/>
      <c r="E126" s="2"/>
      <c r="F126" s="2"/>
      <c r="G126" s="2"/>
      <c r="H126" s="2"/>
      <c r="I126" s="9"/>
      <c r="J126" s="2"/>
      <c r="K126" s="2"/>
      <c r="L126" s="9"/>
      <c r="M126" s="4"/>
      <c r="N126" s="4"/>
      <c r="O126" s="4"/>
      <c r="P126" s="4"/>
      <c r="Q126" s="9"/>
      <c r="R126" s="4"/>
      <c r="S126" s="4"/>
      <c r="T126" s="4"/>
      <c r="U126" s="6"/>
      <c r="V126" s="4"/>
      <c r="W126" s="4"/>
      <c r="X126" s="4"/>
      <c r="Y126" s="4"/>
      <c r="Z126" s="4"/>
      <c r="AA126" s="4"/>
      <c r="AB126" s="4"/>
      <c r="AC126" s="4"/>
      <c r="AD126" s="4"/>
      <c r="AE126" s="4"/>
      <c r="AF126" s="4"/>
      <c r="AG126" s="4"/>
      <c r="AH126" s="4"/>
    </row>
    <row r="127">
      <c r="A127" s="4"/>
      <c r="B127" s="4"/>
      <c r="C127" s="4"/>
      <c r="D127" s="2"/>
      <c r="E127" s="2"/>
      <c r="F127" s="2"/>
      <c r="G127" s="2"/>
      <c r="H127" s="2"/>
      <c r="I127" s="9"/>
      <c r="J127" s="2"/>
      <c r="K127" s="2"/>
      <c r="L127" s="9"/>
      <c r="M127" s="4"/>
      <c r="N127" s="4"/>
      <c r="O127" s="4"/>
      <c r="P127" s="4"/>
      <c r="Q127" s="9"/>
      <c r="R127" s="4"/>
      <c r="S127" s="4"/>
      <c r="T127" s="4"/>
      <c r="U127" s="6"/>
      <c r="V127" s="4"/>
      <c r="W127" s="4"/>
      <c r="X127" s="4"/>
      <c r="Y127" s="4"/>
      <c r="Z127" s="4"/>
      <c r="AA127" s="4"/>
      <c r="AB127" s="4"/>
      <c r="AC127" s="4"/>
      <c r="AD127" s="4"/>
      <c r="AE127" s="4"/>
      <c r="AF127" s="4"/>
      <c r="AG127" s="4"/>
      <c r="AH127" s="4"/>
    </row>
    <row r="128">
      <c r="A128" s="4"/>
      <c r="B128" s="4"/>
      <c r="C128" s="4"/>
      <c r="D128" s="2"/>
      <c r="E128" s="2"/>
      <c r="F128" s="2"/>
      <c r="G128" s="2"/>
      <c r="H128" s="2"/>
      <c r="I128" s="9"/>
      <c r="J128" s="2"/>
      <c r="K128" s="2"/>
      <c r="L128" s="9"/>
      <c r="M128" s="4"/>
      <c r="N128" s="4"/>
      <c r="O128" s="4"/>
      <c r="P128" s="4"/>
      <c r="Q128" s="9"/>
      <c r="R128" s="4"/>
      <c r="S128" s="4"/>
      <c r="T128" s="4"/>
      <c r="U128" s="6"/>
      <c r="V128" s="4"/>
      <c r="W128" s="4"/>
      <c r="X128" s="4"/>
      <c r="Y128" s="4"/>
      <c r="Z128" s="4"/>
      <c r="AA128" s="4"/>
      <c r="AB128" s="4"/>
      <c r="AC128" s="4"/>
      <c r="AD128" s="4"/>
      <c r="AE128" s="4"/>
      <c r="AF128" s="4"/>
      <c r="AG128" s="4"/>
      <c r="AH128" s="4"/>
    </row>
    <row r="129">
      <c r="A129" s="4"/>
      <c r="B129" s="4"/>
      <c r="C129" s="4"/>
      <c r="D129" s="2"/>
      <c r="E129" s="2"/>
      <c r="F129" s="2"/>
      <c r="G129" s="2"/>
      <c r="H129" s="2"/>
      <c r="I129" s="9"/>
      <c r="J129" s="2"/>
      <c r="K129" s="2"/>
      <c r="L129" s="9"/>
      <c r="M129" s="4"/>
      <c r="N129" s="4"/>
      <c r="O129" s="4"/>
      <c r="P129" s="4"/>
      <c r="Q129" s="9"/>
      <c r="R129" s="4"/>
      <c r="S129" s="4"/>
      <c r="T129" s="4"/>
      <c r="U129" s="6"/>
      <c r="V129" s="4"/>
      <c r="W129" s="4"/>
      <c r="X129" s="4"/>
      <c r="Y129" s="4"/>
      <c r="Z129" s="4"/>
      <c r="AA129" s="4"/>
      <c r="AB129" s="4"/>
      <c r="AC129" s="4"/>
      <c r="AD129" s="4"/>
      <c r="AE129" s="4"/>
      <c r="AF129" s="4"/>
      <c r="AG129" s="4"/>
      <c r="AH129" s="4"/>
    </row>
    <row r="130">
      <c r="A130" s="4"/>
      <c r="B130" s="4"/>
      <c r="C130" s="4"/>
      <c r="D130" s="2"/>
      <c r="E130" s="2"/>
      <c r="F130" s="2"/>
      <c r="G130" s="2"/>
      <c r="H130" s="2"/>
      <c r="I130" s="9"/>
      <c r="J130" s="2"/>
      <c r="K130" s="2"/>
      <c r="L130" s="9"/>
      <c r="M130" s="4"/>
      <c r="N130" s="4"/>
      <c r="O130" s="4"/>
      <c r="P130" s="4"/>
      <c r="Q130" s="9"/>
      <c r="R130" s="4"/>
      <c r="S130" s="4"/>
      <c r="T130" s="4"/>
      <c r="U130" s="6"/>
      <c r="V130" s="4"/>
      <c r="W130" s="4"/>
      <c r="X130" s="4"/>
      <c r="Y130" s="4"/>
      <c r="Z130" s="4"/>
      <c r="AA130" s="4"/>
      <c r="AB130" s="4"/>
      <c r="AC130" s="4"/>
      <c r="AD130" s="4"/>
      <c r="AE130" s="4"/>
      <c r="AF130" s="4"/>
      <c r="AG130" s="4"/>
      <c r="AH130" s="4"/>
    </row>
    <row r="131">
      <c r="A131" s="4"/>
      <c r="B131" s="4"/>
      <c r="C131" s="4"/>
      <c r="D131" s="2"/>
      <c r="E131" s="2"/>
      <c r="F131" s="2"/>
      <c r="G131" s="2"/>
      <c r="H131" s="2"/>
      <c r="I131" s="9"/>
      <c r="J131" s="2"/>
      <c r="K131" s="2"/>
      <c r="L131" s="9"/>
      <c r="M131" s="4"/>
      <c r="N131" s="4"/>
      <c r="O131" s="4"/>
      <c r="P131" s="4"/>
      <c r="Q131" s="9"/>
      <c r="R131" s="4"/>
      <c r="S131" s="4"/>
      <c r="T131" s="4"/>
      <c r="U131" s="6"/>
      <c r="V131" s="4"/>
      <c r="W131" s="4"/>
      <c r="X131" s="4"/>
      <c r="Y131" s="4"/>
      <c r="Z131" s="4"/>
      <c r="AA131" s="4"/>
      <c r="AB131" s="4"/>
      <c r="AC131" s="4"/>
      <c r="AD131" s="4"/>
      <c r="AE131" s="4"/>
      <c r="AF131" s="4"/>
      <c r="AG131" s="4"/>
      <c r="AH131" s="4"/>
    </row>
    <row r="132">
      <c r="A132" s="4"/>
      <c r="B132" s="4"/>
      <c r="C132" s="4"/>
      <c r="D132" s="2"/>
      <c r="E132" s="2"/>
      <c r="F132" s="2"/>
      <c r="G132" s="2"/>
      <c r="H132" s="2"/>
      <c r="I132" s="9"/>
      <c r="J132" s="2"/>
      <c r="K132" s="2"/>
      <c r="L132" s="9"/>
      <c r="M132" s="4"/>
      <c r="N132" s="4"/>
      <c r="O132" s="4"/>
      <c r="P132" s="4"/>
      <c r="Q132" s="9"/>
      <c r="R132" s="4"/>
      <c r="S132" s="4"/>
      <c r="T132" s="4"/>
      <c r="U132" s="6"/>
      <c r="V132" s="4"/>
      <c r="W132" s="4"/>
      <c r="X132" s="4"/>
      <c r="Y132" s="4"/>
      <c r="Z132" s="4"/>
      <c r="AA132" s="4"/>
      <c r="AB132" s="4"/>
      <c r="AC132" s="4"/>
      <c r="AD132" s="4"/>
      <c r="AE132" s="4"/>
      <c r="AF132" s="4"/>
      <c r="AG132" s="4"/>
      <c r="AH132" s="4"/>
    </row>
    <row r="133">
      <c r="A133" s="4"/>
      <c r="B133" s="4"/>
      <c r="C133" s="4"/>
      <c r="D133" s="2"/>
      <c r="E133" s="2"/>
      <c r="F133" s="2"/>
      <c r="G133" s="2"/>
      <c r="H133" s="2"/>
      <c r="I133" s="9"/>
      <c r="J133" s="2"/>
      <c r="K133" s="2"/>
      <c r="L133" s="9"/>
      <c r="M133" s="4"/>
      <c r="N133" s="4"/>
      <c r="O133" s="4"/>
      <c r="P133" s="4"/>
      <c r="Q133" s="9"/>
      <c r="R133" s="4"/>
      <c r="S133" s="4"/>
      <c r="T133" s="4"/>
      <c r="U133" s="6"/>
      <c r="V133" s="4"/>
      <c r="W133" s="4"/>
      <c r="X133" s="4"/>
      <c r="Y133" s="4"/>
      <c r="Z133" s="4"/>
      <c r="AA133" s="4"/>
      <c r="AB133" s="4"/>
      <c r="AC133" s="4"/>
      <c r="AD133" s="4"/>
      <c r="AE133" s="4"/>
      <c r="AF133" s="4"/>
      <c r="AG133" s="4"/>
      <c r="AH133" s="4"/>
    </row>
    <row r="134">
      <c r="A134" s="4"/>
      <c r="B134" s="4"/>
      <c r="C134" s="4"/>
      <c r="D134" s="2"/>
      <c r="E134" s="2"/>
      <c r="F134" s="2"/>
      <c r="G134" s="2"/>
      <c r="H134" s="2"/>
      <c r="I134" s="9"/>
      <c r="J134" s="2"/>
      <c r="K134" s="2"/>
      <c r="L134" s="9"/>
      <c r="M134" s="4"/>
      <c r="N134" s="4"/>
      <c r="O134" s="4"/>
      <c r="P134" s="4"/>
      <c r="Q134" s="9"/>
      <c r="R134" s="4"/>
      <c r="S134" s="4"/>
      <c r="T134" s="4"/>
      <c r="U134" s="6"/>
      <c r="V134" s="4"/>
      <c r="W134" s="4"/>
      <c r="X134" s="4"/>
      <c r="Y134" s="4"/>
      <c r="Z134" s="4"/>
      <c r="AA134" s="4"/>
      <c r="AB134" s="4"/>
      <c r="AC134" s="4"/>
      <c r="AD134" s="4"/>
      <c r="AE134" s="4"/>
      <c r="AF134" s="4"/>
      <c r="AG134" s="4"/>
      <c r="AH134" s="4"/>
    </row>
    <row r="135">
      <c r="A135" s="4"/>
      <c r="B135" s="4"/>
      <c r="C135" s="4"/>
      <c r="D135" s="2"/>
      <c r="E135" s="2"/>
      <c r="F135" s="2"/>
      <c r="G135" s="2"/>
      <c r="H135" s="2"/>
      <c r="I135" s="9"/>
      <c r="J135" s="2"/>
      <c r="K135" s="2"/>
      <c r="L135" s="9"/>
      <c r="M135" s="4"/>
      <c r="N135" s="4"/>
      <c r="O135" s="4"/>
      <c r="P135" s="4"/>
      <c r="Q135" s="9"/>
      <c r="R135" s="4"/>
      <c r="S135" s="4"/>
      <c r="T135" s="4"/>
      <c r="U135" s="6"/>
      <c r="V135" s="4"/>
      <c r="W135" s="4"/>
      <c r="X135" s="4"/>
      <c r="Y135" s="4"/>
      <c r="Z135" s="4"/>
      <c r="AA135" s="4"/>
      <c r="AB135" s="4"/>
      <c r="AC135" s="4"/>
      <c r="AD135" s="4"/>
      <c r="AE135" s="4"/>
      <c r="AF135" s="4"/>
      <c r="AG135" s="4"/>
      <c r="AH135" s="4"/>
    </row>
    <row r="136">
      <c r="A136" s="4"/>
      <c r="B136" s="4"/>
      <c r="C136" s="4"/>
      <c r="D136" s="2"/>
      <c r="E136" s="2"/>
      <c r="F136" s="2"/>
      <c r="G136" s="2"/>
      <c r="H136" s="2"/>
      <c r="I136" s="9"/>
      <c r="J136" s="2"/>
      <c r="K136" s="2"/>
      <c r="L136" s="9"/>
      <c r="M136" s="4"/>
      <c r="N136" s="4"/>
      <c r="O136" s="4"/>
      <c r="P136" s="4"/>
      <c r="Q136" s="9"/>
      <c r="R136" s="4"/>
      <c r="S136" s="4"/>
      <c r="T136" s="4"/>
      <c r="U136" s="6"/>
      <c r="V136" s="4"/>
      <c r="W136" s="4"/>
      <c r="X136" s="4"/>
      <c r="Y136" s="4"/>
      <c r="Z136" s="4"/>
      <c r="AA136" s="4"/>
      <c r="AB136" s="4"/>
      <c r="AC136" s="4"/>
      <c r="AD136" s="4"/>
      <c r="AE136" s="4"/>
      <c r="AF136" s="4"/>
      <c r="AG136" s="4"/>
      <c r="AH136" s="4"/>
    </row>
    <row r="137">
      <c r="A137" s="4"/>
      <c r="B137" s="4"/>
      <c r="C137" s="4"/>
      <c r="D137" s="2"/>
      <c r="E137" s="2"/>
      <c r="F137" s="2"/>
      <c r="G137" s="2"/>
      <c r="H137" s="2"/>
      <c r="I137" s="9"/>
      <c r="J137" s="2"/>
      <c r="K137" s="2"/>
      <c r="L137" s="9"/>
      <c r="M137" s="4"/>
      <c r="N137" s="4"/>
      <c r="O137" s="4"/>
      <c r="P137" s="4"/>
      <c r="Q137" s="9"/>
      <c r="R137" s="4"/>
      <c r="S137" s="4"/>
      <c r="T137" s="4"/>
      <c r="U137" s="6"/>
      <c r="V137" s="4"/>
      <c r="W137" s="4"/>
      <c r="X137" s="4"/>
      <c r="Y137" s="4"/>
      <c r="Z137" s="4"/>
      <c r="AA137" s="4"/>
      <c r="AB137" s="4"/>
      <c r="AC137" s="4"/>
      <c r="AD137" s="4"/>
      <c r="AE137" s="4"/>
      <c r="AF137" s="4"/>
      <c r="AG137" s="4"/>
      <c r="AH137" s="4"/>
    </row>
    <row r="138">
      <c r="A138" s="4"/>
      <c r="B138" s="4"/>
      <c r="C138" s="4"/>
      <c r="D138" s="2"/>
      <c r="E138" s="2"/>
      <c r="F138" s="2"/>
      <c r="G138" s="2"/>
      <c r="H138" s="2"/>
      <c r="I138" s="9"/>
      <c r="J138" s="2"/>
      <c r="K138" s="2"/>
      <c r="L138" s="9"/>
      <c r="M138" s="4"/>
      <c r="N138" s="4"/>
      <c r="O138" s="4"/>
      <c r="P138" s="4"/>
      <c r="Q138" s="9"/>
      <c r="R138" s="4"/>
      <c r="S138" s="4"/>
      <c r="T138" s="4"/>
      <c r="U138" s="6"/>
      <c r="V138" s="4"/>
      <c r="W138" s="4"/>
      <c r="X138" s="4"/>
      <c r="Y138" s="4"/>
      <c r="Z138" s="4"/>
      <c r="AA138" s="4"/>
      <c r="AB138" s="4"/>
      <c r="AC138" s="4"/>
      <c r="AD138" s="4"/>
      <c r="AE138" s="4"/>
      <c r="AF138" s="4"/>
      <c r="AG138" s="4"/>
      <c r="AH138" s="4"/>
    </row>
    <row r="139">
      <c r="A139" s="4"/>
      <c r="B139" s="4"/>
      <c r="C139" s="4"/>
      <c r="D139" s="2"/>
      <c r="E139" s="2"/>
      <c r="F139" s="2"/>
      <c r="G139" s="2"/>
      <c r="H139" s="2"/>
      <c r="I139" s="9"/>
      <c r="J139" s="2"/>
      <c r="K139" s="2"/>
      <c r="L139" s="9"/>
      <c r="M139" s="4"/>
      <c r="N139" s="4"/>
      <c r="O139" s="4"/>
      <c r="P139" s="4"/>
      <c r="Q139" s="9"/>
      <c r="R139" s="4"/>
      <c r="S139" s="4"/>
      <c r="T139" s="4"/>
      <c r="U139" s="6"/>
      <c r="V139" s="4"/>
      <c r="W139" s="4"/>
      <c r="X139" s="4"/>
      <c r="Y139" s="4"/>
      <c r="Z139" s="4"/>
      <c r="AA139" s="4"/>
      <c r="AB139" s="4"/>
      <c r="AC139" s="4"/>
      <c r="AD139" s="4"/>
      <c r="AE139" s="4"/>
      <c r="AF139" s="4"/>
      <c r="AG139" s="4"/>
      <c r="AH139" s="4"/>
    </row>
    <row r="140">
      <c r="A140" s="4"/>
      <c r="B140" s="4"/>
      <c r="C140" s="4"/>
      <c r="D140" s="2"/>
      <c r="E140" s="2"/>
      <c r="F140" s="2"/>
      <c r="G140" s="2"/>
      <c r="H140" s="2"/>
      <c r="I140" s="9"/>
      <c r="J140" s="2"/>
      <c r="K140" s="2"/>
      <c r="L140" s="9"/>
      <c r="M140" s="4"/>
      <c r="N140" s="4"/>
      <c r="O140" s="4"/>
      <c r="P140" s="4"/>
      <c r="Q140" s="9"/>
      <c r="R140" s="4"/>
      <c r="S140" s="4"/>
      <c r="T140" s="4"/>
      <c r="U140" s="6"/>
      <c r="V140" s="4"/>
      <c r="W140" s="4"/>
      <c r="X140" s="4"/>
      <c r="Y140" s="4"/>
      <c r="Z140" s="4"/>
      <c r="AA140" s="4"/>
      <c r="AB140" s="4"/>
      <c r="AC140" s="4"/>
      <c r="AD140" s="4"/>
      <c r="AE140" s="4"/>
      <c r="AF140" s="4"/>
      <c r="AG140" s="4"/>
      <c r="AH140" s="4"/>
    </row>
    <row r="141">
      <c r="A141" s="4"/>
      <c r="B141" s="4"/>
      <c r="C141" s="4"/>
      <c r="D141" s="2"/>
      <c r="E141" s="2"/>
      <c r="F141" s="2"/>
      <c r="G141" s="2"/>
      <c r="H141" s="2"/>
      <c r="I141" s="9"/>
      <c r="J141" s="2"/>
      <c r="K141" s="2"/>
      <c r="L141" s="9"/>
      <c r="M141" s="4"/>
      <c r="N141" s="4"/>
      <c r="O141" s="4"/>
      <c r="P141" s="4"/>
      <c r="Q141" s="9"/>
      <c r="R141" s="4"/>
      <c r="S141" s="4"/>
      <c r="T141" s="4"/>
      <c r="U141" s="6"/>
      <c r="V141" s="4"/>
      <c r="W141" s="4"/>
      <c r="X141" s="4"/>
      <c r="Y141" s="4"/>
      <c r="Z141" s="4"/>
      <c r="AA141" s="4"/>
      <c r="AB141" s="4"/>
      <c r="AC141" s="4"/>
      <c r="AD141" s="4"/>
      <c r="AE141" s="4"/>
      <c r="AF141" s="4"/>
      <c r="AG141" s="4"/>
      <c r="AH141" s="4"/>
    </row>
    <row r="142">
      <c r="A142" s="4"/>
      <c r="B142" s="4"/>
      <c r="C142" s="4"/>
      <c r="D142" s="2"/>
      <c r="E142" s="2"/>
      <c r="F142" s="2"/>
      <c r="G142" s="2"/>
      <c r="H142" s="2"/>
      <c r="I142" s="9"/>
      <c r="J142" s="2"/>
      <c r="K142" s="2"/>
      <c r="L142" s="9"/>
      <c r="M142" s="4"/>
      <c r="N142" s="4"/>
      <c r="O142" s="4"/>
      <c r="P142" s="4"/>
      <c r="Q142" s="9"/>
      <c r="R142" s="4"/>
      <c r="S142" s="4"/>
      <c r="T142" s="4"/>
      <c r="U142" s="6"/>
      <c r="V142" s="4"/>
      <c r="W142" s="4"/>
      <c r="X142" s="4"/>
      <c r="Y142" s="4"/>
      <c r="Z142" s="4"/>
      <c r="AA142" s="4"/>
      <c r="AB142" s="4"/>
      <c r="AC142" s="4"/>
      <c r="AD142" s="4"/>
      <c r="AE142" s="4"/>
      <c r="AF142" s="4"/>
      <c r="AG142" s="4"/>
      <c r="AH142" s="4"/>
    </row>
    <row r="143">
      <c r="A143" s="4"/>
      <c r="B143" s="4"/>
      <c r="C143" s="4"/>
      <c r="D143" s="2"/>
      <c r="E143" s="2"/>
      <c r="F143" s="2"/>
      <c r="G143" s="2"/>
      <c r="H143" s="2"/>
      <c r="I143" s="9"/>
      <c r="J143" s="2"/>
      <c r="K143" s="2"/>
      <c r="L143" s="9"/>
      <c r="M143" s="4"/>
      <c r="N143" s="4"/>
      <c r="O143" s="4"/>
      <c r="P143" s="4"/>
      <c r="Q143" s="9"/>
      <c r="R143" s="4"/>
      <c r="S143" s="4"/>
      <c r="T143" s="4"/>
      <c r="U143" s="6"/>
      <c r="V143" s="4"/>
      <c r="W143" s="4"/>
      <c r="X143" s="4"/>
      <c r="Y143" s="4"/>
      <c r="Z143" s="4"/>
      <c r="AA143" s="4"/>
      <c r="AB143" s="4"/>
      <c r="AC143" s="4"/>
      <c r="AD143" s="4"/>
      <c r="AE143" s="4"/>
      <c r="AF143" s="4"/>
      <c r="AG143" s="4"/>
      <c r="AH143" s="4"/>
    </row>
    <row r="144">
      <c r="A144" s="4"/>
      <c r="B144" s="4"/>
      <c r="C144" s="4"/>
      <c r="D144" s="2"/>
      <c r="E144" s="2"/>
      <c r="F144" s="2"/>
      <c r="G144" s="2"/>
      <c r="H144" s="2"/>
      <c r="I144" s="9"/>
      <c r="J144" s="2"/>
      <c r="K144" s="2"/>
      <c r="L144" s="9"/>
      <c r="M144" s="4"/>
      <c r="N144" s="4"/>
      <c r="O144" s="4"/>
      <c r="P144" s="4"/>
      <c r="Q144" s="9"/>
      <c r="R144" s="4"/>
      <c r="S144" s="4"/>
      <c r="T144" s="4"/>
      <c r="U144" s="6"/>
      <c r="V144" s="4"/>
      <c r="W144" s="4"/>
      <c r="X144" s="4"/>
      <c r="Y144" s="4"/>
      <c r="Z144" s="4"/>
      <c r="AA144" s="4"/>
      <c r="AB144" s="4"/>
      <c r="AC144" s="4"/>
      <c r="AD144" s="4"/>
      <c r="AE144" s="4"/>
      <c r="AF144" s="4"/>
      <c r="AG144" s="4"/>
      <c r="AH144" s="4"/>
    </row>
    <row r="145">
      <c r="A145" s="4"/>
      <c r="B145" s="4"/>
      <c r="C145" s="4"/>
      <c r="D145" s="2"/>
      <c r="E145" s="2"/>
      <c r="F145" s="2"/>
      <c r="G145" s="2"/>
      <c r="H145" s="2"/>
      <c r="I145" s="9"/>
      <c r="J145" s="2"/>
      <c r="K145" s="2"/>
      <c r="L145" s="9"/>
      <c r="M145" s="4"/>
      <c r="N145" s="4"/>
      <c r="O145" s="4"/>
      <c r="P145" s="4"/>
      <c r="Q145" s="9"/>
      <c r="R145" s="4"/>
      <c r="S145" s="4"/>
      <c r="T145" s="4"/>
      <c r="U145" s="6"/>
      <c r="V145" s="4"/>
      <c r="W145" s="4"/>
      <c r="X145" s="4"/>
      <c r="Y145" s="4"/>
      <c r="Z145" s="4"/>
      <c r="AA145" s="4"/>
      <c r="AB145" s="4"/>
      <c r="AC145" s="4"/>
      <c r="AD145" s="4"/>
      <c r="AE145" s="4"/>
      <c r="AF145" s="4"/>
      <c r="AG145" s="4"/>
      <c r="AH145" s="4"/>
    </row>
    <row r="146">
      <c r="A146" s="4"/>
      <c r="B146" s="4"/>
      <c r="C146" s="4"/>
      <c r="D146" s="2"/>
      <c r="E146" s="2"/>
      <c r="F146" s="2"/>
      <c r="G146" s="2"/>
      <c r="H146" s="2"/>
      <c r="I146" s="9"/>
      <c r="J146" s="2"/>
      <c r="K146" s="2"/>
      <c r="L146" s="9"/>
      <c r="M146" s="4"/>
      <c r="N146" s="4"/>
      <c r="O146" s="4"/>
      <c r="P146" s="4"/>
      <c r="Q146" s="9"/>
      <c r="R146" s="4"/>
      <c r="S146" s="4"/>
      <c r="T146" s="4"/>
      <c r="U146" s="6"/>
      <c r="V146" s="4"/>
      <c r="W146" s="4"/>
      <c r="X146" s="4"/>
      <c r="Y146" s="4"/>
      <c r="Z146" s="4"/>
      <c r="AA146" s="4"/>
      <c r="AB146" s="4"/>
      <c r="AC146" s="4"/>
      <c r="AD146" s="4"/>
      <c r="AE146" s="4"/>
      <c r="AF146" s="4"/>
      <c r="AG146" s="4"/>
      <c r="AH146" s="4"/>
    </row>
    <row r="147">
      <c r="A147" s="4"/>
      <c r="B147" s="4"/>
      <c r="C147" s="4"/>
      <c r="D147" s="2"/>
      <c r="E147" s="2"/>
      <c r="F147" s="2"/>
      <c r="G147" s="2"/>
      <c r="H147" s="2"/>
      <c r="I147" s="9"/>
      <c r="J147" s="2"/>
      <c r="K147" s="2"/>
      <c r="L147" s="9"/>
      <c r="M147" s="4"/>
      <c r="N147" s="4"/>
      <c r="O147" s="4"/>
      <c r="P147" s="4"/>
      <c r="Q147" s="9"/>
      <c r="R147" s="4"/>
      <c r="S147" s="4"/>
      <c r="T147" s="4"/>
      <c r="U147" s="6"/>
      <c r="V147" s="4"/>
      <c r="W147" s="4"/>
      <c r="X147" s="4"/>
      <c r="Y147" s="4"/>
      <c r="Z147" s="4"/>
      <c r="AA147" s="4"/>
      <c r="AB147" s="4"/>
      <c r="AC147" s="4"/>
      <c r="AD147" s="4"/>
      <c r="AE147" s="4"/>
      <c r="AF147" s="4"/>
      <c r="AG147" s="4"/>
      <c r="AH147" s="4"/>
    </row>
    <row r="148">
      <c r="A148" s="4"/>
      <c r="B148" s="4"/>
      <c r="C148" s="4"/>
      <c r="D148" s="2"/>
      <c r="E148" s="2"/>
      <c r="F148" s="2"/>
      <c r="G148" s="2"/>
      <c r="H148" s="2"/>
      <c r="I148" s="9"/>
      <c r="J148" s="2"/>
      <c r="K148" s="2"/>
      <c r="L148" s="9"/>
      <c r="M148" s="4"/>
      <c r="N148" s="4"/>
      <c r="O148" s="4"/>
      <c r="P148" s="4"/>
      <c r="Q148" s="9"/>
      <c r="R148" s="4"/>
      <c r="S148" s="4"/>
      <c r="T148" s="4"/>
      <c r="U148" s="6"/>
      <c r="V148" s="4"/>
      <c r="W148" s="4"/>
      <c r="X148" s="4"/>
      <c r="Y148" s="4"/>
      <c r="Z148" s="4"/>
      <c r="AA148" s="4"/>
      <c r="AB148" s="4"/>
      <c r="AC148" s="4"/>
      <c r="AD148" s="4"/>
      <c r="AE148" s="4"/>
      <c r="AF148" s="4"/>
      <c r="AG148" s="4"/>
      <c r="AH148" s="4"/>
    </row>
    <row r="149">
      <c r="A149" s="4"/>
      <c r="B149" s="4"/>
      <c r="C149" s="4"/>
      <c r="D149" s="2"/>
      <c r="E149" s="2"/>
      <c r="F149" s="2"/>
      <c r="G149" s="2"/>
      <c r="H149" s="2"/>
      <c r="I149" s="9"/>
      <c r="J149" s="2"/>
      <c r="K149" s="2"/>
      <c r="L149" s="9"/>
      <c r="M149" s="4"/>
      <c r="N149" s="4"/>
      <c r="O149" s="4"/>
      <c r="P149" s="4"/>
      <c r="Q149" s="9"/>
      <c r="R149" s="4"/>
      <c r="S149" s="4"/>
      <c r="T149" s="4"/>
      <c r="U149" s="6"/>
      <c r="V149" s="4"/>
      <c r="W149" s="4"/>
      <c r="X149" s="4"/>
      <c r="Y149" s="4"/>
      <c r="Z149" s="4"/>
      <c r="AA149" s="4"/>
      <c r="AB149" s="4"/>
      <c r="AC149" s="4"/>
      <c r="AD149" s="4"/>
      <c r="AE149" s="4"/>
      <c r="AF149" s="4"/>
      <c r="AG149" s="4"/>
      <c r="AH149" s="4"/>
    </row>
    <row r="150">
      <c r="A150" s="4"/>
      <c r="B150" s="4"/>
      <c r="C150" s="4"/>
      <c r="D150" s="2"/>
      <c r="E150" s="2"/>
      <c r="F150" s="2"/>
      <c r="G150" s="2"/>
      <c r="H150" s="2"/>
      <c r="I150" s="9"/>
      <c r="J150" s="2"/>
      <c r="K150" s="2"/>
      <c r="L150" s="9"/>
      <c r="M150" s="4"/>
      <c r="N150" s="4"/>
      <c r="O150" s="4"/>
      <c r="P150" s="4"/>
      <c r="Q150" s="9"/>
      <c r="R150" s="4"/>
      <c r="S150" s="4"/>
      <c r="T150" s="4"/>
      <c r="U150" s="6"/>
      <c r="V150" s="4"/>
      <c r="W150" s="4"/>
      <c r="X150" s="4"/>
      <c r="Y150" s="4"/>
      <c r="Z150" s="4"/>
      <c r="AA150" s="4"/>
      <c r="AB150" s="4"/>
      <c r="AC150" s="4"/>
      <c r="AD150" s="4"/>
      <c r="AE150" s="4"/>
      <c r="AF150" s="4"/>
      <c r="AG150" s="4"/>
      <c r="AH150" s="4"/>
    </row>
    <row r="151">
      <c r="A151" s="4"/>
      <c r="B151" s="4"/>
      <c r="C151" s="4"/>
      <c r="D151" s="2"/>
      <c r="E151" s="2"/>
      <c r="F151" s="2"/>
      <c r="G151" s="2"/>
      <c r="H151" s="2"/>
      <c r="I151" s="9"/>
      <c r="J151" s="2"/>
      <c r="K151" s="2"/>
      <c r="L151" s="9"/>
      <c r="M151" s="4"/>
      <c r="N151" s="4"/>
      <c r="O151" s="4"/>
      <c r="P151" s="4"/>
      <c r="Q151" s="9"/>
      <c r="R151" s="4"/>
      <c r="S151" s="4"/>
      <c r="T151" s="4"/>
      <c r="U151" s="6"/>
      <c r="V151" s="4"/>
      <c r="W151" s="4"/>
      <c r="X151" s="4"/>
      <c r="Y151" s="4"/>
      <c r="Z151" s="4"/>
      <c r="AA151" s="4"/>
      <c r="AB151" s="4"/>
      <c r="AC151" s="4"/>
      <c r="AD151" s="4"/>
      <c r="AE151" s="4"/>
      <c r="AF151" s="4"/>
      <c r="AG151" s="4"/>
      <c r="AH151" s="4"/>
    </row>
    <row r="152">
      <c r="A152" s="4"/>
      <c r="B152" s="4"/>
      <c r="C152" s="4"/>
      <c r="D152" s="2"/>
      <c r="E152" s="2"/>
      <c r="F152" s="2"/>
      <c r="G152" s="2"/>
      <c r="H152" s="2"/>
      <c r="I152" s="9"/>
      <c r="J152" s="2"/>
      <c r="K152" s="2"/>
      <c r="L152" s="9"/>
      <c r="M152" s="4"/>
      <c r="N152" s="4"/>
      <c r="O152" s="4"/>
      <c r="P152" s="4"/>
      <c r="Q152" s="9"/>
      <c r="R152" s="4"/>
      <c r="S152" s="4"/>
      <c r="T152" s="4"/>
      <c r="U152" s="6"/>
      <c r="V152" s="4"/>
      <c r="W152" s="4"/>
      <c r="X152" s="4"/>
      <c r="Y152" s="4"/>
      <c r="Z152" s="4"/>
      <c r="AA152" s="4"/>
      <c r="AB152" s="4"/>
      <c r="AC152" s="4"/>
      <c r="AD152" s="4"/>
      <c r="AE152" s="4"/>
      <c r="AF152" s="4"/>
      <c r="AG152" s="4"/>
      <c r="AH152" s="4"/>
    </row>
    <row r="153">
      <c r="A153" s="4"/>
      <c r="B153" s="4"/>
      <c r="C153" s="4"/>
      <c r="D153" s="2"/>
      <c r="E153" s="2"/>
      <c r="F153" s="2"/>
      <c r="G153" s="2"/>
      <c r="H153" s="2"/>
      <c r="I153" s="9"/>
      <c r="J153" s="2"/>
      <c r="K153" s="2"/>
      <c r="L153" s="9"/>
      <c r="M153" s="4"/>
      <c r="N153" s="4"/>
      <c r="O153" s="4"/>
      <c r="P153" s="4"/>
      <c r="Q153" s="9"/>
      <c r="R153" s="4"/>
      <c r="S153" s="4"/>
      <c r="T153" s="4"/>
      <c r="U153" s="6"/>
      <c r="V153" s="4"/>
      <c r="W153" s="4"/>
      <c r="X153" s="4"/>
      <c r="Y153" s="4"/>
      <c r="Z153" s="4"/>
      <c r="AA153" s="4"/>
      <c r="AB153" s="4"/>
      <c r="AC153" s="4"/>
      <c r="AD153" s="4"/>
      <c r="AE153" s="4"/>
      <c r="AF153" s="4"/>
      <c r="AG153" s="4"/>
      <c r="AH153" s="4"/>
    </row>
    <row r="154">
      <c r="A154" s="4"/>
      <c r="B154" s="4"/>
      <c r="C154" s="4"/>
      <c r="D154" s="2"/>
      <c r="E154" s="2"/>
      <c r="F154" s="2"/>
      <c r="G154" s="2"/>
      <c r="H154" s="2"/>
      <c r="I154" s="9"/>
      <c r="J154" s="2"/>
      <c r="K154" s="2"/>
      <c r="L154" s="9"/>
      <c r="M154" s="4"/>
      <c r="N154" s="4"/>
      <c r="O154" s="4"/>
      <c r="P154" s="4"/>
      <c r="Q154" s="9"/>
      <c r="R154" s="4"/>
      <c r="S154" s="4"/>
      <c r="T154" s="4"/>
      <c r="U154" s="6"/>
      <c r="V154" s="4"/>
      <c r="W154" s="4"/>
      <c r="X154" s="4"/>
      <c r="Y154" s="4"/>
      <c r="Z154" s="4"/>
      <c r="AA154" s="4"/>
      <c r="AB154" s="4"/>
      <c r="AC154" s="4"/>
      <c r="AD154" s="4"/>
      <c r="AE154" s="4"/>
      <c r="AF154" s="4"/>
      <c r="AG154" s="4"/>
      <c r="AH154" s="4"/>
    </row>
    <row r="155">
      <c r="A155" s="4"/>
      <c r="B155" s="4"/>
      <c r="C155" s="4"/>
      <c r="D155" s="2"/>
      <c r="E155" s="2"/>
      <c r="F155" s="2"/>
      <c r="G155" s="2"/>
      <c r="H155" s="2"/>
      <c r="I155" s="9"/>
      <c r="J155" s="2"/>
      <c r="K155" s="2"/>
      <c r="L155" s="9"/>
      <c r="M155" s="4"/>
      <c r="N155" s="4"/>
      <c r="O155" s="4"/>
      <c r="P155" s="4"/>
      <c r="Q155" s="9"/>
      <c r="R155" s="4"/>
      <c r="S155" s="4"/>
      <c r="T155" s="4"/>
      <c r="U155" s="6"/>
      <c r="V155" s="4"/>
      <c r="W155" s="4"/>
      <c r="X155" s="4"/>
      <c r="Y155" s="4"/>
      <c r="Z155" s="4"/>
      <c r="AA155" s="4"/>
      <c r="AB155" s="4"/>
      <c r="AC155" s="4"/>
      <c r="AD155" s="4"/>
      <c r="AE155" s="4"/>
      <c r="AF155" s="4"/>
      <c r="AG155" s="4"/>
      <c r="AH155" s="4"/>
    </row>
    <row r="156">
      <c r="A156" s="4"/>
      <c r="B156" s="4"/>
      <c r="C156" s="4"/>
      <c r="D156" s="2"/>
      <c r="E156" s="2"/>
      <c r="F156" s="2"/>
      <c r="G156" s="2"/>
      <c r="H156" s="2"/>
      <c r="I156" s="9"/>
      <c r="J156" s="2"/>
      <c r="K156" s="2"/>
      <c r="L156" s="9"/>
      <c r="M156" s="4"/>
      <c r="N156" s="4"/>
      <c r="O156" s="4"/>
      <c r="P156" s="4"/>
      <c r="Q156" s="9"/>
      <c r="R156" s="4"/>
      <c r="S156" s="4"/>
      <c r="T156" s="4"/>
      <c r="U156" s="6"/>
      <c r="V156" s="4"/>
      <c r="W156" s="4"/>
      <c r="X156" s="4"/>
      <c r="Y156" s="4"/>
      <c r="Z156" s="4"/>
      <c r="AA156" s="4"/>
      <c r="AB156" s="4"/>
      <c r="AC156" s="4"/>
      <c r="AD156" s="4"/>
      <c r="AE156" s="4"/>
      <c r="AF156" s="4"/>
      <c r="AG156" s="4"/>
      <c r="AH156" s="4"/>
    </row>
    <row r="157">
      <c r="A157" s="4"/>
      <c r="B157" s="4"/>
      <c r="C157" s="4"/>
      <c r="D157" s="2"/>
      <c r="E157" s="2"/>
      <c r="F157" s="2"/>
      <c r="G157" s="2"/>
      <c r="H157" s="2"/>
      <c r="I157" s="9"/>
      <c r="J157" s="2"/>
      <c r="K157" s="2"/>
      <c r="L157" s="9"/>
      <c r="M157" s="4"/>
      <c r="N157" s="4"/>
      <c r="O157" s="4"/>
      <c r="P157" s="4"/>
      <c r="Q157" s="9"/>
      <c r="R157" s="4"/>
      <c r="S157" s="4"/>
      <c r="T157" s="4"/>
      <c r="U157" s="6"/>
      <c r="V157" s="4"/>
      <c r="W157" s="4"/>
      <c r="X157" s="4"/>
      <c r="Y157" s="4"/>
      <c r="Z157" s="4"/>
      <c r="AA157" s="4"/>
      <c r="AB157" s="4"/>
      <c r="AC157" s="4"/>
      <c r="AD157" s="4"/>
      <c r="AE157" s="4"/>
      <c r="AF157" s="4"/>
      <c r="AG157" s="4"/>
      <c r="AH157" s="4"/>
    </row>
    <row r="158">
      <c r="A158" s="4"/>
      <c r="B158" s="4"/>
      <c r="C158" s="4"/>
      <c r="D158" s="2"/>
      <c r="E158" s="2"/>
      <c r="F158" s="2"/>
      <c r="G158" s="2"/>
      <c r="H158" s="2"/>
      <c r="I158" s="9"/>
      <c r="J158" s="2"/>
      <c r="K158" s="2"/>
      <c r="L158" s="9"/>
      <c r="M158" s="4"/>
      <c r="N158" s="4"/>
      <c r="O158" s="4"/>
      <c r="P158" s="4"/>
      <c r="Q158" s="9"/>
      <c r="R158" s="4"/>
      <c r="S158" s="4"/>
      <c r="T158" s="4"/>
      <c r="U158" s="6"/>
      <c r="V158" s="4"/>
      <c r="W158" s="4"/>
      <c r="X158" s="4"/>
      <c r="Y158" s="4"/>
      <c r="Z158" s="4"/>
      <c r="AA158" s="4"/>
      <c r="AB158" s="4"/>
      <c r="AC158" s="4"/>
      <c r="AD158" s="4"/>
      <c r="AE158" s="4"/>
      <c r="AF158" s="4"/>
      <c r="AG158" s="4"/>
      <c r="AH158" s="4"/>
    </row>
    <row r="159">
      <c r="A159" s="4"/>
      <c r="B159" s="4"/>
      <c r="C159" s="4"/>
      <c r="D159" s="2"/>
      <c r="E159" s="2"/>
      <c r="F159" s="2"/>
      <c r="G159" s="2"/>
      <c r="H159" s="2"/>
      <c r="I159" s="9"/>
      <c r="J159" s="2"/>
      <c r="K159" s="2"/>
      <c r="L159" s="9"/>
      <c r="M159" s="4"/>
      <c r="N159" s="4"/>
      <c r="O159" s="4"/>
      <c r="P159" s="4"/>
      <c r="Q159" s="9"/>
      <c r="R159" s="4"/>
      <c r="S159" s="4"/>
      <c r="T159" s="4"/>
      <c r="U159" s="6"/>
      <c r="V159" s="4"/>
      <c r="W159" s="4"/>
      <c r="X159" s="4"/>
      <c r="Y159" s="4"/>
      <c r="Z159" s="4"/>
      <c r="AA159" s="4"/>
      <c r="AB159" s="4"/>
      <c r="AC159" s="4"/>
      <c r="AD159" s="4"/>
      <c r="AE159" s="4"/>
      <c r="AF159" s="4"/>
      <c r="AG159" s="4"/>
      <c r="AH159" s="4"/>
    </row>
    <row r="160">
      <c r="A160" s="4"/>
      <c r="B160" s="4"/>
      <c r="C160" s="4"/>
      <c r="D160" s="2"/>
      <c r="E160" s="2"/>
      <c r="F160" s="2"/>
      <c r="G160" s="2"/>
      <c r="H160" s="2"/>
      <c r="I160" s="9"/>
      <c r="J160" s="2"/>
      <c r="K160" s="2"/>
      <c r="L160" s="9"/>
      <c r="M160" s="4"/>
      <c r="N160" s="4"/>
      <c r="O160" s="4"/>
      <c r="P160" s="4"/>
      <c r="Q160" s="9"/>
      <c r="R160" s="4"/>
      <c r="S160" s="4"/>
      <c r="T160" s="4"/>
      <c r="U160" s="6"/>
      <c r="V160" s="4"/>
      <c r="W160" s="4"/>
      <c r="X160" s="4"/>
      <c r="Y160" s="4"/>
      <c r="Z160" s="4"/>
      <c r="AA160" s="4"/>
      <c r="AB160" s="4"/>
      <c r="AC160" s="4"/>
      <c r="AD160" s="4"/>
      <c r="AE160" s="4"/>
      <c r="AF160" s="4"/>
      <c r="AG160" s="4"/>
      <c r="AH160" s="4"/>
    </row>
    <row r="161">
      <c r="A161" s="4"/>
      <c r="B161" s="4"/>
      <c r="C161" s="4"/>
      <c r="D161" s="2"/>
      <c r="E161" s="2"/>
      <c r="F161" s="2"/>
      <c r="G161" s="2"/>
      <c r="H161" s="2"/>
      <c r="I161" s="9"/>
      <c r="J161" s="2"/>
      <c r="K161" s="2"/>
      <c r="L161" s="9"/>
      <c r="M161" s="4"/>
      <c r="N161" s="4"/>
      <c r="O161" s="4"/>
      <c r="P161" s="4"/>
      <c r="Q161" s="9"/>
      <c r="R161" s="4"/>
      <c r="S161" s="4"/>
      <c r="T161" s="4"/>
      <c r="U161" s="6"/>
      <c r="V161" s="4"/>
      <c r="W161" s="4"/>
      <c r="X161" s="4"/>
      <c r="Y161" s="4"/>
      <c r="Z161" s="4"/>
      <c r="AA161" s="4"/>
      <c r="AB161" s="4"/>
      <c r="AC161" s="4"/>
      <c r="AD161" s="4"/>
      <c r="AE161" s="4"/>
      <c r="AF161" s="4"/>
      <c r="AG161" s="4"/>
      <c r="AH161" s="4"/>
    </row>
    <row r="162">
      <c r="A162" s="4"/>
      <c r="B162" s="4"/>
      <c r="C162" s="4"/>
      <c r="D162" s="2"/>
      <c r="E162" s="2"/>
      <c r="F162" s="2"/>
      <c r="G162" s="2"/>
      <c r="H162" s="2"/>
      <c r="I162" s="9"/>
      <c r="J162" s="2"/>
      <c r="K162" s="2"/>
      <c r="L162" s="9"/>
      <c r="M162" s="4"/>
      <c r="N162" s="4"/>
      <c r="O162" s="4"/>
      <c r="P162" s="4"/>
      <c r="Q162" s="9"/>
      <c r="R162" s="4"/>
      <c r="S162" s="4"/>
      <c r="T162" s="4"/>
      <c r="U162" s="6"/>
      <c r="V162" s="4"/>
      <c r="W162" s="4"/>
      <c r="X162" s="4"/>
      <c r="Y162" s="4"/>
      <c r="Z162" s="4"/>
      <c r="AA162" s="4"/>
      <c r="AB162" s="4"/>
      <c r="AC162" s="4"/>
      <c r="AD162" s="4"/>
      <c r="AE162" s="4"/>
      <c r="AF162" s="4"/>
      <c r="AG162" s="4"/>
      <c r="AH162" s="4"/>
    </row>
    <row r="163">
      <c r="A163" s="4"/>
      <c r="B163" s="4"/>
      <c r="C163" s="4"/>
      <c r="D163" s="2"/>
      <c r="E163" s="2"/>
      <c r="F163" s="2"/>
      <c r="G163" s="2"/>
      <c r="H163" s="2"/>
      <c r="I163" s="9"/>
      <c r="J163" s="2"/>
      <c r="K163" s="2"/>
      <c r="L163" s="9"/>
      <c r="M163" s="4"/>
      <c r="N163" s="4"/>
      <c r="O163" s="4"/>
      <c r="P163" s="4"/>
      <c r="Q163" s="9"/>
      <c r="R163" s="4"/>
      <c r="S163" s="4"/>
      <c r="T163" s="4"/>
      <c r="U163" s="6"/>
      <c r="V163" s="4"/>
      <c r="W163" s="4"/>
      <c r="X163" s="4"/>
      <c r="Y163" s="4"/>
      <c r="Z163" s="4"/>
      <c r="AA163" s="4"/>
      <c r="AB163" s="4"/>
      <c r="AC163" s="4"/>
      <c r="AD163" s="4"/>
      <c r="AE163" s="4"/>
      <c r="AF163" s="4"/>
      <c r="AG163" s="4"/>
      <c r="AH163" s="4"/>
    </row>
    <row r="164">
      <c r="A164" s="4"/>
      <c r="B164" s="4"/>
      <c r="C164" s="4"/>
      <c r="D164" s="2"/>
      <c r="E164" s="2"/>
      <c r="F164" s="2"/>
      <c r="G164" s="2"/>
      <c r="H164" s="2"/>
      <c r="I164" s="9"/>
      <c r="J164" s="2"/>
      <c r="K164" s="2"/>
      <c r="L164" s="9"/>
      <c r="M164" s="4"/>
      <c r="N164" s="4"/>
      <c r="O164" s="4"/>
      <c r="P164" s="4"/>
      <c r="Q164" s="9"/>
      <c r="R164" s="4"/>
      <c r="S164" s="4"/>
      <c r="T164" s="4"/>
      <c r="U164" s="6"/>
      <c r="V164" s="4"/>
      <c r="W164" s="4"/>
      <c r="X164" s="4"/>
      <c r="Y164" s="4"/>
      <c r="Z164" s="4"/>
      <c r="AA164" s="4"/>
      <c r="AB164" s="4"/>
      <c r="AC164" s="4"/>
      <c r="AD164" s="4"/>
      <c r="AE164" s="4"/>
      <c r="AF164" s="4"/>
      <c r="AG164" s="4"/>
      <c r="AH164" s="4"/>
    </row>
    <row r="165">
      <c r="A165" s="4"/>
      <c r="B165" s="4"/>
      <c r="C165" s="4"/>
      <c r="D165" s="2"/>
      <c r="E165" s="2"/>
      <c r="F165" s="2"/>
      <c r="G165" s="2"/>
      <c r="H165" s="2"/>
      <c r="I165" s="9"/>
      <c r="J165" s="2"/>
      <c r="K165" s="2"/>
      <c r="L165" s="9"/>
      <c r="M165" s="4"/>
      <c r="N165" s="4"/>
      <c r="O165" s="4"/>
      <c r="P165" s="4"/>
      <c r="Q165" s="9"/>
      <c r="R165" s="4"/>
      <c r="S165" s="4"/>
      <c r="T165" s="4"/>
      <c r="U165" s="6"/>
      <c r="V165" s="4"/>
      <c r="W165" s="4"/>
      <c r="X165" s="4"/>
      <c r="Y165" s="4"/>
      <c r="Z165" s="4"/>
      <c r="AA165" s="4"/>
      <c r="AB165" s="4"/>
      <c r="AC165" s="4"/>
      <c r="AD165" s="4"/>
      <c r="AE165" s="4"/>
      <c r="AF165" s="4"/>
      <c r="AG165" s="4"/>
      <c r="AH165" s="4"/>
    </row>
    <row r="166">
      <c r="A166" s="4"/>
      <c r="B166" s="4"/>
      <c r="C166" s="4"/>
      <c r="D166" s="2"/>
      <c r="E166" s="2"/>
      <c r="F166" s="2"/>
      <c r="G166" s="2"/>
      <c r="H166" s="2"/>
      <c r="I166" s="9"/>
      <c r="J166" s="2"/>
      <c r="K166" s="2"/>
      <c r="L166" s="9"/>
      <c r="M166" s="4"/>
      <c r="N166" s="4"/>
      <c r="O166" s="4"/>
      <c r="P166" s="4"/>
      <c r="Q166" s="9"/>
      <c r="R166" s="4"/>
      <c r="S166" s="4"/>
      <c r="T166" s="4"/>
      <c r="U166" s="6"/>
      <c r="V166" s="4"/>
      <c r="W166" s="4"/>
      <c r="X166" s="4"/>
      <c r="Y166" s="4"/>
      <c r="Z166" s="4"/>
      <c r="AA166" s="4"/>
      <c r="AB166" s="4"/>
      <c r="AC166" s="4"/>
      <c r="AD166" s="4"/>
      <c r="AE166" s="4"/>
      <c r="AF166" s="4"/>
      <c r="AG166" s="4"/>
      <c r="AH166" s="4"/>
    </row>
    <row r="167">
      <c r="A167" s="4"/>
      <c r="B167" s="4"/>
      <c r="C167" s="4"/>
      <c r="D167" s="2"/>
      <c r="E167" s="2"/>
      <c r="F167" s="2"/>
      <c r="G167" s="2"/>
      <c r="H167" s="2"/>
      <c r="I167" s="9"/>
      <c r="J167" s="2"/>
      <c r="K167" s="2"/>
      <c r="L167" s="9"/>
      <c r="M167" s="4"/>
      <c r="N167" s="4"/>
      <c r="O167" s="4"/>
      <c r="P167" s="4"/>
      <c r="Q167" s="9"/>
      <c r="R167" s="4"/>
      <c r="S167" s="4"/>
      <c r="T167" s="4"/>
      <c r="U167" s="6"/>
      <c r="V167" s="4"/>
      <c r="W167" s="4"/>
      <c r="X167" s="4"/>
      <c r="Y167" s="4"/>
      <c r="Z167" s="4"/>
      <c r="AA167" s="4"/>
      <c r="AB167" s="4"/>
      <c r="AC167" s="4"/>
      <c r="AD167" s="4"/>
      <c r="AE167" s="4"/>
      <c r="AF167" s="4"/>
      <c r="AG167" s="4"/>
      <c r="AH167" s="4"/>
    </row>
    <row r="168">
      <c r="A168" s="4"/>
      <c r="B168" s="4"/>
      <c r="C168" s="4"/>
      <c r="D168" s="2"/>
      <c r="E168" s="2"/>
      <c r="F168" s="2"/>
      <c r="G168" s="2"/>
      <c r="H168" s="2"/>
      <c r="I168" s="9"/>
      <c r="J168" s="2"/>
      <c r="K168" s="2"/>
      <c r="L168" s="9"/>
      <c r="M168" s="4"/>
      <c r="N168" s="4"/>
      <c r="O168" s="4"/>
      <c r="P168" s="4"/>
      <c r="Q168" s="9"/>
      <c r="R168" s="4"/>
      <c r="S168" s="4"/>
      <c r="T168" s="4"/>
      <c r="U168" s="6"/>
      <c r="V168" s="4"/>
      <c r="W168" s="4"/>
      <c r="X168" s="4"/>
      <c r="Y168" s="4"/>
      <c r="Z168" s="4"/>
      <c r="AA168" s="4"/>
      <c r="AB168" s="4"/>
      <c r="AC168" s="4"/>
      <c r="AD168" s="4"/>
      <c r="AE168" s="4"/>
      <c r="AF168" s="4"/>
      <c r="AG168" s="4"/>
      <c r="AH168" s="4"/>
    </row>
    <row r="169">
      <c r="A169" s="4"/>
      <c r="B169" s="4"/>
      <c r="C169" s="4"/>
      <c r="D169" s="2"/>
      <c r="E169" s="2"/>
      <c r="F169" s="2"/>
      <c r="G169" s="2"/>
      <c r="H169" s="2"/>
      <c r="I169" s="9"/>
      <c r="J169" s="2"/>
      <c r="K169" s="2"/>
      <c r="L169" s="9"/>
      <c r="M169" s="4"/>
      <c r="N169" s="4"/>
      <c r="O169" s="4"/>
      <c r="P169" s="4"/>
      <c r="Q169" s="9"/>
      <c r="R169" s="4"/>
      <c r="S169" s="4"/>
      <c r="T169" s="4"/>
      <c r="U169" s="6"/>
      <c r="V169" s="4"/>
      <c r="W169" s="4"/>
      <c r="X169" s="4"/>
      <c r="Y169" s="4"/>
      <c r="Z169" s="4"/>
      <c r="AA169" s="4"/>
      <c r="AB169" s="4"/>
      <c r="AC169" s="4"/>
      <c r="AD169" s="4"/>
      <c r="AE169" s="4"/>
      <c r="AF169" s="4"/>
      <c r="AG169" s="4"/>
      <c r="AH169" s="4"/>
    </row>
    <row r="170">
      <c r="A170" s="4"/>
      <c r="B170" s="4"/>
      <c r="C170" s="4"/>
      <c r="D170" s="2"/>
      <c r="E170" s="2"/>
      <c r="F170" s="2"/>
      <c r="G170" s="2"/>
      <c r="H170" s="2"/>
      <c r="I170" s="9"/>
      <c r="J170" s="2"/>
      <c r="K170" s="2"/>
      <c r="L170" s="9"/>
      <c r="M170" s="4"/>
      <c r="N170" s="4"/>
      <c r="O170" s="4"/>
      <c r="P170" s="4"/>
      <c r="Q170" s="9"/>
      <c r="R170" s="4"/>
      <c r="S170" s="4"/>
      <c r="T170" s="4"/>
      <c r="U170" s="6"/>
      <c r="V170" s="4"/>
      <c r="W170" s="4"/>
      <c r="X170" s="4"/>
      <c r="Y170" s="4"/>
      <c r="Z170" s="4"/>
      <c r="AA170" s="4"/>
      <c r="AB170" s="4"/>
      <c r="AC170" s="4"/>
      <c r="AD170" s="4"/>
      <c r="AE170" s="4"/>
      <c r="AF170" s="4"/>
      <c r="AG170" s="4"/>
      <c r="AH170" s="4"/>
    </row>
    <row r="171">
      <c r="A171" s="4"/>
      <c r="B171" s="4"/>
      <c r="C171" s="4"/>
      <c r="D171" s="2"/>
      <c r="E171" s="2"/>
      <c r="F171" s="2"/>
      <c r="G171" s="2"/>
      <c r="H171" s="2"/>
      <c r="I171" s="9"/>
      <c r="J171" s="2"/>
      <c r="K171" s="2"/>
      <c r="L171" s="9"/>
      <c r="M171" s="4"/>
      <c r="N171" s="4"/>
      <c r="O171" s="4"/>
      <c r="P171" s="4"/>
      <c r="Q171" s="9"/>
      <c r="R171" s="4"/>
      <c r="S171" s="4"/>
      <c r="T171" s="4"/>
      <c r="U171" s="6"/>
      <c r="V171" s="4"/>
      <c r="W171" s="4"/>
      <c r="X171" s="4"/>
      <c r="Y171" s="4"/>
      <c r="Z171" s="4"/>
      <c r="AA171" s="4"/>
      <c r="AB171" s="4"/>
      <c r="AC171" s="4"/>
      <c r="AD171" s="4"/>
      <c r="AE171" s="4"/>
      <c r="AF171" s="4"/>
      <c r="AG171" s="4"/>
      <c r="AH171" s="4"/>
    </row>
    <row r="172">
      <c r="A172" s="4"/>
      <c r="B172" s="4"/>
      <c r="C172" s="4"/>
      <c r="D172" s="2"/>
      <c r="E172" s="2"/>
      <c r="F172" s="2"/>
      <c r="G172" s="2"/>
      <c r="H172" s="2"/>
      <c r="I172" s="9"/>
      <c r="J172" s="2"/>
      <c r="K172" s="2"/>
      <c r="L172" s="9"/>
      <c r="M172" s="4"/>
      <c r="N172" s="4"/>
      <c r="O172" s="4"/>
      <c r="P172" s="4"/>
      <c r="Q172" s="9"/>
      <c r="R172" s="4"/>
      <c r="S172" s="4"/>
      <c r="T172" s="4"/>
      <c r="U172" s="6"/>
      <c r="V172" s="4"/>
      <c r="W172" s="4"/>
      <c r="X172" s="4"/>
      <c r="Y172" s="4"/>
      <c r="Z172" s="4"/>
      <c r="AA172" s="4"/>
      <c r="AB172" s="4"/>
      <c r="AC172" s="4"/>
      <c r="AD172" s="4"/>
      <c r="AE172" s="4"/>
      <c r="AF172" s="4"/>
      <c r="AG172" s="4"/>
      <c r="AH172" s="4"/>
    </row>
    <row r="173">
      <c r="A173" s="4"/>
      <c r="B173" s="4"/>
      <c r="C173" s="4"/>
      <c r="D173" s="2"/>
      <c r="E173" s="2"/>
      <c r="F173" s="2"/>
      <c r="G173" s="2"/>
      <c r="H173" s="2"/>
      <c r="I173" s="9"/>
      <c r="J173" s="2"/>
      <c r="K173" s="2"/>
      <c r="L173" s="9"/>
      <c r="M173" s="4"/>
      <c r="N173" s="4"/>
      <c r="O173" s="4"/>
      <c r="P173" s="4"/>
      <c r="Q173" s="9"/>
      <c r="R173" s="4"/>
      <c r="S173" s="4"/>
      <c r="T173" s="4"/>
      <c r="U173" s="6"/>
      <c r="V173" s="4"/>
      <c r="W173" s="4"/>
      <c r="X173" s="4"/>
      <c r="Y173" s="4"/>
      <c r="Z173" s="4"/>
      <c r="AA173" s="4"/>
      <c r="AB173" s="4"/>
      <c r="AC173" s="4"/>
      <c r="AD173" s="4"/>
      <c r="AE173" s="4"/>
      <c r="AF173" s="4"/>
      <c r="AG173" s="4"/>
      <c r="AH173" s="4"/>
    </row>
    <row r="174">
      <c r="A174" s="4"/>
      <c r="B174" s="4"/>
      <c r="C174" s="4"/>
      <c r="D174" s="2"/>
      <c r="E174" s="2"/>
      <c r="F174" s="2"/>
      <c r="G174" s="2"/>
      <c r="H174" s="2"/>
      <c r="I174" s="9"/>
      <c r="J174" s="2"/>
      <c r="K174" s="2"/>
      <c r="L174" s="9"/>
      <c r="M174" s="4"/>
      <c r="N174" s="4"/>
      <c r="O174" s="4"/>
      <c r="P174" s="4"/>
      <c r="Q174" s="9"/>
      <c r="R174" s="4"/>
      <c r="S174" s="4"/>
      <c r="T174" s="4"/>
      <c r="U174" s="6"/>
      <c r="V174" s="4"/>
      <c r="W174" s="4"/>
      <c r="X174" s="4"/>
      <c r="Y174" s="4"/>
      <c r="Z174" s="4"/>
      <c r="AA174" s="4"/>
      <c r="AB174" s="4"/>
      <c r="AC174" s="4"/>
      <c r="AD174" s="4"/>
      <c r="AE174" s="4"/>
      <c r="AF174" s="4"/>
      <c r="AG174" s="4"/>
      <c r="AH174" s="4"/>
    </row>
    <row r="175">
      <c r="A175" s="4"/>
      <c r="B175" s="4"/>
      <c r="C175" s="4"/>
      <c r="D175" s="2"/>
      <c r="E175" s="2"/>
      <c r="F175" s="2"/>
      <c r="G175" s="2"/>
      <c r="H175" s="2"/>
      <c r="I175" s="9"/>
      <c r="J175" s="2"/>
      <c r="K175" s="2"/>
      <c r="L175" s="9"/>
      <c r="M175" s="4"/>
      <c r="N175" s="4"/>
      <c r="O175" s="4"/>
      <c r="P175" s="4"/>
      <c r="Q175" s="9"/>
      <c r="R175" s="4"/>
      <c r="S175" s="4"/>
      <c r="T175" s="4"/>
      <c r="U175" s="6"/>
      <c r="V175" s="4"/>
      <c r="W175" s="4"/>
      <c r="X175" s="4"/>
      <c r="Y175" s="4"/>
      <c r="Z175" s="4"/>
      <c r="AA175" s="4"/>
      <c r="AB175" s="4"/>
      <c r="AC175" s="4"/>
      <c r="AD175" s="4"/>
      <c r="AE175" s="4"/>
      <c r="AF175" s="4"/>
      <c r="AG175" s="4"/>
      <c r="AH175" s="4"/>
    </row>
    <row r="176">
      <c r="A176" s="4"/>
      <c r="B176" s="4"/>
      <c r="C176" s="4"/>
      <c r="D176" s="2"/>
      <c r="E176" s="2"/>
      <c r="F176" s="2"/>
      <c r="G176" s="2"/>
      <c r="H176" s="2"/>
      <c r="I176" s="9"/>
      <c r="J176" s="2"/>
      <c r="K176" s="2"/>
      <c r="L176" s="9"/>
      <c r="M176" s="4"/>
      <c r="N176" s="4"/>
      <c r="O176" s="4"/>
      <c r="P176" s="4"/>
      <c r="Q176" s="9"/>
      <c r="R176" s="4"/>
      <c r="S176" s="4"/>
      <c r="T176" s="4"/>
      <c r="U176" s="6"/>
      <c r="V176" s="4"/>
      <c r="W176" s="4"/>
      <c r="X176" s="4"/>
      <c r="Y176" s="4"/>
      <c r="Z176" s="4"/>
      <c r="AA176" s="4"/>
      <c r="AB176" s="4"/>
      <c r="AC176" s="4"/>
      <c r="AD176" s="4"/>
      <c r="AE176" s="4"/>
      <c r="AF176" s="4"/>
      <c r="AG176" s="4"/>
      <c r="AH176" s="4"/>
    </row>
    <row r="177">
      <c r="A177" s="4"/>
      <c r="B177" s="4"/>
      <c r="C177" s="4"/>
      <c r="D177" s="2"/>
      <c r="E177" s="2"/>
      <c r="F177" s="2"/>
      <c r="G177" s="2"/>
      <c r="H177" s="2"/>
      <c r="I177" s="9"/>
      <c r="J177" s="2"/>
      <c r="K177" s="2"/>
      <c r="L177" s="9"/>
      <c r="M177" s="4"/>
      <c r="N177" s="4"/>
      <c r="O177" s="4"/>
      <c r="P177" s="4"/>
      <c r="Q177" s="9"/>
      <c r="R177" s="4"/>
      <c r="S177" s="4"/>
      <c r="T177" s="4"/>
      <c r="U177" s="6"/>
      <c r="V177" s="4"/>
      <c r="W177" s="4"/>
      <c r="X177" s="4"/>
      <c r="Y177" s="4"/>
      <c r="Z177" s="4"/>
      <c r="AA177" s="4"/>
      <c r="AB177" s="4"/>
      <c r="AC177" s="4"/>
      <c r="AD177" s="4"/>
      <c r="AE177" s="4"/>
      <c r="AF177" s="4"/>
      <c r="AG177" s="4"/>
      <c r="AH177" s="4"/>
    </row>
    <row r="178">
      <c r="A178" s="4"/>
      <c r="B178" s="4"/>
      <c r="C178" s="4"/>
      <c r="D178" s="2"/>
      <c r="E178" s="2"/>
      <c r="F178" s="2"/>
      <c r="G178" s="2"/>
      <c r="H178" s="2"/>
      <c r="I178" s="9"/>
      <c r="J178" s="2"/>
      <c r="K178" s="2"/>
      <c r="L178" s="9"/>
      <c r="M178" s="4"/>
      <c r="N178" s="4"/>
      <c r="O178" s="4"/>
      <c r="P178" s="4"/>
      <c r="Q178" s="9"/>
      <c r="R178" s="4"/>
      <c r="S178" s="4"/>
      <c r="T178" s="4"/>
      <c r="U178" s="6"/>
      <c r="V178" s="4"/>
      <c r="W178" s="4"/>
      <c r="X178" s="4"/>
      <c r="Y178" s="4"/>
      <c r="Z178" s="4"/>
      <c r="AA178" s="4"/>
      <c r="AB178" s="4"/>
      <c r="AC178" s="4"/>
      <c r="AD178" s="4"/>
      <c r="AE178" s="4"/>
      <c r="AF178" s="4"/>
      <c r="AG178" s="4"/>
      <c r="AH178" s="4"/>
    </row>
    <row r="179">
      <c r="A179" s="4"/>
      <c r="B179" s="4"/>
      <c r="C179" s="4"/>
      <c r="D179" s="2"/>
      <c r="E179" s="2"/>
      <c r="F179" s="2"/>
      <c r="G179" s="2"/>
      <c r="H179" s="2"/>
      <c r="I179" s="9"/>
      <c r="J179" s="2"/>
      <c r="K179" s="2"/>
      <c r="L179" s="9"/>
      <c r="M179" s="4"/>
      <c r="N179" s="4"/>
      <c r="O179" s="4"/>
      <c r="P179" s="4"/>
      <c r="Q179" s="9"/>
      <c r="R179" s="4"/>
      <c r="S179" s="4"/>
      <c r="T179" s="4"/>
      <c r="U179" s="6"/>
      <c r="V179" s="4"/>
      <c r="W179" s="4"/>
      <c r="X179" s="4"/>
      <c r="Y179" s="4"/>
      <c r="Z179" s="4"/>
      <c r="AA179" s="4"/>
      <c r="AB179" s="4"/>
      <c r="AC179" s="4"/>
      <c r="AD179" s="4"/>
      <c r="AE179" s="4"/>
      <c r="AF179" s="4"/>
      <c r="AG179" s="4"/>
      <c r="AH179" s="4"/>
    </row>
    <row r="180">
      <c r="A180" s="4"/>
      <c r="B180" s="4"/>
      <c r="C180" s="4"/>
      <c r="D180" s="2"/>
      <c r="E180" s="2"/>
      <c r="F180" s="2"/>
      <c r="G180" s="2"/>
      <c r="H180" s="2"/>
      <c r="I180" s="9"/>
      <c r="J180" s="2"/>
      <c r="K180" s="2"/>
      <c r="L180" s="9"/>
      <c r="M180" s="4"/>
      <c r="N180" s="4"/>
      <c r="O180" s="4"/>
      <c r="P180" s="4"/>
      <c r="Q180" s="9"/>
      <c r="R180" s="4"/>
      <c r="S180" s="4"/>
      <c r="T180" s="4"/>
      <c r="U180" s="6"/>
      <c r="V180" s="4"/>
      <c r="W180" s="4"/>
      <c r="X180" s="4"/>
      <c r="Y180" s="4"/>
      <c r="Z180" s="4"/>
      <c r="AA180" s="4"/>
      <c r="AB180" s="4"/>
      <c r="AC180" s="4"/>
      <c r="AD180" s="4"/>
      <c r="AE180" s="4"/>
      <c r="AF180" s="4"/>
      <c r="AG180" s="4"/>
      <c r="AH180" s="4"/>
    </row>
    <row r="181">
      <c r="A181" s="4"/>
      <c r="B181" s="4"/>
      <c r="C181" s="4"/>
      <c r="D181" s="2"/>
      <c r="E181" s="2"/>
      <c r="F181" s="2"/>
      <c r="G181" s="2"/>
      <c r="H181" s="2"/>
      <c r="I181" s="9"/>
      <c r="J181" s="2"/>
      <c r="K181" s="2"/>
      <c r="L181" s="9"/>
      <c r="M181" s="4"/>
      <c r="N181" s="4"/>
      <c r="O181" s="4"/>
      <c r="P181" s="4"/>
      <c r="Q181" s="9"/>
      <c r="R181" s="4"/>
      <c r="S181" s="4"/>
      <c r="T181" s="4"/>
      <c r="U181" s="6"/>
      <c r="V181" s="4"/>
      <c r="W181" s="4"/>
      <c r="X181" s="4"/>
      <c r="Y181" s="4"/>
      <c r="Z181" s="4"/>
      <c r="AA181" s="4"/>
      <c r="AB181" s="4"/>
      <c r="AC181" s="4"/>
      <c r="AD181" s="4"/>
      <c r="AE181" s="4"/>
      <c r="AF181" s="4"/>
      <c r="AG181" s="4"/>
      <c r="AH181" s="4"/>
    </row>
    <row r="182">
      <c r="A182" s="4"/>
      <c r="B182" s="4"/>
      <c r="C182" s="4"/>
      <c r="D182" s="2"/>
      <c r="E182" s="2"/>
      <c r="F182" s="2"/>
      <c r="G182" s="2"/>
      <c r="H182" s="2"/>
      <c r="I182" s="9"/>
      <c r="J182" s="2"/>
      <c r="K182" s="2"/>
      <c r="L182" s="9"/>
      <c r="M182" s="4"/>
      <c r="N182" s="4"/>
      <c r="O182" s="4"/>
      <c r="P182" s="4"/>
      <c r="Q182" s="9"/>
      <c r="R182" s="4"/>
      <c r="S182" s="4"/>
      <c r="T182" s="4"/>
      <c r="U182" s="6"/>
      <c r="V182" s="4"/>
      <c r="W182" s="4"/>
      <c r="X182" s="4"/>
      <c r="Y182" s="4"/>
      <c r="Z182" s="4"/>
      <c r="AA182" s="4"/>
      <c r="AB182" s="4"/>
      <c r="AC182" s="4"/>
      <c r="AD182" s="4"/>
      <c r="AE182" s="4"/>
      <c r="AF182" s="4"/>
      <c r="AG182" s="4"/>
      <c r="AH182" s="4"/>
    </row>
    <row r="183">
      <c r="A183" s="4"/>
      <c r="B183" s="4"/>
      <c r="C183" s="4"/>
      <c r="D183" s="2"/>
      <c r="E183" s="2"/>
      <c r="F183" s="2"/>
      <c r="G183" s="2"/>
      <c r="H183" s="2"/>
      <c r="I183" s="9"/>
      <c r="J183" s="2"/>
      <c r="K183" s="2"/>
      <c r="L183" s="9"/>
      <c r="M183" s="4"/>
      <c r="N183" s="4"/>
      <c r="O183" s="4"/>
      <c r="P183" s="4"/>
      <c r="Q183" s="9"/>
      <c r="R183" s="4"/>
      <c r="S183" s="4"/>
      <c r="T183" s="4"/>
      <c r="U183" s="6"/>
      <c r="V183" s="4"/>
      <c r="W183" s="4"/>
      <c r="X183" s="4"/>
      <c r="Y183" s="4"/>
      <c r="Z183" s="4"/>
      <c r="AA183" s="4"/>
      <c r="AB183" s="4"/>
      <c r="AC183" s="4"/>
      <c r="AD183" s="4"/>
      <c r="AE183" s="4"/>
      <c r="AF183" s="4"/>
      <c r="AG183" s="4"/>
      <c r="AH183" s="4"/>
    </row>
    <row r="184">
      <c r="A184" s="4"/>
      <c r="B184" s="4"/>
      <c r="C184" s="4"/>
      <c r="D184" s="2"/>
      <c r="E184" s="2"/>
      <c r="F184" s="2"/>
      <c r="G184" s="2"/>
      <c r="H184" s="2"/>
      <c r="I184" s="9"/>
      <c r="J184" s="2"/>
      <c r="K184" s="2"/>
      <c r="L184" s="9"/>
      <c r="M184" s="4"/>
      <c r="N184" s="4"/>
      <c r="O184" s="4"/>
      <c r="P184" s="4"/>
      <c r="Q184" s="9"/>
      <c r="R184" s="4"/>
      <c r="S184" s="4"/>
      <c r="T184" s="4"/>
      <c r="U184" s="6"/>
      <c r="V184" s="4"/>
      <c r="W184" s="4"/>
      <c r="X184" s="4"/>
      <c r="Y184" s="4"/>
      <c r="Z184" s="4"/>
      <c r="AA184" s="4"/>
      <c r="AB184" s="4"/>
      <c r="AC184" s="4"/>
      <c r="AD184" s="4"/>
      <c r="AE184" s="4"/>
      <c r="AF184" s="4"/>
      <c r="AG184" s="4"/>
      <c r="AH184" s="4"/>
    </row>
    <row r="185">
      <c r="A185" s="4"/>
      <c r="B185" s="4"/>
      <c r="C185" s="4"/>
      <c r="D185" s="2"/>
      <c r="E185" s="2"/>
      <c r="F185" s="2"/>
      <c r="G185" s="2"/>
      <c r="H185" s="2"/>
      <c r="I185" s="9"/>
      <c r="J185" s="2"/>
      <c r="K185" s="2"/>
      <c r="L185" s="9"/>
      <c r="M185" s="4"/>
      <c r="N185" s="4"/>
      <c r="O185" s="4"/>
      <c r="P185" s="4"/>
      <c r="Q185" s="9"/>
      <c r="R185" s="4"/>
      <c r="S185" s="4"/>
      <c r="T185" s="4"/>
      <c r="U185" s="6"/>
      <c r="V185" s="4"/>
      <c r="W185" s="4"/>
      <c r="X185" s="4"/>
      <c r="Y185" s="4"/>
      <c r="Z185" s="4"/>
      <c r="AA185" s="4"/>
      <c r="AB185" s="4"/>
      <c r="AC185" s="4"/>
      <c r="AD185" s="4"/>
      <c r="AE185" s="4"/>
      <c r="AF185" s="4"/>
      <c r="AG185" s="4"/>
      <c r="AH185" s="4"/>
    </row>
    <row r="186">
      <c r="A186" s="4"/>
      <c r="B186" s="4"/>
      <c r="C186" s="4"/>
      <c r="D186" s="2"/>
      <c r="E186" s="2"/>
      <c r="F186" s="2"/>
      <c r="G186" s="2"/>
      <c r="H186" s="2"/>
      <c r="I186" s="9"/>
      <c r="J186" s="2"/>
      <c r="K186" s="2"/>
      <c r="L186" s="9"/>
      <c r="M186" s="4"/>
      <c r="N186" s="4"/>
      <c r="O186" s="4"/>
      <c r="P186" s="4"/>
      <c r="Q186" s="9"/>
      <c r="R186" s="4"/>
      <c r="S186" s="4"/>
      <c r="T186" s="4"/>
      <c r="U186" s="6"/>
      <c r="V186" s="4"/>
      <c r="W186" s="4"/>
      <c r="X186" s="4"/>
      <c r="Y186" s="4"/>
      <c r="Z186" s="4"/>
      <c r="AA186" s="4"/>
      <c r="AB186" s="4"/>
      <c r="AC186" s="4"/>
      <c r="AD186" s="4"/>
      <c r="AE186" s="4"/>
      <c r="AF186" s="4"/>
      <c r="AG186" s="4"/>
      <c r="AH186" s="4"/>
    </row>
    <row r="187">
      <c r="A187" s="4"/>
      <c r="B187" s="4"/>
      <c r="C187" s="4"/>
      <c r="D187" s="2"/>
      <c r="E187" s="2"/>
      <c r="F187" s="2"/>
      <c r="G187" s="2"/>
      <c r="H187" s="2"/>
      <c r="I187" s="9"/>
      <c r="J187" s="2"/>
      <c r="K187" s="2"/>
      <c r="L187" s="9"/>
      <c r="M187" s="4"/>
      <c r="N187" s="4"/>
      <c r="O187" s="4"/>
      <c r="P187" s="4"/>
      <c r="Q187" s="9"/>
      <c r="R187" s="4"/>
      <c r="S187" s="4"/>
      <c r="T187" s="4"/>
      <c r="U187" s="6"/>
      <c r="V187" s="4"/>
      <c r="W187" s="4"/>
      <c r="X187" s="4"/>
      <c r="Y187" s="4"/>
      <c r="Z187" s="4"/>
      <c r="AA187" s="4"/>
      <c r="AB187" s="4"/>
      <c r="AC187" s="4"/>
      <c r="AD187" s="4"/>
      <c r="AE187" s="4"/>
      <c r="AF187" s="4"/>
      <c r="AG187" s="4"/>
      <c r="AH187" s="4"/>
    </row>
    <row r="188">
      <c r="A188" s="4"/>
      <c r="B188" s="4"/>
      <c r="C188" s="4"/>
      <c r="D188" s="2"/>
      <c r="E188" s="2"/>
      <c r="F188" s="2"/>
      <c r="G188" s="2"/>
      <c r="H188" s="2"/>
      <c r="I188" s="9"/>
      <c r="J188" s="2"/>
      <c r="K188" s="2"/>
      <c r="L188" s="9"/>
      <c r="M188" s="4"/>
      <c r="N188" s="4"/>
      <c r="O188" s="4"/>
      <c r="P188" s="4"/>
      <c r="Q188" s="9"/>
      <c r="R188" s="4"/>
      <c r="S188" s="4"/>
      <c r="T188" s="4"/>
      <c r="U188" s="6"/>
      <c r="V188" s="4"/>
      <c r="W188" s="4"/>
      <c r="X188" s="4"/>
      <c r="Y188" s="4"/>
      <c r="Z188" s="4"/>
      <c r="AA188" s="4"/>
      <c r="AB188" s="4"/>
      <c r="AC188" s="4"/>
      <c r="AD188" s="4"/>
      <c r="AE188" s="4"/>
      <c r="AF188" s="4"/>
      <c r="AG188" s="4"/>
      <c r="AH188" s="4"/>
    </row>
    <row r="189">
      <c r="A189" s="4"/>
      <c r="B189" s="4"/>
      <c r="C189" s="4"/>
      <c r="D189" s="2"/>
      <c r="E189" s="2"/>
      <c r="F189" s="2"/>
      <c r="G189" s="2"/>
      <c r="H189" s="2"/>
      <c r="I189" s="9"/>
      <c r="J189" s="2"/>
      <c r="K189" s="2"/>
      <c r="L189" s="9"/>
      <c r="M189" s="4"/>
      <c r="N189" s="4"/>
      <c r="O189" s="4"/>
      <c r="P189" s="4"/>
      <c r="Q189" s="9"/>
      <c r="R189" s="4"/>
      <c r="S189" s="4"/>
      <c r="T189" s="4"/>
      <c r="U189" s="6"/>
      <c r="V189" s="4"/>
      <c r="W189" s="4"/>
      <c r="X189" s="4"/>
      <c r="Y189" s="4"/>
      <c r="Z189" s="4"/>
      <c r="AA189" s="4"/>
      <c r="AB189" s="4"/>
      <c r="AC189" s="4"/>
      <c r="AD189" s="4"/>
      <c r="AE189" s="4"/>
      <c r="AF189" s="4"/>
      <c r="AG189" s="4"/>
      <c r="AH189" s="4"/>
    </row>
    <row r="190">
      <c r="A190" s="4"/>
      <c r="B190" s="4"/>
      <c r="C190" s="4"/>
      <c r="D190" s="2"/>
      <c r="E190" s="2"/>
      <c r="F190" s="2"/>
      <c r="G190" s="2"/>
      <c r="H190" s="2"/>
      <c r="I190" s="9"/>
      <c r="J190" s="2"/>
      <c r="K190" s="2"/>
      <c r="L190" s="9"/>
      <c r="M190" s="4"/>
      <c r="N190" s="4"/>
      <c r="O190" s="4"/>
      <c r="P190" s="4"/>
      <c r="Q190" s="9"/>
      <c r="R190" s="4"/>
      <c r="S190" s="4"/>
      <c r="T190" s="4"/>
      <c r="U190" s="6"/>
      <c r="V190" s="4"/>
      <c r="W190" s="4"/>
      <c r="X190" s="4"/>
      <c r="Y190" s="4"/>
      <c r="Z190" s="4"/>
      <c r="AA190" s="4"/>
      <c r="AB190" s="4"/>
      <c r="AC190" s="4"/>
      <c r="AD190" s="4"/>
      <c r="AE190" s="4"/>
      <c r="AF190" s="4"/>
      <c r="AG190" s="4"/>
      <c r="AH190" s="4"/>
    </row>
    <row r="191">
      <c r="A191" s="4"/>
      <c r="B191" s="4"/>
      <c r="C191" s="4"/>
      <c r="D191" s="2"/>
      <c r="E191" s="2"/>
      <c r="F191" s="2"/>
      <c r="G191" s="2"/>
      <c r="H191" s="2"/>
      <c r="I191" s="9"/>
      <c r="J191" s="2"/>
      <c r="K191" s="2"/>
      <c r="L191" s="9"/>
      <c r="M191" s="4"/>
      <c r="N191" s="4"/>
      <c r="O191" s="4"/>
      <c r="P191" s="4"/>
      <c r="Q191" s="9"/>
      <c r="R191" s="4"/>
      <c r="S191" s="4"/>
      <c r="T191" s="4"/>
      <c r="U191" s="6"/>
      <c r="V191" s="4"/>
      <c r="W191" s="4"/>
      <c r="X191" s="4"/>
      <c r="Y191" s="4"/>
      <c r="Z191" s="4"/>
      <c r="AA191" s="4"/>
      <c r="AB191" s="4"/>
      <c r="AC191" s="4"/>
      <c r="AD191" s="4"/>
      <c r="AE191" s="4"/>
      <c r="AF191" s="4"/>
      <c r="AG191" s="4"/>
      <c r="AH191" s="4"/>
    </row>
    <row r="192">
      <c r="A192" s="4"/>
      <c r="B192" s="4"/>
      <c r="C192" s="4"/>
      <c r="D192" s="2"/>
      <c r="E192" s="2"/>
      <c r="F192" s="2"/>
      <c r="G192" s="2"/>
      <c r="H192" s="2"/>
      <c r="I192" s="9"/>
      <c r="J192" s="2"/>
      <c r="K192" s="2"/>
      <c r="L192" s="9"/>
      <c r="M192" s="4"/>
      <c r="N192" s="4"/>
      <c r="O192" s="4"/>
      <c r="P192" s="4"/>
      <c r="Q192" s="9"/>
      <c r="R192" s="4"/>
      <c r="S192" s="4"/>
      <c r="T192" s="4"/>
      <c r="U192" s="6"/>
      <c r="V192" s="4"/>
      <c r="W192" s="4"/>
      <c r="X192" s="4"/>
      <c r="Y192" s="4"/>
      <c r="Z192" s="4"/>
      <c r="AA192" s="4"/>
      <c r="AB192" s="4"/>
      <c r="AC192" s="4"/>
      <c r="AD192" s="4"/>
      <c r="AE192" s="4"/>
      <c r="AF192" s="4"/>
      <c r="AG192" s="4"/>
      <c r="AH192" s="4"/>
    </row>
    <row r="193">
      <c r="A193" s="4"/>
      <c r="B193" s="4"/>
      <c r="C193" s="4"/>
      <c r="D193" s="2"/>
      <c r="E193" s="2"/>
      <c r="F193" s="2"/>
      <c r="G193" s="2"/>
      <c r="H193" s="2"/>
      <c r="I193" s="9"/>
      <c r="J193" s="2"/>
      <c r="K193" s="2"/>
      <c r="L193" s="9"/>
      <c r="M193" s="4"/>
      <c r="N193" s="4"/>
      <c r="O193" s="4"/>
      <c r="P193" s="4"/>
      <c r="Q193" s="9"/>
      <c r="R193" s="4"/>
      <c r="S193" s="4"/>
      <c r="T193" s="4"/>
      <c r="U193" s="6"/>
      <c r="V193" s="4"/>
      <c r="W193" s="4"/>
      <c r="X193" s="4"/>
      <c r="Y193" s="4"/>
      <c r="Z193" s="4"/>
      <c r="AA193" s="4"/>
      <c r="AB193" s="4"/>
      <c r="AC193" s="4"/>
      <c r="AD193" s="4"/>
      <c r="AE193" s="4"/>
      <c r="AF193" s="4"/>
      <c r="AG193" s="4"/>
      <c r="AH193" s="4"/>
    </row>
    <row r="194">
      <c r="A194" s="4"/>
      <c r="B194" s="4"/>
      <c r="C194" s="4"/>
      <c r="D194" s="2"/>
      <c r="E194" s="2"/>
      <c r="F194" s="2"/>
      <c r="G194" s="2"/>
      <c r="H194" s="2"/>
      <c r="I194" s="9"/>
      <c r="J194" s="2"/>
      <c r="K194" s="2"/>
      <c r="L194" s="9"/>
      <c r="M194" s="4"/>
      <c r="N194" s="4"/>
      <c r="O194" s="4"/>
      <c r="P194" s="4"/>
      <c r="Q194" s="9"/>
      <c r="R194" s="4"/>
      <c r="S194" s="4"/>
      <c r="T194" s="4"/>
      <c r="U194" s="6"/>
      <c r="V194" s="4"/>
      <c r="W194" s="4"/>
      <c r="X194" s="4"/>
      <c r="Y194" s="4"/>
      <c r="Z194" s="4"/>
      <c r="AA194" s="4"/>
      <c r="AB194" s="4"/>
      <c r="AC194" s="4"/>
      <c r="AD194" s="4"/>
      <c r="AE194" s="4"/>
      <c r="AF194" s="4"/>
      <c r="AG194" s="4"/>
      <c r="AH194" s="4"/>
    </row>
    <row r="195">
      <c r="A195" s="4"/>
      <c r="B195" s="4"/>
      <c r="C195" s="4"/>
      <c r="D195" s="2"/>
      <c r="E195" s="2"/>
      <c r="F195" s="2"/>
      <c r="G195" s="2"/>
      <c r="H195" s="2"/>
      <c r="I195" s="9"/>
      <c r="J195" s="2"/>
      <c r="K195" s="2"/>
      <c r="L195" s="9"/>
      <c r="M195" s="4"/>
      <c r="N195" s="4"/>
      <c r="O195" s="4"/>
      <c r="P195" s="4"/>
      <c r="Q195" s="9"/>
      <c r="R195" s="4"/>
      <c r="S195" s="4"/>
      <c r="T195" s="4"/>
      <c r="U195" s="6"/>
      <c r="V195" s="4"/>
      <c r="W195" s="4"/>
      <c r="X195" s="4"/>
      <c r="Y195" s="4"/>
      <c r="Z195" s="4"/>
      <c r="AA195" s="4"/>
      <c r="AB195" s="4"/>
      <c r="AC195" s="4"/>
      <c r="AD195" s="4"/>
      <c r="AE195" s="4"/>
      <c r="AF195" s="4"/>
      <c r="AG195" s="4"/>
      <c r="AH195" s="4"/>
    </row>
    <row r="196">
      <c r="A196" s="4"/>
      <c r="B196" s="4"/>
      <c r="C196" s="4"/>
      <c r="D196" s="2"/>
      <c r="E196" s="2"/>
      <c r="F196" s="2"/>
      <c r="G196" s="2"/>
      <c r="H196" s="2"/>
      <c r="I196" s="9"/>
      <c r="J196" s="2"/>
      <c r="K196" s="2"/>
      <c r="L196" s="9"/>
      <c r="M196" s="4"/>
      <c r="N196" s="4"/>
      <c r="O196" s="4"/>
      <c r="P196" s="4"/>
      <c r="Q196" s="9"/>
      <c r="R196" s="4"/>
      <c r="S196" s="4"/>
      <c r="T196" s="4"/>
      <c r="U196" s="6"/>
      <c r="V196" s="4"/>
      <c r="W196" s="4"/>
      <c r="X196" s="4"/>
      <c r="Y196" s="4"/>
      <c r="Z196" s="4"/>
      <c r="AA196" s="4"/>
      <c r="AB196" s="4"/>
      <c r="AC196" s="4"/>
      <c r="AD196" s="4"/>
      <c r="AE196" s="4"/>
      <c r="AF196" s="4"/>
      <c r="AG196" s="4"/>
      <c r="AH196" s="4"/>
    </row>
    <row r="197">
      <c r="A197" s="4"/>
      <c r="B197" s="4"/>
      <c r="C197" s="4"/>
      <c r="D197" s="2"/>
      <c r="E197" s="2"/>
      <c r="F197" s="2"/>
      <c r="G197" s="2"/>
      <c r="H197" s="2"/>
      <c r="I197" s="9"/>
      <c r="J197" s="2"/>
      <c r="K197" s="2"/>
      <c r="L197" s="9"/>
      <c r="M197" s="4"/>
      <c r="N197" s="4"/>
      <c r="O197" s="4"/>
      <c r="P197" s="4"/>
      <c r="Q197" s="9"/>
      <c r="R197" s="4"/>
      <c r="S197" s="4"/>
      <c r="T197" s="4"/>
      <c r="U197" s="6"/>
      <c r="V197" s="4"/>
      <c r="W197" s="4"/>
      <c r="X197" s="4"/>
      <c r="Y197" s="4"/>
      <c r="Z197" s="4"/>
      <c r="AA197" s="4"/>
      <c r="AB197" s="4"/>
      <c r="AC197" s="4"/>
      <c r="AD197" s="4"/>
      <c r="AE197" s="4"/>
      <c r="AF197" s="4"/>
      <c r="AG197" s="4"/>
      <c r="AH197" s="4"/>
    </row>
    <row r="198">
      <c r="A198" s="4"/>
      <c r="B198" s="4"/>
      <c r="C198" s="4"/>
      <c r="D198" s="2"/>
      <c r="E198" s="2"/>
      <c r="F198" s="2"/>
      <c r="G198" s="2"/>
      <c r="H198" s="2"/>
      <c r="I198" s="9"/>
      <c r="J198" s="2"/>
      <c r="K198" s="2"/>
      <c r="L198" s="9"/>
      <c r="M198" s="4"/>
      <c r="N198" s="4"/>
      <c r="O198" s="4"/>
      <c r="P198" s="4"/>
      <c r="Q198" s="9"/>
      <c r="R198" s="4"/>
      <c r="S198" s="4"/>
      <c r="T198" s="4"/>
      <c r="U198" s="6"/>
      <c r="V198" s="4"/>
      <c r="W198" s="4"/>
      <c r="X198" s="4"/>
      <c r="Y198" s="4"/>
      <c r="Z198" s="4"/>
      <c r="AA198" s="4"/>
      <c r="AB198" s="4"/>
      <c r="AC198" s="4"/>
      <c r="AD198" s="4"/>
      <c r="AE198" s="4"/>
      <c r="AF198" s="4"/>
      <c r="AG198" s="4"/>
      <c r="AH198" s="4"/>
    </row>
    <row r="199">
      <c r="A199" s="4"/>
      <c r="B199" s="4"/>
      <c r="C199" s="4"/>
      <c r="D199" s="2"/>
      <c r="E199" s="2"/>
      <c r="F199" s="2"/>
      <c r="G199" s="2"/>
      <c r="H199" s="2"/>
      <c r="I199" s="9"/>
      <c r="J199" s="2"/>
      <c r="K199" s="2"/>
      <c r="L199" s="9"/>
      <c r="M199" s="4"/>
      <c r="N199" s="4"/>
      <c r="O199" s="4"/>
      <c r="P199" s="4"/>
      <c r="Q199" s="9"/>
      <c r="R199" s="4"/>
      <c r="S199" s="4"/>
      <c r="T199" s="4"/>
      <c r="U199" s="6"/>
      <c r="V199" s="4"/>
      <c r="W199" s="4"/>
      <c r="X199" s="4"/>
      <c r="Y199" s="4"/>
      <c r="Z199" s="4"/>
      <c r="AA199" s="4"/>
      <c r="AB199" s="4"/>
      <c r="AC199" s="4"/>
      <c r="AD199" s="4"/>
      <c r="AE199" s="4"/>
      <c r="AF199" s="4"/>
      <c r="AG199" s="4"/>
      <c r="AH199" s="4"/>
    </row>
    <row r="200">
      <c r="A200" s="4"/>
      <c r="B200" s="4"/>
      <c r="C200" s="4"/>
      <c r="D200" s="2"/>
      <c r="E200" s="2"/>
      <c r="F200" s="2"/>
      <c r="G200" s="2"/>
      <c r="H200" s="2"/>
      <c r="I200" s="9"/>
      <c r="J200" s="2"/>
      <c r="K200" s="2"/>
      <c r="L200" s="9"/>
      <c r="M200" s="4"/>
      <c r="N200" s="4"/>
      <c r="O200" s="4"/>
      <c r="P200" s="4"/>
      <c r="Q200" s="9"/>
      <c r="R200" s="4"/>
      <c r="S200" s="4"/>
      <c r="T200" s="4"/>
      <c r="U200" s="6"/>
      <c r="V200" s="4"/>
      <c r="W200" s="4"/>
      <c r="X200" s="4"/>
      <c r="Y200" s="4"/>
      <c r="Z200" s="4"/>
      <c r="AA200" s="4"/>
      <c r="AB200" s="4"/>
      <c r="AC200" s="4"/>
      <c r="AD200" s="4"/>
      <c r="AE200" s="4"/>
      <c r="AF200" s="4"/>
      <c r="AG200" s="4"/>
      <c r="AH200" s="4"/>
    </row>
    <row r="201">
      <c r="A201" s="4"/>
      <c r="B201" s="4"/>
      <c r="C201" s="4"/>
      <c r="D201" s="2"/>
      <c r="E201" s="2"/>
      <c r="F201" s="2"/>
      <c r="G201" s="2"/>
      <c r="H201" s="2"/>
      <c r="I201" s="9"/>
      <c r="J201" s="2"/>
      <c r="K201" s="2"/>
      <c r="L201" s="9"/>
      <c r="M201" s="4"/>
      <c r="N201" s="4"/>
      <c r="O201" s="4"/>
      <c r="P201" s="4"/>
      <c r="Q201" s="9"/>
      <c r="R201" s="4"/>
      <c r="S201" s="4"/>
      <c r="T201" s="4"/>
      <c r="U201" s="6"/>
      <c r="V201" s="4"/>
      <c r="W201" s="4"/>
      <c r="X201" s="4"/>
      <c r="Y201" s="4"/>
      <c r="Z201" s="4"/>
      <c r="AA201" s="4"/>
      <c r="AB201" s="4"/>
      <c r="AC201" s="4"/>
      <c r="AD201" s="4"/>
      <c r="AE201" s="4"/>
      <c r="AF201" s="4"/>
      <c r="AG201" s="4"/>
      <c r="AH201" s="4"/>
    </row>
    <row r="202">
      <c r="A202" s="4"/>
      <c r="B202" s="4"/>
      <c r="C202" s="4"/>
      <c r="D202" s="2"/>
      <c r="E202" s="2"/>
      <c r="F202" s="2"/>
      <c r="G202" s="2"/>
      <c r="H202" s="2"/>
      <c r="I202" s="9"/>
      <c r="J202" s="2"/>
      <c r="K202" s="2"/>
      <c r="L202" s="9"/>
      <c r="M202" s="4"/>
      <c r="N202" s="4"/>
      <c r="O202" s="4"/>
      <c r="P202" s="4"/>
      <c r="Q202" s="9"/>
      <c r="R202" s="4"/>
      <c r="S202" s="4"/>
      <c r="T202" s="4"/>
      <c r="U202" s="6"/>
      <c r="V202" s="4"/>
      <c r="W202" s="4"/>
      <c r="X202" s="4"/>
      <c r="Y202" s="4"/>
      <c r="Z202" s="4"/>
      <c r="AA202" s="4"/>
      <c r="AB202" s="4"/>
      <c r="AC202" s="4"/>
      <c r="AD202" s="4"/>
      <c r="AE202" s="4"/>
      <c r="AF202" s="4"/>
      <c r="AG202" s="4"/>
      <c r="AH202" s="4"/>
    </row>
    <row r="203">
      <c r="A203" s="4"/>
      <c r="B203" s="4"/>
      <c r="C203" s="4"/>
      <c r="D203" s="2"/>
      <c r="E203" s="2"/>
      <c r="F203" s="2"/>
      <c r="G203" s="2"/>
      <c r="H203" s="2"/>
      <c r="I203" s="9"/>
      <c r="J203" s="2"/>
      <c r="K203" s="2"/>
      <c r="L203" s="9"/>
      <c r="M203" s="4"/>
      <c r="N203" s="4"/>
      <c r="O203" s="4"/>
      <c r="P203" s="4"/>
      <c r="Q203" s="9"/>
      <c r="R203" s="4"/>
      <c r="S203" s="4"/>
      <c r="T203" s="4"/>
      <c r="U203" s="6"/>
      <c r="V203" s="4"/>
      <c r="W203" s="4"/>
      <c r="X203" s="4"/>
      <c r="Y203" s="4"/>
      <c r="Z203" s="4"/>
      <c r="AA203" s="4"/>
      <c r="AB203" s="4"/>
      <c r="AC203" s="4"/>
      <c r="AD203" s="4"/>
      <c r="AE203" s="4"/>
      <c r="AF203" s="4"/>
      <c r="AG203" s="4"/>
      <c r="AH203" s="4"/>
    </row>
    <row r="204">
      <c r="A204" s="4"/>
      <c r="B204" s="4"/>
      <c r="C204" s="4"/>
      <c r="D204" s="2"/>
      <c r="E204" s="2"/>
      <c r="F204" s="2"/>
      <c r="G204" s="2"/>
      <c r="H204" s="2"/>
      <c r="I204" s="9"/>
      <c r="J204" s="2"/>
      <c r="K204" s="2"/>
      <c r="L204" s="9"/>
      <c r="M204" s="4"/>
      <c r="N204" s="4"/>
      <c r="O204" s="4"/>
      <c r="P204" s="4"/>
      <c r="Q204" s="9"/>
      <c r="R204" s="4"/>
      <c r="S204" s="4"/>
      <c r="T204" s="4"/>
      <c r="U204" s="6"/>
      <c r="V204" s="4"/>
      <c r="W204" s="4"/>
      <c r="X204" s="4"/>
      <c r="Y204" s="4"/>
      <c r="Z204" s="4"/>
      <c r="AA204" s="4"/>
      <c r="AB204" s="4"/>
      <c r="AC204" s="4"/>
      <c r="AD204" s="4"/>
      <c r="AE204" s="4"/>
      <c r="AF204" s="4"/>
      <c r="AG204" s="4"/>
      <c r="AH204" s="4"/>
    </row>
    <row r="205">
      <c r="A205" s="4"/>
      <c r="B205" s="4"/>
      <c r="C205" s="4"/>
      <c r="D205" s="2"/>
      <c r="E205" s="2"/>
      <c r="F205" s="2"/>
      <c r="G205" s="2"/>
      <c r="H205" s="2"/>
      <c r="I205" s="9"/>
      <c r="J205" s="2"/>
      <c r="K205" s="2"/>
      <c r="L205" s="9"/>
      <c r="M205" s="4"/>
      <c r="N205" s="4"/>
      <c r="O205" s="4"/>
      <c r="P205" s="4"/>
      <c r="Q205" s="9"/>
      <c r="R205" s="4"/>
      <c r="S205" s="4"/>
      <c r="T205" s="4"/>
      <c r="U205" s="6"/>
      <c r="V205" s="4"/>
      <c r="W205" s="4"/>
      <c r="X205" s="4"/>
      <c r="Y205" s="4"/>
      <c r="Z205" s="4"/>
      <c r="AA205" s="4"/>
      <c r="AB205" s="4"/>
      <c r="AC205" s="4"/>
      <c r="AD205" s="4"/>
      <c r="AE205" s="4"/>
      <c r="AF205" s="4"/>
      <c r="AG205" s="4"/>
      <c r="AH205" s="4"/>
    </row>
    <row r="206">
      <c r="A206" s="4"/>
      <c r="B206" s="4"/>
      <c r="C206" s="4"/>
      <c r="D206" s="2"/>
      <c r="E206" s="2"/>
      <c r="F206" s="2"/>
      <c r="G206" s="2"/>
      <c r="H206" s="2"/>
      <c r="I206" s="9"/>
      <c r="J206" s="2"/>
      <c r="K206" s="2"/>
      <c r="L206" s="9"/>
      <c r="M206" s="4"/>
      <c r="N206" s="4"/>
      <c r="O206" s="4"/>
      <c r="P206" s="4"/>
      <c r="Q206" s="9"/>
      <c r="R206" s="4"/>
      <c r="S206" s="4"/>
      <c r="T206" s="4"/>
      <c r="U206" s="6"/>
      <c r="V206" s="4"/>
      <c r="W206" s="4"/>
      <c r="X206" s="4"/>
      <c r="Y206" s="4"/>
      <c r="Z206" s="4"/>
      <c r="AA206" s="4"/>
      <c r="AB206" s="4"/>
      <c r="AC206" s="4"/>
      <c r="AD206" s="4"/>
      <c r="AE206" s="4"/>
      <c r="AF206" s="4"/>
      <c r="AG206" s="4"/>
      <c r="AH206" s="4"/>
    </row>
    <row r="207">
      <c r="A207" s="4"/>
      <c r="B207" s="4"/>
      <c r="C207" s="4"/>
      <c r="D207" s="2"/>
      <c r="E207" s="2"/>
      <c r="F207" s="2"/>
      <c r="G207" s="2"/>
      <c r="H207" s="2"/>
      <c r="I207" s="9"/>
      <c r="J207" s="2"/>
      <c r="K207" s="2"/>
      <c r="L207" s="9"/>
      <c r="M207" s="4"/>
      <c r="N207" s="4"/>
      <c r="O207" s="4"/>
      <c r="P207" s="4"/>
      <c r="Q207" s="9"/>
      <c r="R207" s="4"/>
      <c r="S207" s="4"/>
      <c r="T207" s="4"/>
      <c r="U207" s="6"/>
      <c r="V207" s="4"/>
      <c r="W207" s="4"/>
      <c r="X207" s="4"/>
      <c r="Y207" s="4"/>
      <c r="Z207" s="4"/>
      <c r="AA207" s="4"/>
      <c r="AB207" s="4"/>
      <c r="AC207" s="4"/>
      <c r="AD207" s="4"/>
      <c r="AE207" s="4"/>
      <c r="AF207" s="4"/>
      <c r="AG207" s="4"/>
      <c r="AH207" s="4"/>
    </row>
    <row r="208">
      <c r="A208" s="4"/>
      <c r="B208" s="4"/>
      <c r="C208" s="4"/>
      <c r="D208" s="2"/>
      <c r="E208" s="2"/>
      <c r="F208" s="2"/>
      <c r="G208" s="2"/>
      <c r="H208" s="2"/>
      <c r="I208" s="9"/>
      <c r="J208" s="2"/>
      <c r="K208" s="2"/>
      <c r="L208" s="9"/>
      <c r="M208" s="4"/>
      <c r="N208" s="4"/>
      <c r="O208" s="4"/>
      <c r="P208" s="4"/>
      <c r="Q208" s="9"/>
      <c r="R208" s="4"/>
      <c r="S208" s="4"/>
      <c r="T208" s="4"/>
      <c r="U208" s="6"/>
      <c r="V208" s="4"/>
      <c r="W208" s="4"/>
      <c r="X208" s="4"/>
      <c r="Y208" s="4"/>
      <c r="Z208" s="4"/>
      <c r="AA208" s="4"/>
      <c r="AB208" s="4"/>
      <c r="AC208" s="4"/>
      <c r="AD208" s="4"/>
      <c r="AE208" s="4"/>
      <c r="AF208" s="4"/>
      <c r="AG208" s="4"/>
      <c r="AH208" s="4"/>
    </row>
    <row r="209">
      <c r="A209" s="4"/>
      <c r="B209" s="4"/>
      <c r="C209" s="4"/>
      <c r="D209" s="2"/>
      <c r="E209" s="2"/>
      <c r="F209" s="2"/>
      <c r="G209" s="2"/>
      <c r="H209" s="2"/>
      <c r="I209" s="9"/>
      <c r="J209" s="2"/>
      <c r="K209" s="2"/>
      <c r="L209" s="9"/>
      <c r="M209" s="4"/>
      <c r="N209" s="4"/>
      <c r="O209" s="4"/>
      <c r="P209" s="4"/>
      <c r="Q209" s="9"/>
      <c r="R209" s="4"/>
      <c r="S209" s="4"/>
      <c r="T209" s="4"/>
      <c r="U209" s="6"/>
      <c r="V209" s="4"/>
      <c r="W209" s="4"/>
      <c r="X209" s="4"/>
      <c r="Y209" s="4"/>
      <c r="Z209" s="4"/>
      <c r="AA209" s="4"/>
      <c r="AB209" s="4"/>
      <c r="AC209" s="4"/>
      <c r="AD209" s="4"/>
      <c r="AE209" s="4"/>
      <c r="AF209" s="4"/>
      <c r="AG209" s="4"/>
      <c r="AH209" s="4"/>
    </row>
    <row r="210">
      <c r="A210" s="4"/>
      <c r="B210" s="4"/>
      <c r="C210" s="4"/>
      <c r="D210" s="2"/>
      <c r="E210" s="2"/>
      <c r="F210" s="2"/>
      <c r="G210" s="2"/>
      <c r="H210" s="2"/>
      <c r="I210" s="9"/>
      <c r="J210" s="2"/>
      <c r="K210" s="2"/>
      <c r="L210" s="9"/>
      <c r="M210" s="4"/>
      <c r="N210" s="4"/>
      <c r="O210" s="4"/>
      <c r="P210" s="4"/>
      <c r="Q210" s="9"/>
      <c r="R210" s="4"/>
      <c r="S210" s="4"/>
      <c r="T210" s="4"/>
      <c r="U210" s="6"/>
      <c r="V210" s="4"/>
      <c r="W210" s="4"/>
      <c r="X210" s="4"/>
      <c r="Y210" s="4"/>
      <c r="Z210" s="4"/>
      <c r="AA210" s="4"/>
      <c r="AB210" s="4"/>
      <c r="AC210" s="4"/>
      <c r="AD210" s="4"/>
      <c r="AE210" s="4"/>
      <c r="AF210" s="4"/>
      <c r="AG210" s="4"/>
      <c r="AH210" s="4"/>
    </row>
    <row r="211">
      <c r="A211" s="4"/>
      <c r="B211" s="4"/>
      <c r="C211" s="4"/>
      <c r="D211" s="2"/>
      <c r="E211" s="2"/>
      <c r="F211" s="2"/>
      <c r="G211" s="2"/>
      <c r="H211" s="2"/>
      <c r="I211" s="9"/>
      <c r="J211" s="2"/>
      <c r="K211" s="2"/>
      <c r="L211" s="9"/>
      <c r="M211" s="4"/>
      <c r="N211" s="4"/>
      <c r="O211" s="4"/>
      <c r="P211" s="4"/>
      <c r="Q211" s="9"/>
      <c r="R211" s="4"/>
      <c r="S211" s="4"/>
      <c r="T211" s="4"/>
      <c r="U211" s="6"/>
      <c r="V211" s="4"/>
      <c r="W211" s="4"/>
      <c r="X211" s="4"/>
      <c r="Y211" s="4"/>
      <c r="Z211" s="4"/>
      <c r="AA211" s="4"/>
      <c r="AB211" s="4"/>
      <c r="AC211" s="4"/>
      <c r="AD211" s="4"/>
      <c r="AE211" s="4"/>
      <c r="AF211" s="4"/>
      <c r="AG211" s="4"/>
      <c r="AH211" s="4"/>
    </row>
    <row r="212">
      <c r="A212" s="4"/>
      <c r="B212" s="4"/>
      <c r="C212" s="4"/>
      <c r="D212" s="2"/>
      <c r="E212" s="2"/>
      <c r="F212" s="2"/>
      <c r="G212" s="2"/>
      <c r="H212" s="2"/>
      <c r="I212" s="9"/>
      <c r="J212" s="2"/>
      <c r="K212" s="2"/>
      <c r="L212" s="9"/>
      <c r="M212" s="4"/>
      <c r="N212" s="4"/>
      <c r="O212" s="4"/>
      <c r="P212" s="4"/>
      <c r="Q212" s="9"/>
      <c r="R212" s="4"/>
      <c r="S212" s="4"/>
      <c r="T212" s="4"/>
      <c r="U212" s="6"/>
      <c r="V212" s="4"/>
      <c r="W212" s="4"/>
      <c r="X212" s="4"/>
      <c r="Y212" s="4"/>
      <c r="Z212" s="4"/>
      <c r="AA212" s="4"/>
      <c r="AB212" s="4"/>
      <c r="AC212" s="4"/>
      <c r="AD212" s="4"/>
      <c r="AE212" s="4"/>
      <c r="AF212" s="4"/>
      <c r="AG212" s="4"/>
      <c r="AH212" s="4"/>
    </row>
    <row r="213">
      <c r="A213" s="4"/>
      <c r="B213" s="4"/>
      <c r="C213" s="4"/>
      <c r="D213" s="2"/>
      <c r="E213" s="2"/>
      <c r="F213" s="2"/>
      <c r="G213" s="2"/>
      <c r="H213" s="2"/>
      <c r="I213" s="9"/>
      <c r="J213" s="2"/>
      <c r="K213" s="2"/>
      <c r="L213" s="9"/>
      <c r="M213" s="4"/>
      <c r="N213" s="4"/>
      <c r="O213" s="4"/>
      <c r="P213" s="4"/>
      <c r="Q213" s="9"/>
      <c r="R213" s="4"/>
      <c r="S213" s="4"/>
      <c r="T213" s="4"/>
      <c r="U213" s="6"/>
      <c r="V213" s="4"/>
      <c r="W213" s="4"/>
      <c r="X213" s="4"/>
      <c r="Y213" s="4"/>
      <c r="Z213" s="4"/>
      <c r="AA213" s="4"/>
      <c r="AB213" s="4"/>
      <c r="AC213" s="4"/>
      <c r="AD213" s="4"/>
      <c r="AE213" s="4"/>
      <c r="AF213" s="4"/>
      <c r="AG213" s="4"/>
      <c r="AH213" s="4"/>
    </row>
    <row r="214">
      <c r="A214" s="4"/>
      <c r="B214" s="4"/>
      <c r="C214" s="4"/>
      <c r="D214" s="2"/>
      <c r="E214" s="2"/>
      <c r="F214" s="2"/>
      <c r="G214" s="2"/>
      <c r="H214" s="2"/>
      <c r="I214" s="9"/>
      <c r="J214" s="2"/>
      <c r="K214" s="2"/>
      <c r="L214" s="9"/>
      <c r="M214" s="4"/>
      <c r="N214" s="4"/>
      <c r="O214" s="4"/>
      <c r="P214" s="4"/>
      <c r="Q214" s="9"/>
      <c r="R214" s="4"/>
      <c r="S214" s="4"/>
      <c r="T214" s="4"/>
      <c r="U214" s="6"/>
      <c r="V214" s="4"/>
      <c r="W214" s="4"/>
      <c r="X214" s="4"/>
      <c r="Y214" s="4"/>
      <c r="Z214" s="4"/>
      <c r="AA214" s="4"/>
      <c r="AB214" s="4"/>
      <c r="AC214" s="4"/>
      <c r="AD214" s="4"/>
      <c r="AE214" s="4"/>
      <c r="AF214" s="4"/>
      <c r="AG214" s="4"/>
      <c r="AH214" s="4"/>
    </row>
    <row r="215">
      <c r="A215" s="4"/>
      <c r="B215" s="4"/>
      <c r="C215" s="4"/>
      <c r="D215" s="2"/>
      <c r="E215" s="2"/>
      <c r="F215" s="2"/>
      <c r="G215" s="2"/>
      <c r="H215" s="2"/>
      <c r="I215" s="9"/>
      <c r="J215" s="2"/>
      <c r="K215" s="2"/>
      <c r="L215" s="9"/>
      <c r="M215" s="4"/>
      <c r="N215" s="4"/>
      <c r="O215" s="4"/>
      <c r="P215" s="4"/>
      <c r="Q215" s="9"/>
      <c r="R215" s="4"/>
      <c r="S215" s="4"/>
      <c r="T215" s="4"/>
      <c r="U215" s="6"/>
      <c r="V215" s="4"/>
      <c r="W215" s="4"/>
      <c r="X215" s="4"/>
      <c r="Y215" s="4"/>
      <c r="Z215" s="4"/>
      <c r="AA215" s="4"/>
      <c r="AB215" s="4"/>
      <c r="AC215" s="4"/>
      <c r="AD215" s="4"/>
      <c r="AE215" s="4"/>
      <c r="AF215" s="4"/>
      <c r="AG215" s="4"/>
      <c r="AH215" s="4"/>
    </row>
    <row r="216">
      <c r="A216" s="4"/>
      <c r="B216" s="4"/>
      <c r="C216" s="4"/>
      <c r="D216" s="2"/>
      <c r="E216" s="2"/>
      <c r="F216" s="2"/>
      <c r="G216" s="2"/>
      <c r="H216" s="2"/>
      <c r="I216" s="9"/>
      <c r="J216" s="2"/>
      <c r="K216" s="2"/>
      <c r="L216" s="9"/>
      <c r="M216" s="4"/>
      <c r="N216" s="4"/>
      <c r="O216" s="4"/>
      <c r="P216" s="4"/>
      <c r="Q216" s="9"/>
      <c r="R216" s="4"/>
      <c r="S216" s="4"/>
      <c r="T216" s="4"/>
      <c r="U216" s="6"/>
      <c r="V216" s="4"/>
      <c r="W216" s="4"/>
      <c r="X216" s="4"/>
      <c r="Y216" s="4"/>
      <c r="Z216" s="4"/>
      <c r="AA216" s="4"/>
      <c r="AB216" s="4"/>
      <c r="AC216" s="4"/>
      <c r="AD216" s="4"/>
      <c r="AE216" s="4"/>
      <c r="AF216" s="4"/>
      <c r="AG216" s="4"/>
      <c r="AH216" s="4"/>
    </row>
    <row r="217">
      <c r="A217" s="4"/>
      <c r="B217" s="4"/>
      <c r="C217" s="4"/>
      <c r="D217" s="2"/>
      <c r="E217" s="2"/>
      <c r="F217" s="2"/>
      <c r="G217" s="2"/>
      <c r="H217" s="2"/>
      <c r="I217" s="9"/>
      <c r="J217" s="2"/>
      <c r="K217" s="2"/>
      <c r="L217" s="9"/>
      <c r="M217" s="4"/>
      <c r="N217" s="4"/>
      <c r="O217" s="4"/>
      <c r="P217" s="4"/>
      <c r="Q217" s="9"/>
      <c r="R217" s="4"/>
      <c r="S217" s="4"/>
      <c r="T217" s="4"/>
      <c r="U217" s="6"/>
      <c r="V217" s="4"/>
      <c r="W217" s="4"/>
      <c r="X217" s="4"/>
      <c r="Y217" s="4"/>
      <c r="Z217" s="4"/>
      <c r="AA217" s="4"/>
      <c r="AB217" s="4"/>
      <c r="AC217" s="4"/>
      <c r="AD217" s="4"/>
      <c r="AE217" s="4"/>
      <c r="AF217" s="4"/>
      <c r="AG217" s="4"/>
      <c r="AH217" s="4"/>
    </row>
    <row r="218">
      <c r="A218" s="4"/>
      <c r="B218" s="4"/>
      <c r="C218" s="4"/>
      <c r="D218" s="2"/>
      <c r="E218" s="2"/>
      <c r="F218" s="2"/>
      <c r="G218" s="2"/>
      <c r="H218" s="2"/>
      <c r="I218" s="9"/>
      <c r="J218" s="2"/>
      <c r="K218" s="2"/>
      <c r="L218" s="9"/>
      <c r="M218" s="4"/>
      <c r="N218" s="4"/>
      <c r="O218" s="4"/>
      <c r="P218" s="4"/>
      <c r="Q218" s="9"/>
      <c r="R218" s="4"/>
      <c r="S218" s="4"/>
      <c r="T218" s="4"/>
      <c r="U218" s="6"/>
      <c r="V218" s="4"/>
      <c r="W218" s="4"/>
      <c r="X218" s="4"/>
      <c r="Y218" s="4"/>
      <c r="Z218" s="4"/>
      <c r="AA218" s="4"/>
      <c r="AB218" s="4"/>
      <c r="AC218" s="4"/>
      <c r="AD218" s="4"/>
      <c r="AE218" s="4"/>
      <c r="AF218" s="4"/>
      <c r="AG218" s="4"/>
      <c r="AH218" s="4"/>
    </row>
    <row r="219">
      <c r="A219" s="4"/>
      <c r="B219" s="4"/>
      <c r="C219" s="4"/>
      <c r="D219" s="2"/>
      <c r="E219" s="2"/>
      <c r="F219" s="2"/>
      <c r="G219" s="2"/>
      <c r="H219" s="2"/>
      <c r="I219" s="9"/>
      <c r="J219" s="2"/>
      <c r="K219" s="2"/>
      <c r="L219" s="9"/>
      <c r="M219" s="4"/>
      <c r="N219" s="4"/>
      <c r="O219" s="4"/>
      <c r="P219" s="4"/>
      <c r="Q219" s="9"/>
      <c r="R219" s="4"/>
      <c r="S219" s="4"/>
      <c r="T219" s="4"/>
      <c r="U219" s="6"/>
      <c r="V219" s="4"/>
      <c r="W219" s="4"/>
      <c r="X219" s="4"/>
      <c r="Y219" s="4"/>
      <c r="Z219" s="4"/>
      <c r="AA219" s="4"/>
      <c r="AB219" s="4"/>
      <c r="AC219" s="4"/>
      <c r="AD219" s="4"/>
      <c r="AE219" s="4"/>
      <c r="AF219" s="4"/>
      <c r="AG219" s="4"/>
      <c r="AH219" s="4"/>
    </row>
    <row r="220">
      <c r="A220" s="4"/>
      <c r="B220" s="4"/>
      <c r="C220" s="4"/>
      <c r="D220" s="2"/>
      <c r="E220" s="2"/>
      <c r="F220" s="2"/>
      <c r="G220" s="2"/>
      <c r="H220" s="2"/>
      <c r="I220" s="9"/>
      <c r="J220" s="2"/>
      <c r="K220" s="2"/>
      <c r="L220" s="9"/>
      <c r="M220" s="4"/>
      <c r="N220" s="4"/>
      <c r="O220" s="4"/>
      <c r="P220" s="4"/>
      <c r="Q220" s="9"/>
      <c r="R220" s="4"/>
      <c r="S220" s="4"/>
      <c r="T220" s="4"/>
      <c r="U220" s="6"/>
      <c r="V220" s="4"/>
      <c r="W220" s="4"/>
      <c r="X220" s="4"/>
      <c r="Y220" s="4"/>
      <c r="Z220" s="4"/>
      <c r="AA220" s="4"/>
      <c r="AB220" s="4"/>
      <c r="AC220" s="4"/>
      <c r="AD220" s="4"/>
      <c r="AE220" s="4"/>
      <c r="AF220" s="4"/>
      <c r="AG220" s="4"/>
      <c r="AH220" s="4"/>
    </row>
    <row r="221">
      <c r="A221" s="4"/>
      <c r="B221" s="4"/>
      <c r="C221" s="4"/>
      <c r="D221" s="2"/>
      <c r="E221" s="2"/>
      <c r="F221" s="2"/>
      <c r="G221" s="2"/>
      <c r="H221" s="2"/>
      <c r="I221" s="9"/>
      <c r="J221" s="2"/>
      <c r="K221" s="2"/>
      <c r="L221" s="9"/>
      <c r="M221" s="4"/>
      <c r="N221" s="4"/>
      <c r="O221" s="4"/>
      <c r="P221" s="4"/>
      <c r="Q221" s="9"/>
      <c r="R221" s="4"/>
      <c r="S221" s="4"/>
      <c r="T221" s="4"/>
      <c r="U221" s="6"/>
      <c r="V221" s="4"/>
      <c r="W221" s="4"/>
      <c r="X221" s="4"/>
      <c r="Y221" s="4"/>
      <c r="Z221" s="4"/>
      <c r="AA221" s="4"/>
      <c r="AB221" s="4"/>
      <c r="AC221" s="4"/>
      <c r="AD221" s="4"/>
      <c r="AE221" s="4"/>
      <c r="AF221" s="4"/>
      <c r="AG221" s="4"/>
      <c r="AH221" s="4"/>
    </row>
    <row r="222">
      <c r="A222" s="4"/>
      <c r="B222" s="4"/>
      <c r="C222" s="4"/>
      <c r="D222" s="2"/>
      <c r="E222" s="2"/>
      <c r="F222" s="2"/>
      <c r="G222" s="2"/>
      <c r="H222" s="2"/>
      <c r="I222" s="9"/>
      <c r="J222" s="2"/>
      <c r="K222" s="2"/>
      <c r="L222" s="9"/>
      <c r="M222" s="4"/>
      <c r="N222" s="4"/>
      <c r="O222" s="4"/>
      <c r="P222" s="4"/>
      <c r="Q222" s="9"/>
      <c r="R222" s="4"/>
      <c r="S222" s="4"/>
      <c r="T222" s="4"/>
      <c r="U222" s="6"/>
      <c r="V222" s="4"/>
      <c r="W222" s="4"/>
      <c r="X222" s="4"/>
      <c r="Y222" s="4"/>
      <c r="Z222" s="4"/>
      <c r="AA222" s="4"/>
      <c r="AB222" s="4"/>
      <c r="AC222" s="4"/>
      <c r="AD222" s="4"/>
      <c r="AE222" s="4"/>
      <c r="AF222" s="4"/>
      <c r="AG222" s="4"/>
      <c r="AH222" s="4"/>
    </row>
    <row r="223">
      <c r="A223" s="4"/>
      <c r="B223" s="4"/>
      <c r="C223" s="4"/>
      <c r="D223" s="2"/>
      <c r="E223" s="2"/>
      <c r="F223" s="2"/>
      <c r="G223" s="2"/>
      <c r="H223" s="2"/>
      <c r="I223" s="9"/>
      <c r="J223" s="2"/>
      <c r="K223" s="2"/>
      <c r="L223" s="9"/>
      <c r="M223" s="4"/>
      <c r="N223" s="4"/>
      <c r="O223" s="4"/>
      <c r="P223" s="4"/>
      <c r="Q223" s="9"/>
      <c r="R223" s="4"/>
      <c r="S223" s="4"/>
      <c r="T223" s="4"/>
      <c r="U223" s="6"/>
      <c r="V223" s="4"/>
      <c r="W223" s="4"/>
      <c r="X223" s="4"/>
      <c r="Y223" s="4"/>
      <c r="Z223" s="4"/>
      <c r="AA223" s="4"/>
      <c r="AB223" s="4"/>
      <c r="AC223" s="4"/>
      <c r="AD223" s="4"/>
      <c r="AE223" s="4"/>
      <c r="AF223" s="4"/>
      <c r="AG223" s="4"/>
      <c r="AH223" s="4"/>
    </row>
    <row r="224">
      <c r="A224" s="4"/>
      <c r="B224" s="4"/>
      <c r="C224" s="4"/>
      <c r="D224" s="2"/>
      <c r="E224" s="2"/>
      <c r="F224" s="2"/>
      <c r="G224" s="2"/>
      <c r="H224" s="2"/>
      <c r="I224" s="9"/>
      <c r="J224" s="2"/>
      <c r="K224" s="2"/>
      <c r="L224" s="9"/>
      <c r="M224" s="4"/>
      <c r="N224" s="4"/>
      <c r="O224" s="4"/>
      <c r="P224" s="4"/>
      <c r="Q224" s="9"/>
      <c r="R224" s="4"/>
      <c r="S224" s="4"/>
      <c r="T224" s="4"/>
      <c r="U224" s="6"/>
      <c r="V224" s="4"/>
      <c r="W224" s="4"/>
      <c r="X224" s="4"/>
      <c r="Y224" s="4"/>
      <c r="Z224" s="4"/>
      <c r="AA224" s="4"/>
      <c r="AB224" s="4"/>
      <c r="AC224" s="4"/>
      <c r="AD224" s="4"/>
      <c r="AE224" s="4"/>
      <c r="AF224" s="4"/>
      <c r="AG224" s="4"/>
      <c r="AH224" s="4"/>
    </row>
    <row r="225">
      <c r="A225" s="4"/>
      <c r="B225" s="4"/>
      <c r="C225" s="4"/>
      <c r="D225" s="2"/>
      <c r="E225" s="2"/>
      <c r="F225" s="2"/>
      <c r="G225" s="2"/>
      <c r="H225" s="2"/>
      <c r="I225" s="9"/>
      <c r="J225" s="2"/>
      <c r="K225" s="2"/>
      <c r="L225" s="9"/>
      <c r="M225" s="4"/>
      <c r="N225" s="4"/>
      <c r="O225" s="4"/>
      <c r="P225" s="4"/>
      <c r="Q225" s="9"/>
      <c r="R225" s="4"/>
      <c r="S225" s="4"/>
      <c r="T225" s="4"/>
      <c r="U225" s="6"/>
      <c r="V225" s="4"/>
      <c r="W225" s="4"/>
      <c r="X225" s="4"/>
      <c r="Y225" s="4"/>
      <c r="Z225" s="4"/>
      <c r="AA225" s="4"/>
      <c r="AB225" s="4"/>
      <c r="AC225" s="4"/>
      <c r="AD225" s="4"/>
      <c r="AE225" s="4"/>
      <c r="AF225" s="4"/>
      <c r="AG225" s="4"/>
      <c r="AH225" s="4"/>
    </row>
    <row r="226">
      <c r="A226" s="4"/>
      <c r="B226" s="4"/>
      <c r="C226" s="4"/>
      <c r="D226" s="2"/>
      <c r="E226" s="2"/>
      <c r="F226" s="2"/>
      <c r="G226" s="2"/>
      <c r="H226" s="2"/>
      <c r="I226" s="9"/>
      <c r="J226" s="2"/>
      <c r="K226" s="2"/>
      <c r="L226" s="9"/>
      <c r="M226" s="4"/>
      <c r="N226" s="4"/>
      <c r="O226" s="4"/>
      <c r="P226" s="4"/>
      <c r="Q226" s="9"/>
      <c r="R226" s="4"/>
      <c r="S226" s="4"/>
      <c r="T226" s="4"/>
      <c r="U226" s="6"/>
      <c r="V226" s="4"/>
      <c r="W226" s="4"/>
      <c r="X226" s="4"/>
      <c r="Y226" s="4"/>
      <c r="Z226" s="4"/>
      <c r="AA226" s="4"/>
      <c r="AB226" s="4"/>
      <c r="AC226" s="4"/>
      <c r="AD226" s="4"/>
      <c r="AE226" s="4"/>
      <c r="AF226" s="4"/>
      <c r="AG226" s="4"/>
      <c r="AH226" s="4"/>
    </row>
    <row r="227">
      <c r="A227" s="4"/>
      <c r="B227" s="4"/>
      <c r="C227" s="4"/>
      <c r="D227" s="2"/>
      <c r="E227" s="2"/>
      <c r="F227" s="2"/>
      <c r="G227" s="2"/>
      <c r="H227" s="2"/>
      <c r="I227" s="9"/>
      <c r="J227" s="2"/>
      <c r="K227" s="2"/>
      <c r="L227" s="9"/>
      <c r="M227" s="4"/>
      <c r="N227" s="4"/>
      <c r="O227" s="4"/>
      <c r="P227" s="4"/>
      <c r="Q227" s="9"/>
      <c r="R227" s="4"/>
      <c r="S227" s="4"/>
      <c r="T227" s="4"/>
      <c r="U227" s="6"/>
      <c r="V227" s="4"/>
      <c r="W227" s="4"/>
      <c r="X227" s="4"/>
      <c r="Y227" s="4"/>
      <c r="Z227" s="4"/>
      <c r="AA227" s="4"/>
      <c r="AB227" s="4"/>
      <c r="AC227" s="4"/>
      <c r="AD227" s="4"/>
      <c r="AE227" s="4"/>
      <c r="AF227" s="4"/>
      <c r="AG227" s="4"/>
      <c r="AH227" s="4"/>
    </row>
    <row r="228">
      <c r="A228" s="4"/>
      <c r="B228" s="4"/>
      <c r="C228" s="4"/>
      <c r="D228" s="2"/>
      <c r="E228" s="2"/>
      <c r="F228" s="2"/>
      <c r="G228" s="2"/>
      <c r="H228" s="2"/>
      <c r="I228" s="9"/>
      <c r="J228" s="2"/>
      <c r="K228" s="2"/>
      <c r="L228" s="9"/>
      <c r="M228" s="4"/>
      <c r="N228" s="4"/>
      <c r="O228" s="4"/>
      <c r="P228" s="4"/>
      <c r="Q228" s="9"/>
      <c r="R228" s="4"/>
      <c r="S228" s="4"/>
      <c r="T228" s="4"/>
      <c r="U228" s="6"/>
      <c r="V228" s="4"/>
      <c r="W228" s="4"/>
      <c r="X228" s="4"/>
      <c r="Y228" s="4"/>
      <c r="Z228" s="4"/>
      <c r="AA228" s="4"/>
      <c r="AB228" s="4"/>
      <c r="AC228" s="4"/>
      <c r="AD228" s="4"/>
      <c r="AE228" s="4"/>
      <c r="AF228" s="4"/>
      <c r="AG228" s="4"/>
      <c r="AH228" s="4"/>
    </row>
    <row r="229">
      <c r="A229" s="4"/>
      <c r="B229" s="4"/>
      <c r="C229" s="4"/>
      <c r="D229" s="2"/>
      <c r="E229" s="2"/>
      <c r="F229" s="2"/>
      <c r="G229" s="2"/>
      <c r="H229" s="2"/>
      <c r="I229" s="9"/>
      <c r="J229" s="2"/>
      <c r="K229" s="2"/>
      <c r="L229" s="9"/>
      <c r="M229" s="4"/>
      <c r="N229" s="4"/>
      <c r="O229" s="4"/>
      <c r="P229" s="4"/>
      <c r="Q229" s="9"/>
      <c r="R229" s="4"/>
      <c r="S229" s="4"/>
      <c r="T229" s="4"/>
      <c r="U229" s="6"/>
      <c r="V229" s="4"/>
      <c r="W229" s="4"/>
      <c r="X229" s="4"/>
      <c r="Y229" s="4"/>
      <c r="Z229" s="4"/>
      <c r="AA229" s="4"/>
      <c r="AB229" s="4"/>
      <c r="AC229" s="4"/>
      <c r="AD229" s="4"/>
      <c r="AE229" s="4"/>
      <c r="AF229" s="4"/>
      <c r="AG229" s="4"/>
      <c r="AH229" s="4"/>
    </row>
    <row r="230">
      <c r="A230" s="4"/>
      <c r="B230" s="4"/>
      <c r="C230" s="4"/>
      <c r="D230" s="2"/>
      <c r="E230" s="2"/>
      <c r="F230" s="2"/>
      <c r="G230" s="2"/>
      <c r="H230" s="2"/>
      <c r="I230" s="9"/>
      <c r="J230" s="2"/>
      <c r="K230" s="2"/>
      <c r="L230" s="9"/>
      <c r="M230" s="4"/>
      <c r="N230" s="4"/>
      <c r="O230" s="4"/>
      <c r="P230" s="4"/>
      <c r="Q230" s="9"/>
      <c r="R230" s="4"/>
      <c r="S230" s="4"/>
      <c r="T230" s="4"/>
      <c r="U230" s="6"/>
      <c r="V230" s="4"/>
      <c r="W230" s="4"/>
      <c r="X230" s="4"/>
      <c r="Y230" s="4"/>
      <c r="Z230" s="4"/>
      <c r="AA230" s="4"/>
      <c r="AB230" s="4"/>
      <c r="AC230" s="4"/>
      <c r="AD230" s="4"/>
      <c r="AE230" s="4"/>
      <c r="AF230" s="4"/>
      <c r="AG230" s="4"/>
      <c r="AH230" s="4"/>
    </row>
    <row r="231">
      <c r="A231" s="4"/>
      <c r="B231" s="4"/>
      <c r="C231" s="4"/>
      <c r="D231" s="2"/>
      <c r="E231" s="2"/>
      <c r="F231" s="2"/>
      <c r="G231" s="2"/>
      <c r="H231" s="2"/>
      <c r="I231" s="9"/>
      <c r="J231" s="2"/>
      <c r="K231" s="2"/>
      <c r="L231" s="9"/>
      <c r="M231" s="4"/>
      <c r="N231" s="4"/>
      <c r="O231" s="4"/>
      <c r="P231" s="4"/>
      <c r="Q231" s="9"/>
      <c r="R231" s="4"/>
      <c r="S231" s="4"/>
      <c r="T231" s="4"/>
      <c r="U231" s="6"/>
      <c r="V231" s="4"/>
      <c r="W231" s="4"/>
      <c r="X231" s="4"/>
      <c r="Y231" s="4"/>
      <c r="Z231" s="4"/>
      <c r="AA231" s="4"/>
      <c r="AB231" s="4"/>
      <c r="AC231" s="4"/>
      <c r="AD231" s="4"/>
      <c r="AE231" s="4"/>
      <c r="AF231" s="4"/>
      <c r="AG231" s="4"/>
      <c r="AH231" s="4"/>
    </row>
    <row r="232">
      <c r="A232" s="4"/>
      <c r="B232" s="4"/>
      <c r="C232" s="4"/>
      <c r="D232" s="2"/>
      <c r="E232" s="2"/>
      <c r="F232" s="2"/>
      <c r="G232" s="2"/>
      <c r="H232" s="2"/>
      <c r="I232" s="9"/>
      <c r="J232" s="2"/>
      <c r="K232" s="2"/>
      <c r="L232" s="9"/>
      <c r="M232" s="4"/>
      <c r="N232" s="4"/>
      <c r="O232" s="4"/>
      <c r="P232" s="4"/>
      <c r="Q232" s="9"/>
      <c r="R232" s="4"/>
      <c r="S232" s="4"/>
      <c r="T232" s="4"/>
      <c r="U232" s="6"/>
      <c r="V232" s="4"/>
      <c r="W232" s="4"/>
      <c r="X232" s="4"/>
      <c r="Y232" s="4"/>
      <c r="Z232" s="4"/>
      <c r="AA232" s="4"/>
      <c r="AB232" s="4"/>
      <c r="AC232" s="4"/>
      <c r="AD232" s="4"/>
      <c r="AE232" s="4"/>
      <c r="AF232" s="4"/>
      <c r="AG232" s="4"/>
      <c r="AH232" s="4"/>
    </row>
    <row r="233">
      <c r="A233" s="4"/>
      <c r="B233" s="4"/>
      <c r="C233" s="4"/>
      <c r="D233" s="2"/>
      <c r="E233" s="2"/>
      <c r="F233" s="2"/>
      <c r="G233" s="2"/>
      <c r="H233" s="2"/>
      <c r="I233" s="9"/>
      <c r="J233" s="2"/>
      <c r="K233" s="2"/>
      <c r="L233" s="9"/>
      <c r="M233" s="4"/>
      <c r="N233" s="4"/>
      <c r="O233" s="4"/>
      <c r="P233" s="4"/>
      <c r="Q233" s="9"/>
      <c r="R233" s="4"/>
      <c r="S233" s="4"/>
      <c r="T233" s="4"/>
      <c r="U233" s="6"/>
      <c r="V233" s="4"/>
      <c r="W233" s="4"/>
      <c r="X233" s="4"/>
      <c r="Y233" s="4"/>
      <c r="Z233" s="4"/>
      <c r="AA233" s="4"/>
      <c r="AB233" s="4"/>
      <c r="AC233" s="4"/>
      <c r="AD233" s="4"/>
      <c r="AE233" s="4"/>
      <c r="AF233" s="4"/>
      <c r="AG233" s="4"/>
      <c r="AH233" s="4"/>
    </row>
    <row r="234">
      <c r="A234" s="4"/>
      <c r="B234" s="4"/>
      <c r="C234" s="4"/>
      <c r="D234" s="2"/>
      <c r="E234" s="2"/>
      <c r="F234" s="2"/>
      <c r="G234" s="2"/>
      <c r="H234" s="2"/>
      <c r="I234" s="9"/>
      <c r="J234" s="2"/>
      <c r="K234" s="2"/>
      <c r="L234" s="9"/>
      <c r="M234" s="4"/>
      <c r="N234" s="4"/>
      <c r="O234" s="4"/>
      <c r="P234" s="4"/>
      <c r="Q234" s="9"/>
      <c r="R234" s="4"/>
      <c r="S234" s="4"/>
      <c r="T234" s="4"/>
      <c r="U234" s="6"/>
      <c r="V234" s="4"/>
      <c r="W234" s="4"/>
      <c r="X234" s="4"/>
      <c r="Y234" s="4"/>
      <c r="Z234" s="4"/>
      <c r="AA234" s="4"/>
      <c r="AB234" s="4"/>
      <c r="AC234" s="4"/>
      <c r="AD234" s="4"/>
      <c r="AE234" s="4"/>
      <c r="AF234" s="4"/>
      <c r="AG234" s="4"/>
      <c r="AH234" s="4"/>
    </row>
    <row r="235">
      <c r="A235" s="4"/>
      <c r="B235" s="4"/>
      <c r="C235" s="4"/>
      <c r="D235" s="2"/>
      <c r="E235" s="2"/>
      <c r="F235" s="2"/>
      <c r="G235" s="2"/>
      <c r="H235" s="2"/>
      <c r="I235" s="9"/>
      <c r="J235" s="2"/>
      <c r="K235" s="2"/>
      <c r="L235" s="9"/>
      <c r="M235" s="4"/>
      <c r="N235" s="4"/>
      <c r="O235" s="4"/>
      <c r="P235" s="4"/>
      <c r="Q235" s="9"/>
      <c r="R235" s="4"/>
      <c r="S235" s="4"/>
      <c r="T235" s="4"/>
      <c r="U235" s="6"/>
      <c r="V235" s="4"/>
      <c r="W235" s="4"/>
      <c r="X235" s="4"/>
      <c r="Y235" s="4"/>
      <c r="Z235" s="4"/>
      <c r="AA235" s="4"/>
      <c r="AB235" s="4"/>
      <c r="AC235" s="4"/>
      <c r="AD235" s="4"/>
      <c r="AE235" s="4"/>
      <c r="AF235" s="4"/>
      <c r="AG235" s="4"/>
      <c r="AH235" s="4"/>
    </row>
    <row r="236">
      <c r="A236" s="4"/>
      <c r="B236" s="4"/>
      <c r="C236" s="4"/>
      <c r="D236" s="2"/>
      <c r="E236" s="2"/>
      <c r="F236" s="2"/>
      <c r="G236" s="2"/>
      <c r="H236" s="2"/>
      <c r="I236" s="9"/>
      <c r="J236" s="2"/>
      <c r="K236" s="2"/>
      <c r="L236" s="9"/>
      <c r="M236" s="4"/>
      <c r="N236" s="4"/>
      <c r="O236" s="4"/>
      <c r="P236" s="4"/>
      <c r="Q236" s="9"/>
      <c r="R236" s="4"/>
      <c r="S236" s="4"/>
      <c r="T236" s="4"/>
      <c r="U236" s="6"/>
      <c r="V236" s="4"/>
      <c r="W236" s="4"/>
      <c r="X236" s="4"/>
      <c r="Y236" s="4"/>
      <c r="Z236" s="4"/>
      <c r="AA236" s="4"/>
      <c r="AB236" s="4"/>
      <c r="AC236" s="4"/>
      <c r="AD236" s="4"/>
      <c r="AE236" s="4"/>
      <c r="AF236" s="4"/>
      <c r="AG236" s="4"/>
      <c r="AH236" s="4"/>
    </row>
    <row r="237">
      <c r="A237" s="4"/>
      <c r="B237" s="4"/>
      <c r="C237" s="4"/>
      <c r="D237" s="2"/>
      <c r="E237" s="2"/>
      <c r="F237" s="2"/>
      <c r="G237" s="2"/>
      <c r="H237" s="2"/>
      <c r="I237" s="9"/>
      <c r="J237" s="2"/>
      <c r="K237" s="2"/>
      <c r="L237" s="9"/>
      <c r="M237" s="4"/>
      <c r="N237" s="4"/>
      <c r="O237" s="4"/>
      <c r="P237" s="4"/>
      <c r="Q237" s="9"/>
      <c r="R237" s="4"/>
      <c r="S237" s="4"/>
      <c r="T237" s="4"/>
      <c r="U237" s="6"/>
      <c r="V237" s="4"/>
      <c r="W237" s="4"/>
      <c r="X237" s="4"/>
      <c r="Y237" s="4"/>
      <c r="Z237" s="4"/>
      <c r="AA237" s="4"/>
      <c r="AB237" s="4"/>
      <c r="AC237" s="4"/>
      <c r="AD237" s="4"/>
      <c r="AE237" s="4"/>
      <c r="AF237" s="4"/>
      <c r="AG237" s="4"/>
      <c r="AH237" s="4"/>
    </row>
    <row r="238">
      <c r="A238" s="4"/>
      <c r="B238" s="4"/>
      <c r="C238" s="4"/>
      <c r="D238" s="2"/>
      <c r="E238" s="2"/>
      <c r="F238" s="2"/>
      <c r="G238" s="2"/>
      <c r="H238" s="2"/>
      <c r="I238" s="9"/>
      <c r="J238" s="2"/>
      <c r="K238" s="2"/>
      <c r="L238" s="9"/>
      <c r="M238" s="4"/>
      <c r="N238" s="4"/>
      <c r="O238" s="4"/>
      <c r="P238" s="4"/>
      <c r="Q238" s="9"/>
      <c r="R238" s="4"/>
      <c r="S238" s="4"/>
      <c r="T238" s="4"/>
      <c r="U238" s="6"/>
      <c r="V238" s="4"/>
      <c r="W238" s="4"/>
      <c r="X238" s="4"/>
      <c r="Y238" s="4"/>
      <c r="Z238" s="4"/>
      <c r="AA238" s="4"/>
      <c r="AB238" s="4"/>
      <c r="AC238" s="4"/>
      <c r="AD238" s="4"/>
      <c r="AE238" s="4"/>
      <c r="AF238" s="4"/>
      <c r="AG238" s="4"/>
      <c r="AH238" s="4"/>
    </row>
    <row r="239">
      <c r="A239" s="4"/>
      <c r="B239" s="4"/>
      <c r="C239" s="4"/>
      <c r="D239" s="2"/>
      <c r="E239" s="2"/>
      <c r="F239" s="2"/>
      <c r="G239" s="2"/>
      <c r="H239" s="2"/>
      <c r="I239" s="9"/>
      <c r="J239" s="2"/>
      <c r="K239" s="2"/>
      <c r="L239" s="9"/>
      <c r="M239" s="4"/>
      <c r="N239" s="4"/>
      <c r="O239" s="4"/>
      <c r="P239" s="4"/>
      <c r="Q239" s="9"/>
      <c r="R239" s="4"/>
      <c r="S239" s="4"/>
      <c r="T239" s="4"/>
      <c r="U239" s="6"/>
      <c r="V239" s="4"/>
      <c r="W239" s="4"/>
      <c r="X239" s="4"/>
      <c r="Y239" s="4"/>
      <c r="Z239" s="4"/>
      <c r="AA239" s="4"/>
      <c r="AB239" s="4"/>
      <c r="AC239" s="4"/>
      <c r="AD239" s="4"/>
      <c r="AE239" s="4"/>
      <c r="AF239" s="4"/>
      <c r="AG239" s="4"/>
      <c r="AH239" s="4"/>
    </row>
    <row r="240">
      <c r="A240" s="4"/>
      <c r="B240" s="4"/>
      <c r="C240" s="4"/>
      <c r="D240" s="2"/>
      <c r="E240" s="2"/>
      <c r="F240" s="2"/>
      <c r="G240" s="2"/>
      <c r="H240" s="2"/>
      <c r="I240" s="9"/>
      <c r="J240" s="2"/>
      <c r="K240" s="2"/>
      <c r="L240" s="9"/>
      <c r="M240" s="4"/>
      <c r="N240" s="4"/>
      <c r="O240" s="4"/>
      <c r="P240" s="4"/>
      <c r="Q240" s="9"/>
      <c r="R240" s="4"/>
      <c r="S240" s="4"/>
      <c r="T240" s="4"/>
      <c r="U240" s="6"/>
      <c r="V240" s="4"/>
      <c r="W240" s="4"/>
      <c r="X240" s="4"/>
      <c r="Y240" s="4"/>
      <c r="Z240" s="4"/>
      <c r="AA240" s="4"/>
      <c r="AB240" s="4"/>
      <c r="AC240" s="4"/>
      <c r="AD240" s="4"/>
      <c r="AE240" s="4"/>
      <c r="AF240" s="4"/>
      <c r="AG240" s="4"/>
      <c r="AH240" s="4"/>
    </row>
    <row r="241">
      <c r="A241" s="4"/>
      <c r="B241" s="4"/>
      <c r="C241" s="4"/>
      <c r="D241" s="2"/>
      <c r="E241" s="2"/>
      <c r="F241" s="2"/>
      <c r="G241" s="2"/>
      <c r="H241" s="2"/>
      <c r="I241" s="9"/>
      <c r="J241" s="2"/>
      <c r="K241" s="2"/>
      <c r="L241" s="9"/>
      <c r="M241" s="4"/>
      <c r="N241" s="4"/>
      <c r="O241" s="4"/>
      <c r="P241" s="4"/>
      <c r="Q241" s="9"/>
      <c r="R241" s="4"/>
      <c r="S241" s="4"/>
      <c r="T241" s="4"/>
      <c r="U241" s="6"/>
      <c r="V241" s="4"/>
      <c r="W241" s="4"/>
      <c r="X241" s="4"/>
      <c r="Y241" s="4"/>
      <c r="Z241" s="4"/>
      <c r="AA241" s="4"/>
      <c r="AB241" s="4"/>
      <c r="AC241" s="4"/>
      <c r="AD241" s="4"/>
      <c r="AE241" s="4"/>
      <c r="AF241" s="4"/>
      <c r="AG241" s="4"/>
      <c r="AH241" s="4"/>
    </row>
    <row r="242">
      <c r="A242" s="4"/>
      <c r="B242" s="4"/>
      <c r="C242" s="4"/>
      <c r="D242" s="2"/>
      <c r="E242" s="2"/>
      <c r="F242" s="2"/>
      <c r="G242" s="2"/>
      <c r="H242" s="2"/>
      <c r="I242" s="9"/>
      <c r="J242" s="2"/>
      <c r="K242" s="2"/>
      <c r="L242" s="9"/>
      <c r="M242" s="4"/>
      <c r="N242" s="4"/>
      <c r="O242" s="4"/>
      <c r="P242" s="4"/>
      <c r="Q242" s="9"/>
      <c r="R242" s="4"/>
      <c r="S242" s="4"/>
      <c r="T242" s="4"/>
      <c r="U242" s="6"/>
      <c r="V242" s="4"/>
      <c r="W242" s="4"/>
      <c r="X242" s="4"/>
      <c r="Y242" s="4"/>
      <c r="Z242" s="4"/>
      <c r="AA242" s="4"/>
      <c r="AB242" s="4"/>
      <c r="AC242" s="4"/>
      <c r="AD242" s="4"/>
      <c r="AE242" s="4"/>
      <c r="AF242" s="4"/>
      <c r="AG242" s="4"/>
      <c r="AH242" s="4"/>
    </row>
    <row r="243">
      <c r="A243" s="4"/>
      <c r="B243" s="4"/>
      <c r="C243" s="4"/>
      <c r="D243" s="2"/>
      <c r="E243" s="2"/>
      <c r="F243" s="2"/>
      <c r="G243" s="2"/>
      <c r="H243" s="2"/>
      <c r="I243" s="9"/>
      <c r="J243" s="2"/>
      <c r="K243" s="2"/>
      <c r="L243" s="9"/>
      <c r="M243" s="4"/>
      <c r="N243" s="4"/>
      <c r="O243" s="4"/>
      <c r="P243" s="4"/>
      <c r="Q243" s="9"/>
      <c r="R243" s="4"/>
      <c r="S243" s="4"/>
      <c r="T243" s="4"/>
      <c r="U243" s="6"/>
      <c r="V243" s="4"/>
      <c r="W243" s="4"/>
      <c r="X243" s="4"/>
      <c r="Y243" s="4"/>
      <c r="Z243" s="4"/>
      <c r="AA243" s="4"/>
      <c r="AB243" s="4"/>
      <c r="AC243" s="4"/>
      <c r="AD243" s="4"/>
      <c r="AE243" s="4"/>
      <c r="AF243" s="4"/>
      <c r="AG243" s="4"/>
      <c r="AH243" s="4"/>
    </row>
    <row r="244">
      <c r="A244" s="4"/>
      <c r="B244" s="4"/>
      <c r="C244" s="4"/>
      <c r="D244" s="2"/>
      <c r="E244" s="2"/>
      <c r="F244" s="2"/>
      <c r="G244" s="2"/>
      <c r="H244" s="2"/>
      <c r="I244" s="9"/>
      <c r="J244" s="2"/>
      <c r="K244" s="2"/>
      <c r="L244" s="9"/>
      <c r="M244" s="4"/>
      <c r="N244" s="4"/>
      <c r="O244" s="4"/>
      <c r="P244" s="4"/>
      <c r="Q244" s="9"/>
      <c r="R244" s="4"/>
      <c r="S244" s="4"/>
      <c r="T244" s="4"/>
      <c r="U244" s="6"/>
      <c r="V244" s="4"/>
      <c r="W244" s="4"/>
      <c r="X244" s="4"/>
      <c r="Y244" s="4"/>
      <c r="Z244" s="4"/>
      <c r="AA244" s="4"/>
      <c r="AB244" s="4"/>
      <c r="AC244" s="4"/>
      <c r="AD244" s="4"/>
      <c r="AE244" s="4"/>
      <c r="AF244" s="4"/>
      <c r="AG244" s="4"/>
      <c r="AH244" s="4"/>
    </row>
    <row r="245">
      <c r="A245" s="4"/>
      <c r="B245" s="4"/>
      <c r="C245" s="4"/>
      <c r="D245" s="2"/>
      <c r="E245" s="2"/>
      <c r="F245" s="2"/>
      <c r="G245" s="2"/>
      <c r="H245" s="2"/>
      <c r="I245" s="9"/>
      <c r="J245" s="2"/>
      <c r="K245" s="2"/>
      <c r="L245" s="9"/>
      <c r="M245" s="4"/>
      <c r="N245" s="4"/>
      <c r="O245" s="4"/>
      <c r="P245" s="4"/>
      <c r="Q245" s="9"/>
      <c r="R245" s="4"/>
      <c r="S245" s="4"/>
      <c r="T245" s="4"/>
      <c r="U245" s="6"/>
      <c r="V245" s="4"/>
      <c r="W245" s="4"/>
      <c r="X245" s="4"/>
      <c r="Y245" s="4"/>
      <c r="Z245" s="4"/>
      <c r="AA245" s="4"/>
      <c r="AB245" s="4"/>
      <c r="AC245" s="4"/>
      <c r="AD245" s="4"/>
      <c r="AE245" s="4"/>
      <c r="AF245" s="4"/>
      <c r="AG245" s="4"/>
      <c r="AH245" s="4"/>
    </row>
    <row r="246">
      <c r="A246" s="4"/>
      <c r="B246" s="4"/>
      <c r="C246" s="4"/>
      <c r="D246" s="2"/>
      <c r="E246" s="2"/>
      <c r="F246" s="2"/>
      <c r="G246" s="2"/>
      <c r="H246" s="2"/>
      <c r="I246" s="9"/>
      <c r="J246" s="2"/>
      <c r="K246" s="2"/>
      <c r="L246" s="9"/>
      <c r="M246" s="4"/>
      <c r="N246" s="4"/>
      <c r="O246" s="4"/>
      <c r="P246" s="4"/>
      <c r="Q246" s="9"/>
      <c r="R246" s="4"/>
      <c r="S246" s="4"/>
      <c r="T246" s="4"/>
      <c r="U246" s="6"/>
      <c r="V246" s="4"/>
      <c r="W246" s="4"/>
      <c r="X246" s="4"/>
      <c r="Y246" s="4"/>
      <c r="Z246" s="4"/>
      <c r="AA246" s="4"/>
      <c r="AB246" s="4"/>
      <c r="AC246" s="4"/>
      <c r="AD246" s="4"/>
      <c r="AE246" s="4"/>
      <c r="AF246" s="4"/>
      <c r="AG246" s="4"/>
      <c r="AH246" s="4"/>
    </row>
    <row r="247">
      <c r="A247" s="4"/>
      <c r="B247" s="4"/>
      <c r="C247" s="4"/>
      <c r="D247" s="2"/>
      <c r="E247" s="2"/>
      <c r="F247" s="2"/>
      <c r="G247" s="2"/>
      <c r="H247" s="2"/>
      <c r="I247" s="9"/>
      <c r="J247" s="2"/>
      <c r="K247" s="2"/>
      <c r="L247" s="9"/>
      <c r="M247" s="4"/>
      <c r="N247" s="4"/>
      <c r="O247" s="4"/>
      <c r="P247" s="4"/>
      <c r="Q247" s="9"/>
      <c r="R247" s="4"/>
      <c r="S247" s="4"/>
      <c r="T247" s="4"/>
      <c r="U247" s="6"/>
      <c r="V247" s="4"/>
      <c r="W247" s="4"/>
      <c r="X247" s="4"/>
      <c r="Y247" s="4"/>
      <c r="Z247" s="4"/>
      <c r="AA247" s="4"/>
      <c r="AB247" s="4"/>
      <c r="AC247" s="4"/>
      <c r="AD247" s="4"/>
      <c r="AE247" s="4"/>
      <c r="AF247" s="4"/>
      <c r="AG247" s="4"/>
      <c r="AH247" s="4"/>
    </row>
    <row r="248">
      <c r="A248" s="4"/>
      <c r="B248" s="4"/>
      <c r="C248" s="4"/>
      <c r="D248" s="2"/>
      <c r="E248" s="2"/>
      <c r="F248" s="2"/>
      <c r="G248" s="2"/>
      <c r="H248" s="2"/>
      <c r="I248" s="9"/>
      <c r="J248" s="2"/>
      <c r="K248" s="2"/>
      <c r="L248" s="9"/>
      <c r="M248" s="4"/>
      <c r="N248" s="4"/>
      <c r="O248" s="4"/>
      <c r="P248" s="4"/>
      <c r="Q248" s="9"/>
      <c r="R248" s="4"/>
      <c r="S248" s="4"/>
      <c r="T248" s="4"/>
      <c r="U248" s="6"/>
      <c r="V248" s="4"/>
      <c r="W248" s="4"/>
      <c r="X248" s="4"/>
      <c r="Y248" s="4"/>
      <c r="Z248" s="4"/>
      <c r="AA248" s="4"/>
      <c r="AB248" s="4"/>
      <c r="AC248" s="4"/>
      <c r="AD248" s="4"/>
      <c r="AE248" s="4"/>
      <c r="AF248" s="4"/>
      <c r="AG248" s="4"/>
      <c r="AH248" s="4"/>
    </row>
    <row r="249">
      <c r="A249" s="4"/>
      <c r="B249" s="4"/>
      <c r="C249" s="4"/>
      <c r="D249" s="2"/>
      <c r="E249" s="2"/>
      <c r="F249" s="2"/>
      <c r="G249" s="2"/>
      <c r="H249" s="2"/>
      <c r="I249" s="9"/>
      <c r="J249" s="2"/>
      <c r="K249" s="2"/>
      <c r="L249" s="9"/>
      <c r="M249" s="4"/>
      <c r="N249" s="4"/>
      <c r="O249" s="4"/>
      <c r="P249" s="4"/>
      <c r="Q249" s="9"/>
      <c r="R249" s="4"/>
      <c r="S249" s="4"/>
      <c r="T249" s="4"/>
      <c r="U249" s="6"/>
      <c r="V249" s="4"/>
      <c r="W249" s="4"/>
      <c r="X249" s="4"/>
      <c r="Y249" s="4"/>
      <c r="Z249" s="4"/>
      <c r="AA249" s="4"/>
      <c r="AB249" s="4"/>
      <c r="AC249" s="4"/>
      <c r="AD249" s="4"/>
      <c r="AE249" s="4"/>
      <c r="AF249" s="4"/>
      <c r="AG249" s="4"/>
      <c r="AH249" s="4"/>
    </row>
    <row r="250">
      <c r="A250" s="4"/>
      <c r="B250" s="4"/>
      <c r="C250" s="4"/>
      <c r="D250" s="2"/>
      <c r="E250" s="2"/>
      <c r="F250" s="2"/>
      <c r="G250" s="2"/>
      <c r="H250" s="2"/>
      <c r="I250" s="9"/>
      <c r="J250" s="2"/>
      <c r="K250" s="2"/>
      <c r="L250" s="9"/>
      <c r="M250" s="4"/>
      <c r="N250" s="4"/>
      <c r="O250" s="4"/>
      <c r="P250" s="4"/>
      <c r="Q250" s="9"/>
      <c r="R250" s="4"/>
      <c r="S250" s="4"/>
      <c r="T250" s="4"/>
      <c r="U250" s="6"/>
      <c r="V250" s="4"/>
      <c r="W250" s="4"/>
      <c r="X250" s="4"/>
      <c r="Y250" s="4"/>
      <c r="Z250" s="4"/>
      <c r="AA250" s="4"/>
      <c r="AB250" s="4"/>
      <c r="AC250" s="4"/>
      <c r="AD250" s="4"/>
      <c r="AE250" s="4"/>
      <c r="AF250" s="4"/>
      <c r="AG250" s="4"/>
      <c r="AH250" s="4"/>
    </row>
    <row r="251">
      <c r="A251" s="4"/>
      <c r="B251" s="4"/>
      <c r="C251" s="4"/>
      <c r="D251" s="2"/>
      <c r="E251" s="2"/>
      <c r="F251" s="2"/>
      <c r="G251" s="2"/>
      <c r="H251" s="2"/>
      <c r="I251" s="9"/>
      <c r="J251" s="2"/>
      <c r="K251" s="2"/>
      <c r="L251" s="9"/>
      <c r="M251" s="4"/>
      <c r="N251" s="4"/>
      <c r="O251" s="4"/>
      <c r="P251" s="4"/>
      <c r="Q251" s="9"/>
      <c r="R251" s="4"/>
      <c r="S251" s="4"/>
      <c r="T251" s="4"/>
      <c r="U251" s="6"/>
      <c r="V251" s="4"/>
      <c r="W251" s="4"/>
      <c r="X251" s="4"/>
      <c r="Y251" s="4"/>
      <c r="Z251" s="4"/>
      <c r="AA251" s="4"/>
      <c r="AB251" s="4"/>
      <c r="AC251" s="4"/>
      <c r="AD251" s="4"/>
      <c r="AE251" s="4"/>
      <c r="AF251" s="4"/>
      <c r="AG251" s="4"/>
      <c r="AH251" s="4"/>
    </row>
    <row r="252">
      <c r="A252" s="4"/>
      <c r="B252" s="4"/>
      <c r="C252" s="4"/>
      <c r="D252" s="2"/>
      <c r="E252" s="2"/>
      <c r="F252" s="2"/>
      <c r="G252" s="2"/>
      <c r="H252" s="2"/>
      <c r="I252" s="9"/>
      <c r="J252" s="2"/>
      <c r="K252" s="2"/>
      <c r="L252" s="9"/>
      <c r="M252" s="4"/>
      <c r="N252" s="4"/>
      <c r="O252" s="4"/>
      <c r="P252" s="4"/>
      <c r="Q252" s="9"/>
      <c r="R252" s="4"/>
      <c r="S252" s="4"/>
      <c r="T252" s="4"/>
      <c r="U252" s="6"/>
      <c r="V252" s="4"/>
      <c r="W252" s="4"/>
      <c r="X252" s="4"/>
      <c r="Y252" s="4"/>
      <c r="Z252" s="4"/>
      <c r="AA252" s="4"/>
      <c r="AB252" s="4"/>
      <c r="AC252" s="4"/>
      <c r="AD252" s="4"/>
      <c r="AE252" s="4"/>
      <c r="AF252" s="4"/>
      <c r="AG252" s="4"/>
      <c r="AH252" s="4"/>
    </row>
    <row r="253">
      <c r="A253" s="4"/>
      <c r="B253" s="4"/>
      <c r="C253" s="4"/>
      <c r="D253" s="2"/>
      <c r="E253" s="2"/>
      <c r="F253" s="2"/>
      <c r="G253" s="2"/>
      <c r="H253" s="2"/>
      <c r="I253" s="9"/>
      <c r="J253" s="2"/>
      <c r="K253" s="2"/>
      <c r="L253" s="9"/>
      <c r="M253" s="4"/>
      <c r="N253" s="4"/>
      <c r="O253" s="4"/>
      <c r="P253" s="4"/>
      <c r="Q253" s="9"/>
      <c r="R253" s="4"/>
      <c r="S253" s="4"/>
      <c r="T253" s="4"/>
      <c r="U253" s="6"/>
      <c r="V253" s="4"/>
      <c r="W253" s="4"/>
      <c r="X253" s="4"/>
      <c r="Y253" s="4"/>
      <c r="Z253" s="4"/>
      <c r="AA253" s="4"/>
      <c r="AB253" s="4"/>
      <c r="AC253" s="4"/>
      <c r="AD253" s="4"/>
      <c r="AE253" s="4"/>
      <c r="AF253" s="4"/>
      <c r="AG253" s="4"/>
      <c r="AH253" s="4"/>
    </row>
    <row r="254">
      <c r="A254" s="4"/>
      <c r="B254" s="4"/>
      <c r="C254" s="4"/>
      <c r="D254" s="2"/>
      <c r="E254" s="2"/>
      <c r="F254" s="2"/>
      <c r="G254" s="2"/>
      <c r="H254" s="2"/>
      <c r="I254" s="9"/>
      <c r="J254" s="2"/>
      <c r="K254" s="2"/>
      <c r="L254" s="9"/>
      <c r="M254" s="4"/>
      <c r="N254" s="4"/>
      <c r="O254" s="4"/>
      <c r="P254" s="4"/>
      <c r="Q254" s="9"/>
      <c r="R254" s="4"/>
      <c r="S254" s="4"/>
      <c r="T254" s="4"/>
      <c r="U254" s="6"/>
      <c r="V254" s="4"/>
      <c r="W254" s="4"/>
      <c r="X254" s="4"/>
      <c r="Y254" s="4"/>
      <c r="Z254" s="4"/>
      <c r="AA254" s="4"/>
      <c r="AB254" s="4"/>
      <c r="AC254" s="4"/>
      <c r="AD254" s="4"/>
      <c r="AE254" s="4"/>
      <c r="AF254" s="4"/>
      <c r="AG254" s="4"/>
      <c r="AH254" s="4"/>
    </row>
    <row r="255">
      <c r="A255" s="4"/>
      <c r="B255" s="4"/>
      <c r="C255" s="4"/>
      <c r="D255" s="2"/>
      <c r="E255" s="2"/>
      <c r="F255" s="2"/>
      <c r="G255" s="2"/>
      <c r="H255" s="2"/>
      <c r="I255" s="9"/>
      <c r="J255" s="2"/>
      <c r="K255" s="2"/>
      <c r="L255" s="9"/>
      <c r="M255" s="4"/>
      <c r="N255" s="4"/>
      <c r="O255" s="4"/>
      <c r="P255" s="4"/>
      <c r="Q255" s="9"/>
      <c r="R255" s="4"/>
      <c r="S255" s="4"/>
      <c r="T255" s="4"/>
      <c r="U255" s="6"/>
      <c r="V255" s="4"/>
      <c r="W255" s="4"/>
      <c r="X255" s="4"/>
      <c r="Y255" s="4"/>
      <c r="Z255" s="4"/>
      <c r="AA255" s="4"/>
      <c r="AB255" s="4"/>
      <c r="AC255" s="4"/>
      <c r="AD255" s="4"/>
      <c r="AE255" s="4"/>
      <c r="AF255" s="4"/>
      <c r="AG255" s="4"/>
      <c r="AH255" s="4"/>
    </row>
    <row r="256">
      <c r="A256" s="4"/>
      <c r="B256" s="4"/>
      <c r="C256" s="4"/>
      <c r="D256" s="2"/>
      <c r="E256" s="2"/>
      <c r="F256" s="2"/>
      <c r="G256" s="2"/>
      <c r="H256" s="2"/>
      <c r="I256" s="9"/>
      <c r="J256" s="2"/>
      <c r="K256" s="2"/>
      <c r="L256" s="9"/>
      <c r="M256" s="4"/>
      <c r="N256" s="4"/>
      <c r="O256" s="4"/>
      <c r="P256" s="4"/>
      <c r="Q256" s="9"/>
      <c r="R256" s="4"/>
      <c r="S256" s="4"/>
      <c r="T256" s="4"/>
      <c r="U256" s="6"/>
      <c r="V256" s="4"/>
      <c r="W256" s="4"/>
      <c r="X256" s="4"/>
      <c r="Y256" s="4"/>
      <c r="Z256" s="4"/>
      <c r="AA256" s="4"/>
      <c r="AB256" s="4"/>
      <c r="AC256" s="4"/>
      <c r="AD256" s="4"/>
      <c r="AE256" s="4"/>
      <c r="AF256" s="4"/>
      <c r="AG256" s="4"/>
      <c r="AH256" s="4"/>
    </row>
    <row r="257">
      <c r="A257" s="4"/>
      <c r="B257" s="4"/>
      <c r="C257" s="4"/>
      <c r="D257" s="2"/>
      <c r="E257" s="2"/>
      <c r="F257" s="2"/>
      <c r="G257" s="2"/>
      <c r="H257" s="2"/>
      <c r="I257" s="9"/>
      <c r="J257" s="2"/>
      <c r="K257" s="2"/>
      <c r="L257" s="9"/>
      <c r="M257" s="4"/>
      <c r="N257" s="4"/>
      <c r="O257" s="4"/>
      <c r="P257" s="4"/>
      <c r="Q257" s="9"/>
      <c r="R257" s="4"/>
      <c r="S257" s="4"/>
      <c r="T257" s="4"/>
      <c r="U257" s="6"/>
      <c r="V257" s="4"/>
      <c r="W257" s="4"/>
      <c r="X257" s="4"/>
      <c r="Y257" s="4"/>
      <c r="Z257" s="4"/>
      <c r="AA257" s="4"/>
      <c r="AB257" s="4"/>
      <c r="AC257" s="4"/>
      <c r="AD257" s="4"/>
      <c r="AE257" s="4"/>
      <c r="AF257" s="4"/>
      <c r="AG257" s="4"/>
      <c r="AH257" s="4"/>
    </row>
    <row r="258">
      <c r="A258" s="4"/>
      <c r="B258" s="4"/>
      <c r="C258" s="4"/>
      <c r="D258" s="2"/>
      <c r="E258" s="2"/>
      <c r="F258" s="2"/>
      <c r="G258" s="2"/>
      <c r="H258" s="2"/>
      <c r="I258" s="9"/>
      <c r="J258" s="2"/>
      <c r="K258" s="2"/>
      <c r="L258" s="9"/>
      <c r="M258" s="4"/>
      <c r="N258" s="4"/>
      <c r="O258" s="4"/>
      <c r="P258" s="4"/>
      <c r="Q258" s="9"/>
      <c r="R258" s="4"/>
      <c r="S258" s="4"/>
      <c r="T258" s="4"/>
      <c r="U258" s="6"/>
      <c r="V258" s="4"/>
      <c r="W258" s="4"/>
      <c r="X258" s="4"/>
      <c r="Y258" s="4"/>
      <c r="Z258" s="4"/>
      <c r="AA258" s="4"/>
      <c r="AB258" s="4"/>
      <c r="AC258" s="4"/>
      <c r="AD258" s="4"/>
      <c r="AE258" s="4"/>
      <c r="AF258" s="4"/>
      <c r="AG258" s="4"/>
      <c r="AH258" s="4"/>
    </row>
    <row r="259">
      <c r="A259" s="4"/>
      <c r="B259" s="4"/>
      <c r="C259" s="4"/>
      <c r="D259" s="2"/>
      <c r="E259" s="2"/>
      <c r="F259" s="2"/>
      <c r="G259" s="2"/>
      <c r="H259" s="2"/>
      <c r="I259" s="9"/>
      <c r="J259" s="2"/>
      <c r="K259" s="2"/>
      <c r="L259" s="9"/>
      <c r="M259" s="4"/>
      <c r="N259" s="4"/>
      <c r="O259" s="4"/>
      <c r="P259" s="4"/>
      <c r="Q259" s="9"/>
      <c r="R259" s="4"/>
      <c r="S259" s="4"/>
      <c r="T259" s="4"/>
      <c r="U259" s="6"/>
      <c r="V259" s="4"/>
      <c r="W259" s="4"/>
      <c r="X259" s="4"/>
      <c r="Y259" s="4"/>
      <c r="Z259" s="4"/>
      <c r="AA259" s="4"/>
      <c r="AB259" s="4"/>
      <c r="AC259" s="4"/>
      <c r="AD259" s="4"/>
      <c r="AE259" s="4"/>
      <c r="AF259" s="4"/>
      <c r="AG259" s="4"/>
      <c r="AH259" s="4"/>
    </row>
    <row r="260">
      <c r="A260" s="4"/>
      <c r="B260" s="4"/>
      <c r="C260" s="4"/>
      <c r="D260" s="2"/>
      <c r="E260" s="2"/>
      <c r="F260" s="2"/>
      <c r="G260" s="2"/>
      <c r="H260" s="2"/>
      <c r="I260" s="9"/>
      <c r="J260" s="2"/>
      <c r="K260" s="2"/>
      <c r="L260" s="9"/>
      <c r="M260" s="4"/>
      <c r="N260" s="4"/>
      <c r="O260" s="4"/>
      <c r="P260" s="4"/>
      <c r="Q260" s="9"/>
      <c r="R260" s="4"/>
      <c r="S260" s="4"/>
      <c r="T260" s="4"/>
      <c r="U260" s="6"/>
      <c r="V260" s="4"/>
      <c r="W260" s="4"/>
      <c r="X260" s="4"/>
      <c r="Y260" s="4"/>
      <c r="Z260" s="4"/>
      <c r="AA260" s="4"/>
      <c r="AB260" s="4"/>
      <c r="AC260" s="4"/>
      <c r="AD260" s="4"/>
      <c r="AE260" s="4"/>
      <c r="AF260" s="4"/>
      <c r="AG260" s="4"/>
      <c r="AH260" s="4"/>
    </row>
    <row r="261">
      <c r="A261" s="4"/>
      <c r="B261" s="4"/>
      <c r="C261" s="4"/>
      <c r="D261" s="2"/>
      <c r="E261" s="2"/>
      <c r="F261" s="2"/>
      <c r="G261" s="2"/>
      <c r="H261" s="2"/>
      <c r="I261" s="9"/>
      <c r="J261" s="2"/>
      <c r="K261" s="2"/>
      <c r="L261" s="9"/>
      <c r="M261" s="4"/>
      <c r="N261" s="4"/>
      <c r="O261" s="4"/>
      <c r="P261" s="4"/>
      <c r="Q261" s="9"/>
      <c r="R261" s="4"/>
      <c r="S261" s="4"/>
      <c r="T261" s="4"/>
      <c r="U261" s="6"/>
      <c r="V261" s="4"/>
      <c r="W261" s="4"/>
      <c r="X261" s="4"/>
      <c r="Y261" s="4"/>
      <c r="Z261" s="4"/>
      <c r="AA261" s="4"/>
      <c r="AB261" s="4"/>
      <c r="AC261" s="4"/>
      <c r="AD261" s="4"/>
      <c r="AE261" s="4"/>
      <c r="AF261" s="4"/>
      <c r="AG261" s="4"/>
      <c r="AH261" s="4"/>
    </row>
    <row r="262">
      <c r="A262" s="4"/>
      <c r="B262" s="4"/>
      <c r="C262" s="4"/>
      <c r="D262" s="2"/>
      <c r="E262" s="2"/>
      <c r="F262" s="2"/>
      <c r="G262" s="2"/>
      <c r="H262" s="2"/>
      <c r="I262" s="9"/>
      <c r="J262" s="2"/>
      <c r="K262" s="2"/>
      <c r="L262" s="9"/>
      <c r="M262" s="4"/>
      <c r="N262" s="4"/>
      <c r="O262" s="4"/>
      <c r="P262" s="4"/>
      <c r="Q262" s="9"/>
      <c r="R262" s="4"/>
      <c r="S262" s="4"/>
      <c r="T262" s="4"/>
      <c r="U262" s="6"/>
      <c r="V262" s="4"/>
      <c r="W262" s="4"/>
      <c r="X262" s="4"/>
      <c r="Y262" s="4"/>
      <c r="Z262" s="4"/>
      <c r="AA262" s="4"/>
      <c r="AB262" s="4"/>
      <c r="AC262" s="4"/>
      <c r="AD262" s="4"/>
      <c r="AE262" s="4"/>
      <c r="AF262" s="4"/>
      <c r="AG262" s="4"/>
      <c r="AH262" s="4"/>
    </row>
    <row r="263">
      <c r="A263" s="4"/>
      <c r="B263" s="4"/>
      <c r="C263" s="4"/>
      <c r="D263" s="2"/>
      <c r="E263" s="2"/>
      <c r="F263" s="2"/>
      <c r="G263" s="2"/>
      <c r="H263" s="2"/>
      <c r="I263" s="9"/>
      <c r="J263" s="2"/>
      <c r="K263" s="2"/>
      <c r="L263" s="9"/>
      <c r="M263" s="4"/>
      <c r="N263" s="4"/>
      <c r="O263" s="4"/>
      <c r="P263" s="4"/>
      <c r="Q263" s="9"/>
      <c r="R263" s="4"/>
      <c r="S263" s="4"/>
      <c r="T263" s="4"/>
      <c r="U263" s="6"/>
      <c r="V263" s="4"/>
      <c r="W263" s="4"/>
      <c r="X263" s="4"/>
      <c r="Y263" s="4"/>
      <c r="Z263" s="4"/>
      <c r="AA263" s="4"/>
      <c r="AB263" s="4"/>
      <c r="AC263" s="4"/>
      <c r="AD263" s="4"/>
      <c r="AE263" s="4"/>
      <c r="AF263" s="4"/>
      <c r="AG263" s="4"/>
      <c r="AH263" s="4"/>
    </row>
    <row r="264">
      <c r="A264" s="4"/>
      <c r="B264" s="4"/>
      <c r="C264" s="4"/>
      <c r="D264" s="2"/>
      <c r="E264" s="2"/>
      <c r="F264" s="2"/>
      <c r="G264" s="2"/>
      <c r="H264" s="2"/>
      <c r="I264" s="9"/>
      <c r="J264" s="2"/>
      <c r="K264" s="2"/>
      <c r="L264" s="9"/>
      <c r="M264" s="4"/>
      <c r="N264" s="4"/>
      <c r="O264" s="4"/>
      <c r="P264" s="4"/>
      <c r="Q264" s="9"/>
      <c r="R264" s="4"/>
      <c r="S264" s="4"/>
      <c r="T264" s="4"/>
      <c r="U264" s="6"/>
      <c r="V264" s="4"/>
      <c r="W264" s="4"/>
      <c r="X264" s="4"/>
      <c r="Y264" s="4"/>
      <c r="Z264" s="4"/>
      <c r="AA264" s="4"/>
      <c r="AB264" s="4"/>
      <c r="AC264" s="4"/>
      <c r="AD264" s="4"/>
      <c r="AE264" s="4"/>
      <c r="AF264" s="4"/>
      <c r="AG264" s="4"/>
      <c r="AH264" s="4"/>
    </row>
    <row r="265">
      <c r="A265" s="4"/>
      <c r="B265" s="4"/>
      <c r="C265" s="4"/>
      <c r="D265" s="2"/>
      <c r="E265" s="2"/>
      <c r="F265" s="2"/>
      <c r="G265" s="2"/>
      <c r="H265" s="2"/>
      <c r="I265" s="9"/>
      <c r="J265" s="2"/>
      <c r="K265" s="2"/>
      <c r="L265" s="9"/>
      <c r="M265" s="4"/>
      <c r="N265" s="4"/>
      <c r="O265" s="4"/>
      <c r="P265" s="4"/>
      <c r="Q265" s="9"/>
      <c r="R265" s="4"/>
      <c r="S265" s="4"/>
      <c r="T265" s="4"/>
      <c r="U265" s="6"/>
      <c r="V265" s="4"/>
      <c r="W265" s="4"/>
      <c r="X265" s="4"/>
      <c r="Y265" s="4"/>
      <c r="Z265" s="4"/>
      <c r="AA265" s="4"/>
      <c r="AB265" s="4"/>
      <c r="AC265" s="4"/>
      <c r="AD265" s="4"/>
      <c r="AE265" s="4"/>
      <c r="AF265" s="4"/>
      <c r="AG265" s="4"/>
      <c r="AH265" s="4"/>
    </row>
    <row r="266">
      <c r="A266" s="4"/>
      <c r="B266" s="4"/>
      <c r="C266" s="4"/>
      <c r="D266" s="2"/>
      <c r="E266" s="2"/>
      <c r="F266" s="2"/>
      <c r="G266" s="2"/>
      <c r="H266" s="2"/>
      <c r="I266" s="9"/>
      <c r="J266" s="2"/>
      <c r="K266" s="2"/>
      <c r="L266" s="9"/>
      <c r="M266" s="4"/>
      <c r="N266" s="4"/>
      <c r="O266" s="4"/>
      <c r="P266" s="4"/>
      <c r="Q266" s="9"/>
      <c r="R266" s="4"/>
      <c r="S266" s="4"/>
      <c r="T266" s="4"/>
      <c r="U266" s="6"/>
      <c r="V266" s="4"/>
      <c r="W266" s="4"/>
      <c r="X266" s="4"/>
      <c r="Y266" s="4"/>
      <c r="Z266" s="4"/>
      <c r="AA266" s="4"/>
      <c r="AB266" s="4"/>
      <c r="AC266" s="4"/>
      <c r="AD266" s="4"/>
      <c r="AE266" s="4"/>
      <c r="AF266" s="4"/>
      <c r="AG266" s="4"/>
      <c r="AH266" s="4"/>
    </row>
    <row r="267">
      <c r="A267" s="4"/>
      <c r="B267" s="4"/>
      <c r="C267" s="4"/>
      <c r="D267" s="2"/>
      <c r="E267" s="2"/>
      <c r="F267" s="2"/>
      <c r="G267" s="2"/>
      <c r="H267" s="2"/>
      <c r="I267" s="9"/>
      <c r="J267" s="2"/>
      <c r="K267" s="2"/>
      <c r="L267" s="9"/>
      <c r="M267" s="4"/>
      <c r="N267" s="4"/>
      <c r="O267" s="4"/>
      <c r="P267" s="4"/>
      <c r="Q267" s="9"/>
      <c r="R267" s="4"/>
      <c r="S267" s="4"/>
      <c r="T267" s="4"/>
      <c r="U267" s="6"/>
      <c r="V267" s="4"/>
      <c r="W267" s="4"/>
      <c r="X267" s="4"/>
      <c r="Y267" s="4"/>
      <c r="Z267" s="4"/>
      <c r="AA267" s="4"/>
      <c r="AB267" s="4"/>
      <c r="AC267" s="4"/>
      <c r="AD267" s="4"/>
      <c r="AE267" s="4"/>
      <c r="AF267" s="4"/>
      <c r="AG267" s="4"/>
      <c r="AH267" s="4"/>
    </row>
    <row r="268">
      <c r="A268" s="4"/>
      <c r="B268" s="4"/>
      <c r="C268" s="4"/>
      <c r="D268" s="2"/>
      <c r="E268" s="2"/>
      <c r="F268" s="2"/>
      <c r="G268" s="2"/>
      <c r="H268" s="2"/>
      <c r="I268" s="9"/>
      <c r="J268" s="2"/>
      <c r="K268" s="2"/>
      <c r="L268" s="9"/>
      <c r="M268" s="4"/>
      <c r="N268" s="4"/>
      <c r="O268" s="4"/>
      <c r="P268" s="4"/>
      <c r="Q268" s="9"/>
      <c r="R268" s="4"/>
      <c r="S268" s="4"/>
      <c r="T268" s="4"/>
      <c r="U268" s="6"/>
      <c r="V268" s="4"/>
      <c r="W268" s="4"/>
      <c r="X268" s="4"/>
      <c r="Y268" s="4"/>
      <c r="Z268" s="4"/>
      <c r="AA268" s="4"/>
      <c r="AB268" s="4"/>
      <c r="AC268" s="4"/>
      <c r="AD268" s="4"/>
      <c r="AE268" s="4"/>
      <c r="AF268" s="4"/>
      <c r="AG268" s="4"/>
      <c r="AH268" s="4"/>
    </row>
    <row r="269">
      <c r="A269" s="4"/>
      <c r="B269" s="4"/>
      <c r="C269" s="4"/>
      <c r="D269" s="2"/>
      <c r="E269" s="2"/>
      <c r="F269" s="2"/>
      <c r="G269" s="2"/>
      <c r="H269" s="2"/>
      <c r="I269" s="9"/>
      <c r="J269" s="2"/>
      <c r="K269" s="2"/>
      <c r="L269" s="9"/>
      <c r="M269" s="4"/>
      <c r="N269" s="4"/>
      <c r="O269" s="4"/>
      <c r="P269" s="4"/>
      <c r="Q269" s="9"/>
      <c r="R269" s="4"/>
      <c r="S269" s="4"/>
      <c r="T269" s="4"/>
      <c r="U269" s="6"/>
      <c r="V269" s="4"/>
      <c r="W269" s="4"/>
      <c r="X269" s="4"/>
      <c r="Y269" s="4"/>
      <c r="Z269" s="4"/>
      <c r="AA269" s="4"/>
      <c r="AB269" s="4"/>
      <c r="AC269" s="4"/>
      <c r="AD269" s="4"/>
      <c r="AE269" s="4"/>
      <c r="AF269" s="4"/>
      <c r="AG269" s="4"/>
      <c r="AH269" s="4"/>
    </row>
    <row r="270">
      <c r="A270" s="4"/>
      <c r="B270" s="4"/>
      <c r="C270" s="4"/>
      <c r="D270" s="2"/>
      <c r="E270" s="2"/>
      <c r="F270" s="2"/>
      <c r="G270" s="2"/>
      <c r="H270" s="2"/>
      <c r="I270" s="9"/>
      <c r="J270" s="2"/>
      <c r="K270" s="2"/>
      <c r="L270" s="9"/>
      <c r="M270" s="4"/>
      <c r="N270" s="4"/>
      <c r="O270" s="4"/>
      <c r="P270" s="4"/>
      <c r="Q270" s="9"/>
      <c r="R270" s="4"/>
      <c r="S270" s="4"/>
      <c r="T270" s="4"/>
      <c r="U270" s="6"/>
      <c r="V270" s="4"/>
      <c r="W270" s="4"/>
      <c r="X270" s="4"/>
      <c r="Y270" s="4"/>
      <c r="Z270" s="4"/>
      <c r="AA270" s="4"/>
      <c r="AB270" s="4"/>
      <c r="AC270" s="4"/>
      <c r="AD270" s="4"/>
      <c r="AE270" s="4"/>
      <c r="AF270" s="4"/>
      <c r="AG270" s="4"/>
      <c r="AH270" s="4"/>
    </row>
    <row r="271">
      <c r="A271" s="4"/>
      <c r="B271" s="4"/>
      <c r="C271" s="4"/>
      <c r="D271" s="2"/>
      <c r="E271" s="2"/>
      <c r="F271" s="2"/>
      <c r="G271" s="2"/>
      <c r="H271" s="2"/>
      <c r="I271" s="9"/>
      <c r="J271" s="2"/>
      <c r="K271" s="2"/>
      <c r="L271" s="9"/>
      <c r="M271" s="4"/>
      <c r="N271" s="4"/>
      <c r="O271" s="4"/>
      <c r="P271" s="4"/>
      <c r="Q271" s="9"/>
      <c r="R271" s="4"/>
      <c r="S271" s="4"/>
      <c r="T271" s="4"/>
      <c r="U271" s="6"/>
      <c r="V271" s="4"/>
      <c r="W271" s="4"/>
      <c r="X271" s="4"/>
      <c r="Y271" s="4"/>
      <c r="Z271" s="4"/>
      <c r="AA271" s="4"/>
      <c r="AB271" s="4"/>
      <c r="AC271" s="4"/>
      <c r="AD271" s="4"/>
      <c r="AE271" s="4"/>
      <c r="AF271" s="4"/>
      <c r="AG271" s="4"/>
      <c r="AH271" s="4"/>
    </row>
    <row r="272">
      <c r="A272" s="4"/>
      <c r="B272" s="4"/>
      <c r="C272" s="4"/>
      <c r="D272" s="2"/>
      <c r="E272" s="2"/>
      <c r="F272" s="2"/>
      <c r="G272" s="2"/>
      <c r="H272" s="2"/>
      <c r="I272" s="9"/>
      <c r="J272" s="2"/>
      <c r="K272" s="2"/>
      <c r="L272" s="9"/>
      <c r="M272" s="4"/>
      <c r="N272" s="4"/>
      <c r="O272" s="4"/>
      <c r="P272" s="4"/>
      <c r="Q272" s="9"/>
      <c r="R272" s="4"/>
      <c r="S272" s="4"/>
      <c r="T272" s="4"/>
      <c r="U272" s="6"/>
      <c r="V272" s="4"/>
      <c r="W272" s="4"/>
      <c r="X272" s="4"/>
      <c r="Y272" s="4"/>
      <c r="Z272" s="4"/>
      <c r="AA272" s="4"/>
      <c r="AB272" s="4"/>
      <c r="AC272" s="4"/>
      <c r="AD272" s="4"/>
      <c r="AE272" s="4"/>
      <c r="AF272" s="4"/>
      <c r="AG272" s="4"/>
      <c r="AH272" s="4"/>
    </row>
    <row r="273">
      <c r="A273" s="4"/>
      <c r="B273" s="4"/>
      <c r="C273" s="4"/>
      <c r="D273" s="2"/>
      <c r="E273" s="2"/>
      <c r="F273" s="2"/>
      <c r="G273" s="2"/>
      <c r="H273" s="2"/>
      <c r="I273" s="9"/>
      <c r="J273" s="2"/>
      <c r="K273" s="2"/>
      <c r="L273" s="9"/>
      <c r="M273" s="4"/>
      <c r="N273" s="4"/>
      <c r="O273" s="4"/>
      <c r="P273" s="4"/>
      <c r="Q273" s="9"/>
      <c r="R273" s="4"/>
      <c r="S273" s="4"/>
      <c r="T273" s="4"/>
      <c r="U273" s="6"/>
      <c r="V273" s="4"/>
      <c r="W273" s="4"/>
      <c r="X273" s="4"/>
      <c r="Y273" s="4"/>
      <c r="Z273" s="4"/>
      <c r="AA273" s="4"/>
      <c r="AB273" s="4"/>
      <c r="AC273" s="4"/>
      <c r="AD273" s="4"/>
      <c r="AE273" s="4"/>
      <c r="AF273" s="4"/>
      <c r="AG273" s="4"/>
      <c r="AH273" s="4"/>
    </row>
    <row r="274">
      <c r="A274" s="4"/>
      <c r="B274" s="4"/>
      <c r="C274" s="4"/>
      <c r="D274" s="2"/>
      <c r="E274" s="2"/>
      <c r="F274" s="2"/>
      <c r="G274" s="2"/>
      <c r="H274" s="2"/>
      <c r="I274" s="9"/>
      <c r="J274" s="2"/>
      <c r="K274" s="2"/>
      <c r="L274" s="9"/>
      <c r="M274" s="4"/>
      <c r="N274" s="4"/>
      <c r="O274" s="4"/>
      <c r="P274" s="4"/>
      <c r="Q274" s="9"/>
      <c r="R274" s="4"/>
      <c r="S274" s="4"/>
      <c r="T274" s="4"/>
      <c r="U274" s="6"/>
      <c r="V274" s="4"/>
      <c r="W274" s="4"/>
      <c r="X274" s="4"/>
      <c r="Y274" s="4"/>
      <c r="Z274" s="4"/>
      <c r="AA274" s="4"/>
      <c r="AB274" s="4"/>
      <c r="AC274" s="4"/>
      <c r="AD274" s="4"/>
      <c r="AE274" s="4"/>
      <c r="AF274" s="4"/>
      <c r="AG274" s="4"/>
      <c r="AH274" s="4"/>
    </row>
    <row r="275">
      <c r="A275" s="4"/>
      <c r="B275" s="4"/>
      <c r="C275" s="4"/>
      <c r="D275" s="2"/>
      <c r="E275" s="2"/>
      <c r="F275" s="2"/>
      <c r="G275" s="2"/>
      <c r="H275" s="2"/>
      <c r="I275" s="9"/>
      <c r="J275" s="2"/>
      <c r="K275" s="2"/>
      <c r="L275" s="9"/>
      <c r="M275" s="4"/>
      <c r="N275" s="4"/>
      <c r="O275" s="4"/>
      <c r="P275" s="4"/>
      <c r="Q275" s="9"/>
      <c r="R275" s="4"/>
      <c r="S275" s="4"/>
      <c r="T275" s="4"/>
      <c r="U275" s="6"/>
      <c r="V275" s="4"/>
      <c r="W275" s="4"/>
      <c r="X275" s="4"/>
      <c r="Y275" s="4"/>
      <c r="Z275" s="4"/>
      <c r="AA275" s="4"/>
      <c r="AB275" s="4"/>
      <c r="AC275" s="4"/>
      <c r="AD275" s="4"/>
      <c r="AE275" s="4"/>
      <c r="AF275" s="4"/>
      <c r="AG275" s="4"/>
      <c r="AH275" s="4"/>
    </row>
    <row r="276">
      <c r="A276" s="4"/>
      <c r="B276" s="4"/>
      <c r="C276" s="4"/>
      <c r="D276" s="2"/>
      <c r="E276" s="2"/>
      <c r="F276" s="2"/>
      <c r="G276" s="2"/>
      <c r="H276" s="2"/>
      <c r="I276" s="9"/>
      <c r="J276" s="2"/>
      <c r="K276" s="2"/>
      <c r="L276" s="9"/>
      <c r="M276" s="4"/>
      <c r="N276" s="4"/>
      <c r="O276" s="4"/>
      <c r="P276" s="4"/>
      <c r="Q276" s="9"/>
      <c r="R276" s="4"/>
      <c r="S276" s="4"/>
      <c r="T276" s="4"/>
      <c r="U276" s="6"/>
      <c r="V276" s="4"/>
      <c r="W276" s="4"/>
      <c r="X276" s="4"/>
      <c r="Y276" s="4"/>
      <c r="Z276" s="4"/>
      <c r="AA276" s="4"/>
      <c r="AB276" s="4"/>
      <c r="AC276" s="4"/>
      <c r="AD276" s="4"/>
      <c r="AE276" s="4"/>
      <c r="AF276" s="4"/>
      <c r="AG276" s="4"/>
      <c r="AH276" s="4"/>
    </row>
    <row r="277">
      <c r="A277" s="4"/>
      <c r="B277" s="4"/>
      <c r="C277" s="4"/>
      <c r="D277" s="2"/>
      <c r="E277" s="2"/>
      <c r="F277" s="2"/>
      <c r="G277" s="2"/>
      <c r="H277" s="2"/>
      <c r="I277" s="9"/>
      <c r="J277" s="2"/>
      <c r="K277" s="2"/>
      <c r="L277" s="9"/>
      <c r="M277" s="4"/>
      <c r="N277" s="4"/>
      <c r="O277" s="4"/>
      <c r="P277" s="4"/>
      <c r="Q277" s="9"/>
      <c r="R277" s="4"/>
      <c r="S277" s="4"/>
      <c r="T277" s="4"/>
      <c r="U277" s="6"/>
      <c r="V277" s="4"/>
      <c r="W277" s="4"/>
      <c r="X277" s="4"/>
      <c r="Y277" s="4"/>
      <c r="Z277" s="4"/>
      <c r="AA277" s="4"/>
      <c r="AB277" s="4"/>
      <c r="AC277" s="4"/>
      <c r="AD277" s="4"/>
      <c r="AE277" s="4"/>
      <c r="AF277" s="4"/>
      <c r="AG277" s="4"/>
      <c r="AH277" s="4"/>
    </row>
    <row r="278">
      <c r="A278" s="4"/>
      <c r="B278" s="4"/>
      <c r="C278" s="4"/>
      <c r="D278" s="2"/>
      <c r="E278" s="2"/>
      <c r="F278" s="2"/>
      <c r="G278" s="2"/>
      <c r="H278" s="2"/>
      <c r="I278" s="9"/>
      <c r="J278" s="2"/>
      <c r="K278" s="2"/>
      <c r="L278" s="9"/>
      <c r="M278" s="4"/>
      <c r="N278" s="4"/>
      <c r="O278" s="4"/>
      <c r="P278" s="4"/>
      <c r="Q278" s="9"/>
      <c r="R278" s="4"/>
      <c r="S278" s="4"/>
      <c r="T278" s="4"/>
      <c r="U278" s="6"/>
      <c r="V278" s="4"/>
      <c r="W278" s="4"/>
      <c r="X278" s="4"/>
      <c r="Y278" s="4"/>
      <c r="Z278" s="4"/>
      <c r="AA278" s="4"/>
      <c r="AB278" s="4"/>
      <c r="AC278" s="4"/>
      <c r="AD278" s="4"/>
      <c r="AE278" s="4"/>
      <c r="AF278" s="4"/>
      <c r="AG278" s="4"/>
      <c r="AH278" s="4"/>
    </row>
    <row r="279">
      <c r="A279" s="4"/>
      <c r="B279" s="4"/>
      <c r="C279" s="4"/>
      <c r="D279" s="2"/>
      <c r="E279" s="2"/>
      <c r="F279" s="2"/>
      <c r="G279" s="2"/>
      <c r="H279" s="2"/>
      <c r="I279" s="9"/>
      <c r="J279" s="2"/>
      <c r="K279" s="2"/>
      <c r="L279" s="9"/>
      <c r="M279" s="4"/>
      <c r="N279" s="4"/>
      <c r="O279" s="4"/>
      <c r="P279" s="4"/>
      <c r="Q279" s="9"/>
      <c r="R279" s="4"/>
      <c r="S279" s="4"/>
      <c r="T279" s="4"/>
      <c r="U279" s="6"/>
      <c r="V279" s="4"/>
      <c r="W279" s="4"/>
      <c r="X279" s="4"/>
      <c r="Y279" s="4"/>
      <c r="Z279" s="4"/>
      <c r="AA279" s="4"/>
      <c r="AB279" s="4"/>
      <c r="AC279" s="4"/>
      <c r="AD279" s="4"/>
      <c r="AE279" s="4"/>
      <c r="AF279" s="4"/>
      <c r="AG279" s="4"/>
      <c r="AH279" s="4"/>
    </row>
    <row r="280">
      <c r="A280" s="4"/>
      <c r="B280" s="4"/>
      <c r="C280" s="4"/>
      <c r="D280" s="2"/>
      <c r="E280" s="2"/>
      <c r="F280" s="2"/>
      <c r="G280" s="2"/>
      <c r="H280" s="2"/>
      <c r="I280" s="9"/>
      <c r="J280" s="2"/>
      <c r="K280" s="2"/>
      <c r="L280" s="9"/>
      <c r="M280" s="4"/>
      <c r="N280" s="4"/>
      <c r="O280" s="4"/>
      <c r="P280" s="4"/>
      <c r="Q280" s="9"/>
      <c r="R280" s="4"/>
      <c r="S280" s="4"/>
      <c r="T280" s="4"/>
      <c r="U280" s="6"/>
      <c r="V280" s="4"/>
      <c r="W280" s="4"/>
      <c r="X280" s="4"/>
      <c r="Y280" s="4"/>
      <c r="Z280" s="4"/>
      <c r="AA280" s="4"/>
      <c r="AB280" s="4"/>
      <c r="AC280" s="4"/>
      <c r="AD280" s="4"/>
      <c r="AE280" s="4"/>
      <c r="AF280" s="4"/>
      <c r="AG280" s="4"/>
      <c r="AH280" s="4"/>
    </row>
    <row r="281">
      <c r="A281" s="4"/>
      <c r="B281" s="4"/>
      <c r="C281" s="4"/>
      <c r="D281" s="2"/>
      <c r="E281" s="2"/>
      <c r="F281" s="2"/>
      <c r="G281" s="2"/>
      <c r="H281" s="2"/>
      <c r="I281" s="9"/>
      <c r="J281" s="2"/>
      <c r="K281" s="2"/>
      <c r="L281" s="9"/>
      <c r="M281" s="4"/>
      <c r="N281" s="4"/>
      <c r="O281" s="4"/>
      <c r="P281" s="4"/>
      <c r="Q281" s="9"/>
      <c r="R281" s="4"/>
      <c r="S281" s="4"/>
      <c r="T281" s="4"/>
      <c r="U281" s="6"/>
      <c r="V281" s="4"/>
      <c r="W281" s="4"/>
      <c r="X281" s="4"/>
      <c r="Y281" s="4"/>
      <c r="Z281" s="4"/>
      <c r="AA281" s="4"/>
      <c r="AB281" s="4"/>
      <c r="AC281" s="4"/>
      <c r="AD281" s="4"/>
      <c r="AE281" s="4"/>
      <c r="AF281" s="4"/>
      <c r="AG281" s="4"/>
      <c r="AH281" s="4"/>
    </row>
    <row r="282">
      <c r="A282" s="4"/>
      <c r="B282" s="4"/>
      <c r="C282" s="4"/>
      <c r="D282" s="2"/>
      <c r="E282" s="2"/>
      <c r="F282" s="2"/>
      <c r="G282" s="2"/>
      <c r="H282" s="2"/>
      <c r="I282" s="9"/>
      <c r="J282" s="2"/>
      <c r="K282" s="2"/>
      <c r="L282" s="9"/>
      <c r="M282" s="4"/>
      <c r="N282" s="4"/>
      <c r="O282" s="4"/>
      <c r="P282" s="4"/>
      <c r="Q282" s="9"/>
      <c r="R282" s="4"/>
      <c r="S282" s="4"/>
      <c r="T282" s="4"/>
      <c r="U282" s="6"/>
      <c r="V282" s="4"/>
      <c r="W282" s="4"/>
      <c r="X282" s="4"/>
      <c r="Y282" s="4"/>
      <c r="Z282" s="4"/>
      <c r="AA282" s="4"/>
      <c r="AB282" s="4"/>
      <c r="AC282" s="4"/>
      <c r="AD282" s="4"/>
      <c r="AE282" s="4"/>
      <c r="AF282" s="4"/>
      <c r="AG282" s="4"/>
      <c r="AH282" s="4"/>
    </row>
    <row r="283">
      <c r="A283" s="4"/>
      <c r="B283" s="4"/>
      <c r="C283" s="4"/>
      <c r="D283" s="2"/>
      <c r="E283" s="2"/>
      <c r="F283" s="2"/>
      <c r="G283" s="2"/>
      <c r="H283" s="2"/>
      <c r="I283" s="9"/>
      <c r="J283" s="2"/>
      <c r="K283" s="2"/>
      <c r="L283" s="9"/>
      <c r="M283" s="4"/>
      <c r="N283" s="4"/>
      <c r="O283" s="4"/>
      <c r="P283" s="4"/>
      <c r="Q283" s="9"/>
      <c r="R283" s="4"/>
      <c r="S283" s="4"/>
      <c r="T283" s="4"/>
      <c r="U283" s="6"/>
      <c r="V283" s="4"/>
      <c r="W283" s="4"/>
      <c r="X283" s="4"/>
      <c r="Y283" s="4"/>
      <c r="Z283" s="4"/>
      <c r="AA283" s="4"/>
      <c r="AB283" s="4"/>
      <c r="AC283" s="4"/>
      <c r="AD283" s="4"/>
      <c r="AE283" s="4"/>
      <c r="AF283" s="4"/>
      <c r="AG283" s="4"/>
      <c r="AH283" s="4"/>
    </row>
    <row r="284">
      <c r="A284" s="4"/>
      <c r="B284" s="4"/>
      <c r="C284" s="4"/>
      <c r="D284" s="2"/>
      <c r="E284" s="2"/>
      <c r="F284" s="2"/>
      <c r="G284" s="2"/>
      <c r="H284" s="2"/>
      <c r="I284" s="9"/>
      <c r="J284" s="2"/>
      <c r="K284" s="2"/>
      <c r="L284" s="9"/>
      <c r="M284" s="4"/>
      <c r="N284" s="4"/>
      <c r="O284" s="4"/>
      <c r="P284" s="4"/>
      <c r="Q284" s="9"/>
      <c r="R284" s="4"/>
      <c r="S284" s="4"/>
      <c r="T284" s="4"/>
      <c r="U284" s="6"/>
      <c r="V284" s="4"/>
      <c r="W284" s="4"/>
      <c r="X284" s="4"/>
      <c r="Y284" s="4"/>
      <c r="Z284" s="4"/>
      <c r="AA284" s="4"/>
      <c r="AB284" s="4"/>
      <c r="AC284" s="4"/>
      <c r="AD284" s="4"/>
      <c r="AE284" s="4"/>
      <c r="AF284" s="4"/>
      <c r="AG284" s="4"/>
      <c r="AH284" s="4"/>
    </row>
    <row r="285">
      <c r="A285" s="4"/>
      <c r="B285" s="4"/>
      <c r="C285" s="4"/>
      <c r="D285" s="2"/>
      <c r="E285" s="2"/>
      <c r="F285" s="2"/>
      <c r="G285" s="2"/>
      <c r="H285" s="2"/>
      <c r="I285" s="9"/>
      <c r="J285" s="2"/>
      <c r="K285" s="2"/>
      <c r="L285" s="9"/>
      <c r="M285" s="4"/>
      <c r="N285" s="4"/>
      <c r="O285" s="4"/>
      <c r="P285" s="4"/>
      <c r="Q285" s="9"/>
      <c r="R285" s="4"/>
      <c r="S285" s="4"/>
      <c r="T285" s="4"/>
      <c r="U285" s="6"/>
      <c r="V285" s="4"/>
      <c r="W285" s="4"/>
      <c r="X285" s="4"/>
      <c r="Y285" s="4"/>
      <c r="Z285" s="4"/>
      <c r="AA285" s="4"/>
      <c r="AB285" s="4"/>
      <c r="AC285" s="4"/>
      <c r="AD285" s="4"/>
      <c r="AE285" s="4"/>
      <c r="AF285" s="4"/>
      <c r="AG285" s="4"/>
      <c r="AH285" s="4"/>
    </row>
    <row r="286">
      <c r="A286" s="4"/>
      <c r="B286" s="4"/>
      <c r="C286" s="4"/>
      <c r="D286" s="2"/>
      <c r="E286" s="2"/>
      <c r="F286" s="2"/>
      <c r="G286" s="2"/>
      <c r="H286" s="2"/>
      <c r="I286" s="9"/>
      <c r="J286" s="2"/>
      <c r="K286" s="2"/>
      <c r="L286" s="9"/>
      <c r="M286" s="4"/>
      <c r="N286" s="4"/>
      <c r="O286" s="4"/>
      <c r="P286" s="4"/>
      <c r="Q286" s="9"/>
      <c r="R286" s="4"/>
      <c r="S286" s="4"/>
      <c r="T286" s="4"/>
      <c r="U286" s="6"/>
      <c r="V286" s="4"/>
      <c r="W286" s="4"/>
      <c r="X286" s="4"/>
      <c r="Y286" s="4"/>
      <c r="Z286" s="4"/>
      <c r="AA286" s="4"/>
      <c r="AB286" s="4"/>
      <c r="AC286" s="4"/>
      <c r="AD286" s="4"/>
      <c r="AE286" s="4"/>
      <c r="AF286" s="4"/>
      <c r="AG286" s="4"/>
      <c r="AH286" s="4"/>
    </row>
    <row r="287">
      <c r="A287" s="4"/>
      <c r="B287" s="4"/>
      <c r="C287" s="4"/>
      <c r="D287" s="2"/>
      <c r="E287" s="2"/>
      <c r="F287" s="2"/>
      <c r="G287" s="2"/>
      <c r="H287" s="2"/>
      <c r="I287" s="9"/>
      <c r="J287" s="2"/>
      <c r="K287" s="2"/>
      <c r="L287" s="9"/>
      <c r="M287" s="4"/>
      <c r="N287" s="4"/>
      <c r="O287" s="4"/>
      <c r="P287" s="4"/>
      <c r="Q287" s="9"/>
      <c r="R287" s="4"/>
      <c r="S287" s="4"/>
      <c r="T287" s="4"/>
      <c r="U287" s="6"/>
      <c r="V287" s="4"/>
      <c r="W287" s="4"/>
      <c r="X287" s="4"/>
      <c r="Y287" s="4"/>
      <c r="Z287" s="4"/>
      <c r="AA287" s="4"/>
      <c r="AB287" s="4"/>
      <c r="AC287" s="4"/>
      <c r="AD287" s="4"/>
      <c r="AE287" s="4"/>
      <c r="AF287" s="4"/>
      <c r="AG287" s="4"/>
      <c r="AH287" s="4"/>
    </row>
    <row r="288">
      <c r="A288" s="4"/>
      <c r="B288" s="4"/>
      <c r="C288" s="4"/>
      <c r="D288" s="2"/>
      <c r="E288" s="2"/>
      <c r="F288" s="2"/>
      <c r="G288" s="2"/>
      <c r="H288" s="2"/>
      <c r="I288" s="9"/>
      <c r="J288" s="2"/>
      <c r="K288" s="2"/>
      <c r="L288" s="9"/>
      <c r="M288" s="4"/>
      <c r="N288" s="4"/>
      <c r="O288" s="4"/>
      <c r="P288" s="4"/>
      <c r="Q288" s="9"/>
      <c r="R288" s="4"/>
      <c r="S288" s="4"/>
      <c r="T288" s="4"/>
      <c r="U288" s="6"/>
      <c r="V288" s="4"/>
      <c r="W288" s="4"/>
      <c r="X288" s="4"/>
      <c r="Y288" s="4"/>
      <c r="Z288" s="4"/>
      <c r="AA288" s="4"/>
      <c r="AB288" s="4"/>
      <c r="AC288" s="4"/>
      <c r="AD288" s="4"/>
      <c r="AE288" s="4"/>
      <c r="AF288" s="4"/>
      <c r="AG288" s="4"/>
      <c r="AH288" s="4"/>
    </row>
    <row r="289">
      <c r="A289" s="4"/>
      <c r="B289" s="4"/>
      <c r="C289" s="4"/>
      <c r="D289" s="2"/>
      <c r="E289" s="2"/>
      <c r="F289" s="2"/>
      <c r="G289" s="2"/>
      <c r="H289" s="2"/>
      <c r="I289" s="9"/>
      <c r="J289" s="2"/>
      <c r="K289" s="2"/>
      <c r="L289" s="9"/>
      <c r="M289" s="4"/>
      <c r="N289" s="4"/>
      <c r="O289" s="4"/>
      <c r="P289" s="4"/>
      <c r="Q289" s="9"/>
      <c r="R289" s="4"/>
      <c r="S289" s="4"/>
      <c r="T289" s="4"/>
      <c r="U289" s="6"/>
      <c r="V289" s="4"/>
      <c r="W289" s="4"/>
      <c r="X289" s="4"/>
      <c r="Y289" s="4"/>
      <c r="Z289" s="4"/>
      <c r="AA289" s="4"/>
      <c r="AB289" s="4"/>
      <c r="AC289" s="4"/>
      <c r="AD289" s="4"/>
      <c r="AE289" s="4"/>
      <c r="AF289" s="4"/>
      <c r="AG289" s="4"/>
      <c r="AH289" s="4"/>
    </row>
    <row r="290">
      <c r="A290" s="4"/>
      <c r="B290" s="4"/>
      <c r="C290" s="4"/>
      <c r="D290" s="2"/>
      <c r="E290" s="2"/>
      <c r="F290" s="2"/>
      <c r="G290" s="2"/>
      <c r="H290" s="2"/>
      <c r="I290" s="9"/>
      <c r="J290" s="2"/>
      <c r="K290" s="2"/>
      <c r="L290" s="9"/>
      <c r="M290" s="4"/>
      <c r="N290" s="4"/>
      <c r="O290" s="4"/>
      <c r="P290" s="4"/>
      <c r="Q290" s="9"/>
      <c r="R290" s="4"/>
      <c r="S290" s="4"/>
      <c r="T290" s="4"/>
      <c r="U290" s="6"/>
      <c r="V290" s="4"/>
      <c r="W290" s="4"/>
      <c r="X290" s="4"/>
      <c r="Y290" s="4"/>
      <c r="Z290" s="4"/>
      <c r="AA290" s="4"/>
      <c r="AB290" s="4"/>
      <c r="AC290" s="4"/>
      <c r="AD290" s="4"/>
      <c r="AE290" s="4"/>
      <c r="AF290" s="4"/>
      <c r="AG290" s="4"/>
      <c r="AH290" s="4"/>
    </row>
    <row r="291">
      <c r="A291" s="4"/>
      <c r="B291" s="4"/>
      <c r="C291" s="4"/>
      <c r="D291" s="2"/>
      <c r="E291" s="2"/>
      <c r="F291" s="2"/>
      <c r="G291" s="2"/>
      <c r="H291" s="2"/>
      <c r="I291" s="9"/>
      <c r="J291" s="2"/>
      <c r="K291" s="2"/>
      <c r="L291" s="9"/>
      <c r="M291" s="4"/>
      <c r="N291" s="4"/>
      <c r="O291" s="4"/>
      <c r="P291" s="4"/>
      <c r="Q291" s="9"/>
      <c r="R291" s="4"/>
      <c r="S291" s="4"/>
      <c r="T291" s="4"/>
      <c r="U291" s="6"/>
      <c r="V291" s="4"/>
      <c r="W291" s="4"/>
      <c r="X291" s="4"/>
      <c r="Y291" s="4"/>
      <c r="Z291" s="4"/>
      <c r="AA291" s="4"/>
      <c r="AB291" s="4"/>
      <c r="AC291" s="4"/>
      <c r="AD291" s="4"/>
      <c r="AE291" s="4"/>
      <c r="AF291" s="4"/>
      <c r="AG291" s="4"/>
      <c r="AH291" s="4"/>
    </row>
    <row r="292">
      <c r="A292" s="4"/>
      <c r="B292" s="4"/>
      <c r="C292" s="4"/>
      <c r="D292" s="2"/>
      <c r="E292" s="2"/>
      <c r="F292" s="2"/>
      <c r="G292" s="2"/>
      <c r="H292" s="2"/>
      <c r="I292" s="9"/>
      <c r="J292" s="2"/>
      <c r="K292" s="2"/>
      <c r="L292" s="9"/>
      <c r="M292" s="4"/>
      <c r="N292" s="4"/>
      <c r="O292" s="4"/>
      <c r="P292" s="4"/>
      <c r="Q292" s="9"/>
      <c r="R292" s="4"/>
      <c r="S292" s="4"/>
      <c r="T292" s="4"/>
      <c r="U292" s="6"/>
      <c r="V292" s="4"/>
      <c r="W292" s="4"/>
      <c r="X292" s="4"/>
      <c r="Y292" s="4"/>
      <c r="Z292" s="4"/>
      <c r="AA292" s="4"/>
      <c r="AB292" s="4"/>
      <c r="AC292" s="4"/>
      <c r="AD292" s="4"/>
      <c r="AE292" s="4"/>
      <c r="AF292" s="4"/>
      <c r="AG292" s="4"/>
      <c r="AH292" s="4"/>
    </row>
    <row r="293">
      <c r="A293" s="4"/>
      <c r="B293" s="4"/>
      <c r="C293" s="4"/>
      <c r="D293" s="2"/>
      <c r="E293" s="2"/>
      <c r="F293" s="2"/>
      <c r="G293" s="2"/>
      <c r="H293" s="2"/>
      <c r="I293" s="9"/>
      <c r="J293" s="2"/>
      <c r="K293" s="2"/>
      <c r="L293" s="9"/>
      <c r="M293" s="4"/>
      <c r="N293" s="4"/>
      <c r="O293" s="4"/>
      <c r="P293" s="4"/>
      <c r="Q293" s="9"/>
      <c r="R293" s="4"/>
      <c r="S293" s="4"/>
      <c r="T293" s="4"/>
      <c r="U293" s="6"/>
      <c r="V293" s="4"/>
      <c r="W293" s="4"/>
      <c r="X293" s="4"/>
      <c r="Y293" s="4"/>
      <c r="Z293" s="4"/>
      <c r="AA293" s="4"/>
      <c r="AB293" s="4"/>
      <c r="AC293" s="4"/>
      <c r="AD293" s="4"/>
      <c r="AE293" s="4"/>
      <c r="AF293" s="4"/>
      <c r="AG293" s="4"/>
      <c r="AH293" s="4"/>
    </row>
    <row r="294">
      <c r="A294" s="4"/>
      <c r="B294" s="4"/>
      <c r="C294" s="4"/>
      <c r="D294" s="2"/>
      <c r="E294" s="2"/>
      <c r="F294" s="2"/>
      <c r="G294" s="2"/>
      <c r="H294" s="2"/>
      <c r="I294" s="9"/>
      <c r="J294" s="2"/>
      <c r="K294" s="2"/>
      <c r="L294" s="9"/>
      <c r="M294" s="4"/>
      <c r="N294" s="4"/>
      <c r="O294" s="4"/>
      <c r="P294" s="4"/>
      <c r="Q294" s="9"/>
      <c r="R294" s="4"/>
      <c r="S294" s="4"/>
      <c r="T294" s="4"/>
      <c r="U294" s="6"/>
      <c r="V294" s="4"/>
      <c r="W294" s="4"/>
      <c r="X294" s="4"/>
      <c r="Y294" s="4"/>
      <c r="Z294" s="4"/>
      <c r="AA294" s="4"/>
      <c r="AB294" s="4"/>
      <c r="AC294" s="4"/>
      <c r="AD294" s="4"/>
      <c r="AE294" s="4"/>
      <c r="AF294" s="4"/>
      <c r="AG294" s="4"/>
      <c r="AH294" s="4"/>
    </row>
    <row r="295">
      <c r="A295" s="4"/>
      <c r="B295" s="4"/>
      <c r="C295" s="4"/>
      <c r="D295" s="2"/>
      <c r="E295" s="2"/>
      <c r="F295" s="2"/>
      <c r="G295" s="2"/>
      <c r="H295" s="2"/>
      <c r="I295" s="9"/>
      <c r="J295" s="2"/>
      <c r="K295" s="2"/>
      <c r="L295" s="9"/>
      <c r="M295" s="4"/>
      <c r="N295" s="4"/>
      <c r="O295" s="4"/>
      <c r="P295" s="4"/>
      <c r="Q295" s="9"/>
      <c r="R295" s="4"/>
      <c r="S295" s="4"/>
      <c r="T295" s="4"/>
      <c r="U295" s="6"/>
      <c r="V295" s="4"/>
      <c r="W295" s="4"/>
      <c r="X295" s="4"/>
      <c r="Y295" s="4"/>
      <c r="Z295" s="4"/>
      <c r="AA295" s="4"/>
      <c r="AB295" s="4"/>
      <c r="AC295" s="4"/>
      <c r="AD295" s="4"/>
      <c r="AE295" s="4"/>
      <c r="AF295" s="4"/>
      <c r="AG295" s="4"/>
      <c r="AH295" s="4"/>
    </row>
    <row r="296">
      <c r="A296" s="4"/>
      <c r="B296" s="4"/>
      <c r="C296" s="4"/>
      <c r="D296" s="2"/>
      <c r="E296" s="2"/>
      <c r="F296" s="2"/>
      <c r="G296" s="2"/>
      <c r="H296" s="2"/>
      <c r="I296" s="9"/>
      <c r="J296" s="2"/>
      <c r="K296" s="2"/>
      <c r="L296" s="9"/>
      <c r="M296" s="4"/>
      <c r="N296" s="4"/>
      <c r="O296" s="4"/>
      <c r="P296" s="4"/>
      <c r="Q296" s="9"/>
      <c r="R296" s="4"/>
      <c r="S296" s="4"/>
      <c r="T296" s="4"/>
      <c r="U296" s="6"/>
      <c r="V296" s="4"/>
      <c r="W296" s="4"/>
      <c r="X296" s="4"/>
      <c r="Y296" s="4"/>
      <c r="Z296" s="4"/>
      <c r="AA296" s="4"/>
      <c r="AB296" s="4"/>
      <c r="AC296" s="4"/>
      <c r="AD296" s="4"/>
      <c r="AE296" s="4"/>
      <c r="AF296" s="4"/>
      <c r="AG296" s="4"/>
      <c r="AH296" s="4"/>
    </row>
    <row r="297">
      <c r="A297" s="4"/>
      <c r="B297" s="4"/>
      <c r="C297" s="4"/>
      <c r="D297" s="2"/>
      <c r="E297" s="2"/>
      <c r="F297" s="2"/>
      <c r="G297" s="2"/>
      <c r="H297" s="2"/>
      <c r="I297" s="9"/>
      <c r="J297" s="2"/>
      <c r="K297" s="2"/>
      <c r="L297" s="9"/>
      <c r="M297" s="4"/>
      <c r="N297" s="4"/>
      <c r="O297" s="4"/>
      <c r="P297" s="4"/>
      <c r="Q297" s="9"/>
      <c r="R297" s="4"/>
      <c r="S297" s="4"/>
      <c r="T297" s="4"/>
      <c r="U297" s="6"/>
      <c r="V297" s="4"/>
      <c r="W297" s="4"/>
      <c r="X297" s="4"/>
      <c r="Y297" s="4"/>
      <c r="Z297" s="4"/>
      <c r="AA297" s="4"/>
      <c r="AB297" s="4"/>
      <c r="AC297" s="4"/>
      <c r="AD297" s="4"/>
      <c r="AE297" s="4"/>
      <c r="AF297" s="4"/>
      <c r="AG297" s="4"/>
      <c r="AH297" s="4"/>
    </row>
    <row r="298">
      <c r="A298" s="4"/>
      <c r="B298" s="4"/>
      <c r="C298" s="4"/>
      <c r="D298" s="2"/>
      <c r="E298" s="2"/>
      <c r="F298" s="2"/>
      <c r="G298" s="2"/>
      <c r="H298" s="2"/>
      <c r="I298" s="9"/>
      <c r="J298" s="2"/>
      <c r="K298" s="2"/>
      <c r="L298" s="9"/>
      <c r="M298" s="4"/>
      <c r="N298" s="4"/>
      <c r="O298" s="4"/>
      <c r="P298" s="4"/>
      <c r="Q298" s="9"/>
      <c r="R298" s="4"/>
      <c r="S298" s="4"/>
      <c r="T298" s="4"/>
      <c r="U298" s="6"/>
      <c r="V298" s="4"/>
      <c r="W298" s="4"/>
      <c r="X298" s="4"/>
      <c r="Y298" s="4"/>
      <c r="Z298" s="4"/>
      <c r="AA298" s="4"/>
      <c r="AB298" s="4"/>
      <c r="AC298" s="4"/>
      <c r="AD298" s="4"/>
      <c r="AE298" s="4"/>
      <c r="AF298" s="4"/>
      <c r="AG298" s="4"/>
      <c r="AH298" s="4"/>
    </row>
    <row r="299">
      <c r="A299" s="4"/>
      <c r="B299" s="4"/>
      <c r="C299" s="4"/>
      <c r="D299" s="2"/>
      <c r="E299" s="2"/>
      <c r="F299" s="2"/>
      <c r="G299" s="2"/>
      <c r="H299" s="2"/>
      <c r="I299" s="9"/>
      <c r="J299" s="2"/>
      <c r="K299" s="2"/>
      <c r="L299" s="9"/>
      <c r="M299" s="4"/>
      <c r="N299" s="4"/>
      <c r="O299" s="4"/>
      <c r="P299" s="4"/>
      <c r="Q299" s="9"/>
      <c r="R299" s="4"/>
      <c r="S299" s="4"/>
      <c r="T299" s="4"/>
      <c r="U299" s="6"/>
      <c r="V299" s="4"/>
      <c r="W299" s="4"/>
      <c r="X299" s="4"/>
      <c r="Y299" s="4"/>
      <c r="Z299" s="4"/>
      <c r="AA299" s="4"/>
      <c r="AB299" s="4"/>
      <c r="AC299" s="4"/>
      <c r="AD299" s="4"/>
      <c r="AE299" s="4"/>
      <c r="AF299" s="4"/>
      <c r="AG299" s="4"/>
      <c r="AH299" s="4"/>
    </row>
    <row r="300">
      <c r="A300" s="4"/>
      <c r="B300" s="4"/>
      <c r="C300" s="4"/>
      <c r="D300" s="2"/>
      <c r="E300" s="2"/>
      <c r="F300" s="2"/>
      <c r="G300" s="2"/>
      <c r="H300" s="2"/>
      <c r="I300" s="9"/>
      <c r="J300" s="2"/>
      <c r="K300" s="2"/>
      <c r="L300" s="9"/>
      <c r="M300" s="4"/>
      <c r="N300" s="4"/>
      <c r="O300" s="4"/>
      <c r="P300" s="4"/>
      <c r="Q300" s="9"/>
      <c r="R300" s="4"/>
      <c r="S300" s="4"/>
      <c r="T300" s="4"/>
      <c r="U300" s="6"/>
      <c r="V300" s="4"/>
      <c r="W300" s="4"/>
      <c r="X300" s="4"/>
      <c r="Y300" s="4"/>
      <c r="Z300" s="4"/>
      <c r="AA300" s="4"/>
      <c r="AB300" s="4"/>
      <c r="AC300" s="4"/>
      <c r="AD300" s="4"/>
      <c r="AE300" s="4"/>
      <c r="AF300" s="4"/>
      <c r="AG300" s="4"/>
      <c r="AH300" s="4"/>
    </row>
    <row r="301">
      <c r="A301" s="4"/>
      <c r="B301" s="4"/>
      <c r="C301" s="4"/>
      <c r="D301" s="2"/>
      <c r="E301" s="2"/>
      <c r="F301" s="2"/>
      <c r="G301" s="2"/>
      <c r="H301" s="2"/>
      <c r="I301" s="9"/>
      <c r="J301" s="2"/>
      <c r="K301" s="2"/>
      <c r="L301" s="9"/>
      <c r="M301" s="4"/>
      <c r="N301" s="4"/>
      <c r="O301" s="4"/>
      <c r="P301" s="4"/>
      <c r="Q301" s="9"/>
      <c r="R301" s="4"/>
      <c r="S301" s="4"/>
      <c r="T301" s="4"/>
      <c r="U301" s="6"/>
      <c r="V301" s="4"/>
      <c r="W301" s="4"/>
      <c r="X301" s="4"/>
      <c r="Y301" s="4"/>
      <c r="Z301" s="4"/>
      <c r="AA301" s="4"/>
      <c r="AB301" s="4"/>
      <c r="AC301" s="4"/>
      <c r="AD301" s="4"/>
      <c r="AE301" s="4"/>
      <c r="AF301" s="4"/>
      <c r="AG301" s="4"/>
      <c r="AH301" s="4"/>
    </row>
    <row r="302">
      <c r="A302" s="4"/>
      <c r="B302" s="4"/>
      <c r="C302" s="4"/>
      <c r="D302" s="2"/>
      <c r="E302" s="2"/>
      <c r="F302" s="2"/>
      <c r="G302" s="2"/>
      <c r="H302" s="2"/>
      <c r="I302" s="9"/>
      <c r="J302" s="2"/>
      <c r="K302" s="2"/>
      <c r="L302" s="9"/>
      <c r="M302" s="4"/>
      <c r="N302" s="4"/>
      <c r="O302" s="4"/>
      <c r="P302" s="4"/>
      <c r="Q302" s="9"/>
      <c r="R302" s="4"/>
      <c r="S302" s="4"/>
      <c r="T302" s="4"/>
      <c r="U302" s="6"/>
      <c r="V302" s="4"/>
      <c r="W302" s="4"/>
      <c r="X302" s="4"/>
      <c r="Y302" s="4"/>
      <c r="Z302" s="4"/>
      <c r="AA302" s="4"/>
      <c r="AB302" s="4"/>
      <c r="AC302" s="4"/>
      <c r="AD302" s="4"/>
      <c r="AE302" s="4"/>
      <c r="AF302" s="4"/>
      <c r="AG302" s="4"/>
      <c r="AH302" s="4"/>
    </row>
    <row r="303">
      <c r="A303" s="4"/>
      <c r="B303" s="4"/>
      <c r="C303" s="4"/>
      <c r="D303" s="2"/>
      <c r="E303" s="2"/>
      <c r="F303" s="2"/>
      <c r="G303" s="2"/>
      <c r="H303" s="2"/>
      <c r="I303" s="9"/>
      <c r="J303" s="2"/>
      <c r="K303" s="2"/>
      <c r="L303" s="9"/>
      <c r="M303" s="4"/>
      <c r="N303" s="4"/>
      <c r="O303" s="4"/>
      <c r="P303" s="4"/>
      <c r="Q303" s="9"/>
      <c r="R303" s="4"/>
      <c r="S303" s="4"/>
      <c r="T303" s="4"/>
      <c r="U303" s="6"/>
      <c r="V303" s="4"/>
      <c r="W303" s="4"/>
      <c r="X303" s="4"/>
      <c r="Y303" s="4"/>
      <c r="Z303" s="4"/>
      <c r="AA303" s="4"/>
      <c r="AB303" s="4"/>
      <c r="AC303" s="4"/>
      <c r="AD303" s="4"/>
      <c r="AE303" s="4"/>
      <c r="AF303" s="4"/>
      <c r="AG303" s="4"/>
      <c r="AH303" s="4"/>
    </row>
    <row r="304">
      <c r="A304" s="4"/>
      <c r="B304" s="4"/>
      <c r="C304" s="4"/>
      <c r="D304" s="2"/>
      <c r="E304" s="2"/>
      <c r="F304" s="2"/>
      <c r="G304" s="2"/>
      <c r="H304" s="2"/>
      <c r="I304" s="9"/>
      <c r="J304" s="2"/>
      <c r="K304" s="2"/>
      <c r="L304" s="9"/>
      <c r="M304" s="4"/>
      <c r="N304" s="4"/>
      <c r="O304" s="4"/>
      <c r="P304" s="4"/>
      <c r="Q304" s="9"/>
      <c r="R304" s="4"/>
      <c r="S304" s="4"/>
      <c r="T304" s="4"/>
      <c r="U304" s="6"/>
      <c r="V304" s="4"/>
      <c r="W304" s="4"/>
      <c r="X304" s="4"/>
      <c r="Y304" s="4"/>
      <c r="Z304" s="4"/>
      <c r="AA304" s="4"/>
      <c r="AB304" s="4"/>
      <c r="AC304" s="4"/>
      <c r="AD304" s="4"/>
      <c r="AE304" s="4"/>
      <c r="AF304" s="4"/>
      <c r="AG304" s="4"/>
      <c r="AH304" s="4"/>
    </row>
    <row r="305">
      <c r="A305" s="4"/>
      <c r="B305" s="4"/>
      <c r="C305" s="4"/>
      <c r="D305" s="2"/>
      <c r="E305" s="2"/>
      <c r="F305" s="2"/>
      <c r="G305" s="2"/>
      <c r="H305" s="2"/>
      <c r="I305" s="9"/>
      <c r="J305" s="2"/>
      <c r="K305" s="2"/>
      <c r="L305" s="9"/>
      <c r="M305" s="4"/>
      <c r="N305" s="4"/>
      <c r="O305" s="4"/>
      <c r="P305" s="4"/>
      <c r="Q305" s="9"/>
      <c r="R305" s="4"/>
      <c r="S305" s="4"/>
      <c r="T305" s="4"/>
      <c r="U305" s="6"/>
      <c r="V305" s="4"/>
      <c r="W305" s="4"/>
      <c r="X305" s="4"/>
      <c r="Y305" s="4"/>
      <c r="Z305" s="4"/>
      <c r="AA305" s="4"/>
      <c r="AB305" s="4"/>
      <c r="AC305" s="4"/>
      <c r="AD305" s="4"/>
      <c r="AE305" s="4"/>
      <c r="AF305" s="4"/>
      <c r="AG305" s="4"/>
      <c r="AH305" s="4"/>
    </row>
    <row r="306">
      <c r="A306" s="4"/>
      <c r="B306" s="4"/>
      <c r="C306" s="4"/>
      <c r="D306" s="2"/>
      <c r="E306" s="2"/>
      <c r="F306" s="2"/>
      <c r="G306" s="2"/>
      <c r="H306" s="2"/>
      <c r="I306" s="9"/>
      <c r="J306" s="2"/>
      <c r="K306" s="2"/>
      <c r="L306" s="9"/>
      <c r="M306" s="4"/>
      <c r="N306" s="4"/>
      <c r="O306" s="4"/>
      <c r="P306" s="4"/>
      <c r="Q306" s="9"/>
      <c r="R306" s="4"/>
      <c r="S306" s="4"/>
      <c r="T306" s="4"/>
      <c r="U306" s="6"/>
      <c r="V306" s="4"/>
      <c r="W306" s="4"/>
      <c r="X306" s="4"/>
      <c r="Y306" s="4"/>
      <c r="Z306" s="4"/>
      <c r="AA306" s="4"/>
      <c r="AB306" s="4"/>
      <c r="AC306" s="4"/>
      <c r="AD306" s="4"/>
      <c r="AE306" s="4"/>
      <c r="AF306" s="4"/>
      <c r="AG306" s="4"/>
      <c r="AH306" s="4"/>
    </row>
    <row r="307">
      <c r="A307" s="4"/>
      <c r="B307" s="4"/>
      <c r="C307" s="4"/>
      <c r="D307" s="2"/>
      <c r="E307" s="2"/>
      <c r="F307" s="2"/>
      <c r="G307" s="2"/>
      <c r="H307" s="2"/>
      <c r="I307" s="9"/>
      <c r="J307" s="2"/>
      <c r="K307" s="2"/>
      <c r="L307" s="9"/>
      <c r="M307" s="4"/>
      <c r="N307" s="4"/>
      <c r="O307" s="4"/>
      <c r="P307" s="4"/>
      <c r="Q307" s="9"/>
      <c r="R307" s="4"/>
      <c r="S307" s="4"/>
      <c r="T307" s="4"/>
      <c r="U307" s="6"/>
      <c r="V307" s="4"/>
      <c r="W307" s="4"/>
      <c r="X307" s="4"/>
      <c r="Y307" s="4"/>
      <c r="Z307" s="4"/>
      <c r="AA307" s="4"/>
      <c r="AB307" s="4"/>
      <c r="AC307" s="4"/>
      <c r="AD307" s="4"/>
      <c r="AE307" s="4"/>
      <c r="AF307" s="4"/>
      <c r="AG307" s="4"/>
      <c r="AH307" s="4"/>
    </row>
    <row r="308">
      <c r="A308" s="4"/>
      <c r="B308" s="4"/>
      <c r="C308" s="4"/>
      <c r="D308" s="2"/>
      <c r="E308" s="2"/>
      <c r="F308" s="2"/>
      <c r="G308" s="2"/>
      <c r="H308" s="2"/>
      <c r="I308" s="9"/>
      <c r="J308" s="2"/>
      <c r="K308" s="2"/>
      <c r="L308" s="9"/>
      <c r="M308" s="4"/>
      <c r="N308" s="4"/>
      <c r="O308" s="4"/>
      <c r="P308" s="4"/>
      <c r="Q308" s="9"/>
      <c r="R308" s="4"/>
      <c r="S308" s="4"/>
      <c r="T308" s="4"/>
      <c r="U308" s="6"/>
      <c r="V308" s="4"/>
      <c r="W308" s="4"/>
      <c r="X308" s="4"/>
      <c r="Y308" s="4"/>
      <c r="Z308" s="4"/>
      <c r="AA308" s="4"/>
      <c r="AB308" s="4"/>
      <c r="AC308" s="4"/>
      <c r="AD308" s="4"/>
      <c r="AE308" s="4"/>
      <c r="AF308" s="4"/>
      <c r="AG308" s="4"/>
      <c r="AH308" s="4"/>
    </row>
    <row r="309">
      <c r="A309" s="4"/>
      <c r="B309" s="4"/>
      <c r="C309" s="4"/>
      <c r="D309" s="2"/>
      <c r="E309" s="2"/>
      <c r="F309" s="2"/>
      <c r="G309" s="2"/>
      <c r="H309" s="2"/>
      <c r="I309" s="9"/>
      <c r="J309" s="2"/>
      <c r="K309" s="2"/>
      <c r="L309" s="9"/>
      <c r="M309" s="4"/>
      <c r="N309" s="4"/>
      <c r="O309" s="4"/>
      <c r="P309" s="4"/>
      <c r="Q309" s="9"/>
      <c r="R309" s="4"/>
      <c r="S309" s="4"/>
      <c r="T309" s="4"/>
      <c r="U309" s="6"/>
      <c r="V309" s="4"/>
      <c r="W309" s="4"/>
      <c r="X309" s="4"/>
      <c r="Y309" s="4"/>
      <c r="Z309" s="4"/>
      <c r="AA309" s="4"/>
      <c r="AB309" s="4"/>
      <c r="AC309" s="4"/>
      <c r="AD309" s="4"/>
      <c r="AE309" s="4"/>
      <c r="AF309" s="4"/>
      <c r="AG309" s="4"/>
      <c r="AH309" s="4"/>
    </row>
    <row r="310">
      <c r="A310" s="4"/>
      <c r="B310" s="4"/>
      <c r="C310" s="4"/>
      <c r="D310" s="2"/>
      <c r="E310" s="2"/>
      <c r="F310" s="2"/>
      <c r="G310" s="2"/>
      <c r="H310" s="2"/>
      <c r="I310" s="9"/>
      <c r="J310" s="2"/>
      <c r="K310" s="2"/>
      <c r="L310" s="9"/>
      <c r="M310" s="4"/>
      <c r="N310" s="4"/>
      <c r="O310" s="4"/>
      <c r="P310" s="4"/>
      <c r="Q310" s="9"/>
      <c r="R310" s="4"/>
      <c r="S310" s="4"/>
      <c r="T310" s="4"/>
      <c r="U310" s="6"/>
      <c r="V310" s="4"/>
      <c r="W310" s="4"/>
      <c r="X310" s="4"/>
      <c r="Y310" s="4"/>
      <c r="Z310" s="4"/>
      <c r="AA310" s="4"/>
      <c r="AB310" s="4"/>
      <c r="AC310" s="4"/>
      <c r="AD310" s="4"/>
      <c r="AE310" s="4"/>
      <c r="AF310" s="4"/>
      <c r="AG310" s="4"/>
      <c r="AH310" s="4"/>
    </row>
    <row r="311">
      <c r="A311" s="4"/>
      <c r="B311" s="4"/>
      <c r="C311" s="4"/>
      <c r="D311" s="2"/>
      <c r="E311" s="2"/>
      <c r="F311" s="2"/>
      <c r="G311" s="2"/>
      <c r="H311" s="2"/>
      <c r="I311" s="9"/>
      <c r="J311" s="2"/>
      <c r="K311" s="2"/>
      <c r="L311" s="9"/>
      <c r="M311" s="4"/>
      <c r="N311" s="4"/>
      <c r="O311" s="4"/>
      <c r="P311" s="4"/>
      <c r="Q311" s="9"/>
      <c r="R311" s="4"/>
      <c r="S311" s="4"/>
      <c r="T311" s="4"/>
      <c r="U311" s="6"/>
      <c r="V311" s="4"/>
      <c r="W311" s="4"/>
      <c r="X311" s="4"/>
      <c r="Y311" s="4"/>
      <c r="Z311" s="4"/>
      <c r="AA311" s="4"/>
      <c r="AB311" s="4"/>
      <c r="AC311" s="4"/>
      <c r="AD311" s="4"/>
      <c r="AE311" s="4"/>
      <c r="AF311" s="4"/>
      <c r="AG311" s="4"/>
      <c r="AH311" s="4"/>
    </row>
    <row r="312">
      <c r="A312" s="4"/>
      <c r="B312" s="4"/>
      <c r="C312" s="4"/>
      <c r="D312" s="2"/>
      <c r="E312" s="2"/>
      <c r="F312" s="2"/>
      <c r="G312" s="2"/>
      <c r="H312" s="2"/>
      <c r="I312" s="9"/>
      <c r="J312" s="2"/>
      <c r="K312" s="2"/>
      <c r="L312" s="9"/>
      <c r="M312" s="4"/>
      <c r="N312" s="4"/>
      <c r="O312" s="4"/>
      <c r="P312" s="4"/>
      <c r="Q312" s="9"/>
      <c r="R312" s="4"/>
      <c r="S312" s="4"/>
      <c r="T312" s="4"/>
      <c r="U312" s="6"/>
      <c r="V312" s="4"/>
      <c r="W312" s="4"/>
      <c r="X312" s="4"/>
      <c r="Y312" s="4"/>
      <c r="Z312" s="4"/>
      <c r="AA312" s="4"/>
      <c r="AB312" s="4"/>
      <c r="AC312" s="4"/>
      <c r="AD312" s="4"/>
      <c r="AE312" s="4"/>
      <c r="AF312" s="4"/>
      <c r="AG312" s="4"/>
      <c r="AH312" s="4"/>
    </row>
    <row r="313">
      <c r="A313" s="4"/>
      <c r="B313" s="4"/>
      <c r="C313" s="4"/>
      <c r="D313" s="2"/>
      <c r="E313" s="2"/>
      <c r="F313" s="2"/>
      <c r="G313" s="2"/>
      <c r="H313" s="2"/>
      <c r="I313" s="9"/>
      <c r="J313" s="2"/>
      <c r="K313" s="2"/>
      <c r="L313" s="9"/>
      <c r="M313" s="4"/>
      <c r="N313" s="4"/>
      <c r="O313" s="4"/>
      <c r="P313" s="4"/>
      <c r="Q313" s="9"/>
      <c r="R313" s="4"/>
      <c r="S313" s="4"/>
      <c r="T313" s="4"/>
      <c r="U313" s="6"/>
      <c r="V313" s="4"/>
      <c r="W313" s="4"/>
      <c r="X313" s="4"/>
      <c r="Y313" s="4"/>
      <c r="Z313" s="4"/>
      <c r="AA313" s="4"/>
      <c r="AB313" s="4"/>
      <c r="AC313" s="4"/>
      <c r="AD313" s="4"/>
      <c r="AE313" s="4"/>
      <c r="AF313" s="4"/>
      <c r="AG313" s="4"/>
      <c r="AH313" s="4"/>
    </row>
    <row r="314">
      <c r="A314" s="4"/>
      <c r="B314" s="4"/>
      <c r="C314" s="4"/>
      <c r="D314" s="2"/>
      <c r="E314" s="2"/>
      <c r="F314" s="2"/>
      <c r="G314" s="2"/>
      <c r="H314" s="2"/>
      <c r="I314" s="9"/>
      <c r="J314" s="2"/>
      <c r="K314" s="2"/>
      <c r="L314" s="9"/>
      <c r="M314" s="4"/>
      <c r="N314" s="4"/>
      <c r="O314" s="4"/>
      <c r="P314" s="4"/>
      <c r="Q314" s="9"/>
      <c r="R314" s="4"/>
      <c r="S314" s="4"/>
      <c r="T314" s="4"/>
      <c r="U314" s="6"/>
      <c r="V314" s="4"/>
      <c r="W314" s="4"/>
      <c r="X314" s="4"/>
      <c r="Y314" s="4"/>
      <c r="Z314" s="4"/>
      <c r="AA314" s="4"/>
      <c r="AB314" s="4"/>
      <c r="AC314" s="4"/>
      <c r="AD314" s="4"/>
      <c r="AE314" s="4"/>
      <c r="AF314" s="4"/>
      <c r="AG314" s="4"/>
      <c r="AH314" s="4"/>
    </row>
    <row r="315">
      <c r="A315" s="4"/>
      <c r="B315" s="4"/>
      <c r="C315" s="4"/>
      <c r="D315" s="2"/>
      <c r="E315" s="2"/>
      <c r="F315" s="2"/>
      <c r="G315" s="2"/>
      <c r="H315" s="2"/>
      <c r="I315" s="9"/>
      <c r="J315" s="2"/>
      <c r="K315" s="2"/>
      <c r="L315" s="9"/>
      <c r="M315" s="4"/>
      <c r="N315" s="4"/>
      <c r="O315" s="4"/>
      <c r="P315" s="4"/>
      <c r="Q315" s="9"/>
      <c r="R315" s="4"/>
      <c r="S315" s="4"/>
      <c r="T315" s="4"/>
      <c r="U315" s="6"/>
      <c r="V315" s="4"/>
      <c r="W315" s="4"/>
      <c r="X315" s="4"/>
      <c r="Y315" s="4"/>
      <c r="Z315" s="4"/>
      <c r="AA315" s="4"/>
      <c r="AB315" s="4"/>
      <c r="AC315" s="4"/>
      <c r="AD315" s="4"/>
      <c r="AE315" s="4"/>
      <c r="AF315" s="4"/>
      <c r="AG315" s="4"/>
      <c r="AH315" s="4"/>
    </row>
    <row r="316">
      <c r="A316" s="4"/>
      <c r="B316" s="4"/>
      <c r="C316" s="4"/>
      <c r="D316" s="2"/>
      <c r="E316" s="2"/>
      <c r="F316" s="2"/>
      <c r="G316" s="2"/>
      <c r="H316" s="2"/>
      <c r="I316" s="9"/>
      <c r="J316" s="2"/>
      <c r="K316" s="2"/>
      <c r="L316" s="9"/>
      <c r="M316" s="4"/>
      <c r="N316" s="4"/>
      <c r="O316" s="4"/>
      <c r="P316" s="4"/>
      <c r="Q316" s="9"/>
      <c r="R316" s="4"/>
      <c r="S316" s="4"/>
      <c r="T316" s="4"/>
      <c r="U316" s="6"/>
      <c r="V316" s="4"/>
      <c r="W316" s="4"/>
      <c r="X316" s="4"/>
      <c r="Y316" s="4"/>
      <c r="Z316" s="4"/>
      <c r="AA316" s="4"/>
      <c r="AB316" s="4"/>
      <c r="AC316" s="4"/>
      <c r="AD316" s="4"/>
      <c r="AE316" s="4"/>
      <c r="AF316" s="4"/>
      <c r="AG316" s="4"/>
      <c r="AH316" s="4"/>
    </row>
    <row r="317">
      <c r="A317" s="4"/>
      <c r="B317" s="4"/>
      <c r="C317" s="4"/>
      <c r="D317" s="2"/>
      <c r="E317" s="2"/>
      <c r="F317" s="2"/>
      <c r="G317" s="2"/>
      <c r="H317" s="2"/>
      <c r="I317" s="9"/>
      <c r="J317" s="2"/>
      <c r="K317" s="2"/>
      <c r="L317" s="9"/>
      <c r="M317" s="4"/>
      <c r="N317" s="4"/>
      <c r="O317" s="4"/>
      <c r="P317" s="4"/>
      <c r="Q317" s="9"/>
      <c r="R317" s="4"/>
      <c r="S317" s="4"/>
      <c r="T317" s="4"/>
      <c r="U317" s="6"/>
      <c r="V317" s="4"/>
      <c r="W317" s="4"/>
      <c r="X317" s="4"/>
      <c r="Y317" s="4"/>
      <c r="Z317" s="4"/>
      <c r="AA317" s="4"/>
      <c r="AB317" s="4"/>
      <c r="AC317" s="4"/>
      <c r="AD317" s="4"/>
      <c r="AE317" s="4"/>
      <c r="AF317" s="4"/>
      <c r="AG317" s="4"/>
      <c r="AH317" s="4"/>
    </row>
    <row r="318">
      <c r="A318" s="4"/>
      <c r="B318" s="4"/>
      <c r="C318" s="4"/>
      <c r="D318" s="2"/>
      <c r="E318" s="2"/>
      <c r="F318" s="2"/>
      <c r="G318" s="2"/>
      <c r="H318" s="2"/>
      <c r="I318" s="9"/>
      <c r="J318" s="2"/>
      <c r="K318" s="2"/>
      <c r="L318" s="9"/>
      <c r="M318" s="4"/>
      <c r="N318" s="4"/>
      <c r="O318" s="4"/>
      <c r="P318" s="4"/>
      <c r="Q318" s="9"/>
      <c r="R318" s="4"/>
      <c r="S318" s="4"/>
      <c r="T318" s="4"/>
      <c r="U318" s="6"/>
      <c r="V318" s="4"/>
      <c r="W318" s="4"/>
      <c r="X318" s="4"/>
      <c r="Y318" s="4"/>
      <c r="Z318" s="4"/>
      <c r="AA318" s="4"/>
      <c r="AB318" s="4"/>
      <c r="AC318" s="4"/>
      <c r="AD318" s="4"/>
      <c r="AE318" s="4"/>
      <c r="AF318" s="4"/>
      <c r="AG318" s="4"/>
      <c r="AH318" s="4"/>
    </row>
    <row r="319">
      <c r="A319" s="4"/>
      <c r="B319" s="4"/>
      <c r="C319" s="4"/>
      <c r="D319" s="2"/>
      <c r="E319" s="2"/>
      <c r="F319" s="2"/>
      <c r="G319" s="2"/>
      <c r="H319" s="2"/>
      <c r="I319" s="9"/>
      <c r="J319" s="2"/>
      <c r="K319" s="2"/>
      <c r="L319" s="9"/>
      <c r="M319" s="4"/>
      <c r="N319" s="4"/>
      <c r="O319" s="4"/>
      <c r="P319" s="4"/>
      <c r="Q319" s="9"/>
      <c r="R319" s="4"/>
      <c r="S319" s="4"/>
      <c r="T319" s="4"/>
      <c r="U319" s="6"/>
      <c r="V319" s="4"/>
      <c r="W319" s="4"/>
      <c r="X319" s="4"/>
      <c r="Y319" s="4"/>
      <c r="Z319" s="4"/>
      <c r="AA319" s="4"/>
      <c r="AB319" s="4"/>
      <c r="AC319" s="4"/>
      <c r="AD319" s="4"/>
      <c r="AE319" s="4"/>
      <c r="AF319" s="4"/>
      <c r="AG319" s="4"/>
      <c r="AH319" s="4"/>
    </row>
    <row r="320">
      <c r="A320" s="4"/>
      <c r="B320" s="4"/>
      <c r="C320" s="4"/>
      <c r="D320" s="2"/>
      <c r="E320" s="2"/>
      <c r="F320" s="2"/>
      <c r="G320" s="2"/>
      <c r="H320" s="2"/>
      <c r="I320" s="9"/>
      <c r="J320" s="2"/>
      <c r="K320" s="2"/>
      <c r="L320" s="9"/>
      <c r="M320" s="4"/>
      <c r="N320" s="4"/>
      <c r="O320" s="4"/>
      <c r="P320" s="4"/>
      <c r="Q320" s="9"/>
      <c r="R320" s="4"/>
      <c r="S320" s="4"/>
      <c r="T320" s="4"/>
      <c r="U320" s="6"/>
      <c r="V320" s="4"/>
      <c r="W320" s="4"/>
      <c r="X320" s="4"/>
      <c r="Y320" s="4"/>
      <c r="Z320" s="4"/>
      <c r="AA320" s="4"/>
      <c r="AB320" s="4"/>
      <c r="AC320" s="4"/>
      <c r="AD320" s="4"/>
      <c r="AE320" s="4"/>
      <c r="AF320" s="4"/>
      <c r="AG320" s="4"/>
      <c r="AH320" s="4"/>
    </row>
    <row r="321">
      <c r="A321" s="4"/>
      <c r="B321" s="4"/>
      <c r="C321" s="4"/>
      <c r="D321" s="2"/>
      <c r="E321" s="2"/>
      <c r="F321" s="2"/>
      <c r="G321" s="2"/>
      <c r="H321" s="2"/>
      <c r="I321" s="9"/>
      <c r="J321" s="2"/>
      <c r="K321" s="2"/>
      <c r="L321" s="9"/>
      <c r="M321" s="4"/>
      <c r="N321" s="4"/>
      <c r="O321" s="4"/>
      <c r="P321" s="4"/>
      <c r="Q321" s="9"/>
      <c r="R321" s="4"/>
      <c r="S321" s="4"/>
      <c r="T321" s="4"/>
      <c r="U321" s="6"/>
      <c r="V321" s="4"/>
      <c r="W321" s="4"/>
      <c r="X321" s="4"/>
      <c r="Y321" s="4"/>
      <c r="Z321" s="4"/>
      <c r="AA321" s="4"/>
      <c r="AB321" s="4"/>
      <c r="AC321" s="4"/>
      <c r="AD321" s="4"/>
      <c r="AE321" s="4"/>
      <c r="AF321" s="4"/>
      <c r="AG321" s="4"/>
      <c r="AH321" s="4"/>
    </row>
    <row r="322">
      <c r="A322" s="4"/>
      <c r="B322" s="4"/>
      <c r="C322" s="4"/>
      <c r="D322" s="2"/>
      <c r="E322" s="2"/>
      <c r="F322" s="2"/>
      <c r="G322" s="2"/>
      <c r="H322" s="2"/>
      <c r="I322" s="9"/>
      <c r="J322" s="2"/>
      <c r="K322" s="2"/>
      <c r="L322" s="9"/>
      <c r="M322" s="4"/>
      <c r="N322" s="4"/>
      <c r="O322" s="4"/>
      <c r="P322" s="4"/>
      <c r="Q322" s="9"/>
      <c r="R322" s="4"/>
      <c r="S322" s="4"/>
      <c r="T322" s="4"/>
      <c r="U322" s="6"/>
      <c r="V322" s="4"/>
      <c r="W322" s="4"/>
      <c r="X322" s="4"/>
      <c r="Y322" s="4"/>
      <c r="Z322" s="4"/>
      <c r="AA322" s="4"/>
      <c r="AB322" s="4"/>
      <c r="AC322" s="4"/>
      <c r="AD322" s="4"/>
      <c r="AE322" s="4"/>
      <c r="AF322" s="4"/>
      <c r="AG322" s="4"/>
      <c r="AH322" s="4"/>
    </row>
    <row r="323">
      <c r="A323" s="4"/>
      <c r="B323" s="4"/>
      <c r="C323" s="4"/>
      <c r="D323" s="2"/>
      <c r="E323" s="2"/>
      <c r="F323" s="2"/>
      <c r="G323" s="2"/>
      <c r="H323" s="2"/>
      <c r="I323" s="9"/>
      <c r="J323" s="2"/>
      <c r="K323" s="2"/>
      <c r="L323" s="9"/>
      <c r="M323" s="4"/>
      <c r="N323" s="4"/>
      <c r="O323" s="4"/>
      <c r="P323" s="4"/>
      <c r="Q323" s="9"/>
      <c r="R323" s="4"/>
      <c r="S323" s="4"/>
      <c r="T323" s="4"/>
      <c r="U323" s="6"/>
      <c r="V323" s="4"/>
      <c r="W323" s="4"/>
      <c r="X323" s="4"/>
      <c r="Y323" s="4"/>
      <c r="Z323" s="4"/>
      <c r="AA323" s="4"/>
      <c r="AB323" s="4"/>
      <c r="AC323" s="4"/>
      <c r="AD323" s="4"/>
      <c r="AE323" s="4"/>
      <c r="AF323" s="4"/>
      <c r="AG323" s="4"/>
      <c r="AH323" s="4"/>
    </row>
    <row r="324">
      <c r="A324" s="4"/>
      <c r="B324" s="4"/>
      <c r="C324" s="4"/>
      <c r="D324" s="2"/>
      <c r="E324" s="2"/>
      <c r="F324" s="2"/>
      <c r="G324" s="2"/>
      <c r="H324" s="2"/>
      <c r="I324" s="9"/>
      <c r="J324" s="2"/>
      <c r="K324" s="2"/>
      <c r="L324" s="9"/>
      <c r="M324" s="4"/>
      <c r="N324" s="4"/>
      <c r="O324" s="4"/>
      <c r="P324" s="4"/>
      <c r="Q324" s="9"/>
      <c r="R324" s="4"/>
      <c r="S324" s="4"/>
      <c r="T324" s="4"/>
      <c r="U324" s="6"/>
      <c r="V324" s="4"/>
      <c r="W324" s="4"/>
      <c r="X324" s="4"/>
      <c r="Y324" s="4"/>
      <c r="Z324" s="4"/>
      <c r="AA324" s="4"/>
      <c r="AB324" s="4"/>
      <c r="AC324" s="4"/>
      <c r="AD324" s="4"/>
      <c r="AE324" s="4"/>
      <c r="AF324" s="4"/>
      <c r="AG324" s="4"/>
      <c r="AH324" s="4"/>
    </row>
    <row r="325">
      <c r="A325" s="4"/>
      <c r="B325" s="4"/>
      <c r="C325" s="4"/>
      <c r="D325" s="2"/>
      <c r="E325" s="2"/>
      <c r="F325" s="2"/>
      <c r="G325" s="2"/>
      <c r="H325" s="2"/>
      <c r="I325" s="9"/>
      <c r="J325" s="2"/>
      <c r="K325" s="2"/>
      <c r="L325" s="9"/>
      <c r="M325" s="4"/>
      <c r="N325" s="4"/>
      <c r="O325" s="4"/>
      <c r="P325" s="4"/>
      <c r="Q325" s="9"/>
      <c r="R325" s="4"/>
      <c r="S325" s="4"/>
      <c r="T325" s="4"/>
      <c r="U325" s="6"/>
      <c r="V325" s="4"/>
      <c r="W325" s="4"/>
      <c r="X325" s="4"/>
      <c r="Y325" s="4"/>
      <c r="Z325" s="4"/>
      <c r="AA325" s="4"/>
      <c r="AB325" s="4"/>
      <c r="AC325" s="4"/>
      <c r="AD325" s="4"/>
      <c r="AE325" s="4"/>
      <c r="AF325" s="4"/>
      <c r="AG325" s="4"/>
      <c r="AH325" s="4"/>
    </row>
    <row r="326">
      <c r="A326" s="4"/>
      <c r="B326" s="4"/>
      <c r="C326" s="4"/>
      <c r="D326" s="2"/>
      <c r="E326" s="2"/>
      <c r="F326" s="2"/>
      <c r="G326" s="2"/>
      <c r="H326" s="2"/>
      <c r="I326" s="9"/>
      <c r="J326" s="2"/>
      <c r="K326" s="2"/>
      <c r="L326" s="9"/>
      <c r="M326" s="4"/>
      <c r="N326" s="4"/>
      <c r="O326" s="4"/>
      <c r="P326" s="4"/>
      <c r="Q326" s="9"/>
      <c r="R326" s="4"/>
      <c r="S326" s="4"/>
      <c r="T326" s="4"/>
      <c r="U326" s="6"/>
      <c r="V326" s="4"/>
      <c r="W326" s="4"/>
      <c r="X326" s="4"/>
      <c r="Y326" s="4"/>
      <c r="Z326" s="4"/>
      <c r="AA326" s="4"/>
      <c r="AB326" s="4"/>
      <c r="AC326" s="4"/>
      <c r="AD326" s="4"/>
      <c r="AE326" s="4"/>
      <c r="AF326" s="4"/>
      <c r="AG326" s="4"/>
      <c r="AH326" s="4"/>
    </row>
    <row r="327">
      <c r="A327" s="4"/>
      <c r="B327" s="4"/>
      <c r="C327" s="4"/>
      <c r="D327" s="2"/>
      <c r="E327" s="2"/>
      <c r="F327" s="2"/>
      <c r="G327" s="2"/>
      <c r="H327" s="2"/>
      <c r="I327" s="9"/>
      <c r="J327" s="2"/>
      <c r="K327" s="2"/>
      <c r="L327" s="9"/>
      <c r="M327" s="4"/>
      <c r="N327" s="4"/>
      <c r="O327" s="4"/>
      <c r="P327" s="4"/>
      <c r="Q327" s="9"/>
      <c r="R327" s="4"/>
      <c r="S327" s="4"/>
      <c r="T327" s="4"/>
      <c r="U327" s="6"/>
      <c r="V327" s="4"/>
      <c r="W327" s="4"/>
      <c r="X327" s="4"/>
      <c r="Y327" s="4"/>
      <c r="Z327" s="4"/>
      <c r="AA327" s="4"/>
      <c r="AB327" s="4"/>
      <c r="AC327" s="4"/>
      <c r="AD327" s="4"/>
      <c r="AE327" s="4"/>
      <c r="AF327" s="4"/>
      <c r="AG327" s="4"/>
      <c r="AH327" s="4"/>
    </row>
    <row r="328">
      <c r="A328" s="4"/>
      <c r="B328" s="4"/>
      <c r="C328" s="4"/>
      <c r="D328" s="2"/>
      <c r="E328" s="2"/>
      <c r="F328" s="2"/>
      <c r="G328" s="2"/>
      <c r="H328" s="2"/>
      <c r="I328" s="9"/>
      <c r="J328" s="2"/>
      <c r="K328" s="2"/>
      <c r="L328" s="9"/>
      <c r="M328" s="4"/>
      <c r="N328" s="4"/>
      <c r="O328" s="4"/>
      <c r="P328" s="4"/>
      <c r="Q328" s="9"/>
      <c r="R328" s="4"/>
      <c r="S328" s="4"/>
      <c r="T328" s="4"/>
      <c r="U328" s="6"/>
      <c r="V328" s="4"/>
      <c r="W328" s="4"/>
      <c r="X328" s="4"/>
      <c r="Y328" s="4"/>
      <c r="Z328" s="4"/>
      <c r="AA328" s="4"/>
      <c r="AB328" s="4"/>
      <c r="AC328" s="4"/>
      <c r="AD328" s="4"/>
      <c r="AE328" s="4"/>
      <c r="AF328" s="4"/>
      <c r="AG328" s="4"/>
      <c r="AH328" s="4"/>
    </row>
    <row r="329">
      <c r="A329" s="4"/>
      <c r="B329" s="4"/>
      <c r="C329" s="4"/>
      <c r="D329" s="2"/>
      <c r="E329" s="2"/>
      <c r="F329" s="2"/>
      <c r="G329" s="2"/>
      <c r="H329" s="2"/>
      <c r="I329" s="9"/>
      <c r="J329" s="2"/>
      <c r="K329" s="2"/>
      <c r="L329" s="9"/>
      <c r="M329" s="4"/>
      <c r="N329" s="4"/>
      <c r="O329" s="4"/>
      <c r="P329" s="4"/>
      <c r="Q329" s="9"/>
      <c r="R329" s="4"/>
      <c r="S329" s="4"/>
      <c r="T329" s="4"/>
      <c r="U329" s="6"/>
      <c r="V329" s="4"/>
      <c r="W329" s="4"/>
      <c r="X329" s="4"/>
      <c r="Y329" s="4"/>
      <c r="Z329" s="4"/>
      <c r="AA329" s="4"/>
      <c r="AB329" s="4"/>
      <c r="AC329" s="4"/>
      <c r="AD329" s="4"/>
      <c r="AE329" s="4"/>
      <c r="AF329" s="4"/>
      <c r="AG329" s="4"/>
      <c r="AH329" s="4"/>
    </row>
    <row r="330">
      <c r="A330" s="4"/>
      <c r="B330" s="4"/>
      <c r="C330" s="4"/>
      <c r="D330" s="2"/>
      <c r="E330" s="2"/>
      <c r="F330" s="2"/>
      <c r="G330" s="2"/>
      <c r="H330" s="2"/>
      <c r="I330" s="9"/>
      <c r="J330" s="2"/>
      <c r="K330" s="2"/>
      <c r="L330" s="9"/>
      <c r="M330" s="4"/>
      <c r="N330" s="4"/>
      <c r="O330" s="4"/>
      <c r="P330" s="4"/>
      <c r="Q330" s="9"/>
      <c r="R330" s="4"/>
      <c r="S330" s="4"/>
      <c r="T330" s="4"/>
      <c r="U330" s="6"/>
      <c r="V330" s="4"/>
      <c r="W330" s="4"/>
      <c r="X330" s="4"/>
      <c r="Y330" s="4"/>
      <c r="Z330" s="4"/>
      <c r="AA330" s="4"/>
      <c r="AB330" s="4"/>
      <c r="AC330" s="4"/>
      <c r="AD330" s="4"/>
      <c r="AE330" s="4"/>
      <c r="AF330" s="4"/>
      <c r="AG330" s="4"/>
      <c r="AH330" s="4"/>
    </row>
    <row r="331">
      <c r="A331" s="4"/>
      <c r="B331" s="4"/>
      <c r="C331" s="4"/>
      <c r="D331" s="2"/>
      <c r="E331" s="2"/>
      <c r="F331" s="2"/>
      <c r="G331" s="2"/>
      <c r="H331" s="2"/>
      <c r="I331" s="9"/>
      <c r="J331" s="2"/>
      <c r="K331" s="2"/>
      <c r="L331" s="9"/>
      <c r="M331" s="4"/>
      <c r="N331" s="4"/>
      <c r="O331" s="4"/>
      <c r="P331" s="4"/>
      <c r="Q331" s="9"/>
      <c r="R331" s="4"/>
      <c r="S331" s="4"/>
      <c r="T331" s="4"/>
      <c r="U331" s="6"/>
      <c r="V331" s="4"/>
      <c r="W331" s="4"/>
      <c r="X331" s="4"/>
      <c r="Y331" s="4"/>
      <c r="Z331" s="4"/>
      <c r="AA331" s="4"/>
      <c r="AB331" s="4"/>
      <c r="AC331" s="4"/>
      <c r="AD331" s="4"/>
      <c r="AE331" s="4"/>
      <c r="AF331" s="4"/>
      <c r="AG331" s="4"/>
      <c r="AH331" s="4"/>
    </row>
    <row r="332">
      <c r="A332" s="4"/>
      <c r="B332" s="4"/>
      <c r="C332" s="4"/>
      <c r="D332" s="2"/>
      <c r="E332" s="2"/>
      <c r="F332" s="2"/>
      <c r="G332" s="2"/>
      <c r="H332" s="2"/>
      <c r="I332" s="9"/>
      <c r="J332" s="2"/>
      <c r="K332" s="2"/>
      <c r="L332" s="9"/>
      <c r="M332" s="4"/>
      <c r="N332" s="4"/>
      <c r="O332" s="4"/>
      <c r="P332" s="4"/>
      <c r="Q332" s="9"/>
      <c r="R332" s="4"/>
      <c r="S332" s="4"/>
      <c r="T332" s="4"/>
      <c r="U332" s="6"/>
      <c r="V332" s="4"/>
      <c r="W332" s="4"/>
      <c r="X332" s="4"/>
      <c r="Y332" s="4"/>
      <c r="Z332" s="4"/>
      <c r="AA332" s="4"/>
      <c r="AB332" s="4"/>
      <c r="AC332" s="4"/>
      <c r="AD332" s="4"/>
      <c r="AE332" s="4"/>
      <c r="AF332" s="4"/>
      <c r="AG332" s="4"/>
      <c r="AH332" s="4"/>
    </row>
    <row r="333">
      <c r="A333" s="4"/>
      <c r="B333" s="4"/>
      <c r="C333" s="4"/>
      <c r="D333" s="2"/>
      <c r="E333" s="2"/>
      <c r="F333" s="2"/>
      <c r="G333" s="2"/>
      <c r="H333" s="2"/>
      <c r="I333" s="9"/>
      <c r="J333" s="2"/>
      <c r="K333" s="2"/>
      <c r="L333" s="9"/>
      <c r="M333" s="4"/>
      <c r="N333" s="4"/>
      <c r="O333" s="4"/>
      <c r="P333" s="4"/>
      <c r="Q333" s="9"/>
      <c r="R333" s="4"/>
      <c r="S333" s="4"/>
      <c r="T333" s="4"/>
      <c r="U333" s="6"/>
      <c r="V333" s="4"/>
      <c r="W333" s="4"/>
      <c r="X333" s="4"/>
      <c r="Y333" s="4"/>
      <c r="Z333" s="4"/>
      <c r="AA333" s="4"/>
      <c r="AB333" s="4"/>
      <c r="AC333" s="4"/>
      <c r="AD333" s="4"/>
      <c r="AE333" s="4"/>
      <c r="AF333" s="4"/>
      <c r="AG333" s="4"/>
      <c r="AH333" s="4"/>
    </row>
    <row r="334">
      <c r="A334" s="4"/>
      <c r="B334" s="4"/>
      <c r="C334" s="4"/>
      <c r="D334" s="2"/>
      <c r="E334" s="2"/>
      <c r="F334" s="2"/>
      <c r="G334" s="2"/>
      <c r="H334" s="2"/>
      <c r="I334" s="9"/>
      <c r="J334" s="2"/>
      <c r="K334" s="2"/>
      <c r="L334" s="9"/>
      <c r="M334" s="4"/>
      <c r="N334" s="4"/>
      <c r="O334" s="4"/>
      <c r="P334" s="4"/>
      <c r="Q334" s="9"/>
      <c r="R334" s="4"/>
      <c r="S334" s="4"/>
      <c r="T334" s="4"/>
      <c r="U334" s="6"/>
      <c r="V334" s="4"/>
      <c r="W334" s="4"/>
      <c r="X334" s="4"/>
      <c r="Y334" s="4"/>
      <c r="Z334" s="4"/>
      <c r="AA334" s="4"/>
      <c r="AB334" s="4"/>
      <c r="AC334" s="4"/>
      <c r="AD334" s="4"/>
      <c r="AE334" s="4"/>
      <c r="AF334" s="4"/>
      <c r="AG334" s="4"/>
      <c r="AH334" s="4"/>
    </row>
    <row r="335">
      <c r="A335" s="4"/>
      <c r="B335" s="4"/>
      <c r="C335" s="4"/>
      <c r="D335" s="2"/>
      <c r="E335" s="2"/>
      <c r="F335" s="2"/>
      <c r="G335" s="2"/>
      <c r="H335" s="2"/>
      <c r="I335" s="9"/>
      <c r="J335" s="2"/>
      <c r="K335" s="2"/>
      <c r="L335" s="9"/>
      <c r="M335" s="4"/>
      <c r="N335" s="4"/>
      <c r="O335" s="4"/>
      <c r="P335" s="4"/>
      <c r="Q335" s="9"/>
      <c r="R335" s="4"/>
      <c r="S335" s="4"/>
      <c r="T335" s="4"/>
      <c r="U335" s="6"/>
      <c r="V335" s="4"/>
      <c r="W335" s="4"/>
      <c r="X335" s="4"/>
      <c r="Y335" s="4"/>
      <c r="Z335" s="4"/>
      <c r="AA335" s="4"/>
      <c r="AB335" s="4"/>
      <c r="AC335" s="4"/>
      <c r="AD335" s="4"/>
      <c r="AE335" s="4"/>
      <c r="AF335" s="4"/>
      <c r="AG335" s="4"/>
      <c r="AH335" s="4"/>
    </row>
    <row r="336">
      <c r="A336" s="4"/>
      <c r="B336" s="4"/>
      <c r="C336" s="4"/>
      <c r="D336" s="2"/>
      <c r="E336" s="2"/>
      <c r="F336" s="2"/>
      <c r="G336" s="2"/>
      <c r="H336" s="2"/>
      <c r="I336" s="9"/>
      <c r="J336" s="2"/>
      <c r="K336" s="2"/>
      <c r="L336" s="9"/>
      <c r="M336" s="4"/>
      <c r="N336" s="4"/>
      <c r="O336" s="4"/>
      <c r="P336" s="4"/>
      <c r="Q336" s="9"/>
      <c r="R336" s="4"/>
      <c r="S336" s="4"/>
      <c r="T336" s="4"/>
      <c r="U336" s="6"/>
      <c r="V336" s="4"/>
      <c r="W336" s="4"/>
      <c r="X336" s="4"/>
      <c r="Y336" s="4"/>
      <c r="Z336" s="4"/>
      <c r="AA336" s="4"/>
      <c r="AB336" s="4"/>
      <c r="AC336" s="4"/>
      <c r="AD336" s="4"/>
      <c r="AE336" s="4"/>
      <c r="AF336" s="4"/>
      <c r="AG336" s="4"/>
      <c r="AH336" s="4"/>
    </row>
    <row r="337">
      <c r="A337" s="4"/>
      <c r="B337" s="4"/>
      <c r="C337" s="4"/>
      <c r="D337" s="2"/>
      <c r="E337" s="2"/>
      <c r="F337" s="2"/>
      <c r="G337" s="2"/>
      <c r="H337" s="2"/>
      <c r="I337" s="9"/>
      <c r="J337" s="2"/>
      <c r="K337" s="2"/>
      <c r="L337" s="9"/>
      <c r="M337" s="4"/>
      <c r="N337" s="4"/>
      <c r="O337" s="4"/>
      <c r="P337" s="4"/>
      <c r="Q337" s="9"/>
      <c r="R337" s="4"/>
      <c r="S337" s="4"/>
      <c r="T337" s="4"/>
      <c r="U337" s="6"/>
      <c r="V337" s="4"/>
      <c r="W337" s="4"/>
      <c r="X337" s="4"/>
      <c r="Y337" s="4"/>
      <c r="Z337" s="4"/>
      <c r="AA337" s="4"/>
      <c r="AB337" s="4"/>
      <c r="AC337" s="4"/>
      <c r="AD337" s="4"/>
      <c r="AE337" s="4"/>
      <c r="AF337" s="4"/>
      <c r="AG337" s="4"/>
      <c r="AH337" s="4"/>
    </row>
    <row r="338">
      <c r="A338" s="4"/>
      <c r="B338" s="4"/>
      <c r="C338" s="4"/>
      <c r="D338" s="2"/>
      <c r="E338" s="2"/>
      <c r="F338" s="2"/>
      <c r="G338" s="2"/>
      <c r="H338" s="2"/>
      <c r="I338" s="9"/>
      <c r="J338" s="2"/>
      <c r="K338" s="2"/>
      <c r="L338" s="9"/>
      <c r="M338" s="4"/>
      <c r="N338" s="4"/>
      <c r="O338" s="4"/>
      <c r="P338" s="4"/>
      <c r="Q338" s="9"/>
      <c r="R338" s="4"/>
      <c r="S338" s="4"/>
      <c r="T338" s="4"/>
      <c r="U338" s="6"/>
      <c r="V338" s="4"/>
      <c r="W338" s="4"/>
      <c r="X338" s="4"/>
      <c r="Y338" s="4"/>
      <c r="Z338" s="4"/>
      <c r="AA338" s="4"/>
      <c r="AB338" s="4"/>
      <c r="AC338" s="4"/>
      <c r="AD338" s="4"/>
      <c r="AE338" s="4"/>
      <c r="AF338" s="4"/>
      <c r="AG338" s="4"/>
      <c r="AH338" s="4"/>
    </row>
    <row r="339">
      <c r="A339" s="4"/>
      <c r="B339" s="4"/>
      <c r="C339" s="4"/>
      <c r="D339" s="2"/>
      <c r="E339" s="2"/>
      <c r="F339" s="2"/>
      <c r="G339" s="2"/>
      <c r="H339" s="2"/>
      <c r="I339" s="9"/>
      <c r="J339" s="2"/>
      <c r="K339" s="2"/>
      <c r="L339" s="9"/>
      <c r="M339" s="4"/>
      <c r="N339" s="4"/>
      <c r="O339" s="4"/>
      <c r="P339" s="4"/>
      <c r="Q339" s="9"/>
      <c r="R339" s="4"/>
      <c r="S339" s="4"/>
      <c r="T339" s="4"/>
      <c r="U339" s="6"/>
      <c r="V339" s="4"/>
      <c r="W339" s="4"/>
      <c r="X339" s="4"/>
      <c r="Y339" s="4"/>
      <c r="Z339" s="4"/>
      <c r="AA339" s="4"/>
      <c r="AB339" s="4"/>
      <c r="AC339" s="4"/>
      <c r="AD339" s="4"/>
      <c r="AE339" s="4"/>
      <c r="AF339" s="4"/>
      <c r="AG339" s="4"/>
      <c r="AH339" s="4"/>
    </row>
    <row r="340">
      <c r="A340" s="4"/>
      <c r="B340" s="4"/>
      <c r="C340" s="4"/>
      <c r="D340" s="2"/>
      <c r="E340" s="2"/>
      <c r="F340" s="2"/>
      <c r="G340" s="2"/>
      <c r="H340" s="2"/>
      <c r="I340" s="9"/>
      <c r="J340" s="2"/>
      <c r="K340" s="2"/>
      <c r="L340" s="9"/>
      <c r="M340" s="4"/>
      <c r="N340" s="4"/>
      <c r="O340" s="4"/>
      <c r="P340" s="4"/>
      <c r="Q340" s="9"/>
      <c r="R340" s="4"/>
      <c r="S340" s="4"/>
      <c r="T340" s="4"/>
      <c r="U340" s="6"/>
      <c r="V340" s="4"/>
      <c r="W340" s="4"/>
      <c r="X340" s="4"/>
      <c r="Y340" s="4"/>
      <c r="Z340" s="4"/>
      <c r="AA340" s="4"/>
      <c r="AB340" s="4"/>
      <c r="AC340" s="4"/>
      <c r="AD340" s="4"/>
      <c r="AE340" s="4"/>
      <c r="AF340" s="4"/>
      <c r="AG340" s="4"/>
      <c r="AH340" s="4"/>
    </row>
    <row r="341">
      <c r="A341" s="4"/>
      <c r="B341" s="4"/>
      <c r="C341" s="4"/>
      <c r="D341" s="2"/>
      <c r="E341" s="2"/>
      <c r="F341" s="2"/>
      <c r="G341" s="2"/>
      <c r="H341" s="2"/>
      <c r="I341" s="9"/>
      <c r="J341" s="2"/>
      <c r="K341" s="2"/>
      <c r="L341" s="9"/>
      <c r="M341" s="4"/>
      <c r="N341" s="4"/>
      <c r="O341" s="4"/>
      <c r="P341" s="4"/>
      <c r="Q341" s="9"/>
      <c r="R341" s="4"/>
      <c r="S341" s="4"/>
      <c r="T341" s="4"/>
      <c r="U341" s="6"/>
      <c r="V341" s="4"/>
      <c r="W341" s="4"/>
      <c r="X341" s="4"/>
      <c r="Y341" s="4"/>
      <c r="Z341" s="4"/>
      <c r="AA341" s="4"/>
      <c r="AB341" s="4"/>
      <c r="AC341" s="4"/>
      <c r="AD341" s="4"/>
      <c r="AE341" s="4"/>
      <c r="AF341" s="4"/>
      <c r="AG341" s="4"/>
      <c r="AH341" s="4"/>
    </row>
    <row r="342">
      <c r="A342" s="4"/>
      <c r="B342" s="4"/>
      <c r="C342" s="4"/>
      <c r="D342" s="2"/>
      <c r="E342" s="2"/>
      <c r="F342" s="2"/>
      <c r="G342" s="2"/>
      <c r="H342" s="2"/>
      <c r="I342" s="9"/>
      <c r="J342" s="2"/>
      <c r="K342" s="2"/>
      <c r="L342" s="9"/>
      <c r="M342" s="4"/>
      <c r="N342" s="4"/>
      <c r="O342" s="4"/>
      <c r="P342" s="4"/>
      <c r="Q342" s="9"/>
      <c r="R342" s="4"/>
      <c r="S342" s="4"/>
      <c r="T342" s="4"/>
      <c r="U342" s="6"/>
      <c r="V342" s="4"/>
      <c r="W342" s="4"/>
      <c r="X342" s="4"/>
      <c r="Y342" s="4"/>
      <c r="Z342" s="4"/>
      <c r="AA342" s="4"/>
      <c r="AB342" s="4"/>
      <c r="AC342" s="4"/>
      <c r="AD342" s="4"/>
      <c r="AE342" s="4"/>
      <c r="AF342" s="4"/>
      <c r="AG342" s="4"/>
      <c r="AH342" s="4"/>
    </row>
    <row r="343">
      <c r="A343" s="4"/>
      <c r="B343" s="4"/>
      <c r="C343" s="4"/>
      <c r="D343" s="2"/>
      <c r="E343" s="2"/>
      <c r="F343" s="2"/>
      <c r="G343" s="2"/>
      <c r="H343" s="2"/>
      <c r="I343" s="9"/>
      <c r="J343" s="2"/>
      <c r="K343" s="2"/>
      <c r="L343" s="9"/>
      <c r="M343" s="4"/>
      <c r="N343" s="4"/>
      <c r="O343" s="4"/>
      <c r="P343" s="4"/>
      <c r="Q343" s="9"/>
      <c r="R343" s="4"/>
      <c r="S343" s="4"/>
      <c r="T343" s="4"/>
      <c r="U343" s="6"/>
      <c r="V343" s="4"/>
      <c r="W343" s="4"/>
      <c r="X343" s="4"/>
      <c r="Y343" s="4"/>
      <c r="Z343" s="4"/>
      <c r="AA343" s="4"/>
      <c r="AB343" s="4"/>
      <c r="AC343" s="4"/>
      <c r="AD343" s="4"/>
      <c r="AE343" s="4"/>
      <c r="AF343" s="4"/>
      <c r="AG343" s="4"/>
      <c r="AH343" s="4"/>
    </row>
    <row r="344">
      <c r="A344" s="4"/>
      <c r="B344" s="4"/>
      <c r="C344" s="4"/>
      <c r="D344" s="2"/>
      <c r="E344" s="2"/>
      <c r="F344" s="2"/>
      <c r="G344" s="2"/>
      <c r="H344" s="2"/>
      <c r="I344" s="9"/>
      <c r="J344" s="2"/>
      <c r="K344" s="2"/>
      <c r="L344" s="9"/>
      <c r="M344" s="4"/>
      <c r="N344" s="4"/>
      <c r="O344" s="4"/>
      <c r="P344" s="4"/>
      <c r="Q344" s="9"/>
      <c r="R344" s="4"/>
      <c r="S344" s="4"/>
      <c r="T344" s="4"/>
      <c r="U344" s="6"/>
      <c r="V344" s="4"/>
      <c r="W344" s="4"/>
      <c r="X344" s="4"/>
      <c r="Y344" s="4"/>
      <c r="Z344" s="4"/>
      <c r="AA344" s="4"/>
      <c r="AB344" s="4"/>
      <c r="AC344" s="4"/>
      <c r="AD344" s="4"/>
      <c r="AE344" s="4"/>
      <c r="AF344" s="4"/>
      <c r="AG344" s="4"/>
      <c r="AH344" s="4"/>
    </row>
    <row r="345">
      <c r="A345" s="4"/>
      <c r="B345" s="4"/>
      <c r="C345" s="4"/>
      <c r="D345" s="2"/>
      <c r="E345" s="2"/>
      <c r="F345" s="2"/>
      <c r="G345" s="2"/>
      <c r="H345" s="2"/>
      <c r="I345" s="9"/>
      <c r="J345" s="2"/>
      <c r="K345" s="2"/>
      <c r="L345" s="9"/>
      <c r="M345" s="4"/>
      <c r="N345" s="4"/>
      <c r="O345" s="4"/>
      <c r="P345" s="4"/>
      <c r="Q345" s="9"/>
      <c r="R345" s="4"/>
      <c r="S345" s="4"/>
      <c r="T345" s="4"/>
      <c r="U345" s="6"/>
      <c r="V345" s="4"/>
      <c r="W345" s="4"/>
      <c r="X345" s="4"/>
      <c r="Y345" s="4"/>
      <c r="Z345" s="4"/>
      <c r="AA345" s="4"/>
      <c r="AB345" s="4"/>
      <c r="AC345" s="4"/>
      <c r="AD345" s="4"/>
      <c r="AE345" s="4"/>
      <c r="AF345" s="4"/>
      <c r="AG345" s="4"/>
      <c r="AH345" s="4"/>
    </row>
    <row r="346">
      <c r="A346" s="4"/>
      <c r="B346" s="4"/>
      <c r="C346" s="4"/>
      <c r="D346" s="2"/>
      <c r="E346" s="2"/>
      <c r="F346" s="2"/>
      <c r="G346" s="2"/>
      <c r="H346" s="2"/>
      <c r="I346" s="9"/>
      <c r="J346" s="2"/>
      <c r="K346" s="2"/>
      <c r="L346" s="9"/>
      <c r="M346" s="4"/>
      <c r="N346" s="4"/>
      <c r="O346" s="4"/>
      <c r="P346" s="4"/>
      <c r="Q346" s="9"/>
      <c r="R346" s="4"/>
      <c r="S346" s="4"/>
      <c r="T346" s="4"/>
      <c r="U346" s="6"/>
      <c r="V346" s="4"/>
      <c r="W346" s="4"/>
      <c r="X346" s="4"/>
      <c r="Y346" s="4"/>
      <c r="Z346" s="4"/>
      <c r="AA346" s="4"/>
      <c r="AB346" s="4"/>
      <c r="AC346" s="4"/>
      <c r="AD346" s="4"/>
      <c r="AE346" s="4"/>
      <c r="AF346" s="4"/>
      <c r="AG346" s="4"/>
      <c r="AH346" s="4"/>
    </row>
    <row r="347">
      <c r="A347" s="4"/>
      <c r="B347" s="4"/>
      <c r="C347" s="4"/>
      <c r="D347" s="2"/>
      <c r="E347" s="2"/>
      <c r="F347" s="2"/>
      <c r="G347" s="2"/>
      <c r="H347" s="2"/>
      <c r="I347" s="9"/>
      <c r="J347" s="2"/>
      <c r="K347" s="2"/>
      <c r="L347" s="9"/>
      <c r="M347" s="4"/>
      <c r="N347" s="4"/>
      <c r="O347" s="4"/>
      <c r="P347" s="4"/>
      <c r="Q347" s="9"/>
      <c r="R347" s="4"/>
      <c r="S347" s="4"/>
      <c r="T347" s="4"/>
      <c r="U347" s="6"/>
      <c r="V347" s="4"/>
      <c r="W347" s="4"/>
      <c r="X347" s="4"/>
      <c r="Y347" s="4"/>
      <c r="Z347" s="4"/>
      <c r="AA347" s="4"/>
      <c r="AB347" s="4"/>
      <c r="AC347" s="4"/>
      <c r="AD347" s="4"/>
      <c r="AE347" s="4"/>
      <c r="AF347" s="4"/>
      <c r="AG347" s="4"/>
      <c r="AH347" s="4"/>
    </row>
    <row r="348">
      <c r="A348" s="4"/>
      <c r="B348" s="4"/>
      <c r="C348" s="4"/>
      <c r="D348" s="2"/>
      <c r="E348" s="2"/>
      <c r="F348" s="2"/>
      <c r="G348" s="2"/>
      <c r="H348" s="2"/>
      <c r="I348" s="9"/>
      <c r="J348" s="2"/>
      <c r="K348" s="2"/>
      <c r="L348" s="9"/>
      <c r="M348" s="4"/>
      <c r="N348" s="4"/>
      <c r="O348" s="4"/>
      <c r="P348" s="4"/>
      <c r="Q348" s="9"/>
      <c r="R348" s="4"/>
      <c r="S348" s="4"/>
      <c r="T348" s="4"/>
      <c r="U348" s="6"/>
      <c r="V348" s="4"/>
      <c r="W348" s="4"/>
      <c r="X348" s="4"/>
      <c r="Y348" s="4"/>
      <c r="Z348" s="4"/>
      <c r="AA348" s="4"/>
      <c r="AB348" s="4"/>
      <c r="AC348" s="4"/>
      <c r="AD348" s="4"/>
      <c r="AE348" s="4"/>
      <c r="AF348" s="4"/>
      <c r="AG348" s="4"/>
      <c r="AH348" s="4"/>
    </row>
    <row r="349">
      <c r="A349" s="4"/>
      <c r="B349" s="4"/>
      <c r="C349" s="4"/>
      <c r="D349" s="2"/>
      <c r="E349" s="2"/>
      <c r="F349" s="2"/>
      <c r="G349" s="2"/>
      <c r="H349" s="2"/>
      <c r="I349" s="9"/>
      <c r="J349" s="2"/>
      <c r="K349" s="2"/>
      <c r="L349" s="9"/>
      <c r="M349" s="4"/>
      <c r="N349" s="4"/>
      <c r="O349" s="4"/>
      <c r="P349" s="4"/>
      <c r="Q349" s="9"/>
      <c r="R349" s="4"/>
      <c r="S349" s="4"/>
      <c r="T349" s="4"/>
      <c r="U349" s="6"/>
      <c r="V349" s="4"/>
      <c r="W349" s="4"/>
      <c r="X349" s="4"/>
      <c r="Y349" s="4"/>
      <c r="Z349" s="4"/>
      <c r="AA349" s="4"/>
      <c r="AB349" s="4"/>
      <c r="AC349" s="4"/>
      <c r="AD349" s="4"/>
      <c r="AE349" s="4"/>
      <c r="AF349" s="4"/>
      <c r="AG349" s="4"/>
      <c r="AH349" s="4"/>
    </row>
    <row r="350">
      <c r="A350" s="4"/>
      <c r="B350" s="4"/>
      <c r="C350" s="4"/>
      <c r="D350" s="2"/>
      <c r="E350" s="2"/>
      <c r="F350" s="2"/>
      <c r="G350" s="2"/>
      <c r="H350" s="2"/>
      <c r="I350" s="9"/>
      <c r="J350" s="2"/>
      <c r="K350" s="2"/>
      <c r="L350" s="9"/>
      <c r="M350" s="4"/>
      <c r="N350" s="4"/>
      <c r="O350" s="4"/>
      <c r="P350" s="4"/>
      <c r="Q350" s="9"/>
      <c r="R350" s="4"/>
      <c r="S350" s="4"/>
      <c r="T350" s="4"/>
      <c r="U350" s="6"/>
      <c r="V350" s="4"/>
      <c r="W350" s="4"/>
      <c r="X350" s="4"/>
      <c r="Y350" s="4"/>
      <c r="Z350" s="4"/>
      <c r="AA350" s="4"/>
      <c r="AB350" s="4"/>
      <c r="AC350" s="4"/>
      <c r="AD350" s="4"/>
      <c r="AE350" s="4"/>
      <c r="AF350" s="4"/>
      <c r="AG350" s="4"/>
      <c r="AH350" s="4"/>
    </row>
    <row r="351">
      <c r="A351" s="4"/>
      <c r="B351" s="4"/>
      <c r="C351" s="4"/>
      <c r="D351" s="2"/>
      <c r="E351" s="2"/>
      <c r="F351" s="2"/>
      <c r="G351" s="2"/>
      <c r="H351" s="2"/>
      <c r="I351" s="9"/>
      <c r="J351" s="2"/>
      <c r="K351" s="2"/>
      <c r="L351" s="9"/>
      <c r="M351" s="4"/>
      <c r="N351" s="4"/>
      <c r="O351" s="4"/>
      <c r="P351" s="4"/>
      <c r="Q351" s="9"/>
      <c r="R351" s="4"/>
      <c r="S351" s="4"/>
      <c r="T351" s="4"/>
      <c r="U351" s="6"/>
      <c r="V351" s="4"/>
      <c r="W351" s="4"/>
      <c r="X351" s="4"/>
      <c r="Y351" s="4"/>
      <c r="Z351" s="4"/>
      <c r="AA351" s="4"/>
      <c r="AB351" s="4"/>
      <c r="AC351" s="4"/>
      <c r="AD351" s="4"/>
      <c r="AE351" s="4"/>
      <c r="AF351" s="4"/>
      <c r="AG351" s="4"/>
      <c r="AH351" s="4"/>
    </row>
    <row r="352">
      <c r="A352" s="4"/>
      <c r="B352" s="4"/>
      <c r="C352" s="4"/>
      <c r="D352" s="2"/>
      <c r="E352" s="2"/>
      <c r="F352" s="2"/>
      <c r="G352" s="2"/>
      <c r="H352" s="2"/>
      <c r="I352" s="9"/>
      <c r="J352" s="2"/>
      <c r="K352" s="2"/>
      <c r="L352" s="9"/>
      <c r="M352" s="4"/>
      <c r="N352" s="4"/>
      <c r="O352" s="4"/>
      <c r="P352" s="4"/>
      <c r="Q352" s="9"/>
      <c r="R352" s="4"/>
      <c r="S352" s="4"/>
      <c r="T352" s="4"/>
      <c r="U352" s="6"/>
      <c r="V352" s="4"/>
      <c r="W352" s="4"/>
      <c r="X352" s="4"/>
      <c r="Y352" s="4"/>
      <c r="Z352" s="4"/>
      <c r="AA352" s="4"/>
      <c r="AB352" s="4"/>
      <c r="AC352" s="4"/>
      <c r="AD352" s="4"/>
      <c r="AE352" s="4"/>
      <c r="AF352" s="4"/>
      <c r="AG352" s="4"/>
      <c r="AH352" s="4"/>
    </row>
    <row r="353">
      <c r="A353" s="4"/>
      <c r="B353" s="4"/>
      <c r="C353" s="4"/>
      <c r="D353" s="2"/>
      <c r="E353" s="2"/>
      <c r="F353" s="2"/>
      <c r="G353" s="2"/>
      <c r="H353" s="2"/>
      <c r="I353" s="9"/>
      <c r="J353" s="2"/>
      <c r="K353" s="2"/>
      <c r="L353" s="9"/>
      <c r="M353" s="4"/>
      <c r="N353" s="4"/>
      <c r="O353" s="4"/>
      <c r="P353" s="4"/>
      <c r="Q353" s="9"/>
      <c r="R353" s="4"/>
      <c r="S353" s="4"/>
      <c r="T353" s="4"/>
      <c r="U353" s="6"/>
      <c r="V353" s="4"/>
      <c r="W353" s="4"/>
      <c r="X353" s="4"/>
      <c r="Y353" s="4"/>
      <c r="Z353" s="4"/>
      <c r="AA353" s="4"/>
      <c r="AB353" s="4"/>
      <c r="AC353" s="4"/>
      <c r="AD353" s="4"/>
      <c r="AE353" s="4"/>
      <c r="AF353" s="4"/>
      <c r="AG353" s="4"/>
      <c r="AH353" s="4"/>
    </row>
    <row r="354">
      <c r="A354" s="4"/>
      <c r="B354" s="4"/>
      <c r="C354" s="4"/>
      <c r="D354" s="2"/>
      <c r="E354" s="2"/>
      <c r="F354" s="2"/>
      <c r="G354" s="2"/>
      <c r="H354" s="2"/>
      <c r="I354" s="9"/>
      <c r="J354" s="2"/>
      <c r="K354" s="2"/>
      <c r="L354" s="9"/>
      <c r="M354" s="4"/>
      <c r="N354" s="4"/>
      <c r="O354" s="4"/>
      <c r="P354" s="4"/>
      <c r="Q354" s="9"/>
      <c r="R354" s="4"/>
      <c r="S354" s="4"/>
      <c r="T354" s="4"/>
      <c r="U354" s="6"/>
      <c r="V354" s="4"/>
      <c r="W354" s="4"/>
      <c r="X354" s="4"/>
      <c r="Y354" s="4"/>
      <c r="Z354" s="4"/>
      <c r="AA354" s="4"/>
      <c r="AB354" s="4"/>
      <c r="AC354" s="4"/>
      <c r="AD354" s="4"/>
      <c r="AE354" s="4"/>
      <c r="AF354" s="4"/>
      <c r="AG354" s="4"/>
      <c r="AH354" s="4"/>
    </row>
    <row r="355">
      <c r="A355" s="4"/>
      <c r="B355" s="4"/>
      <c r="C355" s="4"/>
      <c r="D355" s="2"/>
      <c r="E355" s="2"/>
      <c r="F355" s="2"/>
      <c r="G355" s="2"/>
      <c r="H355" s="2"/>
      <c r="I355" s="9"/>
      <c r="J355" s="2"/>
      <c r="K355" s="2"/>
      <c r="L355" s="9"/>
      <c r="M355" s="4"/>
      <c r="N355" s="4"/>
      <c r="O355" s="4"/>
      <c r="P355" s="4"/>
      <c r="Q355" s="9"/>
      <c r="R355" s="4"/>
      <c r="S355" s="4"/>
      <c r="T355" s="4"/>
      <c r="U355" s="6"/>
      <c r="V355" s="4"/>
      <c r="W355" s="4"/>
      <c r="X355" s="4"/>
      <c r="Y355" s="4"/>
      <c r="Z355" s="4"/>
      <c r="AA355" s="4"/>
      <c r="AB355" s="4"/>
      <c r="AC355" s="4"/>
      <c r="AD355" s="4"/>
      <c r="AE355" s="4"/>
      <c r="AF355" s="4"/>
      <c r="AG355" s="4"/>
      <c r="AH355" s="4"/>
    </row>
    <row r="356">
      <c r="A356" s="4"/>
      <c r="B356" s="4"/>
      <c r="C356" s="4"/>
      <c r="D356" s="2"/>
      <c r="E356" s="2"/>
      <c r="F356" s="2"/>
      <c r="G356" s="2"/>
      <c r="H356" s="2"/>
      <c r="I356" s="9"/>
      <c r="J356" s="2"/>
      <c r="K356" s="2"/>
      <c r="L356" s="9"/>
      <c r="M356" s="4"/>
      <c r="N356" s="4"/>
      <c r="O356" s="4"/>
      <c r="P356" s="4"/>
      <c r="Q356" s="9"/>
      <c r="R356" s="4"/>
      <c r="S356" s="4"/>
      <c r="T356" s="4"/>
      <c r="U356" s="6"/>
      <c r="V356" s="4"/>
      <c r="W356" s="4"/>
      <c r="X356" s="4"/>
      <c r="Y356" s="4"/>
      <c r="Z356" s="4"/>
      <c r="AA356" s="4"/>
      <c r="AB356" s="4"/>
      <c r="AC356" s="4"/>
      <c r="AD356" s="4"/>
      <c r="AE356" s="4"/>
      <c r="AF356" s="4"/>
      <c r="AG356" s="4"/>
      <c r="AH356" s="4"/>
    </row>
    <row r="357">
      <c r="A357" s="4"/>
      <c r="B357" s="4"/>
      <c r="C357" s="4"/>
      <c r="D357" s="2"/>
      <c r="E357" s="2"/>
      <c r="F357" s="2"/>
      <c r="G357" s="2"/>
      <c r="H357" s="2"/>
      <c r="I357" s="9"/>
      <c r="J357" s="2"/>
      <c r="K357" s="2"/>
      <c r="L357" s="9"/>
      <c r="M357" s="4"/>
      <c r="N357" s="4"/>
      <c r="O357" s="4"/>
      <c r="P357" s="4"/>
      <c r="Q357" s="9"/>
      <c r="R357" s="4"/>
      <c r="S357" s="4"/>
      <c r="T357" s="4"/>
      <c r="U357" s="6"/>
      <c r="V357" s="4"/>
      <c r="W357" s="4"/>
      <c r="X357" s="4"/>
      <c r="Y357" s="4"/>
      <c r="Z357" s="4"/>
      <c r="AA357" s="4"/>
      <c r="AB357" s="4"/>
      <c r="AC357" s="4"/>
      <c r="AD357" s="4"/>
      <c r="AE357" s="4"/>
      <c r="AF357" s="4"/>
      <c r="AG357" s="4"/>
      <c r="AH357" s="4"/>
    </row>
    <row r="358">
      <c r="A358" s="4"/>
      <c r="B358" s="4"/>
      <c r="C358" s="4"/>
      <c r="D358" s="2"/>
      <c r="E358" s="2"/>
      <c r="F358" s="2"/>
      <c r="G358" s="2"/>
      <c r="H358" s="2"/>
      <c r="I358" s="9"/>
      <c r="J358" s="2"/>
      <c r="K358" s="2"/>
      <c r="L358" s="9"/>
      <c r="M358" s="4"/>
      <c r="N358" s="4"/>
      <c r="O358" s="4"/>
      <c r="P358" s="4"/>
      <c r="Q358" s="9"/>
      <c r="R358" s="4"/>
      <c r="S358" s="4"/>
      <c r="T358" s="4"/>
      <c r="U358" s="6"/>
      <c r="V358" s="4"/>
      <c r="W358" s="4"/>
      <c r="X358" s="4"/>
      <c r="Y358" s="4"/>
      <c r="Z358" s="4"/>
      <c r="AA358" s="4"/>
      <c r="AB358" s="4"/>
      <c r="AC358" s="4"/>
      <c r="AD358" s="4"/>
      <c r="AE358" s="4"/>
      <c r="AF358" s="4"/>
      <c r="AG358" s="4"/>
      <c r="AH358" s="4"/>
    </row>
    <row r="359">
      <c r="A359" s="4"/>
      <c r="B359" s="4"/>
      <c r="C359" s="4"/>
      <c r="D359" s="2"/>
      <c r="E359" s="2"/>
      <c r="F359" s="2"/>
      <c r="G359" s="2"/>
      <c r="H359" s="2"/>
      <c r="I359" s="9"/>
      <c r="J359" s="2"/>
      <c r="K359" s="2"/>
      <c r="L359" s="9"/>
      <c r="M359" s="4"/>
      <c r="N359" s="4"/>
      <c r="O359" s="4"/>
      <c r="P359" s="4"/>
      <c r="Q359" s="9"/>
      <c r="R359" s="4"/>
      <c r="S359" s="4"/>
      <c r="T359" s="4"/>
      <c r="U359" s="6"/>
      <c r="V359" s="4"/>
      <c r="W359" s="4"/>
      <c r="X359" s="4"/>
      <c r="Y359" s="4"/>
      <c r="Z359" s="4"/>
      <c r="AA359" s="4"/>
      <c r="AB359" s="4"/>
      <c r="AC359" s="4"/>
      <c r="AD359" s="4"/>
      <c r="AE359" s="4"/>
      <c r="AF359" s="4"/>
      <c r="AG359" s="4"/>
      <c r="AH359" s="4"/>
    </row>
    <row r="360">
      <c r="A360" s="4"/>
      <c r="B360" s="4"/>
      <c r="C360" s="4"/>
      <c r="D360" s="2"/>
      <c r="E360" s="2"/>
      <c r="F360" s="2"/>
      <c r="G360" s="2"/>
      <c r="H360" s="2"/>
      <c r="I360" s="9"/>
      <c r="J360" s="2"/>
      <c r="K360" s="2"/>
      <c r="L360" s="9"/>
      <c r="M360" s="4"/>
      <c r="N360" s="4"/>
      <c r="O360" s="4"/>
      <c r="P360" s="4"/>
      <c r="Q360" s="9"/>
      <c r="R360" s="4"/>
      <c r="S360" s="4"/>
      <c r="T360" s="4"/>
      <c r="U360" s="6"/>
      <c r="V360" s="4"/>
      <c r="W360" s="4"/>
      <c r="X360" s="4"/>
      <c r="Y360" s="4"/>
      <c r="Z360" s="4"/>
      <c r="AA360" s="4"/>
      <c r="AB360" s="4"/>
      <c r="AC360" s="4"/>
      <c r="AD360" s="4"/>
      <c r="AE360" s="4"/>
      <c r="AF360" s="4"/>
      <c r="AG360" s="4"/>
      <c r="AH360" s="4"/>
    </row>
    <row r="361">
      <c r="A361" s="4"/>
      <c r="B361" s="4"/>
      <c r="C361" s="4"/>
      <c r="D361" s="2"/>
      <c r="E361" s="2"/>
      <c r="F361" s="2"/>
      <c r="G361" s="2"/>
      <c r="H361" s="2"/>
      <c r="I361" s="9"/>
      <c r="J361" s="2"/>
      <c r="K361" s="2"/>
      <c r="L361" s="9"/>
      <c r="M361" s="4"/>
      <c r="N361" s="4"/>
      <c r="O361" s="4"/>
      <c r="P361" s="4"/>
      <c r="Q361" s="9"/>
      <c r="R361" s="4"/>
      <c r="S361" s="4"/>
      <c r="T361" s="4"/>
      <c r="U361" s="6"/>
      <c r="V361" s="4"/>
      <c r="W361" s="4"/>
      <c r="X361" s="4"/>
      <c r="Y361" s="4"/>
      <c r="Z361" s="4"/>
      <c r="AA361" s="4"/>
      <c r="AB361" s="4"/>
      <c r="AC361" s="4"/>
      <c r="AD361" s="4"/>
      <c r="AE361" s="4"/>
      <c r="AF361" s="4"/>
      <c r="AG361" s="4"/>
      <c r="AH361" s="4"/>
    </row>
    <row r="362">
      <c r="A362" s="4"/>
      <c r="B362" s="4"/>
      <c r="C362" s="4"/>
      <c r="D362" s="2"/>
      <c r="E362" s="2"/>
      <c r="F362" s="2"/>
      <c r="G362" s="2"/>
      <c r="H362" s="2"/>
      <c r="I362" s="9"/>
      <c r="J362" s="2"/>
      <c r="K362" s="2"/>
      <c r="L362" s="9"/>
      <c r="M362" s="4"/>
      <c r="N362" s="4"/>
      <c r="O362" s="4"/>
      <c r="P362" s="4"/>
      <c r="Q362" s="9"/>
      <c r="R362" s="4"/>
      <c r="S362" s="4"/>
      <c r="T362" s="4"/>
      <c r="U362" s="6"/>
      <c r="V362" s="4"/>
      <c r="W362" s="4"/>
      <c r="X362" s="4"/>
      <c r="Y362" s="4"/>
      <c r="Z362" s="4"/>
      <c r="AA362" s="4"/>
      <c r="AB362" s="4"/>
      <c r="AC362" s="4"/>
      <c r="AD362" s="4"/>
      <c r="AE362" s="4"/>
      <c r="AF362" s="4"/>
      <c r="AG362" s="4"/>
      <c r="AH362" s="4"/>
    </row>
    <row r="363">
      <c r="A363" s="4"/>
      <c r="B363" s="4"/>
      <c r="C363" s="4"/>
      <c r="D363" s="2"/>
      <c r="E363" s="2"/>
      <c r="F363" s="2"/>
      <c r="G363" s="2"/>
      <c r="H363" s="2"/>
      <c r="I363" s="9"/>
      <c r="J363" s="2"/>
      <c r="K363" s="2"/>
      <c r="L363" s="9"/>
      <c r="M363" s="4"/>
      <c r="N363" s="4"/>
      <c r="O363" s="4"/>
      <c r="P363" s="4"/>
      <c r="Q363" s="9"/>
      <c r="R363" s="4"/>
      <c r="S363" s="4"/>
      <c r="T363" s="4"/>
      <c r="U363" s="6"/>
      <c r="V363" s="4"/>
      <c r="W363" s="4"/>
      <c r="X363" s="4"/>
      <c r="Y363" s="4"/>
      <c r="Z363" s="4"/>
      <c r="AA363" s="4"/>
      <c r="AB363" s="4"/>
      <c r="AC363" s="4"/>
      <c r="AD363" s="4"/>
      <c r="AE363" s="4"/>
      <c r="AF363" s="4"/>
      <c r="AG363" s="4"/>
      <c r="AH363" s="4"/>
    </row>
    <row r="364">
      <c r="A364" s="4"/>
      <c r="B364" s="4"/>
      <c r="C364" s="4"/>
      <c r="D364" s="2"/>
      <c r="E364" s="2"/>
      <c r="F364" s="2"/>
      <c r="G364" s="2"/>
      <c r="H364" s="2"/>
      <c r="I364" s="9"/>
      <c r="J364" s="2"/>
      <c r="K364" s="2"/>
      <c r="L364" s="9"/>
      <c r="M364" s="4"/>
      <c r="N364" s="4"/>
      <c r="O364" s="4"/>
      <c r="P364" s="4"/>
      <c r="Q364" s="9"/>
      <c r="R364" s="4"/>
      <c r="S364" s="4"/>
      <c r="T364" s="4"/>
      <c r="U364" s="6"/>
      <c r="V364" s="4"/>
      <c r="W364" s="4"/>
      <c r="X364" s="4"/>
      <c r="Y364" s="4"/>
      <c r="Z364" s="4"/>
      <c r="AA364" s="4"/>
      <c r="AB364" s="4"/>
      <c r="AC364" s="4"/>
      <c r="AD364" s="4"/>
      <c r="AE364" s="4"/>
      <c r="AF364" s="4"/>
      <c r="AG364" s="4"/>
      <c r="AH364" s="4"/>
    </row>
    <row r="365">
      <c r="A365" s="4"/>
      <c r="B365" s="4"/>
      <c r="C365" s="4"/>
      <c r="D365" s="2"/>
      <c r="E365" s="2"/>
      <c r="F365" s="2"/>
      <c r="G365" s="2"/>
      <c r="H365" s="2"/>
      <c r="I365" s="9"/>
      <c r="J365" s="2"/>
      <c r="K365" s="2"/>
      <c r="L365" s="9"/>
      <c r="M365" s="4"/>
      <c r="N365" s="4"/>
      <c r="O365" s="4"/>
      <c r="P365" s="4"/>
      <c r="Q365" s="9"/>
      <c r="R365" s="4"/>
      <c r="S365" s="4"/>
      <c r="T365" s="4"/>
      <c r="U365" s="6"/>
      <c r="V365" s="4"/>
      <c r="W365" s="4"/>
      <c r="X365" s="4"/>
      <c r="Y365" s="4"/>
      <c r="Z365" s="4"/>
      <c r="AA365" s="4"/>
      <c r="AB365" s="4"/>
      <c r="AC365" s="4"/>
      <c r="AD365" s="4"/>
      <c r="AE365" s="4"/>
      <c r="AF365" s="4"/>
      <c r="AG365" s="4"/>
      <c r="AH365" s="4"/>
    </row>
    <row r="366">
      <c r="A366" s="4"/>
      <c r="B366" s="4"/>
      <c r="C366" s="4"/>
      <c r="D366" s="2"/>
      <c r="E366" s="2"/>
      <c r="F366" s="2"/>
      <c r="G366" s="2"/>
      <c r="H366" s="2"/>
      <c r="I366" s="9"/>
      <c r="J366" s="2"/>
      <c r="K366" s="2"/>
      <c r="L366" s="9"/>
      <c r="M366" s="4"/>
      <c r="N366" s="4"/>
      <c r="O366" s="4"/>
      <c r="P366" s="4"/>
      <c r="Q366" s="9"/>
      <c r="R366" s="4"/>
      <c r="S366" s="4"/>
      <c r="T366" s="4"/>
      <c r="U366" s="6"/>
      <c r="V366" s="4"/>
      <c r="W366" s="4"/>
      <c r="X366" s="4"/>
      <c r="Y366" s="4"/>
      <c r="Z366" s="4"/>
      <c r="AA366" s="4"/>
      <c r="AB366" s="4"/>
      <c r="AC366" s="4"/>
      <c r="AD366" s="4"/>
      <c r="AE366" s="4"/>
      <c r="AF366" s="4"/>
      <c r="AG366" s="4"/>
      <c r="AH366" s="4"/>
    </row>
    <row r="367">
      <c r="A367" s="4"/>
      <c r="B367" s="4"/>
      <c r="C367" s="4"/>
      <c r="D367" s="2"/>
      <c r="E367" s="2"/>
      <c r="F367" s="2"/>
      <c r="G367" s="2"/>
      <c r="H367" s="2"/>
      <c r="I367" s="9"/>
      <c r="J367" s="2"/>
      <c r="K367" s="2"/>
      <c r="L367" s="9"/>
      <c r="M367" s="4"/>
      <c r="N367" s="4"/>
      <c r="O367" s="4"/>
      <c r="P367" s="4"/>
      <c r="Q367" s="9"/>
      <c r="R367" s="4"/>
      <c r="S367" s="4"/>
      <c r="T367" s="4"/>
      <c r="U367" s="6"/>
      <c r="V367" s="4"/>
      <c r="W367" s="4"/>
      <c r="X367" s="4"/>
      <c r="Y367" s="4"/>
      <c r="Z367" s="4"/>
      <c r="AA367" s="4"/>
      <c r="AB367" s="4"/>
      <c r="AC367" s="4"/>
      <c r="AD367" s="4"/>
      <c r="AE367" s="4"/>
      <c r="AF367" s="4"/>
      <c r="AG367" s="4"/>
      <c r="AH367" s="4"/>
    </row>
    <row r="368">
      <c r="A368" s="4"/>
      <c r="B368" s="4"/>
      <c r="C368" s="4"/>
      <c r="D368" s="2"/>
      <c r="E368" s="2"/>
      <c r="F368" s="2"/>
      <c r="G368" s="2"/>
      <c r="H368" s="2"/>
      <c r="I368" s="9"/>
      <c r="J368" s="2"/>
      <c r="K368" s="2"/>
      <c r="L368" s="9"/>
      <c r="M368" s="4"/>
      <c r="N368" s="4"/>
      <c r="O368" s="4"/>
      <c r="P368" s="4"/>
      <c r="Q368" s="9"/>
      <c r="R368" s="4"/>
      <c r="S368" s="4"/>
      <c r="T368" s="4"/>
      <c r="U368" s="6"/>
      <c r="V368" s="4"/>
      <c r="W368" s="4"/>
      <c r="X368" s="4"/>
      <c r="Y368" s="4"/>
      <c r="Z368" s="4"/>
      <c r="AA368" s="4"/>
      <c r="AB368" s="4"/>
      <c r="AC368" s="4"/>
      <c r="AD368" s="4"/>
      <c r="AE368" s="4"/>
      <c r="AF368" s="4"/>
      <c r="AG368" s="4"/>
      <c r="AH368" s="4"/>
    </row>
    <row r="369">
      <c r="A369" s="4"/>
      <c r="B369" s="4"/>
      <c r="C369" s="4"/>
      <c r="D369" s="2"/>
      <c r="E369" s="2"/>
      <c r="F369" s="2"/>
      <c r="G369" s="2"/>
      <c r="H369" s="2"/>
      <c r="I369" s="9"/>
      <c r="J369" s="2"/>
      <c r="K369" s="2"/>
      <c r="L369" s="9"/>
      <c r="M369" s="4"/>
      <c r="N369" s="4"/>
      <c r="O369" s="4"/>
      <c r="P369" s="4"/>
      <c r="Q369" s="9"/>
      <c r="R369" s="4"/>
      <c r="S369" s="4"/>
      <c r="T369" s="4"/>
      <c r="U369" s="6"/>
      <c r="V369" s="4"/>
      <c r="W369" s="4"/>
      <c r="X369" s="4"/>
      <c r="Y369" s="4"/>
      <c r="Z369" s="4"/>
      <c r="AA369" s="4"/>
      <c r="AB369" s="4"/>
      <c r="AC369" s="4"/>
      <c r="AD369" s="4"/>
      <c r="AE369" s="4"/>
      <c r="AF369" s="4"/>
      <c r="AG369" s="4"/>
      <c r="AH369" s="4"/>
    </row>
    <row r="370">
      <c r="A370" s="4"/>
      <c r="B370" s="4"/>
      <c r="C370" s="4"/>
      <c r="D370" s="2"/>
      <c r="E370" s="2"/>
      <c r="F370" s="2"/>
      <c r="G370" s="2"/>
      <c r="H370" s="2"/>
      <c r="I370" s="9"/>
      <c r="J370" s="2"/>
      <c r="K370" s="2"/>
      <c r="L370" s="9"/>
      <c r="M370" s="4"/>
      <c r="N370" s="4"/>
      <c r="O370" s="4"/>
      <c r="P370" s="4"/>
      <c r="Q370" s="9"/>
      <c r="R370" s="4"/>
      <c r="S370" s="4"/>
      <c r="T370" s="4"/>
      <c r="U370" s="6"/>
      <c r="V370" s="4"/>
      <c r="W370" s="4"/>
      <c r="X370" s="4"/>
      <c r="Y370" s="4"/>
      <c r="Z370" s="4"/>
      <c r="AA370" s="4"/>
      <c r="AB370" s="4"/>
      <c r="AC370" s="4"/>
      <c r="AD370" s="4"/>
      <c r="AE370" s="4"/>
      <c r="AF370" s="4"/>
      <c r="AG370" s="4"/>
      <c r="AH370" s="4"/>
    </row>
    <row r="371">
      <c r="A371" s="4"/>
      <c r="B371" s="4"/>
      <c r="C371" s="4"/>
      <c r="D371" s="2"/>
      <c r="E371" s="2"/>
      <c r="F371" s="2"/>
      <c r="G371" s="2"/>
      <c r="H371" s="2"/>
      <c r="I371" s="9"/>
      <c r="J371" s="2"/>
      <c r="K371" s="2"/>
      <c r="L371" s="9"/>
      <c r="M371" s="4"/>
      <c r="N371" s="4"/>
      <c r="O371" s="4"/>
      <c r="P371" s="4"/>
      <c r="Q371" s="9"/>
      <c r="R371" s="4"/>
      <c r="S371" s="4"/>
      <c r="T371" s="4"/>
      <c r="U371" s="6"/>
      <c r="V371" s="4"/>
      <c r="W371" s="4"/>
      <c r="X371" s="4"/>
      <c r="Y371" s="4"/>
      <c r="Z371" s="4"/>
      <c r="AA371" s="4"/>
      <c r="AB371" s="4"/>
      <c r="AC371" s="4"/>
      <c r="AD371" s="4"/>
      <c r="AE371" s="4"/>
      <c r="AF371" s="4"/>
      <c r="AG371" s="4"/>
      <c r="AH371" s="4"/>
    </row>
    <row r="372">
      <c r="A372" s="4"/>
      <c r="B372" s="4"/>
      <c r="C372" s="4"/>
      <c r="D372" s="2"/>
      <c r="E372" s="2"/>
      <c r="F372" s="2"/>
      <c r="G372" s="2"/>
      <c r="H372" s="2"/>
      <c r="I372" s="9"/>
      <c r="J372" s="2"/>
      <c r="K372" s="2"/>
      <c r="L372" s="9"/>
      <c r="M372" s="4"/>
      <c r="N372" s="4"/>
      <c r="O372" s="4"/>
      <c r="P372" s="4"/>
      <c r="Q372" s="9"/>
      <c r="R372" s="4"/>
      <c r="S372" s="4"/>
      <c r="T372" s="4"/>
      <c r="U372" s="6"/>
      <c r="V372" s="4"/>
      <c r="W372" s="4"/>
      <c r="X372" s="4"/>
      <c r="Y372" s="4"/>
      <c r="Z372" s="4"/>
      <c r="AA372" s="4"/>
      <c r="AB372" s="4"/>
      <c r="AC372" s="4"/>
      <c r="AD372" s="4"/>
      <c r="AE372" s="4"/>
      <c r="AF372" s="4"/>
      <c r="AG372" s="4"/>
      <c r="AH372" s="4"/>
    </row>
    <row r="373">
      <c r="A373" s="4"/>
      <c r="B373" s="4"/>
      <c r="C373" s="4"/>
      <c r="D373" s="2"/>
      <c r="E373" s="2"/>
      <c r="F373" s="2"/>
      <c r="G373" s="2"/>
      <c r="H373" s="2"/>
      <c r="I373" s="9"/>
      <c r="J373" s="2"/>
      <c r="K373" s="2"/>
      <c r="L373" s="9"/>
      <c r="M373" s="4"/>
      <c r="N373" s="4"/>
      <c r="O373" s="4"/>
      <c r="P373" s="4"/>
      <c r="Q373" s="9"/>
      <c r="R373" s="4"/>
      <c r="S373" s="4"/>
      <c r="T373" s="4"/>
      <c r="U373" s="6"/>
      <c r="V373" s="4"/>
      <c r="W373" s="4"/>
      <c r="X373" s="4"/>
      <c r="Y373" s="4"/>
      <c r="Z373" s="4"/>
      <c r="AA373" s="4"/>
      <c r="AB373" s="4"/>
      <c r="AC373" s="4"/>
      <c r="AD373" s="4"/>
      <c r="AE373" s="4"/>
      <c r="AF373" s="4"/>
      <c r="AG373" s="4"/>
      <c r="AH373" s="4"/>
    </row>
    <row r="374">
      <c r="A374" s="4"/>
      <c r="B374" s="4"/>
      <c r="C374" s="4"/>
      <c r="D374" s="2"/>
      <c r="E374" s="2"/>
      <c r="F374" s="2"/>
      <c r="G374" s="2"/>
      <c r="H374" s="2"/>
      <c r="I374" s="9"/>
      <c r="J374" s="2"/>
      <c r="K374" s="2"/>
      <c r="L374" s="9"/>
      <c r="M374" s="4"/>
      <c r="N374" s="4"/>
      <c r="O374" s="4"/>
      <c r="P374" s="4"/>
      <c r="Q374" s="9"/>
      <c r="R374" s="4"/>
      <c r="S374" s="4"/>
      <c r="T374" s="4"/>
      <c r="U374" s="6"/>
      <c r="V374" s="4"/>
      <c r="W374" s="4"/>
      <c r="X374" s="4"/>
      <c r="Y374" s="4"/>
      <c r="Z374" s="4"/>
      <c r="AA374" s="4"/>
      <c r="AB374" s="4"/>
      <c r="AC374" s="4"/>
      <c r="AD374" s="4"/>
      <c r="AE374" s="4"/>
      <c r="AF374" s="4"/>
      <c r="AG374" s="4"/>
      <c r="AH374" s="4"/>
    </row>
    <row r="375">
      <c r="A375" s="4"/>
      <c r="B375" s="4"/>
      <c r="C375" s="4"/>
      <c r="D375" s="2"/>
      <c r="E375" s="2"/>
      <c r="F375" s="2"/>
      <c r="G375" s="2"/>
      <c r="H375" s="2"/>
      <c r="I375" s="9"/>
      <c r="J375" s="2"/>
      <c r="K375" s="2"/>
      <c r="L375" s="9"/>
      <c r="M375" s="4"/>
      <c r="N375" s="4"/>
      <c r="O375" s="4"/>
      <c r="P375" s="4"/>
      <c r="Q375" s="9"/>
      <c r="R375" s="4"/>
      <c r="S375" s="4"/>
      <c r="T375" s="4"/>
      <c r="U375" s="6"/>
      <c r="V375" s="4"/>
      <c r="W375" s="4"/>
      <c r="X375" s="4"/>
      <c r="Y375" s="4"/>
      <c r="Z375" s="4"/>
      <c r="AA375" s="4"/>
      <c r="AB375" s="4"/>
      <c r="AC375" s="4"/>
      <c r="AD375" s="4"/>
      <c r="AE375" s="4"/>
      <c r="AF375" s="4"/>
      <c r="AG375" s="4"/>
      <c r="AH375" s="4"/>
    </row>
    <row r="376">
      <c r="A376" s="4"/>
      <c r="B376" s="4"/>
      <c r="C376" s="4"/>
      <c r="D376" s="2"/>
      <c r="E376" s="2"/>
      <c r="F376" s="2"/>
      <c r="G376" s="2"/>
      <c r="H376" s="2"/>
      <c r="I376" s="9"/>
      <c r="J376" s="2"/>
      <c r="K376" s="2"/>
      <c r="L376" s="9"/>
      <c r="M376" s="4"/>
      <c r="N376" s="4"/>
      <c r="O376" s="4"/>
      <c r="P376" s="4"/>
      <c r="Q376" s="9"/>
      <c r="R376" s="4"/>
      <c r="S376" s="4"/>
      <c r="T376" s="4"/>
      <c r="U376" s="6"/>
      <c r="V376" s="4"/>
      <c r="W376" s="4"/>
      <c r="X376" s="4"/>
      <c r="Y376" s="4"/>
      <c r="Z376" s="4"/>
      <c r="AA376" s="4"/>
      <c r="AB376" s="4"/>
      <c r="AC376" s="4"/>
      <c r="AD376" s="4"/>
      <c r="AE376" s="4"/>
      <c r="AF376" s="4"/>
      <c r="AG376" s="4"/>
      <c r="AH376" s="4"/>
    </row>
    <row r="377">
      <c r="A377" s="4"/>
      <c r="B377" s="4"/>
      <c r="C377" s="4"/>
      <c r="D377" s="2"/>
      <c r="E377" s="2"/>
      <c r="F377" s="2"/>
      <c r="G377" s="2"/>
      <c r="H377" s="2"/>
      <c r="I377" s="9"/>
      <c r="J377" s="2"/>
      <c r="K377" s="2"/>
      <c r="L377" s="9"/>
      <c r="M377" s="4"/>
      <c r="N377" s="4"/>
      <c r="O377" s="4"/>
      <c r="P377" s="4"/>
      <c r="Q377" s="9"/>
      <c r="R377" s="4"/>
      <c r="S377" s="4"/>
      <c r="T377" s="4"/>
      <c r="U377" s="6"/>
      <c r="V377" s="4"/>
      <c r="W377" s="4"/>
      <c r="X377" s="4"/>
      <c r="Y377" s="4"/>
      <c r="Z377" s="4"/>
      <c r="AA377" s="4"/>
      <c r="AB377" s="4"/>
      <c r="AC377" s="4"/>
      <c r="AD377" s="4"/>
      <c r="AE377" s="4"/>
      <c r="AF377" s="4"/>
      <c r="AG377" s="4"/>
      <c r="AH377" s="4"/>
    </row>
    <row r="378">
      <c r="A378" s="4"/>
      <c r="B378" s="4"/>
      <c r="C378" s="4"/>
      <c r="D378" s="2"/>
      <c r="E378" s="2"/>
      <c r="F378" s="2"/>
      <c r="G378" s="2"/>
      <c r="H378" s="2"/>
      <c r="I378" s="9"/>
      <c r="J378" s="2"/>
      <c r="K378" s="2"/>
      <c r="L378" s="9"/>
      <c r="M378" s="4"/>
      <c r="N378" s="4"/>
      <c r="O378" s="4"/>
      <c r="P378" s="4"/>
      <c r="Q378" s="9"/>
      <c r="R378" s="4"/>
      <c r="S378" s="4"/>
      <c r="T378" s="4"/>
      <c r="U378" s="6"/>
      <c r="V378" s="4"/>
      <c r="W378" s="4"/>
      <c r="X378" s="4"/>
      <c r="Y378" s="4"/>
      <c r="Z378" s="4"/>
      <c r="AA378" s="4"/>
      <c r="AB378" s="4"/>
      <c r="AC378" s="4"/>
      <c r="AD378" s="4"/>
      <c r="AE378" s="4"/>
      <c r="AF378" s="4"/>
      <c r="AG378" s="4"/>
      <c r="AH378" s="4"/>
    </row>
    <row r="379">
      <c r="A379" s="4"/>
      <c r="B379" s="4"/>
      <c r="C379" s="4"/>
      <c r="D379" s="2"/>
      <c r="E379" s="2"/>
      <c r="F379" s="2"/>
      <c r="G379" s="2"/>
      <c r="H379" s="2"/>
      <c r="I379" s="9"/>
      <c r="J379" s="2"/>
      <c r="K379" s="2"/>
      <c r="L379" s="9"/>
      <c r="M379" s="4"/>
      <c r="N379" s="4"/>
      <c r="O379" s="4"/>
      <c r="P379" s="4"/>
      <c r="Q379" s="9"/>
      <c r="R379" s="4"/>
      <c r="S379" s="4"/>
      <c r="T379" s="4"/>
      <c r="U379" s="6"/>
      <c r="V379" s="4"/>
      <c r="W379" s="4"/>
      <c r="X379" s="4"/>
      <c r="Y379" s="4"/>
      <c r="Z379" s="4"/>
      <c r="AA379" s="4"/>
      <c r="AB379" s="4"/>
      <c r="AC379" s="4"/>
      <c r="AD379" s="4"/>
      <c r="AE379" s="4"/>
      <c r="AF379" s="4"/>
      <c r="AG379" s="4"/>
      <c r="AH379" s="4"/>
    </row>
    <row r="380">
      <c r="A380" s="4"/>
      <c r="B380" s="4"/>
      <c r="C380" s="4"/>
      <c r="D380" s="2"/>
      <c r="E380" s="2"/>
      <c r="F380" s="2"/>
      <c r="G380" s="2"/>
      <c r="H380" s="2"/>
      <c r="I380" s="9"/>
      <c r="J380" s="2"/>
      <c r="K380" s="2"/>
      <c r="L380" s="9"/>
      <c r="M380" s="4"/>
      <c r="N380" s="4"/>
      <c r="O380" s="4"/>
      <c r="P380" s="4"/>
      <c r="Q380" s="9"/>
      <c r="R380" s="4"/>
      <c r="S380" s="4"/>
      <c r="T380" s="4"/>
      <c r="U380" s="6"/>
      <c r="V380" s="4"/>
      <c r="W380" s="4"/>
      <c r="X380" s="4"/>
      <c r="Y380" s="4"/>
      <c r="Z380" s="4"/>
      <c r="AA380" s="4"/>
      <c r="AB380" s="4"/>
      <c r="AC380" s="4"/>
      <c r="AD380" s="4"/>
      <c r="AE380" s="4"/>
      <c r="AF380" s="4"/>
      <c r="AG380" s="4"/>
      <c r="AH380" s="4"/>
    </row>
    <row r="381">
      <c r="A381" s="4"/>
      <c r="B381" s="4"/>
      <c r="C381" s="4"/>
      <c r="D381" s="2"/>
      <c r="E381" s="2"/>
      <c r="F381" s="2"/>
      <c r="G381" s="2"/>
      <c r="H381" s="2"/>
      <c r="I381" s="9"/>
      <c r="J381" s="2"/>
      <c r="K381" s="2"/>
      <c r="L381" s="9"/>
      <c r="M381" s="4"/>
      <c r="N381" s="4"/>
      <c r="O381" s="4"/>
      <c r="P381" s="4"/>
      <c r="Q381" s="9"/>
      <c r="R381" s="4"/>
      <c r="S381" s="4"/>
      <c r="T381" s="4"/>
      <c r="U381" s="6"/>
      <c r="V381" s="4"/>
      <c r="W381" s="4"/>
      <c r="X381" s="4"/>
      <c r="Y381" s="4"/>
      <c r="Z381" s="4"/>
      <c r="AA381" s="4"/>
      <c r="AB381" s="4"/>
      <c r="AC381" s="4"/>
      <c r="AD381" s="4"/>
      <c r="AE381" s="4"/>
      <c r="AF381" s="4"/>
      <c r="AG381" s="4"/>
      <c r="AH381" s="4"/>
    </row>
    <row r="382">
      <c r="A382" s="4"/>
      <c r="B382" s="4"/>
      <c r="C382" s="4"/>
      <c r="D382" s="2"/>
      <c r="E382" s="2"/>
      <c r="F382" s="2"/>
      <c r="G382" s="2"/>
      <c r="H382" s="2"/>
      <c r="I382" s="9"/>
      <c r="J382" s="2"/>
      <c r="K382" s="2"/>
      <c r="L382" s="9"/>
      <c r="M382" s="4"/>
      <c r="N382" s="4"/>
      <c r="O382" s="4"/>
      <c r="P382" s="4"/>
      <c r="Q382" s="9"/>
      <c r="R382" s="4"/>
      <c r="S382" s="4"/>
      <c r="T382" s="4"/>
      <c r="U382" s="6"/>
      <c r="V382" s="4"/>
      <c r="W382" s="4"/>
      <c r="X382" s="4"/>
      <c r="Y382" s="4"/>
      <c r="Z382" s="4"/>
      <c r="AA382" s="4"/>
      <c r="AB382" s="4"/>
      <c r="AC382" s="4"/>
      <c r="AD382" s="4"/>
      <c r="AE382" s="4"/>
      <c r="AF382" s="4"/>
      <c r="AG382" s="4"/>
      <c r="AH382" s="4"/>
    </row>
    <row r="383">
      <c r="A383" s="4"/>
      <c r="B383" s="4"/>
      <c r="C383" s="4"/>
      <c r="D383" s="2"/>
      <c r="E383" s="2"/>
      <c r="F383" s="2"/>
      <c r="G383" s="2"/>
      <c r="H383" s="2"/>
      <c r="I383" s="9"/>
      <c r="J383" s="2"/>
      <c r="K383" s="2"/>
      <c r="L383" s="9"/>
      <c r="M383" s="4"/>
      <c r="N383" s="4"/>
      <c r="O383" s="4"/>
      <c r="P383" s="4"/>
      <c r="Q383" s="9"/>
      <c r="R383" s="4"/>
      <c r="S383" s="4"/>
      <c r="T383" s="4"/>
      <c r="U383" s="6"/>
      <c r="V383" s="4"/>
      <c r="W383" s="4"/>
      <c r="X383" s="4"/>
      <c r="Y383" s="4"/>
      <c r="Z383" s="4"/>
      <c r="AA383" s="4"/>
      <c r="AB383" s="4"/>
      <c r="AC383" s="4"/>
      <c r="AD383" s="4"/>
      <c r="AE383" s="4"/>
      <c r="AF383" s="4"/>
      <c r="AG383" s="4"/>
      <c r="AH383" s="4"/>
    </row>
    <row r="384">
      <c r="A384" s="4"/>
      <c r="B384" s="4"/>
      <c r="C384" s="4"/>
      <c r="D384" s="2"/>
      <c r="E384" s="2"/>
      <c r="F384" s="2"/>
      <c r="G384" s="2"/>
      <c r="H384" s="2"/>
      <c r="I384" s="9"/>
      <c r="J384" s="2"/>
      <c r="K384" s="2"/>
      <c r="L384" s="9"/>
      <c r="M384" s="4"/>
      <c r="N384" s="4"/>
      <c r="O384" s="4"/>
      <c r="P384" s="4"/>
      <c r="Q384" s="9"/>
      <c r="R384" s="4"/>
      <c r="S384" s="4"/>
      <c r="T384" s="4"/>
      <c r="U384" s="6"/>
      <c r="V384" s="4"/>
      <c r="W384" s="4"/>
      <c r="X384" s="4"/>
      <c r="Y384" s="4"/>
      <c r="Z384" s="4"/>
      <c r="AA384" s="4"/>
      <c r="AB384" s="4"/>
      <c r="AC384" s="4"/>
      <c r="AD384" s="4"/>
      <c r="AE384" s="4"/>
      <c r="AF384" s="4"/>
      <c r="AG384" s="4"/>
      <c r="AH384" s="4"/>
    </row>
    <row r="385">
      <c r="A385" s="4"/>
      <c r="B385" s="4"/>
      <c r="C385" s="4"/>
      <c r="D385" s="2"/>
      <c r="E385" s="2"/>
      <c r="F385" s="2"/>
      <c r="G385" s="2"/>
      <c r="H385" s="2"/>
      <c r="I385" s="9"/>
      <c r="J385" s="2"/>
      <c r="K385" s="2"/>
      <c r="L385" s="9"/>
      <c r="M385" s="4"/>
      <c r="N385" s="4"/>
      <c r="O385" s="4"/>
      <c r="P385" s="4"/>
      <c r="Q385" s="9"/>
      <c r="R385" s="4"/>
      <c r="S385" s="4"/>
      <c r="T385" s="4"/>
      <c r="U385" s="6"/>
      <c r="V385" s="4"/>
      <c r="W385" s="4"/>
      <c r="X385" s="4"/>
      <c r="Y385" s="4"/>
      <c r="Z385" s="4"/>
      <c r="AA385" s="4"/>
      <c r="AB385" s="4"/>
      <c r="AC385" s="4"/>
      <c r="AD385" s="4"/>
      <c r="AE385" s="4"/>
      <c r="AF385" s="4"/>
      <c r="AG385" s="4"/>
      <c r="AH385" s="4"/>
    </row>
    <row r="386">
      <c r="A386" s="4"/>
      <c r="B386" s="4"/>
      <c r="C386" s="4"/>
      <c r="D386" s="2"/>
      <c r="E386" s="2"/>
      <c r="F386" s="2"/>
      <c r="G386" s="2"/>
      <c r="H386" s="2"/>
      <c r="I386" s="9"/>
      <c r="J386" s="2"/>
      <c r="K386" s="2"/>
      <c r="L386" s="9"/>
      <c r="M386" s="4"/>
      <c r="N386" s="4"/>
      <c r="O386" s="4"/>
      <c r="P386" s="4"/>
      <c r="Q386" s="9"/>
      <c r="R386" s="4"/>
      <c r="S386" s="4"/>
      <c r="T386" s="4"/>
      <c r="U386" s="6"/>
      <c r="V386" s="4"/>
      <c r="W386" s="4"/>
      <c r="X386" s="4"/>
      <c r="Y386" s="4"/>
      <c r="Z386" s="4"/>
      <c r="AA386" s="4"/>
      <c r="AB386" s="4"/>
      <c r="AC386" s="4"/>
      <c r="AD386" s="4"/>
      <c r="AE386" s="4"/>
      <c r="AF386" s="4"/>
      <c r="AG386" s="4"/>
      <c r="AH386" s="4"/>
    </row>
    <row r="387">
      <c r="A387" s="4"/>
      <c r="B387" s="4"/>
      <c r="C387" s="4"/>
      <c r="D387" s="2"/>
      <c r="E387" s="2"/>
      <c r="F387" s="2"/>
      <c r="G387" s="2"/>
      <c r="H387" s="2"/>
      <c r="I387" s="9"/>
      <c r="J387" s="2"/>
      <c r="K387" s="2"/>
      <c r="L387" s="9"/>
      <c r="M387" s="4"/>
      <c r="N387" s="4"/>
      <c r="O387" s="4"/>
      <c r="P387" s="4"/>
      <c r="Q387" s="9"/>
      <c r="R387" s="4"/>
      <c r="S387" s="4"/>
      <c r="T387" s="4"/>
      <c r="U387" s="6"/>
      <c r="V387" s="4"/>
      <c r="W387" s="4"/>
      <c r="X387" s="4"/>
      <c r="Y387" s="4"/>
      <c r="Z387" s="4"/>
      <c r="AA387" s="4"/>
      <c r="AB387" s="4"/>
      <c r="AC387" s="4"/>
      <c r="AD387" s="4"/>
      <c r="AE387" s="4"/>
      <c r="AF387" s="4"/>
      <c r="AG387" s="4"/>
      <c r="AH387" s="4"/>
    </row>
    <row r="388">
      <c r="A388" s="4"/>
      <c r="B388" s="4"/>
      <c r="C388" s="4"/>
      <c r="D388" s="2"/>
      <c r="E388" s="2"/>
      <c r="F388" s="2"/>
      <c r="G388" s="2"/>
      <c r="H388" s="2"/>
      <c r="I388" s="9"/>
      <c r="J388" s="2"/>
      <c r="K388" s="2"/>
      <c r="L388" s="9"/>
      <c r="M388" s="4"/>
      <c r="N388" s="4"/>
      <c r="O388" s="4"/>
      <c r="P388" s="4"/>
      <c r="Q388" s="9"/>
      <c r="R388" s="4"/>
      <c r="S388" s="4"/>
      <c r="T388" s="4"/>
      <c r="U388" s="6"/>
      <c r="V388" s="4"/>
      <c r="W388" s="4"/>
      <c r="X388" s="4"/>
      <c r="Y388" s="4"/>
      <c r="Z388" s="4"/>
      <c r="AA388" s="4"/>
      <c r="AB388" s="4"/>
      <c r="AC388" s="4"/>
      <c r="AD388" s="4"/>
      <c r="AE388" s="4"/>
      <c r="AF388" s="4"/>
      <c r="AG388" s="4"/>
      <c r="AH388" s="4"/>
    </row>
    <row r="389">
      <c r="A389" s="4"/>
      <c r="B389" s="4"/>
      <c r="C389" s="4"/>
      <c r="D389" s="2"/>
      <c r="E389" s="2"/>
      <c r="F389" s="2"/>
      <c r="G389" s="2"/>
      <c r="H389" s="2"/>
      <c r="I389" s="9"/>
      <c r="J389" s="2"/>
      <c r="K389" s="2"/>
      <c r="L389" s="9"/>
      <c r="M389" s="4"/>
      <c r="N389" s="4"/>
      <c r="O389" s="4"/>
      <c r="P389" s="4"/>
      <c r="Q389" s="9"/>
      <c r="R389" s="4"/>
      <c r="S389" s="4"/>
      <c r="T389" s="4"/>
      <c r="U389" s="6"/>
      <c r="V389" s="4"/>
      <c r="W389" s="4"/>
      <c r="X389" s="4"/>
      <c r="Y389" s="4"/>
      <c r="Z389" s="4"/>
      <c r="AA389" s="4"/>
      <c r="AB389" s="4"/>
      <c r="AC389" s="4"/>
      <c r="AD389" s="4"/>
      <c r="AE389" s="4"/>
      <c r="AF389" s="4"/>
      <c r="AG389" s="4"/>
      <c r="AH389" s="4"/>
    </row>
    <row r="390">
      <c r="A390" s="4"/>
      <c r="B390" s="4"/>
      <c r="C390" s="4"/>
      <c r="D390" s="2"/>
      <c r="E390" s="2"/>
      <c r="F390" s="2"/>
      <c r="G390" s="2"/>
      <c r="H390" s="2"/>
      <c r="I390" s="9"/>
      <c r="J390" s="2"/>
      <c r="K390" s="2"/>
      <c r="L390" s="9"/>
      <c r="M390" s="4"/>
      <c r="N390" s="4"/>
      <c r="O390" s="4"/>
      <c r="P390" s="4"/>
      <c r="Q390" s="9"/>
      <c r="R390" s="4"/>
      <c r="S390" s="4"/>
      <c r="T390" s="4"/>
      <c r="U390" s="6"/>
      <c r="V390" s="4"/>
      <c r="W390" s="4"/>
      <c r="X390" s="4"/>
      <c r="Y390" s="4"/>
      <c r="Z390" s="4"/>
      <c r="AA390" s="4"/>
      <c r="AB390" s="4"/>
      <c r="AC390" s="4"/>
      <c r="AD390" s="4"/>
      <c r="AE390" s="4"/>
      <c r="AF390" s="4"/>
      <c r="AG390" s="4"/>
      <c r="AH390" s="4"/>
    </row>
    <row r="391">
      <c r="A391" s="4"/>
      <c r="B391" s="4"/>
      <c r="C391" s="4"/>
      <c r="D391" s="2"/>
      <c r="E391" s="2"/>
      <c r="F391" s="2"/>
      <c r="G391" s="2"/>
      <c r="H391" s="2"/>
      <c r="I391" s="9"/>
      <c r="J391" s="2"/>
      <c r="K391" s="2"/>
      <c r="L391" s="9"/>
      <c r="M391" s="4"/>
      <c r="N391" s="4"/>
      <c r="O391" s="4"/>
      <c r="P391" s="4"/>
      <c r="Q391" s="9"/>
      <c r="R391" s="4"/>
      <c r="S391" s="4"/>
      <c r="T391" s="4"/>
      <c r="U391" s="6"/>
      <c r="V391" s="4"/>
      <c r="W391" s="4"/>
      <c r="X391" s="4"/>
      <c r="Y391" s="4"/>
      <c r="Z391" s="4"/>
      <c r="AA391" s="4"/>
      <c r="AB391" s="4"/>
      <c r="AC391" s="4"/>
      <c r="AD391" s="4"/>
      <c r="AE391" s="4"/>
      <c r="AF391" s="4"/>
      <c r="AG391" s="4"/>
      <c r="AH391" s="4"/>
    </row>
    <row r="392">
      <c r="A392" s="4"/>
      <c r="B392" s="4"/>
      <c r="C392" s="4"/>
      <c r="D392" s="2"/>
      <c r="E392" s="2"/>
      <c r="F392" s="2"/>
      <c r="G392" s="2"/>
      <c r="H392" s="2"/>
      <c r="I392" s="9"/>
      <c r="J392" s="2"/>
      <c r="K392" s="2"/>
      <c r="L392" s="9"/>
      <c r="M392" s="4"/>
      <c r="N392" s="4"/>
      <c r="O392" s="4"/>
      <c r="P392" s="4"/>
      <c r="Q392" s="9"/>
      <c r="R392" s="4"/>
      <c r="S392" s="4"/>
      <c r="T392" s="4"/>
      <c r="U392" s="6"/>
      <c r="V392" s="4"/>
      <c r="W392" s="4"/>
      <c r="X392" s="4"/>
      <c r="Y392" s="4"/>
      <c r="Z392" s="4"/>
      <c r="AA392" s="4"/>
      <c r="AB392" s="4"/>
      <c r="AC392" s="4"/>
      <c r="AD392" s="4"/>
      <c r="AE392" s="4"/>
      <c r="AF392" s="4"/>
      <c r="AG392" s="4"/>
      <c r="AH392" s="4"/>
    </row>
    <row r="393">
      <c r="A393" s="4"/>
      <c r="B393" s="4"/>
      <c r="C393" s="4"/>
      <c r="D393" s="2"/>
      <c r="E393" s="2"/>
      <c r="F393" s="2"/>
      <c r="G393" s="2"/>
      <c r="H393" s="2"/>
      <c r="I393" s="9"/>
      <c r="J393" s="2"/>
      <c r="K393" s="2"/>
      <c r="L393" s="9"/>
      <c r="M393" s="4"/>
      <c r="N393" s="4"/>
      <c r="O393" s="4"/>
      <c r="P393" s="4"/>
      <c r="Q393" s="9"/>
      <c r="R393" s="4"/>
      <c r="S393" s="4"/>
      <c r="T393" s="4"/>
      <c r="U393" s="6"/>
      <c r="V393" s="4"/>
      <c r="W393" s="4"/>
      <c r="X393" s="4"/>
      <c r="Y393" s="4"/>
      <c r="Z393" s="4"/>
      <c r="AA393" s="4"/>
      <c r="AB393" s="4"/>
      <c r="AC393" s="4"/>
      <c r="AD393" s="4"/>
      <c r="AE393" s="4"/>
      <c r="AF393" s="4"/>
      <c r="AG393" s="4"/>
      <c r="AH393" s="4"/>
    </row>
    <row r="394">
      <c r="A394" s="4"/>
      <c r="B394" s="4"/>
      <c r="C394" s="4"/>
      <c r="D394" s="2"/>
      <c r="E394" s="2"/>
      <c r="F394" s="2"/>
      <c r="G394" s="2"/>
      <c r="H394" s="2"/>
      <c r="I394" s="9"/>
      <c r="J394" s="2"/>
      <c r="K394" s="2"/>
      <c r="L394" s="9"/>
      <c r="M394" s="4"/>
      <c r="N394" s="4"/>
      <c r="O394" s="4"/>
      <c r="P394" s="4"/>
      <c r="Q394" s="9"/>
      <c r="R394" s="4"/>
      <c r="S394" s="4"/>
      <c r="T394" s="4"/>
      <c r="U394" s="6"/>
      <c r="V394" s="4"/>
      <c r="W394" s="4"/>
      <c r="X394" s="4"/>
      <c r="Y394" s="4"/>
      <c r="Z394" s="4"/>
      <c r="AA394" s="4"/>
      <c r="AB394" s="4"/>
      <c r="AC394" s="4"/>
      <c r="AD394" s="4"/>
      <c r="AE394" s="4"/>
      <c r="AF394" s="4"/>
      <c r="AG394" s="4"/>
      <c r="AH394" s="4"/>
    </row>
    <row r="395">
      <c r="A395" s="4"/>
      <c r="B395" s="4"/>
      <c r="C395" s="4"/>
      <c r="D395" s="2"/>
      <c r="E395" s="2"/>
      <c r="F395" s="2"/>
      <c r="G395" s="2"/>
      <c r="H395" s="2"/>
      <c r="I395" s="9"/>
      <c r="J395" s="2"/>
      <c r="K395" s="2"/>
      <c r="L395" s="9"/>
      <c r="M395" s="4"/>
      <c r="N395" s="4"/>
      <c r="O395" s="4"/>
      <c r="P395" s="4"/>
      <c r="Q395" s="9"/>
      <c r="R395" s="4"/>
      <c r="S395" s="4"/>
      <c r="T395" s="4"/>
      <c r="U395" s="6"/>
      <c r="V395" s="4"/>
      <c r="W395" s="4"/>
      <c r="X395" s="4"/>
      <c r="Y395" s="4"/>
      <c r="Z395" s="4"/>
      <c r="AA395" s="4"/>
      <c r="AB395" s="4"/>
      <c r="AC395" s="4"/>
      <c r="AD395" s="4"/>
      <c r="AE395" s="4"/>
      <c r="AF395" s="4"/>
      <c r="AG395" s="4"/>
      <c r="AH395" s="4"/>
    </row>
    <row r="396">
      <c r="A396" s="4"/>
      <c r="B396" s="4"/>
      <c r="C396" s="4"/>
      <c r="D396" s="2"/>
      <c r="E396" s="2"/>
      <c r="F396" s="2"/>
      <c r="G396" s="2"/>
      <c r="H396" s="2"/>
      <c r="I396" s="9"/>
      <c r="J396" s="2"/>
      <c r="K396" s="2"/>
      <c r="L396" s="9"/>
      <c r="M396" s="4"/>
      <c r="N396" s="4"/>
      <c r="O396" s="4"/>
      <c r="P396" s="4"/>
      <c r="Q396" s="9"/>
      <c r="R396" s="4"/>
      <c r="S396" s="4"/>
      <c r="T396" s="4"/>
      <c r="U396" s="6"/>
      <c r="V396" s="4"/>
      <c r="W396" s="4"/>
      <c r="X396" s="4"/>
      <c r="Y396" s="4"/>
      <c r="Z396" s="4"/>
      <c r="AA396" s="4"/>
      <c r="AB396" s="4"/>
      <c r="AC396" s="4"/>
      <c r="AD396" s="4"/>
      <c r="AE396" s="4"/>
      <c r="AF396" s="4"/>
      <c r="AG396" s="4"/>
      <c r="AH396" s="4"/>
    </row>
    <row r="397">
      <c r="A397" s="4"/>
      <c r="B397" s="4"/>
      <c r="C397" s="4"/>
      <c r="D397" s="2"/>
      <c r="E397" s="2"/>
      <c r="F397" s="2"/>
      <c r="G397" s="2"/>
      <c r="H397" s="2"/>
      <c r="I397" s="9"/>
      <c r="J397" s="2"/>
      <c r="K397" s="2"/>
      <c r="L397" s="9"/>
      <c r="M397" s="4"/>
      <c r="N397" s="4"/>
      <c r="O397" s="4"/>
      <c r="P397" s="4"/>
      <c r="Q397" s="9"/>
      <c r="R397" s="4"/>
      <c r="S397" s="4"/>
      <c r="T397" s="4"/>
      <c r="U397" s="6"/>
      <c r="V397" s="4"/>
      <c r="W397" s="4"/>
      <c r="X397" s="4"/>
      <c r="Y397" s="4"/>
      <c r="Z397" s="4"/>
      <c r="AA397" s="4"/>
      <c r="AB397" s="4"/>
      <c r="AC397" s="4"/>
      <c r="AD397" s="4"/>
      <c r="AE397" s="4"/>
      <c r="AF397" s="4"/>
      <c r="AG397" s="4"/>
      <c r="AH397" s="4"/>
    </row>
    <row r="398">
      <c r="A398" s="4"/>
      <c r="B398" s="4"/>
      <c r="C398" s="4"/>
      <c r="D398" s="2"/>
      <c r="E398" s="2"/>
      <c r="F398" s="2"/>
      <c r="G398" s="2"/>
      <c r="H398" s="2"/>
      <c r="I398" s="9"/>
      <c r="J398" s="2"/>
      <c r="K398" s="2"/>
      <c r="L398" s="9"/>
      <c r="M398" s="4"/>
      <c r="N398" s="4"/>
      <c r="O398" s="4"/>
      <c r="P398" s="4"/>
      <c r="Q398" s="9"/>
      <c r="R398" s="4"/>
      <c r="S398" s="4"/>
      <c r="T398" s="4"/>
      <c r="U398" s="6"/>
      <c r="V398" s="4"/>
      <c r="W398" s="4"/>
      <c r="X398" s="4"/>
      <c r="Y398" s="4"/>
      <c r="Z398" s="4"/>
      <c r="AA398" s="4"/>
      <c r="AB398" s="4"/>
      <c r="AC398" s="4"/>
      <c r="AD398" s="4"/>
      <c r="AE398" s="4"/>
      <c r="AF398" s="4"/>
      <c r="AG398" s="4"/>
      <c r="AH398" s="4"/>
    </row>
    <row r="399">
      <c r="A399" s="4"/>
      <c r="B399" s="4"/>
      <c r="C399" s="4"/>
      <c r="D399" s="2"/>
      <c r="E399" s="2"/>
      <c r="F399" s="2"/>
      <c r="G399" s="2"/>
      <c r="H399" s="2"/>
      <c r="I399" s="9"/>
      <c r="J399" s="2"/>
      <c r="K399" s="2"/>
      <c r="L399" s="9"/>
      <c r="M399" s="4"/>
      <c r="N399" s="4"/>
      <c r="O399" s="4"/>
      <c r="P399" s="4"/>
      <c r="Q399" s="9"/>
      <c r="R399" s="4"/>
      <c r="S399" s="4"/>
      <c r="T399" s="4"/>
      <c r="U399" s="6"/>
      <c r="V399" s="4"/>
      <c r="W399" s="4"/>
      <c r="X399" s="4"/>
      <c r="Y399" s="4"/>
      <c r="Z399" s="4"/>
      <c r="AA399" s="4"/>
      <c r="AB399" s="4"/>
      <c r="AC399" s="4"/>
      <c r="AD399" s="4"/>
      <c r="AE399" s="4"/>
      <c r="AF399" s="4"/>
      <c r="AG399" s="4"/>
      <c r="AH399" s="4"/>
    </row>
    <row r="400">
      <c r="A400" s="4"/>
      <c r="B400" s="4"/>
      <c r="C400" s="4"/>
      <c r="D400" s="2"/>
      <c r="E400" s="2"/>
      <c r="F400" s="2"/>
      <c r="G400" s="2"/>
      <c r="H400" s="2"/>
      <c r="I400" s="9"/>
      <c r="J400" s="2"/>
      <c r="K400" s="2"/>
      <c r="L400" s="9"/>
      <c r="M400" s="4"/>
      <c r="N400" s="4"/>
      <c r="O400" s="4"/>
      <c r="P400" s="4"/>
      <c r="Q400" s="9"/>
      <c r="R400" s="4"/>
      <c r="S400" s="4"/>
      <c r="T400" s="4"/>
      <c r="U400" s="6"/>
      <c r="V400" s="4"/>
      <c r="W400" s="4"/>
      <c r="X400" s="4"/>
      <c r="Y400" s="4"/>
      <c r="Z400" s="4"/>
      <c r="AA400" s="4"/>
      <c r="AB400" s="4"/>
      <c r="AC400" s="4"/>
      <c r="AD400" s="4"/>
      <c r="AE400" s="4"/>
      <c r="AF400" s="4"/>
      <c r="AG400" s="4"/>
      <c r="AH400" s="4"/>
    </row>
    <row r="401">
      <c r="A401" s="4"/>
      <c r="B401" s="4"/>
      <c r="C401" s="4"/>
      <c r="D401" s="2"/>
      <c r="E401" s="2"/>
      <c r="F401" s="2"/>
      <c r="G401" s="2"/>
      <c r="H401" s="2"/>
      <c r="I401" s="9"/>
      <c r="J401" s="2"/>
      <c r="K401" s="2"/>
      <c r="L401" s="9"/>
      <c r="M401" s="4"/>
      <c r="N401" s="4"/>
      <c r="O401" s="4"/>
      <c r="P401" s="4"/>
      <c r="Q401" s="9"/>
      <c r="R401" s="4"/>
      <c r="S401" s="4"/>
      <c r="T401" s="4"/>
      <c r="U401" s="6"/>
      <c r="V401" s="4"/>
      <c r="W401" s="4"/>
      <c r="X401" s="4"/>
      <c r="Y401" s="4"/>
      <c r="Z401" s="4"/>
      <c r="AA401" s="4"/>
      <c r="AB401" s="4"/>
      <c r="AC401" s="4"/>
      <c r="AD401" s="4"/>
      <c r="AE401" s="4"/>
      <c r="AF401" s="4"/>
      <c r="AG401" s="4"/>
      <c r="AH401" s="4"/>
    </row>
    <row r="402">
      <c r="A402" s="4"/>
      <c r="B402" s="4"/>
      <c r="C402" s="4"/>
      <c r="D402" s="2"/>
      <c r="E402" s="2"/>
      <c r="F402" s="2"/>
      <c r="G402" s="2"/>
      <c r="H402" s="2"/>
      <c r="I402" s="9"/>
      <c r="J402" s="2"/>
      <c r="K402" s="2"/>
      <c r="L402" s="9"/>
      <c r="M402" s="4"/>
      <c r="N402" s="4"/>
      <c r="O402" s="4"/>
      <c r="P402" s="4"/>
      <c r="Q402" s="9"/>
      <c r="R402" s="4"/>
      <c r="S402" s="4"/>
      <c r="T402" s="4"/>
      <c r="U402" s="6"/>
      <c r="V402" s="4"/>
      <c r="W402" s="4"/>
      <c r="X402" s="4"/>
      <c r="Y402" s="4"/>
      <c r="Z402" s="4"/>
      <c r="AA402" s="4"/>
      <c r="AB402" s="4"/>
      <c r="AC402" s="4"/>
      <c r="AD402" s="4"/>
      <c r="AE402" s="4"/>
      <c r="AF402" s="4"/>
      <c r="AG402" s="4"/>
      <c r="AH402" s="4"/>
    </row>
    <row r="403">
      <c r="A403" s="4"/>
      <c r="B403" s="4"/>
      <c r="C403" s="4"/>
      <c r="D403" s="2"/>
      <c r="E403" s="2"/>
      <c r="F403" s="2"/>
      <c r="G403" s="2"/>
      <c r="H403" s="2"/>
      <c r="I403" s="9"/>
      <c r="J403" s="2"/>
      <c r="K403" s="2"/>
      <c r="L403" s="9"/>
      <c r="M403" s="4"/>
      <c r="N403" s="4"/>
      <c r="O403" s="4"/>
      <c r="P403" s="4"/>
      <c r="Q403" s="9"/>
      <c r="R403" s="4"/>
      <c r="S403" s="4"/>
      <c r="T403" s="4"/>
      <c r="U403" s="6"/>
      <c r="V403" s="4"/>
      <c r="W403" s="4"/>
      <c r="X403" s="4"/>
      <c r="Y403" s="4"/>
      <c r="Z403" s="4"/>
      <c r="AA403" s="4"/>
      <c r="AB403" s="4"/>
      <c r="AC403" s="4"/>
      <c r="AD403" s="4"/>
      <c r="AE403" s="4"/>
      <c r="AF403" s="4"/>
      <c r="AG403" s="4"/>
      <c r="AH403" s="4"/>
    </row>
    <row r="404">
      <c r="A404" s="4"/>
      <c r="B404" s="4"/>
      <c r="C404" s="4"/>
      <c r="D404" s="2"/>
      <c r="E404" s="2"/>
      <c r="F404" s="2"/>
      <c r="G404" s="2"/>
      <c r="H404" s="2"/>
      <c r="I404" s="9"/>
      <c r="J404" s="2"/>
      <c r="K404" s="2"/>
      <c r="L404" s="9"/>
      <c r="M404" s="4"/>
      <c r="N404" s="4"/>
      <c r="O404" s="4"/>
      <c r="P404" s="4"/>
      <c r="Q404" s="9"/>
      <c r="R404" s="4"/>
      <c r="S404" s="4"/>
      <c r="T404" s="4"/>
      <c r="U404" s="6"/>
      <c r="V404" s="4"/>
      <c r="W404" s="4"/>
      <c r="X404" s="4"/>
      <c r="Y404" s="4"/>
      <c r="Z404" s="4"/>
      <c r="AA404" s="4"/>
      <c r="AB404" s="4"/>
      <c r="AC404" s="4"/>
      <c r="AD404" s="4"/>
      <c r="AE404" s="4"/>
      <c r="AF404" s="4"/>
      <c r="AG404" s="4"/>
      <c r="AH404" s="4"/>
    </row>
    <row r="405">
      <c r="A405" s="4"/>
      <c r="B405" s="4"/>
      <c r="C405" s="4"/>
      <c r="D405" s="2"/>
      <c r="E405" s="2"/>
      <c r="F405" s="2"/>
      <c r="G405" s="2"/>
      <c r="H405" s="2"/>
      <c r="I405" s="9"/>
      <c r="J405" s="2"/>
      <c r="K405" s="2"/>
      <c r="L405" s="9"/>
      <c r="M405" s="4"/>
      <c r="N405" s="4"/>
      <c r="O405" s="4"/>
      <c r="P405" s="4"/>
      <c r="Q405" s="9"/>
      <c r="R405" s="4"/>
      <c r="S405" s="4"/>
      <c r="T405" s="4"/>
      <c r="U405" s="6"/>
      <c r="V405" s="4"/>
      <c r="W405" s="4"/>
      <c r="X405" s="4"/>
      <c r="Y405" s="4"/>
      <c r="Z405" s="4"/>
      <c r="AA405" s="4"/>
      <c r="AB405" s="4"/>
      <c r="AC405" s="4"/>
      <c r="AD405" s="4"/>
      <c r="AE405" s="4"/>
      <c r="AF405" s="4"/>
      <c r="AG405" s="4"/>
      <c r="AH405" s="4"/>
    </row>
    <row r="406">
      <c r="A406" s="4"/>
      <c r="B406" s="4"/>
      <c r="C406" s="4"/>
      <c r="D406" s="2"/>
      <c r="E406" s="2"/>
      <c r="F406" s="2"/>
      <c r="G406" s="2"/>
      <c r="H406" s="2"/>
      <c r="I406" s="9"/>
      <c r="J406" s="2"/>
      <c r="K406" s="2"/>
      <c r="L406" s="9"/>
      <c r="M406" s="4"/>
      <c r="N406" s="4"/>
      <c r="O406" s="4"/>
      <c r="P406" s="4"/>
      <c r="Q406" s="9"/>
      <c r="R406" s="4"/>
      <c r="S406" s="4"/>
      <c r="T406" s="4"/>
      <c r="U406" s="6"/>
      <c r="V406" s="4"/>
      <c r="W406" s="4"/>
      <c r="X406" s="4"/>
      <c r="Y406" s="4"/>
      <c r="Z406" s="4"/>
      <c r="AA406" s="4"/>
      <c r="AB406" s="4"/>
      <c r="AC406" s="4"/>
      <c r="AD406" s="4"/>
      <c r="AE406" s="4"/>
      <c r="AF406" s="4"/>
      <c r="AG406" s="4"/>
      <c r="AH406" s="4"/>
    </row>
    <row r="407">
      <c r="A407" s="4"/>
      <c r="B407" s="4"/>
      <c r="C407" s="4"/>
      <c r="D407" s="2"/>
      <c r="E407" s="2"/>
      <c r="F407" s="2"/>
      <c r="G407" s="2"/>
      <c r="H407" s="2"/>
      <c r="I407" s="9"/>
      <c r="J407" s="2"/>
      <c r="K407" s="2"/>
      <c r="L407" s="9"/>
      <c r="M407" s="4"/>
      <c r="N407" s="4"/>
      <c r="O407" s="4"/>
      <c r="P407" s="4"/>
      <c r="Q407" s="9"/>
      <c r="R407" s="4"/>
      <c r="S407" s="4"/>
      <c r="T407" s="4"/>
      <c r="U407" s="6"/>
      <c r="V407" s="4"/>
      <c r="W407" s="4"/>
      <c r="X407" s="4"/>
      <c r="Y407" s="4"/>
      <c r="Z407" s="4"/>
      <c r="AA407" s="4"/>
      <c r="AB407" s="4"/>
      <c r="AC407" s="4"/>
      <c r="AD407" s="4"/>
      <c r="AE407" s="4"/>
      <c r="AF407" s="4"/>
      <c r="AG407" s="4"/>
      <c r="AH407" s="4"/>
    </row>
    <row r="408">
      <c r="A408" s="4"/>
      <c r="B408" s="4"/>
      <c r="C408" s="4"/>
      <c r="D408" s="2"/>
      <c r="E408" s="2"/>
      <c r="F408" s="2"/>
      <c r="G408" s="2"/>
      <c r="H408" s="2"/>
      <c r="I408" s="9"/>
      <c r="J408" s="2"/>
      <c r="K408" s="2"/>
      <c r="L408" s="9"/>
      <c r="M408" s="4"/>
      <c r="N408" s="4"/>
      <c r="O408" s="4"/>
      <c r="P408" s="4"/>
      <c r="Q408" s="9"/>
      <c r="R408" s="4"/>
      <c r="S408" s="4"/>
      <c r="T408" s="4"/>
      <c r="U408" s="6"/>
      <c r="V408" s="4"/>
      <c r="W408" s="4"/>
      <c r="X408" s="4"/>
      <c r="Y408" s="4"/>
      <c r="Z408" s="4"/>
      <c r="AA408" s="4"/>
      <c r="AB408" s="4"/>
      <c r="AC408" s="4"/>
      <c r="AD408" s="4"/>
      <c r="AE408" s="4"/>
      <c r="AF408" s="4"/>
      <c r="AG408" s="4"/>
      <c r="AH408" s="4"/>
    </row>
    <row r="409">
      <c r="A409" s="4"/>
      <c r="B409" s="4"/>
      <c r="C409" s="4"/>
      <c r="D409" s="2"/>
      <c r="E409" s="2"/>
      <c r="F409" s="2"/>
      <c r="G409" s="2"/>
      <c r="H409" s="2"/>
      <c r="I409" s="9"/>
      <c r="J409" s="2"/>
      <c r="K409" s="2"/>
      <c r="L409" s="9"/>
      <c r="M409" s="4"/>
      <c r="N409" s="4"/>
      <c r="O409" s="4"/>
      <c r="P409" s="4"/>
      <c r="Q409" s="9"/>
      <c r="R409" s="4"/>
      <c r="S409" s="4"/>
      <c r="T409" s="4"/>
      <c r="U409" s="6"/>
      <c r="V409" s="4"/>
      <c r="W409" s="4"/>
      <c r="X409" s="4"/>
      <c r="Y409" s="4"/>
      <c r="Z409" s="4"/>
      <c r="AA409" s="4"/>
      <c r="AB409" s="4"/>
      <c r="AC409" s="4"/>
      <c r="AD409" s="4"/>
      <c r="AE409" s="4"/>
      <c r="AF409" s="4"/>
      <c r="AG409" s="4"/>
      <c r="AH409" s="4"/>
    </row>
    <row r="410">
      <c r="A410" s="4"/>
      <c r="B410" s="4"/>
      <c r="C410" s="4"/>
      <c r="D410" s="2"/>
      <c r="E410" s="2"/>
      <c r="F410" s="2"/>
      <c r="G410" s="2"/>
      <c r="H410" s="2"/>
      <c r="I410" s="9"/>
      <c r="J410" s="2"/>
      <c r="K410" s="2"/>
      <c r="L410" s="9"/>
      <c r="M410" s="4"/>
      <c r="N410" s="4"/>
      <c r="O410" s="4"/>
      <c r="P410" s="4"/>
      <c r="Q410" s="9"/>
      <c r="R410" s="4"/>
      <c r="S410" s="4"/>
      <c r="T410" s="4"/>
      <c r="U410" s="6"/>
      <c r="V410" s="4"/>
      <c r="W410" s="4"/>
      <c r="X410" s="4"/>
      <c r="Y410" s="4"/>
      <c r="Z410" s="4"/>
      <c r="AA410" s="4"/>
      <c r="AB410" s="4"/>
      <c r="AC410" s="4"/>
      <c r="AD410" s="4"/>
      <c r="AE410" s="4"/>
      <c r="AF410" s="4"/>
      <c r="AG410" s="4"/>
      <c r="AH410" s="4"/>
    </row>
    <row r="411">
      <c r="A411" s="4"/>
      <c r="B411" s="4"/>
      <c r="C411" s="4"/>
      <c r="D411" s="2"/>
      <c r="E411" s="2"/>
      <c r="F411" s="2"/>
      <c r="G411" s="2"/>
      <c r="H411" s="2"/>
      <c r="I411" s="9"/>
      <c r="J411" s="2"/>
      <c r="K411" s="2"/>
      <c r="L411" s="9"/>
      <c r="M411" s="4"/>
      <c r="N411" s="4"/>
      <c r="O411" s="4"/>
      <c r="P411" s="4"/>
      <c r="Q411" s="9"/>
      <c r="R411" s="4"/>
      <c r="S411" s="4"/>
      <c r="T411" s="4"/>
      <c r="U411" s="6"/>
      <c r="V411" s="4"/>
      <c r="W411" s="4"/>
      <c r="X411" s="4"/>
      <c r="Y411" s="4"/>
      <c r="Z411" s="4"/>
      <c r="AA411" s="4"/>
      <c r="AB411" s="4"/>
      <c r="AC411" s="4"/>
      <c r="AD411" s="4"/>
      <c r="AE411" s="4"/>
      <c r="AF411" s="4"/>
      <c r="AG411" s="4"/>
      <c r="AH411" s="4"/>
    </row>
    <row r="412">
      <c r="A412" s="4"/>
      <c r="B412" s="4"/>
      <c r="C412" s="4"/>
      <c r="D412" s="2"/>
      <c r="E412" s="2"/>
      <c r="F412" s="2"/>
      <c r="G412" s="2"/>
      <c r="H412" s="2"/>
      <c r="I412" s="9"/>
      <c r="J412" s="2"/>
      <c r="K412" s="2"/>
      <c r="L412" s="9"/>
      <c r="M412" s="4"/>
      <c r="N412" s="4"/>
      <c r="O412" s="4"/>
      <c r="P412" s="4"/>
      <c r="Q412" s="9"/>
      <c r="R412" s="4"/>
      <c r="S412" s="4"/>
      <c r="T412" s="4"/>
      <c r="U412" s="6"/>
      <c r="V412" s="4"/>
      <c r="W412" s="4"/>
      <c r="X412" s="4"/>
      <c r="Y412" s="4"/>
      <c r="Z412" s="4"/>
      <c r="AA412" s="4"/>
      <c r="AB412" s="4"/>
      <c r="AC412" s="4"/>
      <c r="AD412" s="4"/>
      <c r="AE412" s="4"/>
      <c r="AF412" s="4"/>
      <c r="AG412" s="4"/>
      <c r="AH412" s="4"/>
    </row>
    <row r="413">
      <c r="A413" s="4"/>
      <c r="B413" s="4"/>
      <c r="C413" s="4"/>
      <c r="D413" s="2"/>
      <c r="E413" s="2"/>
      <c r="F413" s="2"/>
      <c r="G413" s="2"/>
      <c r="H413" s="2"/>
      <c r="I413" s="9"/>
      <c r="J413" s="2"/>
      <c r="K413" s="2"/>
      <c r="L413" s="9"/>
      <c r="M413" s="4"/>
      <c r="N413" s="4"/>
      <c r="O413" s="4"/>
      <c r="P413" s="4"/>
      <c r="Q413" s="9"/>
      <c r="R413" s="4"/>
      <c r="S413" s="4"/>
      <c r="T413" s="4"/>
      <c r="U413" s="6"/>
      <c r="V413" s="4"/>
      <c r="W413" s="4"/>
      <c r="X413" s="4"/>
      <c r="Y413" s="4"/>
      <c r="Z413" s="4"/>
      <c r="AA413" s="4"/>
      <c r="AB413" s="4"/>
      <c r="AC413" s="4"/>
      <c r="AD413" s="4"/>
      <c r="AE413" s="4"/>
      <c r="AF413" s="4"/>
      <c r="AG413" s="4"/>
      <c r="AH413" s="4"/>
    </row>
    <row r="414">
      <c r="A414" s="4"/>
      <c r="B414" s="4"/>
      <c r="C414" s="4"/>
      <c r="D414" s="2"/>
      <c r="E414" s="2"/>
      <c r="F414" s="2"/>
      <c r="G414" s="2"/>
      <c r="H414" s="2"/>
      <c r="I414" s="9"/>
      <c r="J414" s="2"/>
      <c r="K414" s="2"/>
      <c r="L414" s="9"/>
      <c r="M414" s="4"/>
      <c r="N414" s="4"/>
      <c r="O414" s="4"/>
      <c r="P414" s="4"/>
      <c r="Q414" s="9"/>
      <c r="R414" s="4"/>
      <c r="S414" s="4"/>
      <c r="T414" s="4"/>
      <c r="U414" s="6"/>
      <c r="V414" s="4"/>
      <c r="W414" s="4"/>
      <c r="X414" s="4"/>
      <c r="Y414" s="4"/>
      <c r="Z414" s="4"/>
      <c r="AA414" s="4"/>
      <c r="AB414" s="4"/>
      <c r="AC414" s="4"/>
      <c r="AD414" s="4"/>
      <c r="AE414" s="4"/>
      <c r="AF414" s="4"/>
      <c r="AG414" s="4"/>
      <c r="AH414" s="4"/>
    </row>
    <row r="415">
      <c r="A415" s="4"/>
      <c r="B415" s="4"/>
      <c r="C415" s="4"/>
      <c r="D415" s="2"/>
      <c r="E415" s="2"/>
      <c r="F415" s="2"/>
      <c r="G415" s="2"/>
      <c r="H415" s="2"/>
      <c r="I415" s="9"/>
      <c r="J415" s="2"/>
      <c r="K415" s="2"/>
      <c r="L415" s="9"/>
      <c r="M415" s="4"/>
      <c r="N415" s="4"/>
      <c r="O415" s="4"/>
      <c r="P415" s="4"/>
      <c r="Q415" s="9"/>
      <c r="R415" s="4"/>
      <c r="S415" s="4"/>
      <c r="T415" s="4"/>
      <c r="U415" s="6"/>
      <c r="V415" s="4"/>
      <c r="W415" s="4"/>
      <c r="X415" s="4"/>
      <c r="Y415" s="4"/>
      <c r="Z415" s="4"/>
      <c r="AA415" s="4"/>
      <c r="AB415" s="4"/>
      <c r="AC415" s="4"/>
      <c r="AD415" s="4"/>
      <c r="AE415" s="4"/>
      <c r="AF415" s="4"/>
      <c r="AG415" s="4"/>
      <c r="AH415" s="4"/>
    </row>
    <row r="416">
      <c r="A416" s="4"/>
      <c r="B416" s="4"/>
      <c r="C416" s="4"/>
      <c r="D416" s="2"/>
      <c r="E416" s="2"/>
      <c r="F416" s="2"/>
      <c r="G416" s="2"/>
      <c r="H416" s="2"/>
      <c r="I416" s="9"/>
      <c r="J416" s="2"/>
      <c r="K416" s="2"/>
      <c r="L416" s="9"/>
      <c r="M416" s="4"/>
      <c r="N416" s="4"/>
      <c r="O416" s="4"/>
      <c r="P416" s="4"/>
      <c r="Q416" s="9"/>
      <c r="R416" s="4"/>
      <c r="S416" s="4"/>
      <c r="T416" s="4"/>
      <c r="U416" s="6"/>
      <c r="V416" s="4"/>
      <c r="W416" s="4"/>
      <c r="X416" s="4"/>
      <c r="Y416" s="4"/>
      <c r="Z416" s="4"/>
      <c r="AA416" s="4"/>
      <c r="AB416" s="4"/>
      <c r="AC416" s="4"/>
      <c r="AD416" s="4"/>
      <c r="AE416" s="4"/>
      <c r="AF416" s="4"/>
      <c r="AG416" s="4"/>
      <c r="AH416" s="4"/>
    </row>
    <row r="417">
      <c r="A417" s="4"/>
      <c r="B417" s="4"/>
      <c r="C417" s="4"/>
      <c r="D417" s="2"/>
      <c r="E417" s="2"/>
      <c r="F417" s="2"/>
      <c r="G417" s="2"/>
      <c r="H417" s="2"/>
      <c r="I417" s="9"/>
      <c r="J417" s="2"/>
      <c r="K417" s="2"/>
      <c r="L417" s="9"/>
      <c r="M417" s="4"/>
      <c r="N417" s="4"/>
      <c r="O417" s="4"/>
      <c r="P417" s="4"/>
      <c r="Q417" s="9"/>
      <c r="R417" s="4"/>
      <c r="S417" s="4"/>
      <c r="T417" s="4"/>
      <c r="U417" s="6"/>
      <c r="V417" s="4"/>
      <c r="W417" s="4"/>
      <c r="X417" s="4"/>
      <c r="Y417" s="4"/>
      <c r="Z417" s="4"/>
      <c r="AA417" s="4"/>
      <c r="AB417" s="4"/>
      <c r="AC417" s="4"/>
      <c r="AD417" s="4"/>
      <c r="AE417" s="4"/>
      <c r="AF417" s="4"/>
      <c r="AG417" s="4"/>
      <c r="AH417" s="4"/>
    </row>
    <row r="418">
      <c r="A418" s="4"/>
      <c r="B418" s="4"/>
      <c r="C418" s="4"/>
      <c r="D418" s="2"/>
      <c r="E418" s="2"/>
      <c r="F418" s="2"/>
      <c r="G418" s="2"/>
      <c r="H418" s="2"/>
      <c r="I418" s="9"/>
      <c r="J418" s="2"/>
      <c r="K418" s="2"/>
      <c r="L418" s="9"/>
      <c r="M418" s="4"/>
      <c r="N418" s="4"/>
      <c r="O418" s="4"/>
      <c r="P418" s="4"/>
      <c r="Q418" s="9"/>
      <c r="R418" s="4"/>
      <c r="S418" s="4"/>
      <c r="T418" s="4"/>
      <c r="U418" s="6"/>
      <c r="V418" s="4"/>
      <c r="W418" s="4"/>
      <c r="X418" s="4"/>
      <c r="Y418" s="4"/>
      <c r="Z418" s="4"/>
      <c r="AA418" s="4"/>
      <c r="AB418" s="4"/>
      <c r="AC418" s="4"/>
      <c r="AD418" s="4"/>
      <c r="AE418" s="4"/>
      <c r="AF418" s="4"/>
      <c r="AG418" s="4"/>
      <c r="AH418" s="4"/>
    </row>
    <row r="419">
      <c r="A419" s="4"/>
      <c r="B419" s="4"/>
      <c r="C419" s="4"/>
      <c r="D419" s="2"/>
      <c r="E419" s="2"/>
      <c r="F419" s="2"/>
      <c r="G419" s="2"/>
      <c r="H419" s="2"/>
      <c r="I419" s="9"/>
      <c r="J419" s="2"/>
      <c r="K419" s="2"/>
      <c r="L419" s="9"/>
      <c r="M419" s="4"/>
      <c r="N419" s="4"/>
      <c r="O419" s="4"/>
      <c r="P419" s="4"/>
      <c r="Q419" s="9"/>
      <c r="R419" s="4"/>
      <c r="S419" s="4"/>
      <c r="T419" s="4"/>
      <c r="U419" s="6"/>
      <c r="V419" s="4"/>
      <c r="W419" s="4"/>
      <c r="X419" s="4"/>
      <c r="Y419" s="4"/>
      <c r="Z419" s="4"/>
      <c r="AA419" s="4"/>
      <c r="AB419" s="4"/>
      <c r="AC419" s="4"/>
      <c r="AD419" s="4"/>
      <c r="AE419" s="4"/>
      <c r="AF419" s="4"/>
      <c r="AG419" s="4"/>
      <c r="AH419" s="4"/>
    </row>
    <row r="420">
      <c r="A420" s="4"/>
      <c r="B420" s="4"/>
      <c r="C420" s="4"/>
      <c r="D420" s="2"/>
      <c r="E420" s="2"/>
      <c r="F420" s="2"/>
      <c r="G420" s="2"/>
      <c r="H420" s="2"/>
      <c r="I420" s="9"/>
      <c r="J420" s="2"/>
      <c r="K420" s="2"/>
      <c r="L420" s="9"/>
      <c r="M420" s="4"/>
      <c r="N420" s="4"/>
      <c r="O420" s="4"/>
      <c r="P420" s="4"/>
      <c r="Q420" s="9"/>
      <c r="R420" s="4"/>
      <c r="S420" s="4"/>
      <c r="T420" s="4"/>
      <c r="U420" s="6"/>
      <c r="V420" s="4"/>
      <c r="W420" s="4"/>
      <c r="X420" s="4"/>
      <c r="Y420" s="4"/>
      <c r="Z420" s="4"/>
      <c r="AA420" s="4"/>
      <c r="AB420" s="4"/>
      <c r="AC420" s="4"/>
      <c r="AD420" s="4"/>
      <c r="AE420" s="4"/>
      <c r="AF420" s="4"/>
      <c r="AG420" s="4"/>
      <c r="AH420" s="4"/>
    </row>
    <row r="421">
      <c r="A421" s="4"/>
      <c r="B421" s="4"/>
      <c r="C421" s="4"/>
      <c r="D421" s="2"/>
      <c r="E421" s="2"/>
      <c r="F421" s="2"/>
      <c r="G421" s="2"/>
      <c r="H421" s="2"/>
      <c r="I421" s="9"/>
      <c r="J421" s="2"/>
      <c r="K421" s="2"/>
      <c r="L421" s="9"/>
      <c r="M421" s="4"/>
      <c r="N421" s="4"/>
      <c r="O421" s="4"/>
      <c r="P421" s="4"/>
      <c r="Q421" s="9"/>
      <c r="R421" s="4"/>
      <c r="S421" s="4"/>
      <c r="T421" s="4"/>
      <c r="U421" s="6"/>
      <c r="V421" s="4"/>
      <c r="W421" s="4"/>
      <c r="X421" s="4"/>
      <c r="Y421" s="4"/>
      <c r="Z421" s="4"/>
      <c r="AA421" s="4"/>
      <c r="AB421" s="4"/>
      <c r="AC421" s="4"/>
      <c r="AD421" s="4"/>
      <c r="AE421" s="4"/>
      <c r="AF421" s="4"/>
      <c r="AG421" s="4"/>
      <c r="AH421" s="4"/>
    </row>
    <row r="422">
      <c r="A422" s="4"/>
      <c r="B422" s="4"/>
      <c r="C422" s="4"/>
      <c r="D422" s="2"/>
      <c r="E422" s="2"/>
      <c r="F422" s="2"/>
      <c r="G422" s="2"/>
      <c r="H422" s="2"/>
      <c r="I422" s="9"/>
      <c r="J422" s="2"/>
      <c r="K422" s="2"/>
      <c r="L422" s="9"/>
      <c r="M422" s="4"/>
      <c r="N422" s="4"/>
      <c r="O422" s="4"/>
      <c r="P422" s="4"/>
      <c r="Q422" s="9"/>
      <c r="R422" s="4"/>
      <c r="S422" s="4"/>
      <c r="T422" s="4"/>
      <c r="U422" s="6"/>
      <c r="V422" s="4"/>
      <c r="W422" s="4"/>
      <c r="X422" s="4"/>
      <c r="Y422" s="4"/>
      <c r="Z422" s="4"/>
      <c r="AA422" s="4"/>
      <c r="AB422" s="4"/>
      <c r="AC422" s="4"/>
      <c r="AD422" s="4"/>
      <c r="AE422" s="4"/>
      <c r="AF422" s="4"/>
      <c r="AG422" s="4"/>
      <c r="AH422" s="4"/>
    </row>
    <row r="423">
      <c r="A423" s="4"/>
      <c r="B423" s="4"/>
      <c r="C423" s="4"/>
      <c r="D423" s="2"/>
      <c r="E423" s="2"/>
      <c r="F423" s="2"/>
      <c r="G423" s="2"/>
      <c r="H423" s="2"/>
      <c r="I423" s="9"/>
      <c r="J423" s="2"/>
      <c r="K423" s="2"/>
      <c r="L423" s="9"/>
      <c r="M423" s="4"/>
      <c r="N423" s="4"/>
      <c r="O423" s="4"/>
      <c r="P423" s="4"/>
      <c r="Q423" s="9"/>
      <c r="R423" s="4"/>
      <c r="S423" s="4"/>
      <c r="T423" s="4"/>
      <c r="U423" s="6"/>
      <c r="V423" s="4"/>
      <c r="W423" s="4"/>
      <c r="X423" s="4"/>
      <c r="Y423" s="4"/>
      <c r="Z423" s="4"/>
      <c r="AA423" s="4"/>
      <c r="AB423" s="4"/>
      <c r="AC423" s="4"/>
      <c r="AD423" s="4"/>
      <c r="AE423" s="4"/>
      <c r="AF423" s="4"/>
      <c r="AG423" s="4"/>
      <c r="AH423" s="4"/>
    </row>
    <row r="424">
      <c r="A424" s="4"/>
      <c r="B424" s="4"/>
      <c r="C424" s="4"/>
      <c r="D424" s="2"/>
      <c r="E424" s="2"/>
      <c r="F424" s="2"/>
      <c r="G424" s="2"/>
      <c r="H424" s="2"/>
      <c r="I424" s="9"/>
      <c r="J424" s="2"/>
      <c r="K424" s="2"/>
      <c r="L424" s="9"/>
      <c r="M424" s="4"/>
      <c r="N424" s="4"/>
      <c r="O424" s="4"/>
      <c r="P424" s="4"/>
      <c r="Q424" s="9"/>
      <c r="R424" s="4"/>
      <c r="S424" s="4"/>
      <c r="T424" s="4"/>
      <c r="U424" s="6"/>
      <c r="V424" s="4"/>
      <c r="W424" s="4"/>
      <c r="X424" s="4"/>
      <c r="Y424" s="4"/>
      <c r="Z424" s="4"/>
      <c r="AA424" s="4"/>
      <c r="AB424" s="4"/>
      <c r="AC424" s="4"/>
      <c r="AD424" s="4"/>
      <c r="AE424" s="4"/>
      <c r="AF424" s="4"/>
      <c r="AG424" s="4"/>
      <c r="AH424" s="4"/>
    </row>
    <row r="425">
      <c r="A425" s="4"/>
      <c r="B425" s="4"/>
      <c r="C425" s="4"/>
      <c r="D425" s="2"/>
      <c r="E425" s="2"/>
      <c r="F425" s="2"/>
      <c r="G425" s="2"/>
      <c r="H425" s="2"/>
      <c r="I425" s="9"/>
      <c r="J425" s="2"/>
      <c r="K425" s="2"/>
      <c r="L425" s="9"/>
      <c r="M425" s="4"/>
      <c r="N425" s="4"/>
      <c r="O425" s="4"/>
      <c r="P425" s="4"/>
      <c r="Q425" s="9"/>
      <c r="R425" s="4"/>
      <c r="S425" s="4"/>
      <c r="T425" s="4"/>
      <c r="U425" s="6"/>
      <c r="V425" s="4"/>
      <c r="W425" s="4"/>
      <c r="X425" s="4"/>
      <c r="Y425" s="4"/>
      <c r="Z425" s="4"/>
      <c r="AA425" s="4"/>
      <c r="AB425" s="4"/>
      <c r="AC425" s="4"/>
      <c r="AD425" s="4"/>
      <c r="AE425" s="4"/>
      <c r="AF425" s="4"/>
      <c r="AG425" s="4"/>
      <c r="AH425" s="4"/>
    </row>
    <row r="426">
      <c r="A426" s="4"/>
      <c r="B426" s="4"/>
      <c r="C426" s="4"/>
      <c r="D426" s="2"/>
      <c r="E426" s="2"/>
      <c r="F426" s="2"/>
      <c r="G426" s="2"/>
      <c r="H426" s="2"/>
      <c r="I426" s="9"/>
      <c r="J426" s="2"/>
      <c r="K426" s="2"/>
      <c r="L426" s="9"/>
      <c r="M426" s="4"/>
      <c r="N426" s="4"/>
      <c r="O426" s="4"/>
      <c r="P426" s="4"/>
      <c r="Q426" s="9"/>
      <c r="R426" s="4"/>
      <c r="S426" s="4"/>
      <c r="T426" s="4"/>
      <c r="U426" s="6"/>
      <c r="V426" s="4"/>
      <c r="W426" s="4"/>
      <c r="X426" s="4"/>
      <c r="Y426" s="4"/>
      <c r="Z426" s="4"/>
      <c r="AA426" s="4"/>
      <c r="AB426" s="4"/>
      <c r="AC426" s="4"/>
      <c r="AD426" s="4"/>
      <c r="AE426" s="4"/>
      <c r="AF426" s="4"/>
      <c r="AG426" s="4"/>
      <c r="AH426" s="4"/>
    </row>
    <row r="427">
      <c r="A427" s="4"/>
      <c r="B427" s="4"/>
      <c r="C427" s="4"/>
      <c r="D427" s="2"/>
      <c r="E427" s="2"/>
      <c r="F427" s="2"/>
      <c r="G427" s="2"/>
      <c r="H427" s="2"/>
      <c r="I427" s="9"/>
      <c r="J427" s="2"/>
      <c r="K427" s="2"/>
      <c r="L427" s="9"/>
      <c r="M427" s="4"/>
      <c r="N427" s="4"/>
      <c r="O427" s="4"/>
      <c r="P427" s="4"/>
      <c r="Q427" s="9"/>
      <c r="R427" s="4"/>
      <c r="S427" s="4"/>
      <c r="T427" s="4"/>
      <c r="U427" s="6"/>
      <c r="V427" s="4"/>
      <c r="W427" s="4"/>
      <c r="X427" s="4"/>
      <c r="Y427" s="4"/>
      <c r="Z427" s="4"/>
      <c r="AA427" s="4"/>
      <c r="AB427" s="4"/>
      <c r="AC427" s="4"/>
      <c r="AD427" s="4"/>
      <c r="AE427" s="4"/>
      <c r="AF427" s="4"/>
      <c r="AG427" s="4"/>
      <c r="AH427" s="4"/>
    </row>
    <row r="428">
      <c r="A428" s="4"/>
      <c r="B428" s="4"/>
      <c r="C428" s="4"/>
      <c r="D428" s="2"/>
      <c r="E428" s="2"/>
      <c r="F428" s="2"/>
      <c r="G428" s="2"/>
      <c r="H428" s="2"/>
      <c r="I428" s="9"/>
      <c r="J428" s="2"/>
      <c r="K428" s="2"/>
      <c r="L428" s="9"/>
      <c r="M428" s="4"/>
      <c r="N428" s="4"/>
      <c r="O428" s="4"/>
      <c r="P428" s="4"/>
      <c r="Q428" s="9"/>
      <c r="R428" s="4"/>
      <c r="S428" s="4"/>
      <c r="T428" s="4"/>
      <c r="U428" s="6"/>
      <c r="V428" s="4"/>
      <c r="W428" s="4"/>
      <c r="X428" s="4"/>
      <c r="Y428" s="4"/>
      <c r="Z428" s="4"/>
      <c r="AA428" s="4"/>
      <c r="AB428" s="4"/>
      <c r="AC428" s="4"/>
      <c r="AD428" s="4"/>
      <c r="AE428" s="4"/>
      <c r="AF428" s="4"/>
      <c r="AG428" s="4"/>
      <c r="AH428" s="4"/>
    </row>
    <row r="429">
      <c r="A429" s="4"/>
      <c r="B429" s="4"/>
      <c r="C429" s="4"/>
      <c r="D429" s="2"/>
      <c r="E429" s="2"/>
      <c r="F429" s="2"/>
      <c r="G429" s="2"/>
      <c r="H429" s="2"/>
      <c r="I429" s="9"/>
      <c r="J429" s="2"/>
      <c r="K429" s="2"/>
      <c r="L429" s="9"/>
      <c r="M429" s="4"/>
      <c r="N429" s="4"/>
      <c r="O429" s="4"/>
      <c r="P429" s="4"/>
      <c r="Q429" s="9"/>
      <c r="R429" s="4"/>
      <c r="S429" s="4"/>
      <c r="T429" s="4"/>
      <c r="U429" s="6"/>
      <c r="V429" s="4"/>
      <c r="W429" s="4"/>
      <c r="X429" s="4"/>
      <c r="Y429" s="4"/>
      <c r="Z429" s="4"/>
      <c r="AA429" s="4"/>
      <c r="AB429" s="4"/>
      <c r="AC429" s="4"/>
      <c r="AD429" s="4"/>
      <c r="AE429" s="4"/>
      <c r="AF429" s="4"/>
      <c r="AG429" s="4"/>
      <c r="AH429" s="4"/>
    </row>
    <row r="430">
      <c r="A430" s="4"/>
      <c r="B430" s="4"/>
      <c r="C430" s="4"/>
      <c r="D430" s="2"/>
      <c r="E430" s="2"/>
      <c r="F430" s="2"/>
      <c r="G430" s="2"/>
      <c r="H430" s="2"/>
      <c r="I430" s="9"/>
      <c r="J430" s="2"/>
      <c r="K430" s="2"/>
      <c r="L430" s="9"/>
      <c r="M430" s="4"/>
      <c r="N430" s="4"/>
      <c r="O430" s="4"/>
      <c r="P430" s="4"/>
      <c r="Q430" s="9"/>
      <c r="R430" s="4"/>
      <c r="S430" s="4"/>
      <c r="T430" s="4"/>
      <c r="U430" s="6"/>
      <c r="V430" s="4"/>
      <c r="W430" s="4"/>
      <c r="X430" s="4"/>
      <c r="Y430" s="4"/>
      <c r="Z430" s="4"/>
      <c r="AA430" s="4"/>
      <c r="AB430" s="4"/>
      <c r="AC430" s="4"/>
      <c r="AD430" s="4"/>
      <c r="AE430" s="4"/>
      <c r="AF430" s="4"/>
      <c r="AG430" s="4"/>
      <c r="AH430" s="4"/>
    </row>
    <row r="431">
      <c r="A431" s="4"/>
      <c r="B431" s="4"/>
      <c r="C431" s="4"/>
      <c r="D431" s="2"/>
      <c r="E431" s="2"/>
      <c r="F431" s="2"/>
      <c r="G431" s="2"/>
      <c r="H431" s="2"/>
      <c r="I431" s="9"/>
      <c r="J431" s="2"/>
      <c r="K431" s="2"/>
      <c r="L431" s="9"/>
      <c r="M431" s="4"/>
      <c r="N431" s="4"/>
      <c r="O431" s="4"/>
      <c r="P431" s="4"/>
      <c r="Q431" s="9"/>
      <c r="R431" s="4"/>
      <c r="S431" s="4"/>
      <c r="T431" s="4"/>
      <c r="U431" s="6"/>
      <c r="V431" s="4"/>
      <c r="W431" s="4"/>
      <c r="X431" s="4"/>
      <c r="Y431" s="4"/>
      <c r="Z431" s="4"/>
      <c r="AA431" s="4"/>
      <c r="AB431" s="4"/>
      <c r="AC431" s="4"/>
      <c r="AD431" s="4"/>
      <c r="AE431" s="4"/>
      <c r="AF431" s="4"/>
      <c r="AG431" s="4"/>
      <c r="AH431" s="4"/>
    </row>
    <row r="432">
      <c r="A432" s="4"/>
      <c r="B432" s="4"/>
      <c r="C432" s="4"/>
      <c r="D432" s="2"/>
      <c r="E432" s="2"/>
      <c r="F432" s="2"/>
      <c r="G432" s="2"/>
      <c r="H432" s="2"/>
      <c r="I432" s="9"/>
      <c r="J432" s="2"/>
      <c r="K432" s="2"/>
      <c r="L432" s="9"/>
      <c r="M432" s="4"/>
      <c r="N432" s="4"/>
      <c r="O432" s="4"/>
      <c r="P432" s="4"/>
      <c r="Q432" s="9"/>
      <c r="R432" s="4"/>
      <c r="S432" s="4"/>
      <c r="T432" s="4"/>
      <c r="U432" s="6"/>
      <c r="V432" s="4"/>
      <c r="W432" s="4"/>
      <c r="X432" s="4"/>
      <c r="Y432" s="4"/>
      <c r="Z432" s="4"/>
      <c r="AA432" s="4"/>
      <c r="AB432" s="4"/>
      <c r="AC432" s="4"/>
      <c r="AD432" s="4"/>
      <c r="AE432" s="4"/>
      <c r="AF432" s="4"/>
      <c r="AG432" s="4"/>
      <c r="AH432" s="4"/>
    </row>
    <row r="433">
      <c r="A433" s="4"/>
      <c r="B433" s="4"/>
      <c r="C433" s="4"/>
      <c r="D433" s="2"/>
      <c r="E433" s="2"/>
      <c r="F433" s="2"/>
      <c r="G433" s="2"/>
      <c r="H433" s="2"/>
      <c r="I433" s="9"/>
      <c r="J433" s="2"/>
      <c r="K433" s="2"/>
      <c r="L433" s="9"/>
      <c r="M433" s="4"/>
      <c r="N433" s="4"/>
      <c r="O433" s="4"/>
      <c r="P433" s="4"/>
      <c r="Q433" s="9"/>
      <c r="R433" s="4"/>
      <c r="S433" s="4"/>
      <c r="T433" s="4"/>
      <c r="U433" s="6"/>
      <c r="V433" s="4"/>
      <c r="W433" s="4"/>
      <c r="X433" s="4"/>
      <c r="Y433" s="4"/>
      <c r="Z433" s="4"/>
      <c r="AA433" s="4"/>
      <c r="AB433" s="4"/>
      <c r="AC433" s="4"/>
      <c r="AD433" s="4"/>
      <c r="AE433" s="4"/>
      <c r="AF433" s="4"/>
      <c r="AG433" s="4"/>
      <c r="AH433" s="4"/>
    </row>
    <row r="434">
      <c r="A434" s="4"/>
      <c r="B434" s="4"/>
      <c r="C434" s="4"/>
      <c r="D434" s="2"/>
      <c r="E434" s="2"/>
      <c r="F434" s="2"/>
      <c r="G434" s="2"/>
      <c r="H434" s="2"/>
      <c r="I434" s="9"/>
      <c r="J434" s="2"/>
      <c r="K434" s="2"/>
      <c r="L434" s="9"/>
      <c r="M434" s="4"/>
      <c r="N434" s="4"/>
      <c r="O434" s="4"/>
      <c r="P434" s="4"/>
      <c r="Q434" s="9"/>
      <c r="R434" s="4"/>
      <c r="S434" s="4"/>
      <c r="T434" s="4"/>
      <c r="U434" s="6"/>
      <c r="V434" s="4"/>
      <c r="W434" s="4"/>
      <c r="X434" s="4"/>
      <c r="Y434" s="4"/>
      <c r="Z434" s="4"/>
      <c r="AA434" s="4"/>
      <c r="AB434" s="4"/>
      <c r="AC434" s="4"/>
      <c r="AD434" s="4"/>
      <c r="AE434" s="4"/>
      <c r="AF434" s="4"/>
      <c r="AG434" s="4"/>
      <c r="AH434" s="4"/>
    </row>
    <row r="435">
      <c r="A435" s="4"/>
      <c r="B435" s="4"/>
      <c r="C435" s="4"/>
      <c r="D435" s="2"/>
      <c r="E435" s="2"/>
      <c r="F435" s="2"/>
      <c r="G435" s="2"/>
      <c r="H435" s="2"/>
      <c r="I435" s="9"/>
      <c r="J435" s="2"/>
      <c r="K435" s="2"/>
      <c r="L435" s="9"/>
      <c r="M435" s="4"/>
      <c r="N435" s="4"/>
      <c r="O435" s="4"/>
      <c r="P435" s="4"/>
      <c r="Q435" s="9"/>
      <c r="R435" s="4"/>
      <c r="S435" s="4"/>
      <c r="T435" s="4"/>
      <c r="U435" s="6"/>
      <c r="V435" s="4"/>
      <c r="W435" s="4"/>
      <c r="X435" s="4"/>
      <c r="Y435" s="4"/>
      <c r="Z435" s="4"/>
      <c r="AA435" s="4"/>
      <c r="AB435" s="4"/>
      <c r="AC435" s="4"/>
      <c r="AD435" s="4"/>
      <c r="AE435" s="4"/>
      <c r="AF435" s="4"/>
      <c r="AG435" s="4"/>
      <c r="AH435" s="4"/>
    </row>
    <row r="436">
      <c r="A436" s="4"/>
      <c r="B436" s="4"/>
      <c r="C436" s="4"/>
      <c r="D436" s="2"/>
      <c r="E436" s="2"/>
      <c r="F436" s="2"/>
      <c r="G436" s="2"/>
      <c r="H436" s="2"/>
      <c r="I436" s="9"/>
      <c r="J436" s="2"/>
      <c r="K436" s="2"/>
      <c r="L436" s="9"/>
      <c r="M436" s="4"/>
      <c r="N436" s="4"/>
      <c r="O436" s="4"/>
      <c r="P436" s="4"/>
      <c r="Q436" s="9"/>
      <c r="R436" s="4"/>
      <c r="S436" s="4"/>
      <c r="T436" s="4"/>
      <c r="U436" s="6"/>
      <c r="V436" s="4"/>
      <c r="W436" s="4"/>
      <c r="X436" s="4"/>
      <c r="Y436" s="4"/>
      <c r="Z436" s="4"/>
      <c r="AA436" s="4"/>
      <c r="AB436" s="4"/>
      <c r="AC436" s="4"/>
      <c r="AD436" s="4"/>
      <c r="AE436" s="4"/>
      <c r="AF436" s="4"/>
      <c r="AG436" s="4"/>
      <c r="AH436" s="4"/>
    </row>
    <row r="437">
      <c r="A437" s="4"/>
      <c r="B437" s="4"/>
      <c r="C437" s="4"/>
      <c r="D437" s="2"/>
      <c r="E437" s="2"/>
      <c r="F437" s="2"/>
      <c r="G437" s="2"/>
      <c r="H437" s="2"/>
      <c r="I437" s="9"/>
      <c r="J437" s="2"/>
      <c r="K437" s="2"/>
      <c r="L437" s="9"/>
      <c r="M437" s="4"/>
      <c r="N437" s="4"/>
      <c r="O437" s="4"/>
      <c r="P437" s="4"/>
      <c r="Q437" s="9"/>
      <c r="R437" s="4"/>
      <c r="S437" s="4"/>
      <c r="T437" s="4"/>
      <c r="U437" s="6"/>
      <c r="V437" s="4"/>
      <c r="W437" s="4"/>
      <c r="X437" s="4"/>
      <c r="Y437" s="4"/>
      <c r="Z437" s="4"/>
      <c r="AA437" s="4"/>
      <c r="AB437" s="4"/>
      <c r="AC437" s="4"/>
      <c r="AD437" s="4"/>
      <c r="AE437" s="4"/>
      <c r="AF437" s="4"/>
      <c r="AG437" s="4"/>
      <c r="AH437" s="4"/>
    </row>
    <row r="438">
      <c r="A438" s="4"/>
      <c r="B438" s="4"/>
      <c r="C438" s="4"/>
      <c r="D438" s="2"/>
      <c r="E438" s="2"/>
      <c r="F438" s="2"/>
      <c r="G438" s="2"/>
      <c r="H438" s="2"/>
      <c r="I438" s="9"/>
      <c r="J438" s="2"/>
      <c r="K438" s="2"/>
      <c r="L438" s="9"/>
      <c r="M438" s="4"/>
      <c r="N438" s="4"/>
      <c r="O438" s="4"/>
      <c r="P438" s="4"/>
      <c r="Q438" s="9"/>
      <c r="R438" s="4"/>
      <c r="S438" s="4"/>
      <c r="T438" s="4"/>
      <c r="U438" s="6"/>
      <c r="V438" s="4"/>
      <c r="W438" s="4"/>
      <c r="X438" s="4"/>
      <c r="Y438" s="4"/>
      <c r="Z438" s="4"/>
      <c r="AA438" s="4"/>
      <c r="AB438" s="4"/>
      <c r="AC438" s="4"/>
      <c r="AD438" s="4"/>
      <c r="AE438" s="4"/>
      <c r="AF438" s="4"/>
      <c r="AG438" s="4"/>
      <c r="AH438" s="4"/>
    </row>
    <row r="439">
      <c r="A439" s="4"/>
      <c r="B439" s="4"/>
      <c r="C439" s="4"/>
      <c r="D439" s="2"/>
      <c r="E439" s="2"/>
      <c r="F439" s="2"/>
      <c r="G439" s="2"/>
      <c r="H439" s="2"/>
      <c r="I439" s="9"/>
      <c r="J439" s="2"/>
      <c r="K439" s="2"/>
      <c r="L439" s="9"/>
      <c r="M439" s="4"/>
      <c r="N439" s="4"/>
      <c r="O439" s="4"/>
      <c r="P439" s="4"/>
      <c r="Q439" s="9"/>
      <c r="R439" s="4"/>
      <c r="S439" s="4"/>
      <c r="T439" s="4"/>
      <c r="U439" s="6"/>
      <c r="V439" s="4"/>
      <c r="W439" s="4"/>
      <c r="X439" s="4"/>
      <c r="Y439" s="4"/>
      <c r="Z439" s="4"/>
      <c r="AA439" s="4"/>
      <c r="AB439" s="4"/>
      <c r="AC439" s="4"/>
      <c r="AD439" s="4"/>
      <c r="AE439" s="4"/>
      <c r="AF439" s="4"/>
      <c r="AG439" s="4"/>
      <c r="AH439" s="4"/>
    </row>
    <row r="440">
      <c r="A440" s="4"/>
      <c r="B440" s="4"/>
      <c r="C440" s="4"/>
      <c r="D440" s="2"/>
      <c r="E440" s="2"/>
      <c r="F440" s="2"/>
      <c r="G440" s="2"/>
      <c r="H440" s="2"/>
      <c r="I440" s="9"/>
      <c r="J440" s="2"/>
      <c r="K440" s="2"/>
      <c r="L440" s="9"/>
      <c r="M440" s="4"/>
      <c r="N440" s="4"/>
      <c r="O440" s="4"/>
      <c r="P440" s="4"/>
      <c r="Q440" s="9"/>
      <c r="R440" s="4"/>
      <c r="S440" s="4"/>
      <c r="T440" s="4"/>
      <c r="U440" s="6"/>
      <c r="V440" s="4"/>
      <c r="W440" s="4"/>
      <c r="X440" s="4"/>
      <c r="Y440" s="4"/>
      <c r="Z440" s="4"/>
      <c r="AA440" s="4"/>
      <c r="AB440" s="4"/>
      <c r="AC440" s="4"/>
      <c r="AD440" s="4"/>
      <c r="AE440" s="4"/>
      <c r="AF440" s="4"/>
      <c r="AG440" s="4"/>
      <c r="AH440" s="4"/>
    </row>
    <row r="441">
      <c r="A441" s="4"/>
      <c r="B441" s="4"/>
      <c r="C441" s="4"/>
      <c r="D441" s="2"/>
      <c r="E441" s="2"/>
      <c r="F441" s="2"/>
      <c r="G441" s="2"/>
      <c r="H441" s="2"/>
      <c r="I441" s="9"/>
      <c r="J441" s="2"/>
      <c r="K441" s="2"/>
      <c r="L441" s="9"/>
      <c r="M441" s="4"/>
      <c r="N441" s="4"/>
      <c r="O441" s="4"/>
      <c r="P441" s="4"/>
      <c r="Q441" s="9"/>
      <c r="R441" s="4"/>
      <c r="S441" s="4"/>
      <c r="T441" s="4"/>
      <c r="U441" s="6"/>
      <c r="V441" s="4"/>
      <c r="W441" s="4"/>
      <c r="X441" s="4"/>
      <c r="Y441" s="4"/>
      <c r="Z441" s="4"/>
      <c r="AA441" s="4"/>
      <c r="AB441" s="4"/>
      <c r="AC441" s="4"/>
      <c r="AD441" s="4"/>
      <c r="AE441" s="4"/>
      <c r="AF441" s="4"/>
      <c r="AG441" s="4"/>
      <c r="AH441" s="4"/>
    </row>
    <row r="442">
      <c r="A442" s="4"/>
      <c r="B442" s="4"/>
      <c r="C442" s="4"/>
      <c r="D442" s="2"/>
      <c r="E442" s="2"/>
      <c r="F442" s="2"/>
      <c r="G442" s="2"/>
      <c r="H442" s="2"/>
      <c r="I442" s="9"/>
      <c r="J442" s="2"/>
      <c r="K442" s="2"/>
      <c r="L442" s="9"/>
      <c r="M442" s="4"/>
      <c r="N442" s="4"/>
      <c r="O442" s="4"/>
      <c r="P442" s="4"/>
      <c r="Q442" s="9"/>
      <c r="R442" s="4"/>
      <c r="S442" s="4"/>
      <c r="T442" s="4"/>
      <c r="U442" s="6"/>
      <c r="V442" s="4"/>
      <c r="W442" s="4"/>
      <c r="X442" s="4"/>
      <c r="Y442" s="4"/>
      <c r="Z442" s="4"/>
      <c r="AA442" s="4"/>
      <c r="AB442" s="4"/>
      <c r="AC442" s="4"/>
      <c r="AD442" s="4"/>
      <c r="AE442" s="4"/>
      <c r="AF442" s="4"/>
      <c r="AG442" s="4"/>
      <c r="AH442" s="4"/>
    </row>
    <row r="443">
      <c r="A443" s="4"/>
      <c r="B443" s="4"/>
      <c r="C443" s="4"/>
      <c r="D443" s="2"/>
      <c r="E443" s="2"/>
      <c r="F443" s="2"/>
      <c r="G443" s="2"/>
      <c r="H443" s="2"/>
      <c r="I443" s="9"/>
      <c r="J443" s="2"/>
      <c r="K443" s="2"/>
      <c r="L443" s="9"/>
      <c r="M443" s="4"/>
      <c r="N443" s="4"/>
      <c r="O443" s="4"/>
      <c r="P443" s="4"/>
      <c r="Q443" s="9"/>
      <c r="R443" s="4"/>
      <c r="S443" s="4"/>
      <c r="T443" s="4"/>
      <c r="U443" s="6"/>
      <c r="V443" s="4"/>
      <c r="W443" s="4"/>
      <c r="X443" s="4"/>
      <c r="Y443" s="4"/>
      <c r="Z443" s="4"/>
      <c r="AA443" s="4"/>
      <c r="AB443" s="4"/>
      <c r="AC443" s="4"/>
      <c r="AD443" s="4"/>
      <c r="AE443" s="4"/>
      <c r="AF443" s="4"/>
      <c r="AG443" s="4"/>
      <c r="AH443" s="4"/>
    </row>
    <row r="444">
      <c r="A444" s="4"/>
      <c r="B444" s="4"/>
      <c r="C444" s="4"/>
      <c r="D444" s="2"/>
      <c r="E444" s="2"/>
      <c r="F444" s="2"/>
      <c r="G444" s="2"/>
      <c r="H444" s="2"/>
      <c r="I444" s="9"/>
      <c r="J444" s="2"/>
      <c r="K444" s="2"/>
      <c r="L444" s="9"/>
      <c r="M444" s="4"/>
      <c r="N444" s="4"/>
      <c r="O444" s="4"/>
      <c r="P444" s="4"/>
      <c r="Q444" s="9"/>
      <c r="R444" s="4"/>
      <c r="S444" s="4"/>
      <c r="T444" s="4"/>
      <c r="U444" s="6"/>
      <c r="V444" s="4"/>
      <c r="W444" s="4"/>
      <c r="X444" s="4"/>
      <c r="Y444" s="4"/>
      <c r="Z444" s="4"/>
      <c r="AA444" s="4"/>
      <c r="AB444" s="4"/>
      <c r="AC444" s="4"/>
      <c r="AD444" s="4"/>
      <c r="AE444" s="4"/>
      <c r="AF444" s="4"/>
      <c r="AG444" s="4"/>
      <c r="AH444" s="4"/>
    </row>
    <row r="445">
      <c r="A445" s="4"/>
      <c r="B445" s="4"/>
      <c r="C445" s="4"/>
      <c r="D445" s="2"/>
      <c r="E445" s="2"/>
      <c r="F445" s="2"/>
      <c r="G445" s="2"/>
      <c r="H445" s="2"/>
      <c r="I445" s="9"/>
      <c r="J445" s="2"/>
      <c r="K445" s="2"/>
      <c r="L445" s="9"/>
      <c r="M445" s="4"/>
      <c r="N445" s="4"/>
      <c r="O445" s="4"/>
      <c r="P445" s="4"/>
      <c r="Q445" s="9"/>
      <c r="R445" s="4"/>
      <c r="S445" s="4"/>
      <c r="T445" s="4"/>
      <c r="U445" s="6"/>
      <c r="V445" s="4"/>
      <c r="W445" s="4"/>
      <c r="X445" s="4"/>
      <c r="Y445" s="4"/>
      <c r="Z445" s="4"/>
      <c r="AA445" s="4"/>
      <c r="AB445" s="4"/>
      <c r="AC445" s="4"/>
      <c r="AD445" s="4"/>
      <c r="AE445" s="4"/>
      <c r="AF445" s="4"/>
      <c r="AG445" s="4"/>
      <c r="AH445" s="4"/>
    </row>
    <row r="446">
      <c r="A446" s="4"/>
      <c r="B446" s="4"/>
      <c r="C446" s="4"/>
      <c r="D446" s="2"/>
      <c r="E446" s="2"/>
      <c r="F446" s="2"/>
      <c r="G446" s="2"/>
      <c r="H446" s="2"/>
      <c r="I446" s="9"/>
      <c r="J446" s="2"/>
      <c r="K446" s="2"/>
      <c r="L446" s="9"/>
      <c r="M446" s="4"/>
      <c r="N446" s="4"/>
      <c r="O446" s="4"/>
      <c r="P446" s="4"/>
      <c r="Q446" s="9"/>
      <c r="R446" s="4"/>
      <c r="S446" s="4"/>
      <c r="T446" s="4"/>
      <c r="U446" s="6"/>
      <c r="V446" s="4"/>
      <c r="W446" s="4"/>
      <c r="X446" s="4"/>
      <c r="Y446" s="4"/>
      <c r="Z446" s="4"/>
      <c r="AA446" s="4"/>
      <c r="AB446" s="4"/>
      <c r="AC446" s="4"/>
      <c r="AD446" s="4"/>
      <c r="AE446" s="4"/>
      <c r="AF446" s="4"/>
      <c r="AG446" s="4"/>
      <c r="AH446" s="4"/>
    </row>
    <row r="447">
      <c r="A447" s="4"/>
      <c r="B447" s="4"/>
      <c r="C447" s="4"/>
      <c r="D447" s="2"/>
      <c r="E447" s="2"/>
      <c r="F447" s="2"/>
      <c r="G447" s="2"/>
      <c r="H447" s="2"/>
      <c r="I447" s="9"/>
      <c r="J447" s="2"/>
      <c r="K447" s="2"/>
      <c r="L447" s="9"/>
      <c r="M447" s="4"/>
      <c r="N447" s="4"/>
      <c r="O447" s="4"/>
      <c r="P447" s="4"/>
      <c r="Q447" s="9"/>
      <c r="R447" s="4"/>
      <c r="S447" s="4"/>
      <c r="T447" s="4"/>
      <c r="U447" s="6"/>
      <c r="V447" s="4"/>
      <c r="W447" s="4"/>
      <c r="X447" s="4"/>
      <c r="Y447" s="4"/>
      <c r="Z447" s="4"/>
      <c r="AA447" s="4"/>
      <c r="AB447" s="4"/>
      <c r="AC447" s="4"/>
      <c r="AD447" s="4"/>
      <c r="AE447" s="4"/>
      <c r="AF447" s="4"/>
      <c r="AG447" s="4"/>
      <c r="AH447" s="4"/>
    </row>
    <row r="448">
      <c r="A448" s="4"/>
      <c r="B448" s="4"/>
      <c r="C448" s="4"/>
      <c r="D448" s="2"/>
      <c r="E448" s="2"/>
      <c r="F448" s="2"/>
      <c r="G448" s="2"/>
      <c r="H448" s="2"/>
      <c r="I448" s="9"/>
      <c r="J448" s="2"/>
      <c r="K448" s="2"/>
      <c r="L448" s="9"/>
      <c r="M448" s="4"/>
      <c r="N448" s="4"/>
      <c r="O448" s="4"/>
      <c r="P448" s="4"/>
      <c r="Q448" s="9"/>
      <c r="R448" s="4"/>
      <c r="S448" s="4"/>
      <c r="T448" s="4"/>
      <c r="U448" s="6"/>
      <c r="V448" s="4"/>
      <c r="W448" s="4"/>
      <c r="X448" s="4"/>
      <c r="Y448" s="4"/>
      <c r="Z448" s="4"/>
      <c r="AA448" s="4"/>
      <c r="AB448" s="4"/>
      <c r="AC448" s="4"/>
      <c r="AD448" s="4"/>
      <c r="AE448" s="4"/>
      <c r="AF448" s="4"/>
      <c r="AG448" s="4"/>
      <c r="AH448" s="4"/>
    </row>
    <row r="449">
      <c r="A449" s="4"/>
      <c r="B449" s="4"/>
      <c r="C449" s="4"/>
      <c r="D449" s="2"/>
      <c r="E449" s="2"/>
      <c r="F449" s="2"/>
      <c r="G449" s="2"/>
      <c r="H449" s="2"/>
      <c r="I449" s="9"/>
      <c r="J449" s="2"/>
      <c r="K449" s="2"/>
      <c r="L449" s="9"/>
      <c r="M449" s="4"/>
      <c r="N449" s="4"/>
      <c r="O449" s="4"/>
      <c r="P449" s="4"/>
      <c r="Q449" s="9"/>
      <c r="R449" s="4"/>
      <c r="S449" s="4"/>
      <c r="T449" s="4"/>
      <c r="U449" s="6"/>
      <c r="V449" s="4"/>
      <c r="W449" s="4"/>
      <c r="X449" s="4"/>
      <c r="Y449" s="4"/>
      <c r="Z449" s="4"/>
      <c r="AA449" s="4"/>
      <c r="AB449" s="4"/>
      <c r="AC449" s="4"/>
      <c r="AD449" s="4"/>
      <c r="AE449" s="4"/>
      <c r="AF449" s="4"/>
      <c r="AG449" s="4"/>
      <c r="AH449" s="4"/>
    </row>
    <row r="450">
      <c r="A450" s="4"/>
      <c r="B450" s="4"/>
      <c r="C450" s="4"/>
      <c r="D450" s="2"/>
      <c r="E450" s="2"/>
      <c r="F450" s="2"/>
      <c r="G450" s="2"/>
      <c r="H450" s="2"/>
      <c r="I450" s="9"/>
      <c r="J450" s="2"/>
      <c r="K450" s="2"/>
      <c r="L450" s="9"/>
      <c r="M450" s="4"/>
      <c r="N450" s="4"/>
      <c r="O450" s="4"/>
      <c r="P450" s="4"/>
      <c r="Q450" s="9"/>
      <c r="R450" s="4"/>
      <c r="S450" s="4"/>
      <c r="T450" s="4"/>
      <c r="U450" s="6"/>
      <c r="V450" s="4"/>
      <c r="W450" s="4"/>
      <c r="X450" s="4"/>
      <c r="Y450" s="4"/>
      <c r="Z450" s="4"/>
      <c r="AA450" s="4"/>
      <c r="AB450" s="4"/>
      <c r="AC450" s="4"/>
      <c r="AD450" s="4"/>
      <c r="AE450" s="4"/>
      <c r="AF450" s="4"/>
      <c r="AG450" s="4"/>
      <c r="AH450" s="4"/>
    </row>
    <row r="451">
      <c r="A451" s="4"/>
      <c r="B451" s="4"/>
      <c r="C451" s="4"/>
      <c r="D451" s="2"/>
      <c r="E451" s="2"/>
      <c r="F451" s="2"/>
      <c r="G451" s="2"/>
      <c r="H451" s="2"/>
      <c r="I451" s="9"/>
      <c r="J451" s="2"/>
      <c r="K451" s="2"/>
      <c r="L451" s="9"/>
      <c r="M451" s="4"/>
      <c r="N451" s="4"/>
      <c r="O451" s="4"/>
      <c r="P451" s="4"/>
      <c r="Q451" s="9"/>
      <c r="R451" s="4"/>
      <c r="S451" s="4"/>
      <c r="T451" s="4"/>
      <c r="U451" s="6"/>
      <c r="V451" s="4"/>
      <c r="W451" s="4"/>
      <c r="X451" s="4"/>
      <c r="Y451" s="4"/>
      <c r="Z451" s="4"/>
      <c r="AA451" s="4"/>
      <c r="AB451" s="4"/>
      <c r="AC451" s="4"/>
      <c r="AD451" s="4"/>
      <c r="AE451" s="4"/>
      <c r="AF451" s="4"/>
      <c r="AG451" s="4"/>
      <c r="AH451" s="4"/>
    </row>
    <row r="452">
      <c r="A452" s="4"/>
      <c r="B452" s="4"/>
      <c r="C452" s="4"/>
      <c r="D452" s="2"/>
      <c r="E452" s="2"/>
      <c r="F452" s="2"/>
      <c r="G452" s="2"/>
      <c r="H452" s="2"/>
      <c r="I452" s="9"/>
      <c r="J452" s="2"/>
      <c r="K452" s="2"/>
      <c r="L452" s="9"/>
      <c r="M452" s="4"/>
      <c r="N452" s="4"/>
      <c r="O452" s="4"/>
      <c r="P452" s="4"/>
      <c r="Q452" s="9"/>
      <c r="R452" s="4"/>
      <c r="S452" s="4"/>
      <c r="T452" s="4"/>
      <c r="U452" s="6"/>
      <c r="V452" s="4"/>
      <c r="W452" s="4"/>
      <c r="X452" s="4"/>
      <c r="Y452" s="4"/>
      <c r="Z452" s="4"/>
      <c r="AA452" s="4"/>
      <c r="AB452" s="4"/>
      <c r="AC452" s="4"/>
      <c r="AD452" s="4"/>
      <c r="AE452" s="4"/>
      <c r="AF452" s="4"/>
      <c r="AG452" s="4"/>
      <c r="AH452" s="4"/>
    </row>
    <row r="453">
      <c r="A453" s="4"/>
      <c r="B453" s="4"/>
      <c r="C453" s="4"/>
      <c r="D453" s="2"/>
      <c r="E453" s="2"/>
      <c r="F453" s="2"/>
      <c r="G453" s="2"/>
      <c r="H453" s="2"/>
      <c r="I453" s="9"/>
      <c r="J453" s="2"/>
      <c r="K453" s="2"/>
      <c r="L453" s="9"/>
      <c r="M453" s="4"/>
      <c r="N453" s="4"/>
      <c r="O453" s="4"/>
      <c r="P453" s="4"/>
      <c r="Q453" s="9"/>
      <c r="R453" s="4"/>
      <c r="S453" s="4"/>
      <c r="T453" s="4"/>
      <c r="U453" s="6"/>
      <c r="V453" s="4"/>
      <c r="W453" s="4"/>
      <c r="X453" s="4"/>
      <c r="Y453" s="4"/>
      <c r="Z453" s="4"/>
      <c r="AA453" s="4"/>
      <c r="AB453" s="4"/>
      <c r="AC453" s="4"/>
      <c r="AD453" s="4"/>
      <c r="AE453" s="4"/>
      <c r="AF453" s="4"/>
      <c r="AG453" s="4"/>
      <c r="AH453" s="4"/>
    </row>
    <row r="454">
      <c r="A454" s="4"/>
      <c r="B454" s="4"/>
      <c r="C454" s="4"/>
      <c r="D454" s="2"/>
      <c r="E454" s="2"/>
      <c r="F454" s="2"/>
      <c r="G454" s="2"/>
      <c r="H454" s="2"/>
      <c r="I454" s="9"/>
      <c r="J454" s="2"/>
      <c r="K454" s="2"/>
      <c r="L454" s="9"/>
      <c r="M454" s="4"/>
      <c r="N454" s="4"/>
      <c r="O454" s="4"/>
      <c r="P454" s="4"/>
      <c r="Q454" s="9"/>
      <c r="R454" s="4"/>
      <c r="S454" s="4"/>
      <c r="T454" s="4"/>
      <c r="U454" s="6"/>
      <c r="V454" s="4"/>
      <c r="W454" s="4"/>
      <c r="X454" s="4"/>
      <c r="Y454" s="4"/>
      <c r="Z454" s="4"/>
      <c r="AA454" s="4"/>
      <c r="AB454" s="4"/>
      <c r="AC454" s="4"/>
      <c r="AD454" s="4"/>
      <c r="AE454" s="4"/>
      <c r="AF454" s="4"/>
      <c r="AG454" s="4"/>
      <c r="AH454" s="4"/>
    </row>
    <row r="455">
      <c r="A455" s="4"/>
      <c r="B455" s="4"/>
      <c r="C455" s="4"/>
      <c r="D455" s="2"/>
      <c r="E455" s="2"/>
      <c r="F455" s="2"/>
      <c r="G455" s="2"/>
      <c r="H455" s="2"/>
      <c r="I455" s="9"/>
      <c r="J455" s="2"/>
      <c r="K455" s="2"/>
      <c r="L455" s="9"/>
      <c r="M455" s="4"/>
      <c r="N455" s="4"/>
      <c r="O455" s="4"/>
      <c r="P455" s="4"/>
      <c r="Q455" s="9"/>
      <c r="R455" s="4"/>
      <c r="S455" s="4"/>
      <c r="T455" s="4"/>
      <c r="U455" s="6"/>
      <c r="V455" s="4"/>
      <c r="W455" s="4"/>
      <c r="X455" s="4"/>
      <c r="Y455" s="4"/>
      <c r="Z455" s="4"/>
      <c r="AA455" s="4"/>
      <c r="AB455" s="4"/>
      <c r="AC455" s="4"/>
      <c r="AD455" s="4"/>
      <c r="AE455" s="4"/>
      <c r="AF455" s="4"/>
      <c r="AG455" s="4"/>
      <c r="AH455" s="4"/>
    </row>
    <row r="456">
      <c r="A456" s="4"/>
      <c r="B456" s="4"/>
      <c r="C456" s="4"/>
      <c r="D456" s="2"/>
      <c r="E456" s="2"/>
      <c r="F456" s="2"/>
      <c r="G456" s="2"/>
      <c r="H456" s="2"/>
      <c r="I456" s="9"/>
      <c r="J456" s="2"/>
      <c r="K456" s="2"/>
      <c r="L456" s="9"/>
      <c r="M456" s="4"/>
      <c r="N456" s="4"/>
      <c r="O456" s="4"/>
      <c r="P456" s="4"/>
      <c r="Q456" s="9"/>
      <c r="R456" s="4"/>
      <c r="S456" s="4"/>
      <c r="T456" s="4"/>
      <c r="U456" s="6"/>
      <c r="V456" s="4"/>
      <c r="W456" s="4"/>
      <c r="X456" s="4"/>
      <c r="Y456" s="4"/>
      <c r="Z456" s="4"/>
      <c r="AA456" s="4"/>
      <c r="AB456" s="4"/>
      <c r="AC456" s="4"/>
      <c r="AD456" s="4"/>
      <c r="AE456" s="4"/>
      <c r="AF456" s="4"/>
      <c r="AG456" s="4"/>
      <c r="AH456" s="4"/>
    </row>
    <row r="457">
      <c r="A457" s="4"/>
      <c r="B457" s="4"/>
      <c r="C457" s="4"/>
      <c r="D457" s="2"/>
      <c r="E457" s="2"/>
      <c r="F457" s="2"/>
      <c r="G457" s="2"/>
      <c r="H457" s="2"/>
      <c r="I457" s="9"/>
      <c r="J457" s="2"/>
      <c r="K457" s="2"/>
      <c r="L457" s="9"/>
      <c r="M457" s="4"/>
      <c r="N457" s="4"/>
      <c r="O457" s="4"/>
      <c r="P457" s="4"/>
      <c r="Q457" s="9"/>
      <c r="R457" s="4"/>
      <c r="S457" s="4"/>
      <c r="T457" s="4"/>
      <c r="U457" s="6"/>
      <c r="V457" s="4"/>
      <c r="W457" s="4"/>
      <c r="X457" s="4"/>
      <c r="Y457" s="4"/>
      <c r="Z457" s="4"/>
      <c r="AA457" s="4"/>
      <c r="AB457" s="4"/>
      <c r="AC457" s="4"/>
      <c r="AD457" s="4"/>
      <c r="AE457" s="4"/>
      <c r="AF457" s="4"/>
      <c r="AG457" s="4"/>
      <c r="AH457" s="4"/>
    </row>
    <row r="458">
      <c r="A458" s="4"/>
      <c r="B458" s="4"/>
      <c r="C458" s="4"/>
      <c r="D458" s="2"/>
      <c r="E458" s="2"/>
      <c r="F458" s="2"/>
      <c r="G458" s="2"/>
      <c r="H458" s="2"/>
      <c r="I458" s="9"/>
      <c r="J458" s="2"/>
      <c r="K458" s="2"/>
      <c r="L458" s="9"/>
      <c r="M458" s="4"/>
      <c r="N458" s="4"/>
      <c r="O458" s="4"/>
      <c r="P458" s="4"/>
      <c r="Q458" s="9"/>
      <c r="R458" s="4"/>
      <c r="S458" s="4"/>
      <c r="T458" s="4"/>
      <c r="U458" s="6"/>
      <c r="V458" s="4"/>
      <c r="W458" s="4"/>
      <c r="X458" s="4"/>
      <c r="Y458" s="4"/>
      <c r="Z458" s="4"/>
      <c r="AA458" s="4"/>
      <c r="AB458" s="4"/>
      <c r="AC458" s="4"/>
      <c r="AD458" s="4"/>
      <c r="AE458" s="4"/>
      <c r="AF458" s="4"/>
      <c r="AG458" s="4"/>
      <c r="AH458" s="4"/>
    </row>
    <row r="459">
      <c r="A459" s="4"/>
      <c r="B459" s="4"/>
      <c r="C459" s="4"/>
      <c r="D459" s="2"/>
      <c r="E459" s="2"/>
      <c r="F459" s="2"/>
      <c r="G459" s="2"/>
      <c r="H459" s="2"/>
      <c r="I459" s="9"/>
      <c r="J459" s="2"/>
      <c r="K459" s="2"/>
      <c r="L459" s="9"/>
      <c r="M459" s="4"/>
      <c r="N459" s="4"/>
      <c r="O459" s="4"/>
      <c r="P459" s="4"/>
      <c r="Q459" s="9"/>
      <c r="R459" s="4"/>
      <c r="S459" s="4"/>
      <c r="T459" s="4"/>
      <c r="U459" s="6"/>
      <c r="V459" s="4"/>
      <c r="W459" s="4"/>
      <c r="X459" s="4"/>
      <c r="Y459" s="4"/>
      <c r="Z459" s="4"/>
      <c r="AA459" s="4"/>
      <c r="AB459" s="4"/>
      <c r="AC459" s="4"/>
      <c r="AD459" s="4"/>
      <c r="AE459" s="4"/>
      <c r="AF459" s="4"/>
      <c r="AG459" s="4"/>
      <c r="AH459" s="4"/>
    </row>
    <row r="460">
      <c r="A460" s="4"/>
      <c r="B460" s="4"/>
      <c r="C460" s="4"/>
      <c r="D460" s="2"/>
      <c r="E460" s="2"/>
      <c r="F460" s="2"/>
      <c r="G460" s="2"/>
      <c r="H460" s="2"/>
      <c r="I460" s="9"/>
      <c r="J460" s="2"/>
      <c r="K460" s="2"/>
      <c r="L460" s="9"/>
      <c r="M460" s="4"/>
      <c r="N460" s="4"/>
      <c r="O460" s="4"/>
      <c r="P460" s="4"/>
      <c r="Q460" s="9"/>
      <c r="R460" s="4"/>
      <c r="S460" s="4"/>
      <c r="T460" s="4"/>
      <c r="U460" s="6"/>
      <c r="V460" s="4"/>
      <c r="W460" s="4"/>
      <c r="X460" s="4"/>
      <c r="Y460" s="4"/>
      <c r="Z460" s="4"/>
      <c r="AA460" s="4"/>
      <c r="AB460" s="4"/>
      <c r="AC460" s="4"/>
      <c r="AD460" s="4"/>
      <c r="AE460" s="4"/>
      <c r="AF460" s="4"/>
      <c r="AG460" s="4"/>
      <c r="AH460" s="4"/>
    </row>
    <row r="461">
      <c r="A461" s="4"/>
      <c r="B461" s="4"/>
      <c r="C461" s="4"/>
      <c r="D461" s="2"/>
      <c r="E461" s="2"/>
      <c r="F461" s="2"/>
      <c r="G461" s="2"/>
      <c r="H461" s="2"/>
      <c r="I461" s="9"/>
      <c r="J461" s="2"/>
      <c r="K461" s="2"/>
      <c r="L461" s="9"/>
      <c r="M461" s="4"/>
      <c r="N461" s="4"/>
      <c r="O461" s="4"/>
      <c r="P461" s="4"/>
      <c r="Q461" s="9"/>
      <c r="R461" s="4"/>
      <c r="S461" s="4"/>
      <c r="T461" s="4"/>
      <c r="U461" s="6"/>
      <c r="V461" s="4"/>
      <c r="W461" s="4"/>
      <c r="X461" s="4"/>
      <c r="Y461" s="4"/>
      <c r="Z461" s="4"/>
      <c r="AA461" s="4"/>
      <c r="AB461" s="4"/>
      <c r="AC461" s="4"/>
      <c r="AD461" s="4"/>
      <c r="AE461" s="4"/>
      <c r="AF461" s="4"/>
      <c r="AG461" s="4"/>
      <c r="AH461" s="4"/>
    </row>
    <row r="462">
      <c r="A462" s="4"/>
      <c r="B462" s="4"/>
      <c r="C462" s="4"/>
      <c r="D462" s="2"/>
      <c r="E462" s="2"/>
      <c r="F462" s="2"/>
      <c r="G462" s="2"/>
      <c r="H462" s="2"/>
      <c r="I462" s="9"/>
      <c r="J462" s="2"/>
      <c r="K462" s="2"/>
      <c r="L462" s="9"/>
      <c r="M462" s="4"/>
      <c r="N462" s="4"/>
      <c r="O462" s="4"/>
      <c r="P462" s="4"/>
      <c r="Q462" s="9"/>
      <c r="R462" s="4"/>
      <c r="S462" s="4"/>
      <c r="T462" s="4"/>
      <c r="U462" s="6"/>
      <c r="V462" s="4"/>
      <c r="W462" s="4"/>
      <c r="X462" s="4"/>
      <c r="Y462" s="4"/>
      <c r="Z462" s="4"/>
      <c r="AA462" s="4"/>
      <c r="AB462" s="4"/>
      <c r="AC462" s="4"/>
      <c r="AD462" s="4"/>
      <c r="AE462" s="4"/>
      <c r="AF462" s="4"/>
      <c r="AG462" s="4"/>
      <c r="AH462" s="4"/>
    </row>
    <row r="463">
      <c r="A463" s="4"/>
      <c r="B463" s="4"/>
      <c r="C463" s="4"/>
      <c r="D463" s="2"/>
      <c r="E463" s="2"/>
      <c r="F463" s="2"/>
      <c r="G463" s="2"/>
      <c r="H463" s="2"/>
      <c r="I463" s="9"/>
      <c r="J463" s="2"/>
      <c r="K463" s="2"/>
      <c r="L463" s="9"/>
      <c r="M463" s="4"/>
      <c r="N463" s="4"/>
      <c r="O463" s="4"/>
      <c r="P463" s="4"/>
      <c r="Q463" s="9"/>
      <c r="R463" s="4"/>
      <c r="S463" s="4"/>
      <c r="T463" s="4"/>
      <c r="U463" s="6"/>
      <c r="V463" s="4"/>
      <c r="W463" s="4"/>
      <c r="X463" s="4"/>
      <c r="Y463" s="4"/>
      <c r="Z463" s="4"/>
      <c r="AA463" s="4"/>
      <c r="AB463" s="4"/>
      <c r="AC463" s="4"/>
      <c r="AD463" s="4"/>
      <c r="AE463" s="4"/>
      <c r="AF463" s="4"/>
      <c r="AG463" s="4"/>
      <c r="AH463" s="4"/>
    </row>
    <row r="464">
      <c r="A464" s="4"/>
      <c r="B464" s="4"/>
      <c r="C464" s="4"/>
      <c r="D464" s="2"/>
      <c r="E464" s="2"/>
      <c r="F464" s="2"/>
      <c r="G464" s="2"/>
      <c r="H464" s="2"/>
      <c r="I464" s="9"/>
      <c r="J464" s="2"/>
      <c r="K464" s="2"/>
      <c r="L464" s="9"/>
      <c r="M464" s="4"/>
      <c r="N464" s="4"/>
      <c r="O464" s="4"/>
      <c r="P464" s="4"/>
      <c r="Q464" s="9"/>
      <c r="R464" s="4"/>
      <c r="S464" s="4"/>
      <c r="T464" s="4"/>
      <c r="U464" s="6"/>
      <c r="V464" s="4"/>
      <c r="W464" s="4"/>
      <c r="X464" s="4"/>
      <c r="Y464" s="4"/>
      <c r="Z464" s="4"/>
      <c r="AA464" s="4"/>
      <c r="AB464" s="4"/>
      <c r="AC464" s="4"/>
      <c r="AD464" s="4"/>
      <c r="AE464" s="4"/>
      <c r="AF464" s="4"/>
      <c r="AG464" s="4"/>
      <c r="AH464" s="4"/>
    </row>
    <row r="465">
      <c r="A465" s="4"/>
      <c r="B465" s="4"/>
      <c r="C465" s="4"/>
      <c r="D465" s="2"/>
      <c r="E465" s="2"/>
      <c r="F465" s="2"/>
      <c r="G465" s="2"/>
      <c r="H465" s="2"/>
      <c r="I465" s="9"/>
      <c r="J465" s="2"/>
      <c r="K465" s="2"/>
      <c r="L465" s="9"/>
      <c r="M465" s="4"/>
      <c r="N465" s="4"/>
      <c r="O465" s="4"/>
      <c r="P465" s="4"/>
      <c r="Q465" s="9"/>
      <c r="R465" s="4"/>
      <c r="S465" s="4"/>
      <c r="T465" s="4"/>
      <c r="U465" s="6"/>
      <c r="V465" s="4"/>
      <c r="W465" s="4"/>
      <c r="X465" s="4"/>
      <c r="Y465" s="4"/>
      <c r="Z465" s="4"/>
      <c r="AA465" s="4"/>
      <c r="AB465" s="4"/>
      <c r="AC465" s="4"/>
      <c r="AD465" s="4"/>
      <c r="AE465" s="4"/>
      <c r="AF465" s="4"/>
      <c r="AG465" s="4"/>
      <c r="AH465" s="4"/>
    </row>
    <row r="466">
      <c r="A466" s="4"/>
      <c r="B466" s="4"/>
      <c r="C466" s="4"/>
      <c r="D466" s="2"/>
      <c r="E466" s="2"/>
      <c r="F466" s="2"/>
      <c r="G466" s="2"/>
      <c r="H466" s="2"/>
      <c r="I466" s="9"/>
      <c r="J466" s="2"/>
      <c r="K466" s="2"/>
      <c r="L466" s="9"/>
      <c r="M466" s="4"/>
      <c r="N466" s="4"/>
      <c r="O466" s="4"/>
      <c r="P466" s="4"/>
      <c r="Q466" s="9"/>
      <c r="R466" s="4"/>
      <c r="S466" s="4"/>
      <c r="T466" s="4"/>
      <c r="U466" s="6"/>
      <c r="V466" s="4"/>
      <c r="W466" s="4"/>
      <c r="X466" s="4"/>
      <c r="Y466" s="4"/>
      <c r="Z466" s="4"/>
      <c r="AA466" s="4"/>
      <c r="AB466" s="4"/>
      <c r="AC466" s="4"/>
      <c r="AD466" s="4"/>
      <c r="AE466" s="4"/>
      <c r="AF466" s="4"/>
      <c r="AG466" s="4"/>
      <c r="AH466" s="4"/>
    </row>
    <row r="467">
      <c r="A467" s="4"/>
      <c r="B467" s="4"/>
      <c r="C467" s="4"/>
      <c r="D467" s="2"/>
      <c r="E467" s="2"/>
      <c r="F467" s="2"/>
      <c r="G467" s="2"/>
      <c r="H467" s="2"/>
      <c r="I467" s="9"/>
      <c r="J467" s="2"/>
      <c r="K467" s="2"/>
      <c r="L467" s="9"/>
      <c r="M467" s="4"/>
      <c r="N467" s="4"/>
      <c r="O467" s="4"/>
      <c r="P467" s="4"/>
      <c r="Q467" s="9"/>
      <c r="R467" s="4"/>
      <c r="S467" s="4"/>
      <c r="T467" s="4"/>
      <c r="U467" s="6"/>
      <c r="V467" s="4"/>
      <c r="W467" s="4"/>
      <c r="X467" s="4"/>
      <c r="Y467" s="4"/>
      <c r="Z467" s="4"/>
      <c r="AA467" s="4"/>
      <c r="AB467" s="4"/>
      <c r="AC467" s="4"/>
      <c r="AD467" s="4"/>
      <c r="AE467" s="4"/>
      <c r="AF467" s="4"/>
      <c r="AG467" s="4"/>
      <c r="AH467" s="4"/>
    </row>
    <row r="468">
      <c r="A468" s="4"/>
      <c r="B468" s="4"/>
      <c r="C468" s="4"/>
      <c r="D468" s="2"/>
      <c r="E468" s="2"/>
      <c r="F468" s="2"/>
      <c r="G468" s="2"/>
      <c r="H468" s="2"/>
      <c r="I468" s="9"/>
      <c r="J468" s="2"/>
      <c r="K468" s="2"/>
      <c r="L468" s="9"/>
      <c r="M468" s="4"/>
      <c r="N468" s="4"/>
      <c r="O468" s="4"/>
      <c r="P468" s="4"/>
      <c r="Q468" s="9"/>
      <c r="R468" s="4"/>
      <c r="S468" s="4"/>
      <c r="T468" s="4"/>
      <c r="U468" s="6"/>
      <c r="V468" s="4"/>
      <c r="W468" s="4"/>
      <c r="X468" s="4"/>
      <c r="Y468" s="4"/>
      <c r="Z468" s="4"/>
      <c r="AA468" s="4"/>
      <c r="AB468" s="4"/>
      <c r="AC468" s="4"/>
      <c r="AD468" s="4"/>
      <c r="AE468" s="4"/>
      <c r="AF468" s="4"/>
      <c r="AG468" s="4"/>
      <c r="AH468" s="4"/>
    </row>
    <row r="469">
      <c r="A469" s="4"/>
      <c r="B469" s="4"/>
      <c r="C469" s="4"/>
      <c r="D469" s="2"/>
      <c r="E469" s="2"/>
      <c r="F469" s="2"/>
      <c r="G469" s="2"/>
      <c r="H469" s="2"/>
      <c r="I469" s="9"/>
      <c r="J469" s="2"/>
      <c r="K469" s="2"/>
      <c r="L469" s="9"/>
      <c r="M469" s="4"/>
      <c r="N469" s="4"/>
      <c r="O469" s="4"/>
      <c r="P469" s="4"/>
      <c r="Q469" s="9"/>
      <c r="R469" s="4"/>
      <c r="S469" s="4"/>
      <c r="T469" s="4"/>
      <c r="U469" s="6"/>
      <c r="V469" s="4"/>
      <c r="W469" s="4"/>
      <c r="X469" s="4"/>
      <c r="Y469" s="4"/>
      <c r="Z469" s="4"/>
      <c r="AA469" s="4"/>
      <c r="AB469" s="4"/>
      <c r="AC469" s="4"/>
      <c r="AD469" s="4"/>
      <c r="AE469" s="4"/>
      <c r="AF469" s="4"/>
      <c r="AG469" s="4"/>
      <c r="AH469" s="4"/>
    </row>
    <row r="470">
      <c r="A470" s="4"/>
      <c r="B470" s="4"/>
      <c r="C470" s="4"/>
      <c r="D470" s="2"/>
      <c r="E470" s="2"/>
      <c r="F470" s="2"/>
      <c r="G470" s="2"/>
      <c r="H470" s="2"/>
      <c r="I470" s="9"/>
      <c r="J470" s="2"/>
      <c r="K470" s="2"/>
      <c r="L470" s="9"/>
      <c r="M470" s="4"/>
      <c r="N470" s="4"/>
      <c r="O470" s="4"/>
      <c r="P470" s="4"/>
      <c r="Q470" s="9"/>
      <c r="R470" s="4"/>
      <c r="S470" s="4"/>
      <c r="T470" s="4"/>
      <c r="U470" s="6"/>
      <c r="V470" s="4"/>
      <c r="W470" s="4"/>
      <c r="X470" s="4"/>
      <c r="Y470" s="4"/>
      <c r="Z470" s="4"/>
      <c r="AA470" s="4"/>
      <c r="AB470" s="4"/>
      <c r="AC470" s="4"/>
      <c r="AD470" s="4"/>
      <c r="AE470" s="4"/>
      <c r="AF470" s="4"/>
      <c r="AG470" s="4"/>
      <c r="AH470" s="4"/>
    </row>
    <row r="471">
      <c r="A471" s="4"/>
      <c r="B471" s="4"/>
      <c r="C471" s="4"/>
      <c r="D471" s="2"/>
      <c r="E471" s="2"/>
      <c r="F471" s="2"/>
      <c r="G471" s="2"/>
      <c r="H471" s="2"/>
      <c r="I471" s="9"/>
      <c r="J471" s="2"/>
      <c r="K471" s="2"/>
      <c r="L471" s="9"/>
      <c r="M471" s="4"/>
      <c r="N471" s="4"/>
      <c r="O471" s="4"/>
      <c r="P471" s="4"/>
      <c r="Q471" s="9"/>
      <c r="R471" s="4"/>
      <c r="S471" s="4"/>
      <c r="T471" s="4"/>
      <c r="U471" s="6"/>
      <c r="V471" s="4"/>
      <c r="W471" s="4"/>
      <c r="X471" s="4"/>
      <c r="Y471" s="4"/>
      <c r="Z471" s="4"/>
      <c r="AA471" s="4"/>
      <c r="AB471" s="4"/>
      <c r="AC471" s="4"/>
      <c r="AD471" s="4"/>
      <c r="AE471" s="4"/>
      <c r="AF471" s="4"/>
      <c r="AG471" s="4"/>
      <c r="AH471" s="4"/>
    </row>
    <row r="472">
      <c r="A472" s="4"/>
      <c r="B472" s="4"/>
      <c r="C472" s="4"/>
      <c r="D472" s="2"/>
      <c r="E472" s="2"/>
      <c r="F472" s="2"/>
      <c r="G472" s="2"/>
      <c r="H472" s="2"/>
      <c r="I472" s="9"/>
      <c r="J472" s="2"/>
      <c r="K472" s="2"/>
      <c r="L472" s="9"/>
      <c r="M472" s="4"/>
      <c r="N472" s="4"/>
      <c r="O472" s="4"/>
      <c r="P472" s="4"/>
      <c r="Q472" s="9"/>
      <c r="R472" s="4"/>
      <c r="S472" s="4"/>
      <c r="T472" s="4"/>
      <c r="U472" s="6"/>
      <c r="V472" s="4"/>
      <c r="W472" s="4"/>
      <c r="X472" s="4"/>
      <c r="Y472" s="4"/>
      <c r="Z472" s="4"/>
      <c r="AA472" s="4"/>
      <c r="AB472" s="4"/>
      <c r="AC472" s="4"/>
      <c r="AD472" s="4"/>
      <c r="AE472" s="4"/>
      <c r="AF472" s="4"/>
      <c r="AG472" s="4"/>
      <c r="AH472" s="4"/>
    </row>
    <row r="473">
      <c r="A473" s="4"/>
      <c r="B473" s="4"/>
      <c r="C473" s="4"/>
      <c r="D473" s="2"/>
      <c r="E473" s="2"/>
      <c r="F473" s="2"/>
      <c r="G473" s="2"/>
      <c r="H473" s="2"/>
      <c r="I473" s="9"/>
      <c r="J473" s="2"/>
      <c r="K473" s="2"/>
      <c r="L473" s="9"/>
      <c r="M473" s="4"/>
      <c r="N473" s="4"/>
      <c r="O473" s="4"/>
      <c r="P473" s="4"/>
      <c r="Q473" s="9"/>
      <c r="R473" s="4"/>
      <c r="S473" s="4"/>
      <c r="T473" s="4"/>
      <c r="U473" s="6"/>
      <c r="V473" s="4"/>
      <c r="W473" s="4"/>
      <c r="X473" s="4"/>
      <c r="Y473" s="4"/>
      <c r="Z473" s="4"/>
      <c r="AA473" s="4"/>
      <c r="AB473" s="4"/>
      <c r="AC473" s="4"/>
      <c r="AD473" s="4"/>
      <c r="AE473" s="4"/>
      <c r="AF473" s="4"/>
      <c r="AG473" s="4"/>
      <c r="AH473" s="4"/>
    </row>
    <row r="474">
      <c r="A474" s="4"/>
      <c r="B474" s="4"/>
      <c r="C474" s="4"/>
      <c r="D474" s="2"/>
      <c r="E474" s="2"/>
      <c r="F474" s="2"/>
      <c r="G474" s="2"/>
      <c r="H474" s="2"/>
      <c r="I474" s="9"/>
      <c r="J474" s="2"/>
      <c r="K474" s="2"/>
      <c r="L474" s="9"/>
      <c r="M474" s="4"/>
      <c r="N474" s="4"/>
      <c r="O474" s="4"/>
      <c r="P474" s="4"/>
      <c r="Q474" s="9"/>
      <c r="R474" s="4"/>
      <c r="S474" s="4"/>
      <c r="T474" s="4"/>
      <c r="U474" s="6"/>
      <c r="V474" s="4"/>
      <c r="W474" s="4"/>
      <c r="X474" s="4"/>
      <c r="Y474" s="4"/>
      <c r="Z474" s="4"/>
      <c r="AA474" s="4"/>
      <c r="AB474" s="4"/>
      <c r="AC474" s="4"/>
      <c r="AD474" s="4"/>
      <c r="AE474" s="4"/>
      <c r="AF474" s="4"/>
      <c r="AG474" s="4"/>
      <c r="AH474" s="4"/>
    </row>
    <row r="475">
      <c r="A475" s="4"/>
      <c r="B475" s="4"/>
      <c r="C475" s="4"/>
      <c r="D475" s="2"/>
      <c r="E475" s="2"/>
      <c r="F475" s="2"/>
      <c r="G475" s="2"/>
      <c r="H475" s="2"/>
      <c r="I475" s="9"/>
      <c r="J475" s="2"/>
      <c r="K475" s="2"/>
      <c r="L475" s="9"/>
      <c r="M475" s="4"/>
      <c r="N475" s="4"/>
      <c r="O475" s="4"/>
      <c r="P475" s="4"/>
      <c r="Q475" s="9"/>
      <c r="R475" s="4"/>
      <c r="S475" s="4"/>
      <c r="T475" s="4"/>
      <c r="U475" s="6"/>
      <c r="V475" s="4"/>
      <c r="W475" s="4"/>
      <c r="X475" s="4"/>
      <c r="Y475" s="4"/>
      <c r="Z475" s="4"/>
      <c r="AA475" s="4"/>
      <c r="AB475" s="4"/>
      <c r="AC475" s="4"/>
      <c r="AD475" s="4"/>
      <c r="AE475" s="4"/>
      <c r="AF475" s="4"/>
      <c r="AG475" s="4"/>
      <c r="AH475" s="4"/>
    </row>
    <row r="476">
      <c r="A476" s="4"/>
      <c r="B476" s="4"/>
      <c r="C476" s="4"/>
      <c r="D476" s="2"/>
      <c r="E476" s="2"/>
      <c r="F476" s="2"/>
      <c r="G476" s="2"/>
      <c r="H476" s="2"/>
      <c r="I476" s="9"/>
      <c r="J476" s="2"/>
      <c r="K476" s="2"/>
      <c r="L476" s="9"/>
      <c r="M476" s="4"/>
      <c r="N476" s="4"/>
      <c r="O476" s="4"/>
      <c r="P476" s="4"/>
      <c r="Q476" s="9"/>
      <c r="R476" s="4"/>
      <c r="S476" s="4"/>
      <c r="T476" s="4"/>
      <c r="U476" s="6"/>
      <c r="V476" s="4"/>
      <c r="W476" s="4"/>
      <c r="X476" s="4"/>
      <c r="Y476" s="4"/>
      <c r="Z476" s="4"/>
      <c r="AA476" s="4"/>
      <c r="AB476" s="4"/>
      <c r="AC476" s="4"/>
      <c r="AD476" s="4"/>
      <c r="AE476" s="4"/>
      <c r="AF476" s="4"/>
      <c r="AG476" s="4"/>
      <c r="AH476" s="4"/>
    </row>
    <row r="477">
      <c r="A477" s="4"/>
      <c r="B477" s="4"/>
      <c r="C477" s="4"/>
      <c r="D477" s="2"/>
      <c r="E477" s="2"/>
      <c r="F477" s="2"/>
      <c r="G477" s="2"/>
      <c r="H477" s="2"/>
      <c r="I477" s="9"/>
      <c r="J477" s="2"/>
      <c r="K477" s="2"/>
      <c r="L477" s="9"/>
      <c r="M477" s="4"/>
      <c r="N477" s="4"/>
      <c r="O477" s="4"/>
      <c r="P477" s="4"/>
      <c r="Q477" s="9"/>
      <c r="R477" s="4"/>
      <c r="S477" s="4"/>
      <c r="T477" s="4"/>
      <c r="U477" s="6"/>
      <c r="V477" s="4"/>
      <c r="W477" s="4"/>
      <c r="X477" s="4"/>
      <c r="Y477" s="4"/>
      <c r="Z477" s="4"/>
      <c r="AA477" s="4"/>
      <c r="AB477" s="4"/>
      <c r="AC477" s="4"/>
      <c r="AD477" s="4"/>
      <c r="AE477" s="4"/>
      <c r="AF477" s="4"/>
      <c r="AG477" s="4"/>
      <c r="AH477" s="4"/>
    </row>
    <row r="478">
      <c r="A478" s="4"/>
      <c r="B478" s="4"/>
      <c r="C478" s="4"/>
      <c r="D478" s="2"/>
      <c r="E478" s="2"/>
      <c r="F478" s="2"/>
      <c r="G478" s="2"/>
      <c r="H478" s="2"/>
      <c r="I478" s="9"/>
      <c r="J478" s="2"/>
      <c r="K478" s="2"/>
      <c r="L478" s="9"/>
      <c r="M478" s="4"/>
      <c r="N478" s="4"/>
      <c r="O478" s="4"/>
      <c r="P478" s="4"/>
      <c r="Q478" s="9"/>
      <c r="R478" s="4"/>
      <c r="S478" s="4"/>
      <c r="T478" s="4"/>
      <c r="U478" s="6"/>
      <c r="V478" s="4"/>
      <c r="W478" s="4"/>
      <c r="X478" s="4"/>
      <c r="Y478" s="4"/>
      <c r="Z478" s="4"/>
      <c r="AA478" s="4"/>
      <c r="AB478" s="4"/>
      <c r="AC478" s="4"/>
      <c r="AD478" s="4"/>
      <c r="AE478" s="4"/>
      <c r="AF478" s="4"/>
      <c r="AG478" s="4"/>
      <c r="AH478" s="4"/>
    </row>
    <row r="479">
      <c r="A479" s="4"/>
      <c r="B479" s="4"/>
      <c r="C479" s="4"/>
      <c r="D479" s="2"/>
      <c r="E479" s="2"/>
      <c r="F479" s="2"/>
      <c r="G479" s="2"/>
      <c r="H479" s="2"/>
      <c r="I479" s="9"/>
      <c r="J479" s="2"/>
      <c r="K479" s="2"/>
      <c r="L479" s="9"/>
      <c r="M479" s="4"/>
      <c r="N479" s="4"/>
      <c r="O479" s="4"/>
      <c r="P479" s="4"/>
      <c r="Q479" s="9"/>
      <c r="R479" s="4"/>
      <c r="S479" s="4"/>
      <c r="T479" s="4"/>
      <c r="U479" s="6"/>
      <c r="V479" s="4"/>
      <c r="W479" s="4"/>
      <c r="X479" s="4"/>
      <c r="Y479" s="4"/>
      <c r="Z479" s="4"/>
      <c r="AA479" s="4"/>
      <c r="AB479" s="4"/>
      <c r="AC479" s="4"/>
      <c r="AD479" s="4"/>
      <c r="AE479" s="4"/>
      <c r="AF479" s="4"/>
      <c r="AG479" s="4"/>
      <c r="AH479" s="4"/>
    </row>
    <row r="480">
      <c r="A480" s="4"/>
      <c r="B480" s="4"/>
      <c r="C480" s="4"/>
      <c r="D480" s="2"/>
      <c r="E480" s="2"/>
      <c r="F480" s="2"/>
      <c r="G480" s="2"/>
      <c r="H480" s="2"/>
      <c r="I480" s="9"/>
      <c r="J480" s="2"/>
      <c r="K480" s="2"/>
      <c r="L480" s="9"/>
      <c r="M480" s="4"/>
      <c r="N480" s="4"/>
      <c r="O480" s="4"/>
      <c r="P480" s="4"/>
      <c r="Q480" s="9"/>
      <c r="R480" s="4"/>
      <c r="S480" s="4"/>
      <c r="T480" s="4"/>
      <c r="U480" s="6"/>
      <c r="V480" s="4"/>
      <c r="W480" s="4"/>
      <c r="X480" s="4"/>
      <c r="Y480" s="4"/>
      <c r="Z480" s="4"/>
      <c r="AA480" s="4"/>
      <c r="AB480" s="4"/>
      <c r="AC480" s="4"/>
      <c r="AD480" s="4"/>
      <c r="AE480" s="4"/>
      <c r="AF480" s="4"/>
      <c r="AG480" s="4"/>
      <c r="AH480" s="4"/>
    </row>
    <row r="481">
      <c r="A481" s="4"/>
      <c r="B481" s="4"/>
      <c r="C481" s="4"/>
      <c r="D481" s="2"/>
      <c r="E481" s="2"/>
      <c r="F481" s="2"/>
      <c r="G481" s="2"/>
      <c r="H481" s="2"/>
      <c r="I481" s="9"/>
      <c r="J481" s="2"/>
      <c r="K481" s="2"/>
      <c r="L481" s="9"/>
      <c r="M481" s="4"/>
      <c r="N481" s="4"/>
      <c r="O481" s="4"/>
      <c r="P481" s="4"/>
      <c r="Q481" s="9"/>
      <c r="R481" s="4"/>
      <c r="S481" s="4"/>
      <c r="T481" s="4"/>
      <c r="U481" s="6"/>
      <c r="V481" s="4"/>
      <c r="W481" s="4"/>
      <c r="X481" s="4"/>
      <c r="Y481" s="4"/>
      <c r="Z481" s="4"/>
      <c r="AA481" s="4"/>
      <c r="AB481" s="4"/>
      <c r="AC481" s="4"/>
      <c r="AD481" s="4"/>
      <c r="AE481" s="4"/>
      <c r="AF481" s="4"/>
      <c r="AG481" s="4"/>
      <c r="AH481" s="4"/>
    </row>
    <row r="482">
      <c r="A482" s="4"/>
      <c r="B482" s="4"/>
      <c r="C482" s="4"/>
      <c r="D482" s="2"/>
      <c r="E482" s="2"/>
      <c r="F482" s="2"/>
      <c r="G482" s="2"/>
      <c r="H482" s="2"/>
      <c r="I482" s="9"/>
      <c r="J482" s="2"/>
      <c r="K482" s="2"/>
      <c r="L482" s="9"/>
      <c r="M482" s="4"/>
      <c r="N482" s="4"/>
      <c r="O482" s="4"/>
      <c r="P482" s="4"/>
      <c r="Q482" s="9"/>
      <c r="R482" s="4"/>
      <c r="S482" s="4"/>
      <c r="T482" s="4"/>
      <c r="U482" s="6"/>
      <c r="V482" s="4"/>
      <c r="W482" s="4"/>
      <c r="X482" s="4"/>
      <c r="Y482" s="4"/>
      <c r="Z482" s="4"/>
      <c r="AA482" s="4"/>
      <c r="AB482" s="4"/>
      <c r="AC482" s="4"/>
      <c r="AD482" s="4"/>
      <c r="AE482" s="4"/>
      <c r="AF482" s="4"/>
      <c r="AG482" s="4"/>
      <c r="AH482" s="4"/>
    </row>
    <row r="483">
      <c r="A483" s="4"/>
      <c r="B483" s="4"/>
      <c r="C483" s="4"/>
      <c r="D483" s="2"/>
      <c r="E483" s="2"/>
      <c r="F483" s="2"/>
      <c r="G483" s="2"/>
      <c r="H483" s="2"/>
      <c r="I483" s="9"/>
      <c r="J483" s="2"/>
      <c r="K483" s="2"/>
      <c r="L483" s="9"/>
      <c r="M483" s="4"/>
      <c r="N483" s="4"/>
      <c r="O483" s="4"/>
      <c r="P483" s="4"/>
      <c r="Q483" s="9"/>
      <c r="R483" s="4"/>
      <c r="S483" s="4"/>
      <c r="T483" s="4"/>
      <c r="U483" s="6"/>
      <c r="V483" s="4"/>
      <c r="W483" s="4"/>
      <c r="X483" s="4"/>
      <c r="Y483" s="4"/>
      <c r="Z483" s="4"/>
      <c r="AA483" s="4"/>
      <c r="AB483" s="4"/>
      <c r="AC483" s="4"/>
      <c r="AD483" s="4"/>
      <c r="AE483" s="4"/>
      <c r="AF483" s="4"/>
      <c r="AG483" s="4"/>
      <c r="AH483" s="4"/>
    </row>
    <row r="484">
      <c r="A484" s="4"/>
      <c r="B484" s="4"/>
      <c r="C484" s="4"/>
      <c r="D484" s="2"/>
      <c r="E484" s="2"/>
      <c r="F484" s="2"/>
      <c r="G484" s="2"/>
      <c r="H484" s="2"/>
      <c r="I484" s="9"/>
      <c r="J484" s="2"/>
      <c r="K484" s="2"/>
      <c r="L484" s="9"/>
      <c r="M484" s="4"/>
      <c r="N484" s="4"/>
      <c r="O484" s="4"/>
      <c r="P484" s="4"/>
      <c r="Q484" s="9"/>
      <c r="R484" s="4"/>
      <c r="S484" s="4"/>
      <c r="T484" s="4"/>
      <c r="U484" s="6"/>
      <c r="V484" s="4"/>
      <c r="W484" s="4"/>
      <c r="X484" s="4"/>
      <c r="Y484" s="4"/>
      <c r="Z484" s="4"/>
      <c r="AA484" s="4"/>
      <c r="AB484" s="4"/>
      <c r="AC484" s="4"/>
      <c r="AD484" s="4"/>
      <c r="AE484" s="4"/>
      <c r="AF484" s="4"/>
      <c r="AG484" s="4"/>
      <c r="AH484" s="4"/>
    </row>
    <row r="485">
      <c r="A485" s="4"/>
      <c r="B485" s="4"/>
      <c r="C485" s="4"/>
      <c r="D485" s="2"/>
      <c r="E485" s="2"/>
      <c r="F485" s="2"/>
      <c r="G485" s="2"/>
      <c r="H485" s="2"/>
      <c r="I485" s="9"/>
      <c r="J485" s="2"/>
      <c r="K485" s="2"/>
      <c r="L485" s="9"/>
      <c r="M485" s="4"/>
      <c r="N485" s="4"/>
      <c r="O485" s="4"/>
      <c r="P485" s="4"/>
      <c r="Q485" s="9"/>
      <c r="R485" s="4"/>
      <c r="S485" s="4"/>
      <c r="T485" s="4"/>
      <c r="U485" s="6"/>
      <c r="V485" s="4"/>
      <c r="W485" s="4"/>
      <c r="X485" s="4"/>
      <c r="Y485" s="4"/>
      <c r="Z485" s="4"/>
      <c r="AA485" s="4"/>
      <c r="AB485" s="4"/>
      <c r="AC485" s="4"/>
      <c r="AD485" s="4"/>
      <c r="AE485" s="4"/>
      <c r="AF485" s="4"/>
      <c r="AG485" s="4"/>
      <c r="AH485" s="4"/>
    </row>
    <row r="486">
      <c r="A486" s="4"/>
      <c r="B486" s="4"/>
      <c r="C486" s="4"/>
      <c r="D486" s="2"/>
      <c r="E486" s="2"/>
      <c r="F486" s="2"/>
      <c r="G486" s="2"/>
      <c r="H486" s="2"/>
      <c r="I486" s="9"/>
      <c r="J486" s="2"/>
      <c r="K486" s="2"/>
      <c r="L486" s="9"/>
      <c r="M486" s="4"/>
      <c r="N486" s="4"/>
      <c r="O486" s="4"/>
      <c r="P486" s="4"/>
      <c r="Q486" s="9"/>
      <c r="R486" s="4"/>
      <c r="S486" s="4"/>
      <c r="T486" s="4"/>
      <c r="U486" s="6"/>
      <c r="V486" s="4"/>
      <c r="W486" s="4"/>
      <c r="X486" s="4"/>
      <c r="Y486" s="4"/>
      <c r="Z486" s="4"/>
      <c r="AA486" s="4"/>
      <c r="AB486" s="4"/>
      <c r="AC486" s="4"/>
      <c r="AD486" s="4"/>
      <c r="AE486" s="4"/>
      <c r="AF486" s="4"/>
      <c r="AG486" s="4"/>
      <c r="AH486" s="4"/>
    </row>
    <row r="487">
      <c r="A487" s="4"/>
      <c r="B487" s="4"/>
      <c r="C487" s="4"/>
      <c r="D487" s="2"/>
      <c r="E487" s="2"/>
      <c r="F487" s="2"/>
      <c r="G487" s="2"/>
      <c r="H487" s="2"/>
      <c r="I487" s="9"/>
      <c r="J487" s="2"/>
      <c r="K487" s="2"/>
      <c r="L487" s="9"/>
      <c r="M487" s="4"/>
      <c r="N487" s="4"/>
      <c r="O487" s="4"/>
      <c r="P487" s="4"/>
      <c r="Q487" s="9"/>
      <c r="R487" s="4"/>
      <c r="S487" s="4"/>
      <c r="T487" s="4"/>
      <c r="U487" s="6"/>
      <c r="V487" s="4"/>
      <c r="W487" s="4"/>
      <c r="X487" s="4"/>
      <c r="Y487" s="4"/>
      <c r="Z487" s="4"/>
      <c r="AA487" s="4"/>
      <c r="AB487" s="4"/>
      <c r="AC487" s="4"/>
      <c r="AD487" s="4"/>
      <c r="AE487" s="4"/>
      <c r="AF487" s="4"/>
      <c r="AG487" s="4"/>
      <c r="AH487" s="4"/>
    </row>
    <row r="488">
      <c r="A488" s="4"/>
      <c r="B488" s="4"/>
      <c r="C488" s="4"/>
      <c r="D488" s="2"/>
      <c r="E488" s="2"/>
      <c r="F488" s="2"/>
      <c r="G488" s="2"/>
      <c r="H488" s="2"/>
      <c r="I488" s="9"/>
      <c r="J488" s="2"/>
      <c r="K488" s="2"/>
      <c r="L488" s="9"/>
      <c r="M488" s="4"/>
      <c r="N488" s="4"/>
      <c r="O488" s="4"/>
      <c r="P488" s="4"/>
      <c r="Q488" s="9"/>
      <c r="R488" s="4"/>
      <c r="S488" s="4"/>
      <c r="T488" s="4"/>
      <c r="U488" s="6"/>
      <c r="V488" s="4"/>
      <c r="W488" s="4"/>
      <c r="X488" s="4"/>
      <c r="Y488" s="4"/>
      <c r="Z488" s="4"/>
      <c r="AA488" s="4"/>
      <c r="AB488" s="4"/>
      <c r="AC488" s="4"/>
      <c r="AD488" s="4"/>
      <c r="AE488" s="4"/>
      <c r="AF488" s="4"/>
      <c r="AG488" s="4"/>
      <c r="AH488" s="4"/>
    </row>
    <row r="489">
      <c r="A489" s="4"/>
      <c r="B489" s="4"/>
      <c r="C489" s="4"/>
      <c r="D489" s="2"/>
      <c r="E489" s="2"/>
      <c r="F489" s="2"/>
      <c r="G489" s="2"/>
      <c r="H489" s="2"/>
      <c r="I489" s="9"/>
      <c r="J489" s="2"/>
      <c r="K489" s="2"/>
      <c r="L489" s="9"/>
      <c r="M489" s="4"/>
      <c r="N489" s="4"/>
      <c r="O489" s="4"/>
      <c r="P489" s="4"/>
      <c r="Q489" s="9"/>
      <c r="R489" s="4"/>
      <c r="S489" s="4"/>
      <c r="T489" s="4"/>
      <c r="U489" s="6"/>
      <c r="V489" s="4"/>
      <c r="W489" s="4"/>
      <c r="X489" s="4"/>
      <c r="Y489" s="4"/>
      <c r="Z489" s="4"/>
      <c r="AA489" s="4"/>
      <c r="AB489" s="4"/>
      <c r="AC489" s="4"/>
      <c r="AD489" s="4"/>
      <c r="AE489" s="4"/>
      <c r="AF489" s="4"/>
      <c r="AG489" s="4"/>
      <c r="AH489" s="4"/>
    </row>
    <row r="490">
      <c r="A490" s="4"/>
      <c r="B490" s="4"/>
      <c r="C490" s="4"/>
      <c r="D490" s="2"/>
      <c r="E490" s="2"/>
      <c r="F490" s="2"/>
      <c r="G490" s="2"/>
      <c r="H490" s="2"/>
      <c r="I490" s="9"/>
      <c r="J490" s="2"/>
      <c r="K490" s="2"/>
      <c r="L490" s="9"/>
      <c r="M490" s="4"/>
      <c r="N490" s="4"/>
      <c r="O490" s="4"/>
      <c r="P490" s="4"/>
      <c r="Q490" s="9"/>
      <c r="R490" s="4"/>
      <c r="S490" s="4"/>
      <c r="T490" s="4"/>
      <c r="U490" s="6"/>
      <c r="V490" s="4"/>
      <c r="W490" s="4"/>
      <c r="X490" s="4"/>
      <c r="Y490" s="4"/>
      <c r="Z490" s="4"/>
      <c r="AA490" s="4"/>
      <c r="AB490" s="4"/>
      <c r="AC490" s="4"/>
      <c r="AD490" s="4"/>
      <c r="AE490" s="4"/>
      <c r="AF490" s="4"/>
      <c r="AG490" s="4"/>
      <c r="AH490" s="4"/>
    </row>
    <row r="491">
      <c r="A491" s="4"/>
      <c r="B491" s="4"/>
      <c r="C491" s="4"/>
      <c r="D491" s="2"/>
      <c r="E491" s="2"/>
      <c r="F491" s="2"/>
      <c r="G491" s="2"/>
      <c r="H491" s="2"/>
      <c r="I491" s="9"/>
      <c r="J491" s="2"/>
      <c r="K491" s="2"/>
      <c r="L491" s="9"/>
      <c r="M491" s="4"/>
      <c r="N491" s="4"/>
      <c r="O491" s="4"/>
      <c r="P491" s="4"/>
      <c r="Q491" s="9"/>
      <c r="R491" s="4"/>
      <c r="S491" s="4"/>
      <c r="T491" s="4"/>
      <c r="U491" s="6"/>
      <c r="V491" s="4"/>
      <c r="W491" s="4"/>
      <c r="X491" s="4"/>
      <c r="Y491" s="4"/>
      <c r="Z491" s="4"/>
      <c r="AA491" s="4"/>
      <c r="AB491" s="4"/>
      <c r="AC491" s="4"/>
      <c r="AD491" s="4"/>
      <c r="AE491" s="4"/>
      <c r="AF491" s="4"/>
      <c r="AG491" s="4"/>
      <c r="AH491" s="4"/>
    </row>
    <row r="492">
      <c r="A492" s="4"/>
      <c r="B492" s="4"/>
      <c r="C492" s="4"/>
      <c r="D492" s="2"/>
      <c r="E492" s="2"/>
      <c r="F492" s="2"/>
      <c r="G492" s="2"/>
      <c r="H492" s="2"/>
      <c r="I492" s="9"/>
      <c r="J492" s="2"/>
      <c r="K492" s="2"/>
      <c r="L492" s="9"/>
      <c r="M492" s="4"/>
      <c r="N492" s="4"/>
      <c r="O492" s="4"/>
      <c r="P492" s="4"/>
      <c r="Q492" s="9"/>
      <c r="R492" s="4"/>
      <c r="S492" s="4"/>
      <c r="T492" s="4"/>
      <c r="U492" s="6"/>
      <c r="V492" s="4"/>
      <c r="W492" s="4"/>
      <c r="X492" s="4"/>
      <c r="Y492" s="4"/>
      <c r="Z492" s="4"/>
      <c r="AA492" s="4"/>
      <c r="AB492" s="4"/>
      <c r="AC492" s="4"/>
      <c r="AD492" s="4"/>
      <c r="AE492" s="4"/>
      <c r="AF492" s="4"/>
      <c r="AG492" s="4"/>
      <c r="AH492" s="4"/>
    </row>
    <row r="493">
      <c r="A493" s="4"/>
      <c r="B493" s="4"/>
      <c r="C493" s="4"/>
      <c r="D493" s="2"/>
      <c r="E493" s="2"/>
      <c r="F493" s="2"/>
      <c r="G493" s="2"/>
      <c r="H493" s="2"/>
      <c r="I493" s="9"/>
      <c r="J493" s="2"/>
      <c r="K493" s="2"/>
      <c r="L493" s="9"/>
      <c r="M493" s="4"/>
      <c r="N493" s="4"/>
      <c r="O493" s="4"/>
      <c r="P493" s="4"/>
      <c r="Q493" s="9"/>
      <c r="R493" s="4"/>
      <c r="S493" s="4"/>
      <c r="T493" s="4"/>
      <c r="U493" s="6"/>
      <c r="V493" s="4"/>
      <c r="W493" s="4"/>
      <c r="X493" s="4"/>
      <c r="Y493" s="4"/>
      <c r="Z493" s="4"/>
      <c r="AA493" s="4"/>
      <c r="AB493" s="4"/>
      <c r="AC493" s="4"/>
      <c r="AD493" s="4"/>
      <c r="AE493" s="4"/>
      <c r="AF493" s="4"/>
      <c r="AG493" s="4"/>
      <c r="AH493" s="4"/>
    </row>
    <row r="494">
      <c r="A494" s="4"/>
      <c r="B494" s="4"/>
      <c r="C494" s="4"/>
      <c r="D494" s="2"/>
      <c r="E494" s="2"/>
      <c r="F494" s="2"/>
      <c r="G494" s="2"/>
      <c r="H494" s="2"/>
      <c r="I494" s="9"/>
      <c r="J494" s="2"/>
      <c r="K494" s="2"/>
      <c r="L494" s="9"/>
      <c r="M494" s="4"/>
      <c r="N494" s="4"/>
      <c r="O494" s="4"/>
      <c r="P494" s="4"/>
      <c r="Q494" s="9"/>
      <c r="R494" s="4"/>
      <c r="S494" s="4"/>
      <c r="T494" s="4"/>
      <c r="U494" s="6"/>
      <c r="V494" s="4"/>
      <c r="W494" s="4"/>
      <c r="X494" s="4"/>
      <c r="Y494" s="4"/>
      <c r="Z494" s="4"/>
      <c r="AA494" s="4"/>
      <c r="AB494" s="4"/>
      <c r="AC494" s="4"/>
      <c r="AD494" s="4"/>
      <c r="AE494" s="4"/>
      <c r="AF494" s="4"/>
      <c r="AG494" s="4"/>
      <c r="AH494" s="4"/>
    </row>
    <row r="495">
      <c r="A495" s="4"/>
      <c r="B495" s="4"/>
      <c r="C495" s="4"/>
      <c r="D495" s="2"/>
      <c r="E495" s="2"/>
      <c r="F495" s="2"/>
      <c r="G495" s="2"/>
      <c r="H495" s="2"/>
      <c r="I495" s="9"/>
      <c r="J495" s="2"/>
      <c r="K495" s="2"/>
      <c r="L495" s="9"/>
      <c r="M495" s="4"/>
      <c r="N495" s="4"/>
      <c r="O495" s="4"/>
      <c r="P495" s="4"/>
      <c r="Q495" s="9"/>
      <c r="R495" s="4"/>
      <c r="S495" s="4"/>
      <c r="T495" s="4"/>
      <c r="U495" s="6"/>
      <c r="V495" s="4"/>
      <c r="W495" s="4"/>
      <c r="X495" s="4"/>
      <c r="Y495" s="4"/>
      <c r="Z495" s="4"/>
      <c r="AA495" s="4"/>
      <c r="AB495" s="4"/>
      <c r="AC495" s="4"/>
      <c r="AD495" s="4"/>
      <c r="AE495" s="4"/>
      <c r="AF495" s="4"/>
      <c r="AG495" s="4"/>
      <c r="AH495" s="4"/>
    </row>
    <row r="496">
      <c r="A496" s="4"/>
      <c r="B496" s="4"/>
      <c r="C496" s="4"/>
      <c r="D496" s="2"/>
      <c r="E496" s="2"/>
      <c r="F496" s="2"/>
      <c r="G496" s="2"/>
      <c r="H496" s="2"/>
      <c r="I496" s="9"/>
      <c r="J496" s="2"/>
      <c r="K496" s="2"/>
      <c r="L496" s="9"/>
      <c r="M496" s="4"/>
      <c r="N496" s="4"/>
      <c r="O496" s="4"/>
      <c r="P496" s="4"/>
      <c r="Q496" s="9"/>
      <c r="R496" s="4"/>
      <c r="S496" s="4"/>
      <c r="T496" s="4"/>
      <c r="U496" s="6"/>
      <c r="V496" s="4"/>
      <c r="W496" s="4"/>
      <c r="X496" s="4"/>
      <c r="Y496" s="4"/>
      <c r="Z496" s="4"/>
      <c r="AA496" s="4"/>
      <c r="AB496" s="4"/>
      <c r="AC496" s="4"/>
      <c r="AD496" s="4"/>
      <c r="AE496" s="4"/>
      <c r="AF496" s="4"/>
      <c r="AG496" s="4"/>
      <c r="AH496" s="4"/>
    </row>
    <row r="497">
      <c r="A497" s="4"/>
      <c r="B497" s="4"/>
      <c r="C497" s="4"/>
      <c r="D497" s="2"/>
      <c r="E497" s="2"/>
      <c r="F497" s="2"/>
      <c r="G497" s="2"/>
      <c r="H497" s="2"/>
      <c r="I497" s="9"/>
      <c r="J497" s="2"/>
      <c r="K497" s="2"/>
      <c r="L497" s="9"/>
      <c r="M497" s="4"/>
      <c r="N497" s="4"/>
      <c r="O497" s="4"/>
      <c r="P497" s="4"/>
      <c r="Q497" s="9"/>
      <c r="R497" s="4"/>
      <c r="S497" s="4"/>
      <c r="T497" s="4"/>
      <c r="U497" s="6"/>
      <c r="V497" s="4"/>
      <c r="W497" s="4"/>
      <c r="X497" s="4"/>
      <c r="Y497" s="4"/>
      <c r="Z497" s="4"/>
      <c r="AA497" s="4"/>
      <c r="AB497" s="4"/>
      <c r="AC497" s="4"/>
      <c r="AD497" s="4"/>
      <c r="AE497" s="4"/>
      <c r="AF497" s="4"/>
      <c r="AG497" s="4"/>
      <c r="AH497" s="4"/>
    </row>
    <row r="498">
      <c r="A498" s="4"/>
      <c r="B498" s="4"/>
      <c r="C498" s="4"/>
      <c r="D498" s="2"/>
      <c r="E498" s="2"/>
      <c r="F498" s="2"/>
      <c r="G498" s="2"/>
      <c r="H498" s="2"/>
      <c r="I498" s="9"/>
      <c r="J498" s="2"/>
      <c r="K498" s="2"/>
      <c r="L498" s="9"/>
      <c r="M498" s="4"/>
      <c r="N498" s="4"/>
      <c r="O498" s="4"/>
      <c r="P498" s="4"/>
      <c r="Q498" s="9"/>
      <c r="R498" s="4"/>
      <c r="S498" s="4"/>
      <c r="T498" s="4"/>
      <c r="U498" s="6"/>
      <c r="V498" s="4"/>
      <c r="W498" s="4"/>
      <c r="X498" s="4"/>
      <c r="Y498" s="4"/>
      <c r="Z498" s="4"/>
      <c r="AA498" s="4"/>
      <c r="AB498" s="4"/>
      <c r="AC498" s="4"/>
      <c r="AD498" s="4"/>
      <c r="AE498" s="4"/>
      <c r="AF498" s="4"/>
      <c r="AG498" s="4"/>
      <c r="AH498" s="4"/>
    </row>
    <row r="499">
      <c r="A499" s="4"/>
      <c r="B499" s="4"/>
      <c r="C499" s="4"/>
      <c r="D499" s="2"/>
      <c r="E499" s="2"/>
      <c r="F499" s="2"/>
      <c r="G499" s="2"/>
      <c r="H499" s="2"/>
      <c r="I499" s="9"/>
      <c r="J499" s="2"/>
      <c r="K499" s="2"/>
      <c r="L499" s="9"/>
      <c r="M499" s="4"/>
      <c r="N499" s="4"/>
      <c r="O499" s="4"/>
      <c r="P499" s="4"/>
      <c r="Q499" s="9"/>
      <c r="R499" s="4"/>
      <c r="S499" s="4"/>
      <c r="T499" s="4"/>
      <c r="U499" s="6"/>
      <c r="V499" s="4"/>
      <c r="W499" s="4"/>
      <c r="X499" s="4"/>
      <c r="Y499" s="4"/>
      <c r="Z499" s="4"/>
      <c r="AA499" s="4"/>
      <c r="AB499" s="4"/>
      <c r="AC499" s="4"/>
      <c r="AD499" s="4"/>
      <c r="AE499" s="4"/>
      <c r="AF499" s="4"/>
      <c r="AG499" s="4"/>
      <c r="AH499" s="4"/>
    </row>
    <row r="500">
      <c r="A500" s="4"/>
      <c r="B500" s="4"/>
      <c r="C500" s="4"/>
      <c r="D500" s="2"/>
      <c r="E500" s="2"/>
      <c r="F500" s="2"/>
      <c r="G500" s="2"/>
      <c r="H500" s="2"/>
      <c r="I500" s="9"/>
      <c r="J500" s="2"/>
      <c r="K500" s="2"/>
      <c r="L500" s="9"/>
      <c r="M500" s="4"/>
      <c r="N500" s="4"/>
      <c r="O500" s="4"/>
      <c r="P500" s="4"/>
      <c r="Q500" s="9"/>
      <c r="R500" s="4"/>
      <c r="S500" s="4"/>
      <c r="T500" s="4"/>
      <c r="U500" s="6"/>
      <c r="V500" s="4"/>
      <c r="W500" s="4"/>
      <c r="X500" s="4"/>
      <c r="Y500" s="4"/>
      <c r="Z500" s="4"/>
      <c r="AA500" s="4"/>
      <c r="AB500" s="4"/>
      <c r="AC500" s="4"/>
      <c r="AD500" s="4"/>
      <c r="AE500" s="4"/>
      <c r="AF500" s="4"/>
      <c r="AG500" s="4"/>
      <c r="AH500" s="4"/>
    </row>
    <row r="501">
      <c r="A501" s="4"/>
      <c r="B501" s="4"/>
      <c r="C501" s="4"/>
      <c r="D501" s="2"/>
      <c r="E501" s="2"/>
      <c r="F501" s="2"/>
      <c r="G501" s="2"/>
      <c r="H501" s="2"/>
      <c r="I501" s="9"/>
      <c r="J501" s="2"/>
      <c r="K501" s="2"/>
      <c r="L501" s="9"/>
      <c r="M501" s="4"/>
      <c r="N501" s="4"/>
      <c r="O501" s="4"/>
      <c r="P501" s="4"/>
      <c r="Q501" s="9"/>
      <c r="R501" s="4"/>
      <c r="S501" s="4"/>
      <c r="T501" s="4"/>
      <c r="U501" s="6"/>
      <c r="V501" s="4"/>
      <c r="W501" s="4"/>
      <c r="X501" s="4"/>
      <c r="Y501" s="4"/>
      <c r="Z501" s="4"/>
      <c r="AA501" s="4"/>
      <c r="AB501" s="4"/>
      <c r="AC501" s="4"/>
      <c r="AD501" s="4"/>
      <c r="AE501" s="4"/>
      <c r="AF501" s="4"/>
      <c r="AG501" s="4"/>
      <c r="AH501" s="4"/>
    </row>
    <row r="502">
      <c r="A502" s="4"/>
      <c r="B502" s="4"/>
      <c r="C502" s="4"/>
      <c r="D502" s="2"/>
      <c r="E502" s="2"/>
      <c r="F502" s="2"/>
      <c r="G502" s="2"/>
      <c r="H502" s="2"/>
      <c r="I502" s="9"/>
      <c r="J502" s="2"/>
      <c r="K502" s="2"/>
      <c r="L502" s="9"/>
      <c r="M502" s="4"/>
      <c r="N502" s="4"/>
      <c r="O502" s="4"/>
      <c r="P502" s="4"/>
      <c r="Q502" s="9"/>
      <c r="R502" s="4"/>
      <c r="S502" s="4"/>
      <c r="T502" s="4"/>
      <c r="U502" s="6"/>
      <c r="V502" s="4"/>
      <c r="W502" s="4"/>
      <c r="X502" s="4"/>
      <c r="Y502" s="4"/>
      <c r="Z502" s="4"/>
      <c r="AA502" s="4"/>
      <c r="AB502" s="4"/>
      <c r="AC502" s="4"/>
      <c r="AD502" s="4"/>
      <c r="AE502" s="4"/>
      <c r="AF502" s="4"/>
      <c r="AG502" s="4"/>
      <c r="AH502" s="4"/>
    </row>
    <row r="503">
      <c r="A503" s="4"/>
      <c r="B503" s="4"/>
      <c r="C503" s="4"/>
      <c r="D503" s="2"/>
      <c r="E503" s="2"/>
      <c r="F503" s="2"/>
      <c r="G503" s="2"/>
      <c r="H503" s="2"/>
      <c r="I503" s="9"/>
      <c r="J503" s="2"/>
      <c r="K503" s="2"/>
      <c r="L503" s="9"/>
      <c r="M503" s="4"/>
      <c r="N503" s="4"/>
      <c r="O503" s="4"/>
      <c r="P503" s="4"/>
      <c r="Q503" s="9"/>
      <c r="R503" s="4"/>
      <c r="S503" s="4"/>
      <c r="T503" s="4"/>
      <c r="U503" s="6"/>
      <c r="V503" s="4"/>
      <c r="W503" s="4"/>
      <c r="X503" s="4"/>
      <c r="Y503" s="4"/>
      <c r="Z503" s="4"/>
      <c r="AA503" s="4"/>
      <c r="AB503" s="4"/>
      <c r="AC503" s="4"/>
      <c r="AD503" s="4"/>
      <c r="AE503" s="4"/>
      <c r="AF503" s="4"/>
      <c r="AG503" s="4"/>
      <c r="AH503" s="4"/>
    </row>
    <row r="504">
      <c r="A504" s="4"/>
      <c r="B504" s="4"/>
      <c r="C504" s="4"/>
      <c r="D504" s="2"/>
      <c r="E504" s="2"/>
      <c r="F504" s="2"/>
      <c r="G504" s="2"/>
      <c r="H504" s="2"/>
      <c r="I504" s="9"/>
      <c r="J504" s="2"/>
      <c r="K504" s="2"/>
      <c r="L504" s="9"/>
      <c r="M504" s="4"/>
      <c r="N504" s="4"/>
      <c r="O504" s="4"/>
      <c r="P504" s="4"/>
      <c r="Q504" s="9"/>
      <c r="R504" s="4"/>
      <c r="S504" s="4"/>
      <c r="T504" s="4"/>
      <c r="U504" s="6"/>
      <c r="V504" s="4"/>
      <c r="W504" s="4"/>
      <c r="X504" s="4"/>
      <c r="Y504" s="4"/>
      <c r="Z504" s="4"/>
      <c r="AA504" s="4"/>
      <c r="AB504" s="4"/>
      <c r="AC504" s="4"/>
      <c r="AD504" s="4"/>
      <c r="AE504" s="4"/>
      <c r="AF504" s="4"/>
      <c r="AG504" s="4"/>
      <c r="AH504" s="4"/>
    </row>
    <row r="505">
      <c r="A505" s="4"/>
      <c r="B505" s="4"/>
      <c r="C505" s="4"/>
      <c r="D505" s="2"/>
      <c r="E505" s="2"/>
      <c r="F505" s="2"/>
      <c r="G505" s="2"/>
      <c r="H505" s="2"/>
      <c r="I505" s="9"/>
      <c r="J505" s="2"/>
      <c r="K505" s="2"/>
      <c r="L505" s="9"/>
      <c r="M505" s="4"/>
      <c r="N505" s="4"/>
      <c r="O505" s="4"/>
      <c r="P505" s="4"/>
      <c r="Q505" s="9"/>
      <c r="R505" s="4"/>
      <c r="S505" s="4"/>
      <c r="T505" s="4"/>
      <c r="U505" s="6"/>
      <c r="V505" s="4"/>
      <c r="W505" s="4"/>
      <c r="X505" s="4"/>
      <c r="Y505" s="4"/>
      <c r="Z505" s="4"/>
      <c r="AA505" s="4"/>
      <c r="AB505" s="4"/>
      <c r="AC505" s="4"/>
      <c r="AD505" s="4"/>
      <c r="AE505" s="4"/>
      <c r="AF505" s="4"/>
      <c r="AG505" s="4"/>
      <c r="AH505" s="4"/>
    </row>
    <row r="506">
      <c r="A506" s="4"/>
      <c r="B506" s="4"/>
      <c r="C506" s="4"/>
      <c r="D506" s="2"/>
      <c r="E506" s="2"/>
      <c r="F506" s="2"/>
      <c r="G506" s="2"/>
      <c r="H506" s="2"/>
      <c r="I506" s="9"/>
      <c r="J506" s="2"/>
      <c r="K506" s="2"/>
      <c r="L506" s="9"/>
      <c r="M506" s="4"/>
      <c r="N506" s="4"/>
      <c r="O506" s="4"/>
      <c r="P506" s="4"/>
      <c r="Q506" s="9"/>
      <c r="R506" s="4"/>
      <c r="S506" s="4"/>
      <c r="T506" s="4"/>
      <c r="U506" s="6"/>
      <c r="V506" s="4"/>
      <c r="W506" s="4"/>
      <c r="X506" s="4"/>
      <c r="Y506" s="4"/>
      <c r="Z506" s="4"/>
      <c r="AA506" s="4"/>
      <c r="AB506" s="4"/>
      <c r="AC506" s="4"/>
      <c r="AD506" s="4"/>
      <c r="AE506" s="4"/>
      <c r="AF506" s="4"/>
      <c r="AG506" s="4"/>
      <c r="AH506" s="4"/>
    </row>
    <row r="507">
      <c r="A507" s="4"/>
      <c r="B507" s="4"/>
      <c r="C507" s="4"/>
      <c r="D507" s="2"/>
      <c r="E507" s="2"/>
      <c r="F507" s="2"/>
      <c r="G507" s="2"/>
      <c r="H507" s="2"/>
      <c r="I507" s="9"/>
      <c r="J507" s="2"/>
      <c r="K507" s="2"/>
      <c r="L507" s="9"/>
      <c r="M507" s="4"/>
      <c r="N507" s="4"/>
      <c r="O507" s="4"/>
      <c r="P507" s="4"/>
      <c r="Q507" s="9"/>
      <c r="R507" s="4"/>
      <c r="S507" s="4"/>
      <c r="T507" s="4"/>
      <c r="U507" s="6"/>
      <c r="V507" s="4"/>
      <c r="W507" s="4"/>
      <c r="X507" s="4"/>
      <c r="Y507" s="4"/>
      <c r="Z507" s="4"/>
      <c r="AA507" s="4"/>
      <c r="AB507" s="4"/>
      <c r="AC507" s="4"/>
      <c r="AD507" s="4"/>
      <c r="AE507" s="4"/>
      <c r="AF507" s="4"/>
      <c r="AG507" s="4"/>
      <c r="AH507" s="4"/>
    </row>
    <row r="508">
      <c r="A508" s="4"/>
      <c r="B508" s="4"/>
      <c r="C508" s="4"/>
      <c r="D508" s="2"/>
      <c r="E508" s="2"/>
      <c r="F508" s="2"/>
      <c r="G508" s="2"/>
      <c r="H508" s="2"/>
      <c r="I508" s="9"/>
      <c r="J508" s="2"/>
      <c r="K508" s="2"/>
      <c r="L508" s="9"/>
      <c r="M508" s="4"/>
      <c r="N508" s="4"/>
      <c r="O508" s="4"/>
      <c r="P508" s="4"/>
      <c r="Q508" s="9"/>
      <c r="R508" s="4"/>
      <c r="S508" s="4"/>
      <c r="T508" s="4"/>
      <c r="U508" s="6"/>
      <c r="V508" s="4"/>
      <c r="W508" s="4"/>
      <c r="X508" s="4"/>
      <c r="Y508" s="4"/>
      <c r="Z508" s="4"/>
      <c r="AA508" s="4"/>
      <c r="AB508" s="4"/>
      <c r="AC508" s="4"/>
      <c r="AD508" s="4"/>
      <c r="AE508" s="4"/>
      <c r="AF508" s="4"/>
      <c r="AG508" s="4"/>
      <c r="AH508" s="4"/>
    </row>
    <row r="509">
      <c r="A509" s="4"/>
      <c r="B509" s="4"/>
      <c r="C509" s="4"/>
      <c r="D509" s="2"/>
      <c r="E509" s="2"/>
      <c r="F509" s="2"/>
      <c r="G509" s="2"/>
      <c r="H509" s="2"/>
      <c r="I509" s="9"/>
      <c r="J509" s="2"/>
      <c r="K509" s="2"/>
      <c r="L509" s="9"/>
      <c r="M509" s="4"/>
      <c r="N509" s="4"/>
      <c r="O509" s="4"/>
      <c r="P509" s="4"/>
      <c r="Q509" s="9"/>
      <c r="R509" s="4"/>
      <c r="S509" s="4"/>
      <c r="T509" s="4"/>
      <c r="U509" s="6"/>
      <c r="V509" s="4"/>
      <c r="W509" s="4"/>
      <c r="X509" s="4"/>
      <c r="Y509" s="4"/>
      <c r="Z509" s="4"/>
      <c r="AA509" s="4"/>
      <c r="AB509" s="4"/>
      <c r="AC509" s="4"/>
      <c r="AD509" s="4"/>
      <c r="AE509" s="4"/>
      <c r="AF509" s="4"/>
      <c r="AG509" s="4"/>
      <c r="AH509" s="4"/>
    </row>
    <row r="510">
      <c r="A510" s="4"/>
      <c r="B510" s="4"/>
      <c r="C510" s="4"/>
      <c r="D510" s="2"/>
      <c r="E510" s="2"/>
      <c r="F510" s="2"/>
      <c r="G510" s="2"/>
      <c r="H510" s="2"/>
      <c r="I510" s="9"/>
      <c r="J510" s="2"/>
      <c r="K510" s="2"/>
      <c r="L510" s="9"/>
      <c r="M510" s="4"/>
      <c r="N510" s="4"/>
      <c r="O510" s="4"/>
      <c r="P510" s="4"/>
      <c r="Q510" s="9"/>
      <c r="R510" s="4"/>
      <c r="S510" s="4"/>
      <c r="T510" s="4"/>
      <c r="U510" s="6"/>
      <c r="V510" s="4"/>
      <c r="W510" s="4"/>
      <c r="X510" s="4"/>
      <c r="Y510" s="4"/>
      <c r="Z510" s="4"/>
      <c r="AA510" s="4"/>
      <c r="AB510" s="4"/>
      <c r="AC510" s="4"/>
      <c r="AD510" s="4"/>
      <c r="AE510" s="4"/>
      <c r="AF510" s="4"/>
      <c r="AG510" s="4"/>
      <c r="AH510" s="4"/>
    </row>
    <row r="511">
      <c r="A511" s="4"/>
      <c r="B511" s="4"/>
      <c r="C511" s="4"/>
      <c r="D511" s="2"/>
      <c r="E511" s="2"/>
      <c r="F511" s="2"/>
      <c r="G511" s="2"/>
      <c r="H511" s="2"/>
      <c r="I511" s="9"/>
      <c r="J511" s="2"/>
      <c r="K511" s="2"/>
      <c r="L511" s="9"/>
      <c r="M511" s="4"/>
      <c r="N511" s="4"/>
      <c r="O511" s="4"/>
      <c r="P511" s="4"/>
      <c r="Q511" s="9"/>
      <c r="R511" s="4"/>
      <c r="S511" s="4"/>
      <c r="T511" s="4"/>
      <c r="U511" s="6"/>
      <c r="V511" s="4"/>
      <c r="W511" s="4"/>
      <c r="X511" s="4"/>
      <c r="Y511" s="4"/>
      <c r="Z511" s="4"/>
      <c r="AA511" s="4"/>
      <c r="AB511" s="4"/>
      <c r="AC511" s="4"/>
      <c r="AD511" s="4"/>
      <c r="AE511" s="4"/>
      <c r="AF511" s="4"/>
      <c r="AG511" s="4"/>
      <c r="AH511" s="4"/>
    </row>
    <row r="512">
      <c r="A512" s="4"/>
      <c r="B512" s="4"/>
      <c r="C512" s="4"/>
      <c r="D512" s="2"/>
      <c r="E512" s="2"/>
      <c r="F512" s="2"/>
      <c r="G512" s="2"/>
      <c r="H512" s="2"/>
      <c r="I512" s="9"/>
      <c r="J512" s="2"/>
      <c r="K512" s="2"/>
      <c r="L512" s="9"/>
      <c r="M512" s="4"/>
      <c r="N512" s="4"/>
      <c r="O512" s="4"/>
      <c r="P512" s="4"/>
      <c r="Q512" s="9"/>
      <c r="R512" s="4"/>
      <c r="S512" s="4"/>
      <c r="T512" s="4"/>
      <c r="U512" s="6"/>
      <c r="V512" s="4"/>
      <c r="W512" s="4"/>
      <c r="X512" s="4"/>
      <c r="Y512" s="4"/>
      <c r="Z512" s="4"/>
      <c r="AA512" s="4"/>
      <c r="AB512" s="4"/>
      <c r="AC512" s="4"/>
      <c r="AD512" s="4"/>
      <c r="AE512" s="4"/>
      <c r="AF512" s="4"/>
      <c r="AG512" s="4"/>
      <c r="AH512" s="4"/>
    </row>
    <row r="513">
      <c r="A513" s="4"/>
      <c r="B513" s="4"/>
      <c r="C513" s="4"/>
      <c r="D513" s="2"/>
      <c r="E513" s="2"/>
      <c r="F513" s="2"/>
      <c r="G513" s="2"/>
      <c r="H513" s="2"/>
      <c r="I513" s="9"/>
      <c r="J513" s="2"/>
      <c r="K513" s="2"/>
      <c r="L513" s="9"/>
      <c r="M513" s="4"/>
      <c r="N513" s="4"/>
      <c r="O513" s="4"/>
      <c r="P513" s="4"/>
      <c r="Q513" s="9"/>
      <c r="R513" s="4"/>
      <c r="S513" s="4"/>
      <c r="T513" s="4"/>
      <c r="U513" s="6"/>
      <c r="V513" s="4"/>
      <c r="W513" s="4"/>
      <c r="X513" s="4"/>
      <c r="Y513" s="4"/>
      <c r="Z513" s="4"/>
      <c r="AA513" s="4"/>
      <c r="AB513" s="4"/>
      <c r="AC513" s="4"/>
      <c r="AD513" s="4"/>
      <c r="AE513" s="4"/>
      <c r="AF513" s="4"/>
      <c r="AG513" s="4"/>
      <c r="AH513" s="4"/>
    </row>
    <row r="514">
      <c r="A514" s="4"/>
      <c r="B514" s="4"/>
      <c r="C514" s="4"/>
      <c r="D514" s="2"/>
      <c r="E514" s="2"/>
      <c r="F514" s="2"/>
      <c r="G514" s="2"/>
      <c r="H514" s="2"/>
      <c r="I514" s="9"/>
      <c r="J514" s="2"/>
      <c r="K514" s="2"/>
      <c r="L514" s="9"/>
      <c r="M514" s="4"/>
      <c r="N514" s="4"/>
      <c r="O514" s="4"/>
      <c r="P514" s="4"/>
      <c r="Q514" s="9"/>
      <c r="R514" s="4"/>
      <c r="S514" s="4"/>
      <c r="T514" s="4"/>
      <c r="U514" s="6"/>
      <c r="V514" s="4"/>
      <c r="W514" s="4"/>
      <c r="X514" s="4"/>
      <c r="Y514" s="4"/>
      <c r="Z514" s="4"/>
      <c r="AA514" s="4"/>
      <c r="AB514" s="4"/>
      <c r="AC514" s="4"/>
      <c r="AD514" s="4"/>
      <c r="AE514" s="4"/>
      <c r="AF514" s="4"/>
      <c r="AG514" s="4"/>
      <c r="AH514" s="4"/>
    </row>
    <row r="515">
      <c r="A515" s="4"/>
      <c r="B515" s="4"/>
      <c r="C515" s="4"/>
      <c r="D515" s="2"/>
      <c r="E515" s="2"/>
      <c r="F515" s="2"/>
      <c r="G515" s="2"/>
      <c r="H515" s="2"/>
      <c r="I515" s="9"/>
      <c r="J515" s="2"/>
      <c r="K515" s="2"/>
      <c r="L515" s="9"/>
      <c r="M515" s="4"/>
      <c r="N515" s="4"/>
      <c r="O515" s="4"/>
      <c r="P515" s="4"/>
      <c r="Q515" s="9"/>
      <c r="R515" s="4"/>
      <c r="S515" s="4"/>
      <c r="T515" s="4"/>
      <c r="U515" s="6"/>
      <c r="V515" s="4"/>
      <c r="W515" s="4"/>
      <c r="X515" s="4"/>
      <c r="Y515" s="4"/>
      <c r="Z515" s="4"/>
      <c r="AA515" s="4"/>
      <c r="AB515" s="4"/>
      <c r="AC515" s="4"/>
      <c r="AD515" s="4"/>
      <c r="AE515" s="4"/>
      <c r="AF515" s="4"/>
      <c r="AG515" s="4"/>
      <c r="AH515" s="4"/>
    </row>
    <row r="516">
      <c r="A516" s="4"/>
      <c r="B516" s="4"/>
      <c r="C516" s="4"/>
      <c r="D516" s="2"/>
      <c r="E516" s="2"/>
      <c r="F516" s="2"/>
      <c r="G516" s="2"/>
      <c r="H516" s="2"/>
      <c r="I516" s="9"/>
      <c r="J516" s="2"/>
      <c r="K516" s="2"/>
      <c r="L516" s="9"/>
      <c r="M516" s="4"/>
      <c r="N516" s="4"/>
      <c r="O516" s="4"/>
      <c r="P516" s="4"/>
      <c r="Q516" s="9"/>
      <c r="R516" s="4"/>
      <c r="S516" s="4"/>
      <c r="T516" s="4"/>
      <c r="U516" s="6"/>
      <c r="V516" s="4"/>
      <c r="W516" s="4"/>
      <c r="X516" s="4"/>
      <c r="Y516" s="4"/>
      <c r="Z516" s="4"/>
      <c r="AA516" s="4"/>
      <c r="AB516" s="4"/>
      <c r="AC516" s="4"/>
      <c r="AD516" s="4"/>
      <c r="AE516" s="4"/>
      <c r="AF516" s="4"/>
      <c r="AG516" s="4"/>
      <c r="AH516" s="4"/>
    </row>
    <row r="517">
      <c r="A517" s="4"/>
      <c r="B517" s="4"/>
      <c r="C517" s="4"/>
      <c r="D517" s="2"/>
      <c r="E517" s="2"/>
      <c r="F517" s="2"/>
      <c r="G517" s="2"/>
      <c r="H517" s="2"/>
      <c r="I517" s="9"/>
      <c r="J517" s="2"/>
      <c r="K517" s="2"/>
      <c r="L517" s="9"/>
      <c r="M517" s="4"/>
      <c r="N517" s="4"/>
      <c r="O517" s="4"/>
      <c r="P517" s="4"/>
      <c r="Q517" s="9"/>
      <c r="R517" s="4"/>
      <c r="S517" s="4"/>
      <c r="T517" s="4"/>
      <c r="U517" s="6"/>
      <c r="V517" s="4"/>
      <c r="W517" s="4"/>
      <c r="X517" s="4"/>
      <c r="Y517" s="4"/>
      <c r="Z517" s="4"/>
      <c r="AA517" s="4"/>
      <c r="AB517" s="4"/>
      <c r="AC517" s="4"/>
      <c r="AD517" s="4"/>
      <c r="AE517" s="4"/>
      <c r="AF517" s="4"/>
      <c r="AG517" s="4"/>
      <c r="AH517" s="4"/>
    </row>
    <row r="518">
      <c r="A518" s="4"/>
      <c r="B518" s="4"/>
      <c r="C518" s="4"/>
      <c r="D518" s="2"/>
      <c r="E518" s="2"/>
      <c r="F518" s="2"/>
      <c r="G518" s="2"/>
      <c r="H518" s="2"/>
      <c r="I518" s="9"/>
      <c r="J518" s="2"/>
      <c r="K518" s="2"/>
      <c r="L518" s="9"/>
      <c r="M518" s="4"/>
      <c r="N518" s="4"/>
      <c r="O518" s="4"/>
      <c r="P518" s="4"/>
      <c r="Q518" s="9"/>
      <c r="R518" s="4"/>
      <c r="S518" s="4"/>
      <c r="T518" s="4"/>
      <c r="U518" s="6"/>
      <c r="V518" s="4"/>
      <c r="W518" s="4"/>
      <c r="X518" s="4"/>
      <c r="Y518" s="4"/>
      <c r="Z518" s="4"/>
      <c r="AA518" s="4"/>
      <c r="AB518" s="4"/>
      <c r="AC518" s="4"/>
      <c r="AD518" s="4"/>
      <c r="AE518" s="4"/>
      <c r="AF518" s="4"/>
      <c r="AG518" s="4"/>
      <c r="AH518" s="4"/>
    </row>
    <row r="519">
      <c r="A519" s="4"/>
      <c r="B519" s="4"/>
      <c r="C519" s="4"/>
      <c r="D519" s="2"/>
      <c r="E519" s="2"/>
      <c r="F519" s="2"/>
      <c r="G519" s="2"/>
      <c r="H519" s="2"/>
      <c r="I519" s="9"/>
      <c r="J519" s="2"/>
      <c r="K519" s="2"/>
      <c r="L519" s="9"/>
      <c r="M519" s="4"/>
      <c r="N519" s="4"/>
      <c r="O519" s="4"/>
      <c r="P519" s="4"/>
      <c r="Q519" s="9"/>
      <c r="R519" s="4"/>
      <c r="S519" s="4"/>
      <c r="T519" s="4"/>
      <c r="U519" s="6"/>
      <c r="V519" s="4"/>
      <c r="W519" s="4"/>
      <c r="X519" s="4"/>
      <c r="Y519" s="4"/>
      <c r="Z519" s="4"/>
      <c r="AA519" s="4"/>
      <c r="AB519" s="4"/>
      <c r="AC519" s="4"/>
      <c r="AD519" s="4"/>
      <c r="AE519" s="4"/>
      <c r="AF519" s="4"/>
      <c r="AG519" s="4"/>
      <c r="AH519" s="4"/>
    </row>
    <row r="520">
      <c r="A520" s="4"/>
      <c r="B520" s="4"/>
      <c r="C520" s="4"/>
      <c r="D520" s="2"/>
      <c r="E520" s="2"/>
      <c r="F520" s="2"/>
      <c r="G520" s="2"/>
      <c r="H520" s="2"/>
      <c r="I520" s="9"/>
      <c r="J520" s="2"/>
      <c r="K520" s="2"/>
      <c r="L520" s="9"/>
      <c r="M520" s="4"/>
      <c r="N520" s="4"/>
      <c r="O520" s="4"/>
      <c r="P520" s="4"/>
      <c r="Q520" s="9"/>
      <c r="R520" s="4"/>
      <c r="S520" s="4"/>
      <c r="T520" s="4"/>
      <c r="U520" s="6"/>
      <c r="V520" s="4"/>
      <c r="W520" s="4"/>
      <c r="X520" s="4"/>
      <c r="Y520" s="4"/>
      <c r="Z520" s="4"/>
      <c r="AA520" s="4"/>
      <c r="AB520" s="4"/>
      <c r="AC520" s="4"/>
      <c r="AD520" s="4"/>
      <c r="AE520" s="4"/>
      <c r="AF520" s="4"/>
      <c r="AG520" s="4"/>
      <c r="AH520" s="4"/>
    </row>
    <row r="521">
      <c r="A521" s="4"/>
      <c r="B521" s="4"/>
      <c r="C521" s="4"/>
      <c r="D521" s="2"/>
      <c r="E521" s="2"/>
      <c r="F521" s="2"/>
      <c r="G521" s="2"/>
      <c r="H521" s="2"/>
      <c r="I521" s="9"/>
      <c r="J521" s="2"/>
      <c r="K521" s="2"/>
      <c r="L521" s="9"/>
      <c r="M521" s="4"/>
      <c r="N521" s="4"/>
      <c r="O521" s="4"/>
      <c r="P521" s="4"/>
      <c r="Q521" s="9"/>
      <c r="R521" s="4"/>
      <c r="S521" s="4"/>
      <c r="T521" s="4"/>
      <c r="U521" s="6"/>
      <c r="V521" s="4"/>
      <c r="W521" s="4"/>
      <c r="X521" s="4"/>
      <c r="Y521" s="4"/>
      <c r="Z521" s="4"/>
      <c r="AA521" s="4"/>
      <c r="AB521" s="4"/>
      <c r="AC521" s="4"/>
      <c r="AD521" s="4"/>
      <c r="AE521" s="4"/>
      <c r="AF521" s="4"/>
      <c r="AG521" s="4"/>
      <c r="AH521" s="4"/>
    </row>
    <row r="522">
      <c r="A522" s="4"/>
      <c r="B522" s="4"/>
      <c r="C522" s="4"/>
      <c r="D522" s="2"/>
      <c r="E522" s="2"/>
      <c r="F522" s="2"/>
      <c r="G522" s="2"/>
      <c r="H522" s="2"/>
      <c r="I522" s="9"/>
      <c r="J522" s="2"/>
      <c r="K522" s="2"/>
      <c r="L522" s="9"/>
      <c r="M522" s="4"/>
      <c r="N522" s="4"/>
      <c r="O522" s="4"/>
      <c r="P522" s="4"/>
      <c r="Q522" s="9"/>
      <c r="R522" s="4"/>
      <c r="S522" s="4"/>
      <c r="T522" s="4"/>
      <c r="U522" s="6"/>
      <c r="V522" s="4"/>
      <c r="W522" s="4"/>
      <c r="X522" s="4"/>
      <c r="Y522" s="4"/>
      <c r="Z522" s="4"/>
      <c r="AA522" s="4"/>
      <c r="AB522" s="4"/>
      <c r="AC522" s="4"/>
      <c r="AD522" s="4"/>
      <c r="AE522" s="4"/>
      <c r="AF522" s="4"/>
      <c r="AG522" s="4"/>
      <c r="AH522" s="4"/>
    </row>
    <row r="523">
      <c r="A523" s="4"/>
      <c r="B523" s="4"/>
      <c r="C523" s="4"/>
      <c r="D523" s="2"/>
      <c r="E523" s="2"/>
      <c r="F523" s="2"/>
      <c r="G523" s="2"/>
      <c r="H523" s="2"/>
      <c r="I523" s="9"/>
      <c r="J523" s="2"/>
      <c r="K523" s="2"/>
      <c r="L523" s="9"/>
      <c r="M523" s="4"/>
      <c r="N523" s="4"/>
      <c r="O523" s="4"/>
      <c r="P523" s="4"/>
      <c r="Q523" s="9"/>
      <c r="R523" s="4"/>
      <c r="S523" s="4"/>
      <c r="T523" s="4"/>
      <c r="U523" s="6"/>
      <c r="V523" s="4"/>
      <c r="W523" s="4"/>
      <c r="X523" s="4"/>
      <c r="Y523" s="4"/>
      <c r="Z523" s="4"/>
      <c r="AA523" s="4"/>
      <c r="AB523" s="4"/>
      <c r="AC523" s="4"/>
      <c r="AD523" s="4"/>
      <c r="AE523" s="4"/>
      <c r="AF523" s="4"/>
      <c r="AG523" s="4"/>
      <c r="AH523" s="4"/>
    </row>
    <row r="524">
      <c r="A524" s="4"/>
      <c r="B524" s="4"/>
      <c r="C524" s="4"/>
      <c r="D524" s="2"/>
      <c r="E524" s="2"/>
      <c r="F524" s="2"/>
      <c r="G524" s="2"/>
      <c r="H524" s="2"/>
      <c r="I524" s="9"/>
      <c r="J524" s="2"/>
      <c r="K524" s="2"/>
      <c r="L524" s="9"/>
      <c r="M524" s="4"/>
      <c r="N524" s="4"/>
      <c r="O524" s="4"/>
      <c r="P524" s="4"/>
      <c r="Q524" s="9"/>
      <c r="R524" s="4"/>
      <c r="S524" s="4"/>
      <c r="T524" s="4"/>
      <c r="U524" s="6"/>
      <c r="V524" s="4"/>
      <c r="W524" s="4"/>
      <c r="X524" s="4"/>
      <c r="Y524" s="4"/>
      <c r="Z524" s="4"/>
      <c r="AA524" s="4"/>
      <c r="AB524" s="4"/>
      <c r="AC524" s="4"/>
      <c r="AD524" s="4"/>
      <c r="AE524" s="4"/>
      <c r="AF524" s="4"/>
      <c r="AG524" s="4"/>
      <c r="AH524" s="4"/>
    </row>
    <row r="525">
      <c r="A525" s="4"/>
      <c r="B525" s="4"/>
      <c r="C525" s="4"/>
      <c r="D525" s="2"/>
      <c r="E525" s="2"/>
      <c r="F525" s="2"/>
      <c r="G525" s="2"/>
      <c r="H525" s="2"/>
      <c r="I525" s="9"/>
      <c r="J525" s="2"/>
      <c r="K525" s="2"/>
      <c r="L525" s="9"/>
      <c r="M525" s="4"/>
      <c r="N525" s="4"/>
      <c r="O525" s="4"/>
      <c r="P525" s="4"/>
      <c r="Q525" s="9"/>
      <c r="R525" s="4"/>
      <c r="S525" s="4"/>
      <c r="T525" s="4"/>
      <c r="U525" s="6"/>
      <c r="V525" s="4"/>
      <c r="W525" s="4"/>
      <c r="X525" s="4"/>
      <c r="Y525" s="4"/>
      <c r="Z525" s="4"/>
      <c r="AA525" s="4"/>
      <c r="AB525" s="4"/>
      <c r="AC525" s="4"/>
      <c r="AD525" s="4"/>
      <c r="AE525" s="4"/>
      <c r="AF525" s="4"/>
      <c r="AG525" s="4"/>
      <c r="AH525" s="4"/>
    </row>
    <row r="526">
      <c r="A526" s="4"/>
      <c r="B526" s="4"/>
      <c r="C526" s="4"/>
      <c r="D526" s="2"/>
      <c r="E526" s="2"/>
      <c r="F526" s="2"/>
      <c r="G526" s="2"/>
      <c r="H526" s="2"/>
      <c r="I526" s="9"/>
      <c r="J526" s="2"/>
      <c r="K526" s="2"/>
      <c r="L526" s="9"/>
      <c r="M526" s="4"/>
      <c r="N526" s="4"/>
      <c r="O526" s="4"/>
      <c r="P526" s="4"/>
      <c r="Q526" s="9"/>
      <c r="R526" s="4"/>
      <c r="S526" s="4"/>
      <c r="T526" s="4"/>
      <c r="U526" s="6"/>
      <c r="V526" s="4"/>
      <c r="W526" s="4"/>
      <c r="X526" s="4"/>
      <c r="Y526" s="4"/>
      <c r="Z526" s="4"/>
      <c r="AA526" s="4"/>
      <c r="AB526" s="4"/>
      <c r="AC526" s="4"/>
      <c r="AD526" s="4"/>
      <c r="AE526" s="4"/>
      <c r="AF526" s="4"/>
      <c r="AG526" s="4"/>
      <c r="AH526" s="4"/>
    </row>
    <row r="527">
      <c r="A527" s="4"/>
      <c r="B527" s="4"/>
      <c r="C527" s="4"/>
      <c r="D527" s="2"/>
      <c r="E527" s="2"/>
      <c r="F527" s="2"/>
      <c r="G527" s="2"/>
      <c r="H527" s="2"/>
      <c r="I527" s="9"/>
      <c r="J527" s="2"/>
      <c r="K527" s="2"/>
      <c r="L527" s="9"/>
      <c r="M527" s="4"/>
      <c r="N527" s="4"/>
      <c r="O527" s="4"/>
      <c r="P527" s="4"/>
      <c r="Q527" s="9"/>
      <c r="R527" s="4"/>
      <c r="S527" s="4"/>
      <c r="T527" s="4"/>
      <c r="U527" s="6"/>
      <c r="V527" s="4"/>
      <c r="W527" s="4"/>
      <c r="X527" s="4"/>
      <c r="Y527" s="4"/>
      <c r="Z527" s="4"/>
      <c r="AA527" s="4"/>
      <c r="AB527" s="4"/>
      <c r="AC527" s="4"/>
      <c r="AD527" s="4"/>
      <c r="AE527" s="4"/>
      <c r="AF527" s="4"/>
      <c r="AG527" s="4"/>
      <c r="AH527" s="4"/>
    </row>
    <row r="528">
      <c r="A528" s="4"/>
      <c r="B528" s="4"/>
      <c r="C528" s="4"/>
      <c r="D528" s="2"/>
      <c r="E528" s="2"/>
      <c r="F528" s="2"/>
      <c r="G528" s="2"/>
      <c r="H528" s="2"/>
      <c r="I528" s="9"/>
      <c r="J528" s="2"/>
      <c r="K528" s="2"/>
      <c r="L528" s="9"/>
      <c r="M528" s="4"/>
      <c r="N528" s="4"/>
      <c r="O528" s="4"/>
      <c r="P528" s="4"/>
      <c r="Q528" s="9"/>
      <c r="R528" s="4"/>
      <c r="S528" s="4"/>
      <c r="T528" s="4"/>
      <c r="U528" s="6"/>
      <c r="V528" s="4"/>
      <c r="W528" s="4"/>
      <c r="X528" s="4"/>
      <c r="Y528" s="4"/>
      <c r="Z528" s="4"/>
      <c r="AA528" s="4"/>
      <c r="AB528" s="4"/>
      <c r="AC528" s="4"/>
      <c r="AD528" s="4"/>
      <c r="AE528" s="4"/>
      <c r="AF528" s="4"/>
      <c r="AG528" s="4"/>
      <c r="AH528" s="4"/>
    </row>
    <row r="529">
      <c r="A529" s="4"/>
      <c r="B529" s="4"/>
      <c r="C529" s="4"/>
      <c r="D529" s="2"/>
      <c r="E529" s="2"/>
      <c r="F529" s="2"/>
      <c r="G529" s="2"/>
      <c r="H529" s="2"/>
      <c r="I529" s="9"/>
      <c r="J529" s="2"/>
      <c r="K529" s="2"/>
      <c r="L529" s="9"/>
      <c r="M529" s="4"/>
      <c r="N529" s="4"/>
      <c r="O529" s="4"/>
      <c r="P529" s="4"/>
      <c r="Q529" s="9"/>
      <c r="R529" s="4"/>
      <c r="S529" s="4"/>
      <c r="T529" s="4"/>
      <c r="U529" s="6"/>
      <c r="V529" s="4"/>
      <c r="W529" s="4"/>
      <c r="X529" s="4"/>
      <c r="Y529" s="4"/>
      <c r="Z529" s="4"/>
      <c r="AA529" s="4"/>
      <c r="AB529" s="4"/>
      <c r="AC529" s="4"/>
      <c r="AD529" s="4"/>
      <c r="AE529" s="4"/>
      <c r="AF529" s="4"/>
      <c r="AG529" s="4"/>
      <c r="AH529" s="4"/>
    </row>
    <row r="530">
      <c r="A530" s="4"/>
      <c r="B530" s="4"/>
      <c r="C530" s="4"/>
      <c r="D530" s="2"/>
      <c r="E530" s="2"/>
      <c r="F530" s="2"/>
      <c r="G530" s="2"/>
      <c r="H530" s="2"/>
      <c r="I530" s="9"/>
      <c r="J530" s="2"/>
      <c r="K530" s="2"/>
      <c r="L530" s="9"/>
      <c r="M530" s="4"/>
      <c r="N530" s="4"/>
      <c r="O530" s="4"/>
      <c r="P530" s="4"/>
      <c r="Q530" s="9"/>
      <c r="R530" s="4"/>
      <c r="S530" s="4"/>
      <c r="T530" s="4"/>
      <c r="U530" s="6"/>
      <c r="V530" s="4"/>
      <c r="W530" s="4"/>
      <c r="X530" s="4"/>
      <c r="Y530" s="4"/>
      <c r="Z530" s="4"/>
      <c r="AA530" s="4"/>
      <c r="AB530" s="4"/>
      <c r="AC530" s="4"/>
      <c r="AD530" s="4"/>
      <c r="AE530" s="4"/>
      <c r="AF530" s="4"/>
      <c r="AG530" s="4"/>
      <c r="AH530" s="4"/>
    </row>
    <row r="531">
      <c r="A531" s="4"/>
      <c r="B531" s="4"/>
      <c r="C531" s="4"/>
      <c r="D531" s="2"/>
      <c r="E531" s="2"/>
      <c r="F531" s="2"/>
      <c r="G531" s="2"/>
      <c r="H531" s="2"/>
      <c r="I531" s="9"/>
      <c r="J531" s="2"/>
      <c r="K531" s="2"/>
      <c r="L531" s="9"/>
      <c r="M531" s="4"/>
      <c r="N531" s="4"/>
      <c r="O531" s="4"/>
      <c r="P531" s="4"/>
      <c r="Q531" s="9"/>
      <c r="R531" s="4"/>
      <c r="S531" s="4"/>
      <c r="T531" s="4"/>
      <c r="U531" s="6"/>
      <c r="V531" s="4"/>
      <c r="W531" s="4"/>
      <c r="X531" s="4"/>
      <c r="Y531" s="4"/>
      <c r="Z531" s="4"/>
      <c r="AA531" s="4"/>
      <c r="AB531" s="4"/>
      <c r="AC531" s="4"/>
      <c r="AD531" s="4"/>
      <c r="AE531" s="4"/>
      <c r="AF531" s="4"/>
      <c r="AG531" s="4"/>
      <c r="AH531" s="4"/>
    </row>
    <row r="532">
      <c r="A532" s="4"/>
      <c r="B532" s="4"/>
      <c r="C532" s="4"/>
      <c r="D532" s="2"/>
      <c r="E532" s="2"/>
      <c r="F532" s="2"/>
      <c r="G532" s="2"/>
      <c r="H532" s="2"/>
      <c r="I532" s="9"/>
      <c r="J532" s="2"/>
      <c r="K532" s="2"/>
      <c r="L532" s="9"/>
      <c r="M532" s="4"/>
      <c r="N532" s="4"/>
      <c r="O532" s="4"/>
      <c r="P532" s="4"/>
      <c r="Q532" s="9"/>
      <c r="R532" s="4"/>
      <c r="S532" s="4"/>
      <c r="T532" s="4"/>
      <c r="U532" s="6"/>
      <c r="V532" s="4"/>
      <c r="W532" s="4"/>
      <c r="X532" s="4"/>
      <c r="Y532" s="4"/>
      <c r="Z532" s="4"/>
      <c r="AA532" s="4"/>
      <c r="AB532" s="4"/>
      <c r="AC532" s="4"/>
      <c r="AD532" s="4"/>
      <c r="AE532" s="4"/>
      <c r="AF532" s="4"/>
      <c r="AG532" s="4"/>
      <c r="AH532" s="4"/>
    </row>
    <row r="533">
      <c r="A533" s="4"/>
      <c r="B533" s="4"/>
      <c r="C533" s="4"/>
      <c r="D533" s="2"/>
      <c r="E533" s="2"/>
      <c r="F533" s="2"/>
      <c r="G533" s="2"/>
      <c r="H533" s="2"/>
      <c r="I533" s="9"/>
      <c r="J533" s="2"/>
      <c r="K533" s="2"/>
      <c r="L533" s="9"/>
      <c r="M533" s="4"/>
      <c r="N533" s="4"/>
      <c r="O533" s="4"/>
      <c r="P533" s="4"/>
      <c r="Q533" s="9"/>
      <c r="R533" s="4"/>
      <c r="S533" s="4"/>
      <c r="T533" s="4"/>
      <c r="U533" s="6"/>
      <c r="V533" s="4"/>
      <c r="W533" s="4"/>
      <c r="X533" s="4"/>
      <c r="Y533" s="4"/>
      <c r="Z533" s="4"/>
      <c r="AA533" s="4"/>
      <c r="AB533" s="4"/>
      <c r="AC533" s="4"/>
      <c r="AD533" s="4"/>
      <c r="AE533" s="4"/>
      <c r="AF533" s="4"/>
      <c r="AG533" s="4"/>
      <c r="AH533" s="4"/>
    </row>
    <row r="534">
      <c r="A534" s="4"/>
      <c r="B534" s="4"/>
      <c r="C534" s="4"/>
      <c r="D534" s="2"/>
      <c r="E534" s="2"/>
      <c r="F534" s="2"/>
      <c r="G534" s="2"/>
      <c r="H534" s="2"/>
      <c r="I534" s="9"/>
      <c r="J534" s="2"/>
      <c r="K534" s="2"/>
      <c r="L534" s="9"/>
      <c r="M534" s="4"/>
      <c r="N534" s="4"/>
      <c r="O534" s="4"/>
      <c r="P534" s="4"/>
      <c r="Q534" s="9"/>
      <c r="R534" s="4"/>
      <c r="S534" s="4"/>
      <c r="T534" s="4"/>
      <c r="U534" s="6"/>
      <c r="V534" s="4"/>
      <c r="W534" s="4"/>
      <c r="X534" s="4"/>
      <c r="Y534" s="4"/>
      <c r="Z534" s="4"/>
      <c r="AA534" s="4"/>
      <c r="AB534" s="4"/>
      <c r="AC534" s="4"/>
      <c r="AD534" s="4"/>
      <c r="AE534" s="4"/>
      <c r="AF534" s="4"/>
      <c r="AG534" s="4"/>
      <c r="AH534" s="4"/>
    </row>
    <row r="535">
      <c r="A535" s="4"/>
      <c r="B535" s="4"/>
      <c r="C535" s="4"/>
      <c r="D535" s="2"/>
      <c r="E535" s="2"/>
      <c r="F535" s="2"/>
      <c r="G535" s="2"/>
      <c r="H535" s="2"/>
      <c r="I535" s="9"/>
      <c r="J535" s="2"/>
      <c r="K535" s="2"/>
      <c r="L535" s="9"/>
      <c r="M535" s="4"/>
      <c r="N535" s="4"/>
      <c r="O535" s="4"/>
      <c r="P535" s="4"/>
      <c r="Q535" s="9"/>
      <c r="R535" s="4"/>
      <c r="S535" s="4"/>
      <c r="T535" s="4"/>
      <c r="U535" s="6"/>
      <c r="V535" s="4"/>
      <c r="W535" s="4"/>
      <c r="X535" s="4"/>
      <c r="Y535" s="4"/>
      <c r="Z535" s="4"/>
      <c r="AA535" s="4"/>
      <c r="AB535" s="4"/>
      <c r="AC535" s="4"/>
      <c r="AD535" s="4"/>
      <c r="AE535" s="4"/>
      <c r="AF535" s="4"/>
      <c r="AG535" s="4"/>
      <c r="AH535" s="4"/>
    </row>
    <row r="536">
      <c r="A536" s="4"/>
      <c r="B536" s="4"/>
      <c r="C536" s="4"/>
      <c r="D536" s="2"/>
      <c r="E536" s="2"/>
      <c r="F536" s="2"/>
      <c r="G536" s="2"/>
      <c r="H536" s="2"/>
      <c r="I536" s="9"/>
      <c r="J536" s="2"/>
      <c r="K536" s="2"/>
      <c r="L536" s="9"/>
      <c r="M536" s="4"/>
      <c r="N536" s="4"/>
      <c r="O536" s="4"/>
      <c r="P536" s="4"/>
      <c r="Q536" s="9"/>
      <c r="R536" s="4"/>
      <c r="S536" s="4"/>
      <c r="T536" s="4"/>
      <c r="U536" s="6"/>
      <c r="V536" s="4"/>
      <c r="W536" s="4"/>
      <c r="X536" s="4"/>
      <c r="Y536" s="4"/>
      <c r="Z536" s="4"/>
      <c r="AA536" s="4"/>
      <c r="AB536" s="4"/>
      <c r="AC536" s="4"/>
      <c r="AD536" s="4"/>
      <c r="AE536" s="4"/>
      <c r="AF536" s="4"/>
      <c r="AG536" s="4"/>
      <c r="AH536" s="4"/>
    </row>
    <row r="537">
      <c r="A537" s="4"/>
      <c r="B537" s="4"/>
      <c r="C537" s="4"/>
      <c r="D537" s="2"/>
      <c r="E537" s="2"/>
      <c r="F537" s="2"/>
      <c r="G537" s="2"/>
      <c r="H537" s="2"/>
      <c r="I537" s="9"/>
      <c r="J537" s="2"/>
      <c r="K537" s="2"/>
      <c r="L537" s="9"/>
      <c r="M537" s="4"/>
      <c r="N537" s="4"/>
      <c r="O537" s="4"/>
      <c r="P537" s="4"/>
      <c r="Q537" s="9"/>
      <c r="R537" s="4"/>
      <c r="S537" s="4"/>
      <c r="T537" s="4"/>
      <c r="U537" s="6"/>
      <c r="V537" s="4"/>
      <c r="W537" s="4"/>
      <c r="X537" s="4"/>
      <c r="Y537" s="4"/>
      <c r="Z537" s="4"/>
      <c r="AA537" s="4"/>
      <c r="AB537" s="4"/>
      <c r="AC537" s="4"/>
      <c r="AD537" s="4"/>
      <c r="AE537" s="4"/>
      <c r="AF537" s="4"/>
      <c r="AG537" s="4"/>
      <c r="AH537" s="4"/>
    </row>
    <row r="538">
      <c r="A538" s="4"/>
      <c r="B538" s="4"/>
      <c r="C538" s="4"/>
      <c r="D538" s="2"/>
      <c r="E538" s="2"/>
      <c r="F538" s="2"/>
      <c r="G538" s="2"/>
      <c r="H538" s="2"/>
      <c r="I538" s="9"/>
      <c r="J538" s="2"/>
      <c r="K538" s="2"/>
      <c r="L538" s="9"/>
      <c r="M538" s="4"/>
      <c r="N538" s="4"/>
      <c r="O538" s="4"/>
      <c r="P538" s="4"/>
      <c r="Q538" s="9"/>
      <c r="R538" s="4"/>
      <c r="S538" s="4"/>
      <c r="T538" s="4"/>
      <c r="U538" s="6"/>
      <c r="V538" s="4"/>
      <c r="W538" s="4"/>
      <c r="X538" s="4"/>
      <c r="Y538" s="4"/>
      <c r="Z538" s="4"/>
      <c r="AA538" s="4"/>
      <c r="AB538" s="4"/>
      <c r="AC538" s="4"/>
      <c r="AD538" s="4"/>
      <c r="AE538" s="4"/>
      <c r="AF538" s="4"/>
      <c r="AG538" s="4"/>
      <c r="AH538" s="4"/>
    </row>
    <row r="539">
      <c r="A539" s="4"/>
      <c r="B539" s="4"/>
      <c r="C539" s="4"/>
      <c r="D539" s="2"/>
      <c r="E539" s="2"/>
      <c r="F539" s="2"/>
      <c r="G539" s="2"/>
      <c r="H539" s="2"/>
      <c r="I539" s="9"/>
      <c r="J539" s="2"/>
      <c r="K539" s="2"/>
      <c r="L539" s="9"/>
      <c r="M539" s="4"/>
      <c r="N539" s="4"/>
      <c r="O539" s="4"/>
      <c r="P539" s="4"/>
      <c r="Q539" s="9"/>
      <c r="R539" s="4"/>
      <c r="S539" s="4"/>
      <c r="T539" s="4"/>
      <c r="U539" s="6"/>
      <c r="V539" s="4"/>
      <c r="W539" s="4"/>
      <c r="X539" s="4"/>
      <c r="Y539" s="4"/>
      <c r="Z539" s="4"/>
      <c r="AA539" s="4"/>
      <c r="AB539" s="4"/>
      <c r="AC539" s="4"/>
      <c r="AD539" s="4"/>
      <c r="AE539" s="4"/>
      <c r="AF539" s="4"/>
      <c r="AG539" s="4"/>
      <c r="AH539" s="4"/>
    </row>
    <row r="540">
      <c r="A540" s="4"/>
      <c r="B540" s="4"/>
      <c r="C540" s="4"/>
      <c r="D540" s="2"/>
      <c r="E540" s="2"/>
      <c r="F540" s="2"/>
      <c r="G540" s="2"/>
      <c r="H540" s="2"/>
      <c r="I540" s="9"/>
      <c r="J540" s="2"/>
      <c r="K540" s="2"/>
      <c r="L540" s="9"/>
      <c r="M540" s="4"/>
      <c r="N540" s="4"/>
      <c r="O540" s="4"/>
      <c r="P540" s="4"/>
      <c r="Q540" s="9"/>
      <c r="R540" s="4"/>
      <c r="S540" s="4"/>
      <c r="T540" s="4"/>
      <c r="U540" s="6"/>
      <c r="V540" s="4"/>
      <c r="W540" s="4"/>
      <c r="X540" s="4"/>
      <c r="Y540" s="4"/>
      <c r="Z540" s="4"/>
      <c r="AA540" s="4"/>
      <c r="AB540" s="4"/>
      <c r="AC540" s="4"/>
      <c r="AD540" s="4"/>
      <c r="AE540" s="4"/>
      <c r="AF540" s="4"/>
      <c r="AG540" s="4"/>
      <c r="AH540" s="4"/>
    </row>
    <row r="541">
      <c r="A541" s="4"/>
      <c r="B541" s="4"/>
      <c r="C541" s="4"/>
      <c r="D541" s="2"/>
      <c r="E541" s="2"/>
      <c r="F541" s="2"/>
      <c r="G541" s="2"/>
      <c r="H541" s="2"/>
      <c r="I541" s="9"/>
      <c r="J541" s="2"/>
      <c r="K541" s="2"/>
      <c r="L541" s="9"/>
      <c r="M541" s="4"/>
      <c r="N541" s="4"/>
      <c r="O541" s="4"/>
      <c r="P541" s="4"/>
      <c r="Q541" s="9"/>
      <c r="R541" s="4"/>
      <c r="S541" s="4"/>
      <c r="T541" s="4"/>
      <c r="U541" s="6"/>
      <c r="V541" s="4"/>
      <c r="W541" s="4"/>
      <c r="X541" s="4"/>
      <c r="Y541" s="4"/>
      <c r="Z541" s="4"/>
      <c r="AA541" s="4"/>
      <c r="AB541" s="4"/>
      <c r="AC541" s="4"/>
      <c r="AD541" s="4"/>
      <c r="AE541" s="4"/>
      <c r="AF541" s="4"/>
      <c r="AG541" s="4"/>
      <c r="AH541" s="4"/>
    </row>
    <row r="542">
      <c r="A542" s="4"/>
      <c r="B542" s="4"/>
      <c r="C542" s="4"/>
      <c r="D542" s="2"/>
      <c r="E542" s="2"/>
      <c r="F542" s="2"/>
      <c r="G542" s="2"/>
      <c r="H542" s="2"/>
      <c r="I542" s="9"/>
      <c r="J542" s="2"/>
      <c r="K542" s="2"/>
      <c r="L542" s="9"/>
      <c r="M542" s="4"/>
      <c r="N542" s="4"/>
      <c r="O542" s="4"/>
      <c r="P542" s="4"/>
      <c r="Q542" s="9"/>
      <c r="R542" s="4"/>
      <c r="S542" s="4"/>
      <c r="T542" s="4"/>
      <c r="U542" s="6"/>
      <c r="V542" s="4"/>
      <c r="W542" s="4"/>
      <c r="X542" s="4"/>
      <c r="Y542" s="4"/>
      <c r="Z542" s="4"/>
      <c r="AA542" s="4"/>
      <c r="AB542" s="4"/>
      <c r="AC542" s="4"/>
      <c r="AD542" s="4"/>
      <c r="AE542" s="4"/>
      <c r="AF542" s="4"/>
      <c r="AG542" s="4"/>
      <c r="AH542" s="4"/>
    </row>
    <row r="543">
      <c r="A543" s="4"/>
      <c r="B543" s="4"/>
      <c r="C543" s="4"/>
      <c r="D543" s="2"/>
      <c r="E543" s="2"/>
      <c r="F543" s="2"/>
      <c r="G543" s="2"/>
      <c r="H543" s="2"/>
      <c r="I543" s="9"/>
      <c r="J543" s="2"/>
      <c r="K543" s="2"/>
      <c r="L543" s="9"/>
      <c r="M543" s="4"/>
      <c r="N543" s="4"/>
      <c r="O543" s="4"/>
      <c r="P543" s="4"/>
      <c r="Q543" s="9"/>
      <c r="R543" s="4"/>
      <c r="S543" s="4"/>
      <c r="T543" s="4"/>
      <c r="U543" s="6"/>
      <c r="V543" s="4"/>
      <c r="W543" s="4"/>
      <c r="X543" s="4"/>
      <c r="Y543" s="4"/>
      <c r="Z543" s="4"/>
      <c r="AA543" s="4"/>
      <c r="AB543" s="4"/>
      <c r="AC543" s="4"/>
      <c r="AD543" s="4"/>
      <c r="AE543" s="4"/>
      <c r="AF543" s="4"/>
      <c r="AG543" s="4"/>
      <c r="AH543" s="4"/>
    </row>
    <row r="544">
      <c r="A544" s="4"/>
      <c r="B544" s="4"/>
      <c r="C544" s="4"/>
      <c r="D544" s="2"/>
      <c r="E544" s="2"/>
      <c r="F544" s="2"/>
      <c r="G544" s="2"/>
      <c r="H544" s="2"/>
      <c r="I544" s="9"/>
      <c r="J544" s="2"/>
      <c r="K544" s="2"/>
      <c r="L544" s="9"/>
      <c r="M544" s="4"/>
      <c r="N544" s="4"/>
      <c r="O544" s="4"/>
      <c r="P544" s="4"/>
      <c r="Q544" s="9"/>
      <c r="R544" s="4"/>
      <c r="S544" s="4"/>
      <c r="T544" s="4"/>
      <c r="U544" s="6"/>
      <c r="V544" s="4"/>
      <c r="W544" s="4"/>
      <c r="X544" s="4"/>
      <c r="Y544" s="4"/>
      <c r="Z544" s="4"/>
      <c r="AA544" s="4"/>
      <c r="AB544" s="4"/>
      <c r="AC544" s="4"/>
      <c r="AD544" s="4"/>
      <c r="AE544" s="4"/>
      <c r="AF544" s="4"/>
      <c r="AG544" s="4"/>
      <c r="AH544" s="4"/>
    </row>
    <row r="545">
      <c r="A545" s="4"/>
      <c r="B545" s="4"/>
      <c r="C545" s="4"/>
      <c r="D545" s="2"/>
      <c r="E545" s="2"/>
      <c r="F545" s="2"/>
      <c r="G545" s="2"/>
      <c r="H545" s="2"/>
      <c r="I545" s="9"/>
      <c r="J545" s="2"/>
      <c r="K545" s="2"/>
      <c r="L545" s="9"/>
      <c r="M545" s="4"/>
      <c r="N545" s="4"/>
      <c r="O545" s="4"/>
      <c r="P545" s="4"/>
      <c r="Q545" s="9"/>
      <c r="R545" s="4"/>
      <c r="S545" s="4"/>
      <c r="T545" s="4"/>
      <c r="U545" s="6"/>
      <c r="V545" s="4"/>
      <c r="W545" s="4"/>
      <c r="X545" s="4"/>
      <c r="Y545" s="4"/>
      <c r="Z545" s="4"/>
      <c r="AA545" s="4"/>
      <c r="AB545" s="4"/>
      <c r="AC545" s="4"/>
      <c r="AD545" s="4"/>
      <c r="AE545" s="4"/>
      <c r="AF545" s="4"/>
      <c r="AG545" s="4"/>
      <c r="AH545" s="4"/>
    </row>
    <row r="546">
      <c r="A546" s="4"/>
      <c r="B546" s="4"/>
      <c r="C546" s="4"/>
      <c r="D546" s="2"/>
      <c r="E546" s="2"/>
      <c r="F546" s="2"/>
      <c r="G546" s="2"/>
      <c r="H546" s="2"/>
      <c r="I546" s="9"/>
      <c r="J546" s="2"/>
      <c r="K546" s="2"/>
      <c r="L546" s="9"/>
      <c r="M546" s="4"/>
      <c r="N546" s="4"/>
      <c r="O546" s="4"/>
      <c r="P546" s="4"/>
      <c r="Q546" s="9"/>
      <c r="R546" s="4"/>
      <c r="S546" s="4"/>
      <c r="T546" s="4"/>
      <c r="U546" s="6"/>
      <c r="V546" s="4"/>
      <c r="W546" s="4"/>
      <c r="X546" s="4"/>
      <c r="Y546" s="4"/>
      <c r="Z546" s="4"/>
      <c r="AA546" s="4"/>
      <c r="AB546" s="4"/>
      <c r="AC546" s="4"/>
      <c r="AD546" s="4"/>
      <c r="AE546" s="4"/>
      <c r="AF546" s="4"/>
      <c r="AG546" s="4"/>
      <c r="AH546" s="4"/>
    </row>
    <row r="547">
      <c r="A547" s="4"/>
      <c r="B547" s="4"/>
      <c r="C547" s="4"/>
      <c r="D547" s="2"/>
      <c r="E547" s="2"/>
      <c r="F547" s="2"/>
      <c r="G547" s="2"/>
      <c r="H547" s="2"/>
      <c r="I547" s="9"/>
      <c r="J547" s="2"/>
      <c r="K547" s="2"/>
      <c r="L547" s="9"/>
      <c r="M547" s="4"/>
      <c r="N547" s="4"/>
      <c r="O547" s="4"/>
      <c r="P547" s="4"/>
      <c r="Q547" s="9"/>
      <c r="R547" s="4"/>
      <c r="S547" s="4"/>
      <c r="T547" s="4"/>
      <c r="U547" s="6"/>
      <c r="V547" s="4"/>
      <c r="W547" s="4"/>
      <c r="X547" s="4"/>
      <c r="Y547" s="4"/>
      <c r="Z547" s="4"/>
      <c r="AA547" s="4"/>
      <c r="AB547" s="4"/>
      <c r="AC547" s="4"/>
      <c r="AD547" s="4"/>
      <c r="AE547" s="4"/>
      <c r="AF547" s="4"/>
      <c r="AG547" s="4"/>
      <c r="AH547" s="4"/>
    </row>
    <row r="548">
      <c r="A548" s="4"/>
      <c r="B548" s="4"/>
      <c r="C548" s="4"/>
      <c r="D548" s="2"/>
      <c r="E548" s="2"/>
      <c r="F548" s="2"/>
      <c r="G548" s="2"/>
      <c r="H548" s="2"/>
      <c r="I548" s="9"/>
      <c r="J548" s="2"/>
      <c r="K548" s="2"/>
      <c r="L548" s="9"/>
      <c r="M548" s="4"/>
      <c r="N548" s="4"/>
      <c r="O548" s="4"/>
      <c r="P548" s="4"/>
      <c r="Q548" s="9"/>
      <c r="R548" s="4"/>
      <c r="S548" s="4"/>
      <c r="T548" s="4"/>
      <c r="U548" s="6"/>
      <c r="V548" s="4"/>
      <c r="W548" s="4"/>
      <c r="X548" s="4"/>
      <c r="Y548" s="4"/>
      <c r="Z548" s="4"/>
      <c r="AA548" s="4"/>
      <c r="AB548" s="4"/>
      <c r="AC548" s="4"/>
      <c r="AD548" s="4"/>
      <c r="AE548" s="4"/>
      <c r="AF548" s="4"/>
      <c r="AG548" s="4"/>
      <c r="AH548" s="4"/>
    </row>
    <row r="549">
      <c r="A549" s="4"/>
      <c r="B549" s="4"/>
      <c r="C549" s="4"/>
      <c r="D549" s="2"/>
      <c r="E549" s="2"/>
      <c r="F549" s="2"/>
      <c r="G549" s="2"/>
      <c r="H549" s="2"/>
      <c r="I549" s="9"/>
      <c r="J549" s="2"/>
      <c r="K549" s="2"/>
      <c r="L549" s="9"/>
      <c r="M549" s="4"/>
      <c r="N549" s="4"/>
      <c r="O549" s="4"/>
      <c r="P549" s="4"/>
      <c r="Q549" s="9"/>
      <c r="R549" s="4"/>
      <c r="S549" s="4"/>
      <c r="T549" s="4"/>
      <c r="U549" s="6"/>
      <c r="V549" s="4"/>
      <c r="W549" s="4"/>
      <c r="X549" s="4"/>
      <c r="Y549" s="4"/>
      <c r="Z549" s="4"/>
      <c r="AA549" s="4"/>
      <c r="AB549" s="4"/>
      <c r="AC549" s="4"/>
      <c r="AD549" s="4"/>
      <c r="AE549" s="4"/>
      <c r="AF549" s="4"/>
      <c r="AG549" s="4"/>
      <c r="AH549" s="4"/>
    </row>
    <row r="550">
      <c r="A550" s="4"/>
      <c r="B550" s="4"/>
      <c r="C550" s="4"/>
      <c r="D550" s="2"/>
      <c r="E550" s="2"/>
      <c r="F550" s="2"/>
      <c r="G550" s="2"/>
      <c r="H550" s="2"/>
      <c r="I550" s="9"/>
      <c r="J550" s="2"/>
      <c r="K550" s="2"/>
      <c r="L550" s="9"/>
      <c r="M550" s="4"/>
      <c r="N550" s="4"/>
      <c r="O550" s="4"/>
      <c r="P550" s="4"/>
      <c r="Q550" s="9"/>
      <c r="R550" s="4"/>
      <c r="S550" s="4"/>
      <c r="T550" s="4"/>
      <c r="U550" s="6"/>
      <c r="V550" s="4"/>
      <c r="W550" s="4"/>
      <c r="X550" s="4"/>
      <c r="Y550" s="4"/>
      <c r="Z550" s="4"/>
      <c r="AA550" s="4"/>
      <c r="AB550" s="4"/>
      <c r="AC550" s="4"/>
      <c r="AD550" s="4"/>
      <c r="AE550" s="4"/>
      <c r="AF550" s="4"/>
      <c r="AG550" s="4"/>
      <c r="AH550" s="4"/>
    </row>
    <row r="551">
      <c r="A551" s="4"/>
      <c r="B551" s="4"/>
      <c r="C551" s="4"/>
      <c r="D551" s="2"/>
      <c r="E551" s="2"/>
      <c r="F551" s="2"/>
      <c r="G551" s="2"/>
      <c r="H551" s="2"/>
      <c r="I551" s="9"/>
      <c r="J551" s="2"/>
      <c r="K551" s="2"/>
      <c r="L551" s="9"/>
      <c r="M551" s="4"/>
      <c r="N551" s="4"/>
      <c r="O551" s="4"/>
      <c r="P551" s="4"/>
      <c r="Q551" s="9"/>
      <c r="R551" s="4"/>
      <c r="S551" s="4"/>
      <c r="T551" s="4"/>
      <c r="U551" s="6"/>
      <c r="V551" s="4"/>
      <c r="W551" s="4"/>
      <c r="X551" s="4"/>
      <c r="Y551" s="4"/>
      <c r="Z551" s="4"/>
      <c r="AA551" s="4"/>
      <c r="AB551" s="4"/>
      <c r="AC551" s="4"/>
      <c r="AD551" s="4"/>
      <c r="AE551" s="4"/>
      <c r="AF551" s="4"/>
      <c r="AG551" s="4"/>
      <c r="AH551" s="4"/>
    </row>
    <row r="552">
      <c r="A552" s="4"/>
      <c r="B552" s="4"/>
      <c r="C552" s="4"/>
      <c r="D552" s="2"/>
      <c r="E552" s="2"/>
      <c r="F552" s="2"/>
      <c r="G552" s="2"/>
      <c r="H552" s="2"/>
      <c r="I552" s="9"/>
      <c r="J552" s="2"/>
      <c r="K552" s="2"/>
      <c r="L552" s="9"/>
      <c r="M552" s="4"/>
      <c r="N552" s="4"/>
      <c r="O552" s="4"/>
      <c r="P552" s="4"/>
      <c r="Q552" s="9"/>
      <c r="R552" s="4"/>
      <c r="S552" s="4"/>
      <c r="T552" s="4"/>
      <c r="U552" s="6"/>
      <c r="V552" s="4"/>
      <c r="W552" s="4"/>
      <c r="X552" s="4"/>
      <c r="Y552" s="4"/>
      <c r="Z552" s="4"/>
      <c r="AA552" s="4"/>
      <c r="AB552" s="4"/>
      <c r="AC552" s="4"/>
      <c r="AD552" s="4"/>
      <c r="AE552" s="4"/>
      <c r="AF552" s="4"/>
      <c r="AG552" s="4"/>
      <c r="AH552" s="4"/>
    </row>
    <row r="553">
      <c r="A553" s="4"/>
      <c r="B553" s="4"/>
      <c r="C553" s="4"/>
      <c r="D553" s="2"/>
      <c r="E553" s="2"/>
      <c r="F553" s="2"/>
      <c r="G553" s="2"/>
      <c r="H553" s="2"/>
      <c r="I553" s="9"/>
      <c r="J553" s="2"/>
      <c r="K553" s="2"/>
      <c r="L553" s="9"/>
      <c r="M553" s="4"/>
      <c r="N553" s="4"/>
      <c r="O553" s="4"/>
      <c r="P553" s="4"/>
      <c r="Q553" s="9"/>
      <c r="R553" s="4"/>
      <c r="S553" s="4"/>
      <c r="T553" s="4"/>
      <c r="U553" s="6"/>
      <c r="V553" s="4"/>
      <c r="W553" s="4"/>
      <c r="X553" s="4"/>
      <c r="Y553" s="4"/>
      <c r="Z553" s="4"/>
      <c r="AA553" s="4"/>
      <c r="AB553" s="4"/>
      <c r="AC553" s="4"/>
      <c r="AD553" s="4"/>
      <c r="AE553" s="4"/>
      <c r="AF553" s="4"/>
      <c r="AG553" s="4"/>
      <c r="AH553" s="4"/>
    </row>
    <row r="554">
      <c r="A554" s="4"/>
      <c r="B554" s="4"/>
      <c r="C554" s="4"/>
      <c r="D554" s="2"/>
      <c r="E554" s="2"/>
      <c r="F554" s="2"/>
      <c r="G554" s="2"/>
      <c r="H554" s="2"/>
      <c r="I554" s="9"/>
      <c r="J554" s="2"/>
      <c r="K554" s="2"/>
      <c r="L554" s="9"/>
      <c r="M554" s="4"/>
      <c r="N554" s="4"/>
      <c r="O554" s="4"/>
      <c r="P554" s="4"/>
      <c r="Q554" s="9"/>
      <c r="R554" s="4"/>
      <c r="S554" s="4"/>
      <c r="T554" s="4"/>
      <c r="U554" s="6"/>
      <c r="V554" s="4"/>
      <c r="W554" s="4"/>
      <c r="X554" s="4"/>
      <c r="Y554" s="4"/>
      <c r="Z554" s="4"/>
      <c r="AA554" s="4"/>
      <c r="AB554" s="4"/>
      <c r="AC554" s="4"/>
      <c r="AD554" s="4"/>
      <c r="AE554" s="4"/>
      <c r="AF554" s="4"/>
      <c r="AG554" s="4"/>
      <c r="AH554" s="4"/>
    </row>
    <row r="555">
      <c r="A555" s="4"/>
      <c r="B555" s="4"/>
      <c r="C555" s="4"/>
      <c r="D555" s="2"/>
      <c r="E555" s="2"/>
      <c r="F555" s="2"/>
      <c r="G555" s="2"/>
      <c r="H555" s="2"/>
      <c r="I555" s="9"/>
      <c r="J555" s="2"/>
      <c r="K555" s="2"/>
      <c r="L555" s="9"/>
      <c r="M555" s="4"/>
      <c r="N555" s="4"/>
      <c r="O555" s="4"/>
      <c r="P555" s="4"/>
      <c r="Q555" s="9"/>
      <c r="R555" s="4"/>
      <c r="S555" s="4"/>
      <c r="T555" s="4"/>
      <c r="U555" s="6"/>
      <c r="V555" s="4"/>
      <c r="W555" s="4"/>
      <c r="X555" s="4"/>
      <c r="Y555" s="4"/>
      <c r="Z555" s="4"/>
      <c r="AA555" s="4"/>
      <c r="AB555" s="4"/>
      <c r="AC555" s="4"/>
      <c r="AD555" s="4"/>
      <c r="AE555" s="4"/>
      <c r="AF555" s="4"/>
      <c r="AG555" s="4"/>
      <c r="AH555" s="4"/>
    </row>
    <row r="556">
      <c r="A556" s="4"/>
      <c r="B556" s="4"/>
      <c r="C556" s="4"/>
      <c r="D556" s="2"/>
      <c r="E556" s="2"/>
      <c r="F556" s="2"/>
      <c r="G556" s="2"/>
      <c r="H556" s="2"/>
      <c r="I556" s="9"/>
      <c r="J556" s="2"/>
      <c r="K556" s="2"/>
      <c r="L556" s="9"/>
      <c r="M556" s="4"/>
      <c r="N556" s="4"/>
      <c r="O556" s="4"/>
      <c r="P556" s="4"/>
      <c r="Q556" s="9"/>
      <c r="R556" s="4"/>
      <c r="S556" s="4"/>
      <c r="T556" s="4"/>
      <c r="U556" s="6"/>
      <c r="V556" s="4"/>
      <c r="W556" s="4"/>
      <c r="X556" s="4"/>
      <c r="Y556" s="4"/>
      <c r="Z556" s="4"/>
      <c r="AA556" s="4"/>
      <c r="AB556" s="4"/>
      <c r="AC556" s="4"/>
      <c r="AD556" s="4"/>
      <c r="AE556" s="4"/>
      <c r="AF556" s="4"/>
      <c r="AG556" s="4"/>
      <c r="AH556" s="4"/>
    </row>
    <row r="557">
      <c r="A557" s="4"/>
      <c r="B557" s="4"/>
      <c r="C557" s="4"/>
      <c r="D557" s="2"/>
      <c r="E557" s="2"/>
      <c r="F557" s="2"/>
      <c r="G557" s="2"/>
      <c r="H557" s="2"/>
      <c r="I557" s="9"/>
      <c r="J557" s="2"/>
      <c r="K557" s="2"/>
      <c r="L557" s="9"/>
      <c r="M557" s="4"/>
      <c r="N557" s="4"/>
      <c r="O557" s="4"/>
      <c r="P557" s="4"/>
      <c r="Q557" s="9"/>
      <c r="R557" s="4"/>
      <c r="S557" s="4"/>
      <c r="T557" s="4"/>
      <c r="U557" s="6"/>
      <c r="V557" s="4"/>
      <c r="W557" s="4"/>
      <c r="X557" s="4"/>
      <c r="Y557" s="4"/>
      <c r="Z557" s="4"/>
      <c r="AA557" s="4"/>
      <c r="AB557" s="4"/>
      <c r="AC557" s="4"/>
      <c r="AD557" s="4"/>
      <c r="AE557" s="4"/>
      <c r="AF557" s="4"/>
      <c r="AG557" s="4"/>
      <c r="AH557" s="4"/>
    </row>
    <row r="558">
      <c r="A558" s="4"/>
      <c r="B558" s="4"/>
      <c r="C558" s="4"/>
      <c r="D558" s="2"/>
      <c r="E558" s="2"/>
      <c r="F558" s="2"/>
      <c r="G558" s="2"/>
      <c r="H558" s="2"/>
      <c r="I558" s="9"/>
      <c r="J558" s="2"/>
      <c r="K558" s="2"/>
      <c r="L558" s="9"/>
      <c r="M558" s="4"/>
      <c r="N558" s="4"/>
      <c r="O558" s="4"/>
      <c r="P558" s="4"/>
      <c r="Q558" s="9"/>
      <c r="R558" s="4"/>
      <c r="S558" s="4"/>
      <c r="T558" s="4"/>
      <c r="U558" s="6"/>
      <c r="V558" s="4"/>
      <c r="W558" s="4"/>
      <c r="X558" s="4"/>
      <c r="Y558" s="4"/>
      <c r="Z558" s="4"/>
      <c r="AA558" s="4"/>
      <c r="AB558" s="4"/>
      <c r="AC558" s="4"/>
      <c r="AD558" s="4"/>
      <c r="AE558" s="4"/>
      <c r="AF558" s="4"/>
      <c r="AG558" s="4"/>
      <c r="AH558" s="4"/>
    </row>
    <row r="559">
      <c r="A559" s="4"/>
      <c r="B559" s="4"/>
      <c r="C559" s="4"/>
      <c r="D559" s="2"/>
      <c r="E559" s="2"/>
      <c r="F559" s="2"/>
      <c r="G559" s="2"/>
      <c r="H559" s="2"/>
      <c r="I559" s="9"/>
      <c r="J559" s="2"/>
      <c r="K559" s="2"/>
      <c r="L559" s="9"/>
      <c r="M559" s="4"/>
      <c r="N559" s="4"/>
      <c r="O559" s="4"/>
      <c r="P559" s="4"/>
      <c r="Q559" s="9"/>
      <c r="R559" s="4"/>
      <c r="S559" s="4"/>
      <c r="T559" s="4"/>
      <c r="U559" s="6"/>
      <c r="V559" s="4"/>
      <c r="W559" s="4"/>
      <c r="X559" s="4"/>
      <c r="Y559" s="4"/>
      <c r="Z559" s="4"/>
      <c r="AA559" s="4"/>
      <c r="AB559" s="4"/>
      <c r="AC559" s="4"/>
      <c r="AD559" s="4"/>
      <c r="AE559" s="4"/>
      <c r="AF559" s="4"/>
      <c r="AG559" s="4"/>
      <c r="AH559" s="4"/>
    </row>
    <row r="560">
      <c r="A560" s="4"/>
      <c r="B560" s="4"/>
      <c r="C560" s="4"/>
      <c r="D560" s="2"/>
      <c r="E560" s="2"/>
      <c r="F560" s="2"/>
      <c r="G560" s="2"/>
      <c r="H560" s="2"/>
      <c r="I560" s="9"/>
      <c r="J560" s="2"/>
      <c r="K560" s="2"/>
      <c r="L560" s="9"/>
      <c r="M560" s="4"/>
      <c r="N560" s="4"/>
      <c r="O560" s="4"/>
      <c r="P560" s="4"/>
      <c r="Q560" s="9"/>
      <c r="R560" s="4"/>
      <c r="S560" s="4"/>
      <c r="T560" s="4"/>
      <c r="U560" s="6"/>
      <c r="V560" s="4"/>
      <c r="W560" s="4"/>
      <c r="X560" s="4"/>
      <c r="Y560" s="4"/>
      <c r="Z560" s="4"/>
      <c r="AA560" s="4"/>
      <c r="AB560" s="4"/>
      <c r="AC560" s="4"/>
      <c r="AD560" s="4"/>
      <c r="AE560" s="4"/>
      <c r="AF560" s="4"/>
      <c r="AG560" s="4"/>
      <c r="AH560" s="4"/>
    </row>
    <row r="561">
      <c r="A561" s="4"/>
      <c r="B561" s="4"/>
      <c r="C561" s="4"/>
      <c r="D561" s="2"/>
      <c r="E561" s="2"/>
      <c r="F561" s="2"/>
      <c r="G561" s="2"/>
      <c r="H561" s="2"/>
      <c r="I561" s="9"/>
      <c r="J561" s="2"/>
      <c r="K561" s="2"/>
      <c r="L561" s="9"/>
      <c r="M561" s="4"/>
      <c r="N561" s="4"/>
      <c r="O561" s="4"/>
      <c r="P561" s="4"/>
      <c r="Q561" s="9"/>
      <c r="R561" s="4"/>
      <c r="S561" s="4"/>
      <c r="T561" s="4"/>
      <c r="U561" s="6"/>
      <c r="V561" s="4"/>
      <c r="W561" s="4"/>
      <c r="X561" s="4"/>
      <c r="Y561" s="4"/>
      <c r="Z561" s="4"/>
      <c r="AA561" s="4"/>
      <c r="AB561" s="4"/>
      <c r="AC561" s="4"/>
      <c r="AD561" s="4"/>
      <c r="AE561" s="4"/>
      <c r="AF561" s="4"/>
      <c r="AG561" s="4"/>
      <c r="AH561" s="4"/>
    </row>
    <row r="562">
      <c r="A562" s="4"/>
      <c r="B562" s="4"/>
      <c r="C562" s="4"/>
      <c r="D562" s="2"/>
      <c r="E562" s="2"/>
      <c r="F562" s="2"/>
      <c r="G562" s="2"/>
      <c r="H562" s="2"/>
      <c r="I562" s="9"/>
      <c r="J562" s="2"/>
      <c r="K562" s="2"/>
      <c r="L562" s="9"/>
      <c r="M562" s="4"/>
      <c r="N562" s="4"/>
      <c r="O562" s="4"/>
      <c r="P562" s="4"/>
      <c r="Q562" s="9"/>
      <c r="R562" s="4"/>
      <c r="S562" s="4"/>
      <c r="T562" s="4"/>
      <c r="U562" s="6"/>
      <c r="V562" s="4"/>
      <c r="W562" s="4"/>
      <c r="X562" s="4"/>
      <c r="Y562" s="4"/>
      <c r="Z562" s="4"/>
      <c r="AA562" s="4"/>
      <c r="AB562" s="4"/>
      <c r="AC562" s="4"/>
      <c r="AD562" s="4"/>
      <c r="AE562" s="4"/>
      <c r="AF562" s="4"/>
      <c r="AG562" s="4"/>
      <c r="AH562" s="4"/>
    </row>
    <row r="563">
      <c r="A563" s="4"/>
      <c r="B563" s="4"/>
      <c r="C563" s="4"/>
      <c r="D563" s="2"/>
      <c r="E563" s="2"/>
      <c r="F563" s="2"/>
      <c r="G563" s="2"/>
      <c r="H563" s="2"/>
      <c r="I563" s="9"/>
      <c r="J563" s="2"/>
      <c r="K563" s="2"/>
      <c r="L563" s="9"/>
      <c r="M563" s="4"/>
      <c r="N563" s="4"/>
      <c r="O563" s="4"/>
      <c r="P563" s="4"/>
      <c r="Q563" s="9"/>
      <c r="R563" s="4"/>
      <c r="S563" s="4"/>
      <c r="T563" s="4"/>
      <c r="U563" s="6"/>
      <c r="V563" s="4"/>
      <c r="W563" s="4"/>
      <c r="X563" s="4"/>
      <c r="Y563" s="4"/>
      <c r="Z563" s="4"/>
      <c r="AA563" s="4"/>
      <c r="AB563" s="4"/>
      <c r="AC563" s="4"/>
      <c r="AD563" s="4"/>
      <c r="AE563" s="4"/>
      <c r="AF563" s="4"/>
      <c r="AG563" s="4"/>
      <c r="AH563" s="4"/>
    </row>
    <row r="564">
      <c r="A564" s="4"/>
      <c r="B564" s="4"/>
      <c r="C564" s="4"/>
      <c r="D564" s="2"/>
      <c r="E564" s="2"/>
      <c r="F564" s="2"/>
      <c r="G564" s="2"/>
      <c r="H564" s="2"/>
      <c r="I564" s="9"/>
      <c r="J564" s="2"/>
      <c r="K564" s="2"/>
      <c r="L564" s="9"/>
      <c r="M564" s="4"/>
      <c r="N564" s="4"/>
      <c r="O564" s="4"/>
      <c r="P564" s="4"/>
      <c r="Q564" s="9"/>
      <c r="R564" s="4"/>
      <c r="S564" s="4"/>
      <c r="T564" s="4"/>
      <c r="U564" s="6"/>
      <c r="V564" s="4"/>
      <c r="W564" s="4"/>
      <c r="X564" s="4"/>
      <c r="Y564" s="4"/>
      <c r="Z564" s="4"/>
      <c r="AA564" s="4"/>
      <c r="AB564" s="4"/>
      <c r="AC564" s="4"/>
      <c r="AD564" s="4"/>
      <c r="AE564" s="4"/>
      <c r="AF564" s="4"/>
      <c r="AG564" s="4"/>
      <c r="AH564" s="4"/>
    </row>
    <row r="565">
      <c r="A565" s="4"/>
      <c r="B565" s="4"/>
      <c r="C565" s="4"/>
      <c r="D565" s="2"/>
      <c r="E565" s="2"/>
      <c r="F565" s="2"/>
      <c r="G565" s="2"/>
      <c r="H565" s="2"/>
      <c r="I565" s="9"/>
      <c r="J565" s="2"/>
      <c r="K565" s="2"/>
      <c r="L565" s="9"/>
      <c r="M565" s="4"/>
      <c r="N565" s="4"/>
      <c r="O565" s="4"/>
      <c r="P565" s="4"/>
      <c r="Q565" s="9"/>
      <c r="R565" s="4"/>
      <c r="S565" s="4"/>
      <c r="T565" s="4"/>
      <c r="U565" s="6"/>
      <c r="V565" s="4"/>
      <c r="W565" s="4"/>
      <c r="X565" s="4"/>
      <c r="Y565" s="4"/>
      <c r="Z565" s="4"/>
      <c r="AA565" s="4"/>
      <c r="AB565" s="4"/>
      <c r="AC565" s="4"/>
      <c r="AD565" s="4"/>
      <c r="AE565" s="4"/>
      <c r="AF565" s="4"/>
      <c r="AG565" s="4"/>
      <c r="AH565" s="4"/>
    </row>
    <row r="566">
      <c r="A566" s="4"/>
      <c r="B566" s="4"/>
      <c r="C566" s="4"/>
      <c r="D566" s="2"/>
      <c r="E566" s="2"/>
      <c r="F566" s="2"/>
      <c r="G566" s="2"/>
      <c r="H566" s="2"/>
      <c r="I566" s="9"/>
      <c r="J566" s="2"/>
      <c r="K566" s="2"/>
      <c r="L566" s="9"/>
      <c r="M566" s="4"/>
      <c r="N566" s="4"/>
      <c r="O566" s="4"/>
      <c r="P566" s="4"/>
      <c r="Q566" s="9"/>
      <c r="R566" s="4"/>
      <c r="S566" s="4"/>
      <c r="T566" s="4"/>
      <c r="U566" s="6"/>
      <c r="V566" s="4"/>
      <c r="W566" s="4"/>
      <c r="X566" s="4"/>
      <c r="Y566" s="4"/>
      <c r="Z566" s="4"/>
      <c r="AA566" s="4"/>
      <c r="AB566" s="4"/>
      <c r="AC566" s="4"/>
      <c r="AD566" s="4"/>
      <c r="AE566" s="4"/>
      <c r="AF566" s="4"/>
      <c r="AG566" s="4"/>
      <c r="AH566" s="4"/>
    </row>
    <row r="567">
      <c r="A567" s="4"/>
      <c r="B567" s="4"/>
      <c r="C567" s="4"/>
      <c r="D567" s="2"/>
      <c r="E567" s="2"/>
      <c r="F567" s="2"/>
      <c r="G567" s="2"/>
      <c r="H567" s="2"/>
      <c r="I567" s="9"/>
      <c r="J567" s="2"/>
      <c r="K567" s="2"/>
      <c r="L567" s="9"/>
      <c r="M567" s="4"/>
      <c r="N567" s="4"/>
      <c r="O567" s="4"/>
      <c r="P567" s="4"/>
      <c r="Q567" s="9"/>
      <c r="R567" s="4"/>
      <c r="S567" s="4"/>
      <c r="T567" s="4"/>
      <c r="U567" s="6"/>
      <c r="V567" s="4"/>
      <c r="W567" s="4"/>
      <c r="X567" s="4"/>
      <c r="Y567" s="4"/>
      <c r="Z567" s="4"/>
      <c r="AA567" s="4"/>
      <c r="AB567" s="4"/>
      <c r="AC567" s="4"/>
      <c r="AD567" s="4"/>
      <c r="AE567" s="4"/>
      <c r="AF567" s="4"/>
      <c r="AG567" s="4"/>
      <c r="AH567" s="4"/>
    </row>
    <row r="568">
      <c r="A568" s="4"/>
      <c r="B568" s="4"/>
      <c r="C568" s="4"/>
      <c r="D568" s="2"/>
      <c r="E568" s="2"/>
      <c r="F568" s="2"/>
      <c r="G568" s="2"/>
      <c r="H568" s="2"/>
      <c r="I568" s="9"/>
      <c r="J568" s="2"/>
      <c r="K568" s="2"/>
      <c r="L568" s="9"/>
      <c r="M568" s="4"/>
      <c r="N568" s="4"/>
      <c r="O568" s="4"/>
      <c r="P568" s="4"/>
      <c r="Q568" s="9"/>
      <c r="R568" s="4"/>
      <c r="S568" s="4"/>
      <c r="T568" s="4"/>
      <c r="U568" s="6"/>
      <c r="V568" s="4"/>
      <c r="W568" s="4"/>
      <c r="X568" s="4"/>
      <c r="Y568" s="4"/>
      <c r="Z568" s="4"/>
      <c r="AA568" s="4"/>
      <c r="AB568" s="4"/>
      <c r="AC568" s="4"/>
      <c r="AD568" s="4"/>
      <c r="AE568" s="4"/>
      <c r="AF568" s="4"/>
      <c r="AG568" s="4"/>
      <c r="AH568" s="4"/>
    </row>
    <row r="569">
      <c r="A569" s="4"/>
      <c r="B569" s="4"/>
      <c r="C569" s="4"/>
      <c r="D569" s="2"/>
      <c r="E569" s="2"/>
      <c r="F569" s="2"/>
      <c r="G569" s="2"/>
      <c r="H569" s="2"/>
      <c r="I569" s="9"/>
      <c r="J569" s="2"/>
      <c r="K569" s="2"/>
      <c r="L569" s="9"/>
      <c r="M569" s="4"/>
      <c r="N569" s="4"/>
      <c r="O569" s="4"/>
      <c r="P569" s="4"/>
      <c r="Q569" s="9"/>
      <c r="R569" s="4"/>
      <c r="S569" s="4"/>
      <c r="T569" s="4"/>
      <c r="U569" s="6"/>
      <c r="V569" s="4"/>
      <c r="W569" s="4"/>
      <c r="X569" s="4"/>
      <c r="Y569" s="4"/>
      <c r="Z569" s="4"/>
      <c r="AA569" s="4"/>
      <c r="AB569" s="4"/>
      <c r="AC569" s="4"/>
      <c r="AD569" s="4"/>
      <c r="AE569" s="4"/>
      <c r="AF569" s="4"/>
      <c r="AG569" s="4"/>
      <c r="AH569" s="4"/>
    </row>
    <row r="570">
      <c r="A570" s="4"/>
      <c r="B570" s="4"/>
      <c r="C570" s="4"/>
      <c r="D570" s="2"/>
      <c r="E570" s="2"/>
      <c r="F570" s="2"/>
      <c r="G570" s="2"/>
      <c r="H570" s="2"/>
      <c r="I570" s="9"/>
      <c r="J570" s="2"/>
      <c r="K570" s="2"/>
      <c r="L570" s="9"/>
      <c r="M570" s="4"/>
      <c r="N570" s="4"/>
      <c r="O570" s="4"/>
      <c r="P570" s="4"/>
      <c r="Q570" s="9"/>
      <c r="R570" s="4"/>
      <c r="S570" s="4"/>
      <c r="T570" s="4"/>
      <c r="U570" s="6"/>
      <c r="V570" s="4"/>
      <c r="W570" s="4"/>
      <c r="X570" s="4"/>
      <c r="Y570" s="4"/>
      <c r="Z570" s="4"/>
      <c r="AA570" s="4"/>
      <c r="AB570" s="4"/>
      <c r="AC570" s="4"/>
      <c r="AD570" s="4"/>
      <c r="AE570" s="4"/>
      <c r="AF570" s="4"/>
      <c r="AG570" s="4"/>
      <c r="AH570" s="4"/>
    </row>
    <row r="571">
      <c r="A571" s="4"/>
      <c r="B571" s="4"/>
      <c r="C571" s="4"/>
      <c r="D571" s="2"/>
      <c r="E571" s="2"/>
      <c r="F571" s="2"/>
      <c r="G571" s="2"/>
      <c r="H571" s="2"/>
      <c r="I571" s="9"/>
      <c r="J571" s="2"/>
      <c r="K571" s="2"/>
      <c r="L571" s="9"/>
      <c r="M571" s="4"/>
      <c r="N571" s="4"/>
      <c r="O571" s="4"/>
      <c r="P571" s="4"/>
      <c r="Q571" s="9"/>
      <c r="R571" s="4"/>
      <c r="S571" s="4"/>
      <c r="T571" s="4"/>
      <c r="U571" s="6"/>
      <c r="V571" s="4"/>
      <c r="W571" s="4"/>
      <c r="X571" s="4"/>
      <c r="Y571" s="4"/>
      <c r="Z571" s="4"/>
      <c r="AA571" s="4"/>
      <c r="AB571" s="4"/>
      <c r="AC571" s="4"/>
      <c r="AD571" s="4"/>
      <c r="AE571" s="4"/>
      <c r="AF571" s="4"/>
      <c r="AG571" s="4"/>
      <c r="AH571" s="4"/>
    </row>
    <row r="572">
      <c r="A572" s="4"/>
      <c r="B572" s="4"/>
      <c r="C572" s="4"/>
      <c r="D572" s="2"/>
      <c r="E572" s="2"/>
      <c r="F572" s="2"/>
      <c r="G572" s="2"/>
      <c r="H572" s="2"/>
      <c r="I572" s="9"/>
      <c r="J572" s="2"/>
      <c r="K572" s="2"/>
      <c r="L572" s="9"/>
      <c r="M572" s="4"/>
      <c r="N572" s="4"/>
      <c r="O572" s="4"/>
      <c r="P572" s="4"/>
      <c r="Q572" s="9"/>
      <c r="R572" s="4"/>
      <c r="S572" s="4"/>
      <c r="T572" s="4"/>
      <c r="U572" s="6"/>
      <c r="V572" s="4"/>
      <c r="W572" s="4"/>
      <c r="X572" s="4"/>
      <c r="Y572" s="4"/>
      <c r="Z572" s="4"/>
      <c r="AA572" s="4"/>
      <c r="AB572" s="4"/>
      <c r="AC572" s="4"/>
      <c r="AD572" s="4"/>
      <c r="AE572" s="4"/>
      <c r="AF572" s="4"/>
      <c r="AG572" s="4"/>
      <c r="AH572" s="4"/>
    </row>
    <row r="573">
      <c r="A573" s="4"/>
      <c r="B573" s="4"/>
      <c r="C573" s="4"/>
      <c r="D573" s="2"/>
      <c r="E573" s="2"/>
      <c r="F573" s="2"/>
      <c r="G573" s="2"/>
      <c r="H573" s="2"/>
      <c r="I573" s="9"/>
      <c r="J573" s="2"/>
      <c r="K573" s="2"/>
      <c r="L573" s="9"/>
      <c r="M573" s="4"/>
      <c r="N573" s="4"/>
      <c r="O573" s="4"/>
      <c r="P573" s="4"/>
      <c r="Q573" s="9"/>
      <c r="R573" s="4"/>
      <c r="S573" s="4"/>
      <c r="T573" s="4"/>
      <c r="U573" s="6"/>
      <c r="V573" s="4"/>
      <c r="W573" s="4"/>
      <c r="X573" s="4"/>
      <c r="Y573" s="4"/>
      <c r="Z573" s="4"/>
      <c r="AA573" s="4"/>
      <c r="AB573" s="4"/>
      <c r="AC573" s="4"/>
      <c r="AD573" s="4"/>
      <c r="AE573" s="4"/>
      <c r="AF573" s="4"/>
      <c r="AG573" s="4"/>
      <c r="AH573" s="4"/>
    </row>
    <row r="574">
      <c r="A574" s="4"/>
      <c r="B574" s="4"/>
      <c r="C574" s="4"/>
      <c r="D574" s="2"/>
      <c r="E574" s="2"/>
      <c r="F574" s="2"/>
      <c r="G574" s="2"/>
      <c r="H574" s="2"/>
      <c r="I574" s="9"/>
      <c r="J574" s="2"/>
      <c r="K574" s="2"/>
      <c r="L574" s="9"/>
      <c r="M574" s="4"/>
      <c r="N574" s="4"/>
      <c r="O574" s="4"/>
      <c r="P574" s="4"/>
      <c r="Q574" s="9"/>
      <c r="R574" s="4"/>
      <c r="S574" s="4"/>
      <c r="T574" s="4"/>
      <c r="U574" s="6"/>
      <c r="V574" s="4"/>
      <c r="W574" s="4"/>
      <c r="X574" s="4"/>
      <c r="Y574" s="4"/>
      <c r="Z574" s="4"/>
      <c r="AA574" s="4"/>
      <c r="AB574" s="4"/>
      <c r="AC574" s="4"/>
      <c r="AD574" s="4"/>
      <c r="AE574" s="4"/>
      <c r="AF574" s="4"/>
      <c r="AG574" s="4"/>
      <c r="AH574" s="4"/>
    </row>
    <row r="575">
      <c r="A575" s="4"/>
      <c r="B575" s="4"/>
      <c r="C575" s="4"/>
      <c r="D575" s="2"/>
      <c r="E575" s="2"/>
      <c r="F575" s="2"/>
      <c r="G575" s="2"/>
      <c r="H575" s="2"/>
      <c r="I575" s="9"/>
      <c r="J575" s="2"/>
      <c r="K575" s="2"/>
      <c r="L575" s="9"/>
      <c r="M575" s="4"/>
      <c r="N575" s="4"/>
      <c r="O575" s="4"/>
      <c r="P575" s="4"/>
      <c r="Q575" s="9"/>
      <c r="R575" s="4"/>
      <c r="S575" s="4"/>
      <c r="T575" s="4"/>
      <c r="U575" s="6"/>
      <c r="V575" s="4"/>
      <c r="W575" s="4"/>
      <c r="X575" s="4"/>
      <c r="Y575" s="4"/>
      <c r="Z575" s="4"/>
      <c r="AA575" s="4"/>
      <c r="AB575" s="4"/>
      <c r="AC575" s="4"/>
      <c r="AD575" s="4"/>
      <c r="AE575" s="4"/>
      <c r="AF575" s="4"/>
      <c r="AG575" s="4"/>
      <c r="AH575" s="4"/>
    </row>
    <row r="576">
      <c r="A576" s="4"/>
      <c r="B576" s="4"/>
      <c r="C576" s="4"/>
      <c r="D576" s="2"/>
      <c r="E576" s="2"/>
      <c r="F576" s="2"/>
      <c r="G576" s="2"/>
      <c r="H576" s="2"/>
      <c r="I576" s="9"/>
      <c r="J576" s="2"/>
      <c r="K576" s="2"/>
      <c r="L576" s="9"/>
      <c r="M576" s="4"/>
      <c r="N576" s="4"/>
      <c r="O576" s="4"/>
      <c r="P576" s="4"/>
      <c r="Q576" s="9"/>
      <c r="R576" s="4"/>
      <c r="S576" s="4"/>
      <c r="T576" s="4"/>
      <c r="U576" s="6"/>
      <c r="V576" s="4"/>
      <c r="W576" s="4"/>
      <c r="X576" s="4"/>
      <c r="Y576" s="4"/>
      <c r="Z576" s="4"/>
      <c r="AA576" s="4"/>
      <c r="AB576" s="4"/>
      <c r="AC576" s="4"/>
      <c r="AD576" s="4"/>
      <c r="AE576" s="4"/>
      <c r="AF576" s="4"/>
      <c r="AG576" s="4"/>
      <c r="AH576" s="4"/>
    </row>
    <row r="577">
      <c r="A577" s="4"/>
      <c r="B577" s="4"/>
      <c r="C577" s="4"/>
      <c r="D577" s="2"/>
      <c r="E577" s="2"/>
      <c r="F577" s="2"/>
      <c r="G577" s="2"/>
      <c r="H577" s="2"/>
      <c r="I577" s="9"/>
      <c r="J577" s="2"/>
      <c r="K577" s="2"/>
      <c r="L577" s="9"/>
      <c r="M577" s="4"/>
      <c r="N577" s="4"/>
      <c r="O577" s="4"/>
      <c r="P577" s="4"/>
      <c r="Q577" s="9"/>
      <c r="R577" s="4"/>
      <c r="S577" s="4"/>
      <c r="T577" s="4"/>
      <c r="U577" s="6"/>
      <c r="V577" s="4"/>
      <c r="W577" s="4"/>
      <c r="X577" s="4"/>
      <c r="Y577" s="4"/>
      <c r="Z577" s="4"/>
      <c r="AA577" s="4"/>
      <c r="AB577" s="4"/>
      <c r="AC577" s="4"/>
      <c r="AD577" s="4"/>
      <c r="AE577" s="4"/>
      <c r="AF577" s="4"/>
      <c r="AG577" s="4"/>
      <c r="AH577" s="4"/>
    </row>
    <row r="578">
      <c r="A578" s="4"/>
      <c r="B578" s="4"/>
      <c r="C578" s="4"/>
      <c r="D578" s="2"/>
      <c r="E578" s="2"/>
      <c r="F578" s="2"/>
      <c r="G578" s="2"/>
      <c r="H578" s="2"/>
      <c r="I578" s="9"/>
      <c r="J578" s="2"/>
      <c r="K578" s="2"/>
      <c r="L578" s="9"/>
      <c r="M578" s="4"/>
      <c r="N578" s="4"/>
      <c r="O578" s="4"/>
      <c r="P578" s="4"/>
      <c r="Q578" s="9"/>
      <c r="R578" s="4"/>
      <c r="S578" s="4"/>
      <c r="T578" s="4"/>
      <c r="U578" s="6"/>
      <c r="V578" s="4"/>
      <c r="W578" s="4"/>
      <c r="X578" s="4"/>
      <c r="Y578" s="4"/>
      <c r="Z578" s="4"/>
      <c r="AA578" s="4"/>
      <c r="AB578" s="4"/>
      <c r="AC578" s="4"/>
      <c r="AD578" s="4"/>
      <c r="AE578" s="4"/>
      <c r="AF578" s="4"/>
      <c r="AG578" s="4"/>
      <c r="AH578" s="4"/>
    </row>
    <row r="579">
      <c r="A579" s="4"/>
      <c r="B579" s="4"/>
      <c r="C579" s="4"/>
      <c r="D579" s="2"/>
      <c r="E579" s="2"/>
      <c r="F579" s="2"/>
      <c r="G579" s="2"/>
      <c r="H579" s="2"/>
      <c r="I579" s="9"/>
      <c r="J579" s="2"/>
      <c r="K579" s="2"/>
      <c r="L579" s="9"/>
      <c r="M579" s="4"/>
      <c r="N579" s="4"/>
      <c r="O579" s="4"/>
      <c r="P579" s="4"/>
      <c r="Q579" s="9"/>
      <c r="R579" s="4"/>
      <c r="S579" s="4"/>
      <c r="T579" s="4"/>
      <c r="U579" s="6"/>
      <c r="V579" s="4"/>
      <c r="W579" s="4"/>
      <c r="X579" s="4"/>
      <c r="Y579" s="4"/>
      <c r="Z579" s="4"/>
      <c r="AA579" s="4"/>
      <c r="AB579" s="4"/>
      <c r="AC579" s="4"/>
      <c r="AD579" s="4"/>
      <c r="AE579" s="4"/>
      <c r="AF579" s="4"/>
      <c r="AG579" s="4"/>
      <c r="AH579" s="4"/>
    </row>
    <row r="580">
      <c r="A580" s="4"/>
      <c r="B580" s="4"/>
      <c r="C580" s="4"/>
      <c r="D580" s="2"/>
      <c r="E580" s="2"/>
      <c r="F580" s="2"/>
      <c r="G580" s="2"/>
      <c r="H580" s="2"/>
      <c r="I580" s="9"/>
      <c r="J580" s="2"/>
      <c r="K580" s="2"/>
      <c r="L580" s="9"/>
      <c r="M580" s="4"/>
      <c r="N580" s="4"/>
      <c r="O580" s="4"/>
      <c r="P580" s="4"/>
      <c r="Q580" s="9"/>
      <c r="R580" s="4"/>
      <c r="S580" s="4"/>
      <c r="T580" s="4"/>
      <c r="U580" s="6"/>
      <c r="V580" s="4"/>
      <c r="W580" s="4"/>
      <c r="X580" s="4"/>
      <c r="Y580" s="4"/>
      <c r="Z580" s="4"/>
      <c r="AA580" s="4"/>
      <c r="AB580" s="4"/>
      <c r="AC580" s="4"/>
      <c r="AD580" s="4"/>
      <c r="AE580" s="4"/>
      <c r="AF580" s="4"/>
      <c r="AG580" s="4"/>
      <c r="AH580" s="4"/>
    </row>
    <row r="581">
      <c r="A581" s="4"/>
      <c r="B581" s="4"/>
      <c r="C581" s="4"/>
      <c r="D581" s="2"/>
      <c r="E581" s="2"/>
      <c r="F581" s="2"/>
      <c r="G581" s="2"/>
      <c r="H581" s="2"/>
      <c r="I581" s="9"/>
      <c r="J581" s="2"/>
      <c r="K581" s="2"/>
      <c r="L581" s="9"/>
      <c r="M581" s="4"/>
      <c r="N581" s="4"/>
      <c r="O581" s="4"/>
      <c r="P581" s="4"/>
      <c r="Q581" s="9"/>
      <c r="R581" s="4"/>
      <c r="S581" s="4"/>
      <c r="T581" s="4"/>
      <c r="U581" s="6"/>
      <c r="V581" s="4"/>
      <c r="W581" s="4"/>
      <c r="X581" s="4"/>
      <c r="Y581" s="4"/>
      <c r="Z581" s="4"/>
      <c r="AA581" s="4"/>
      <c r="AB581" s="4"/>
      <c r="AC581" s="4"/>
      <c r="AD581" s="4"/>
      <c r="AE581" s="4"/>
      <c r="AF581" s="4"/>
      <c r="AG581" s="4"/>
      <c r="AH581" s="4"/>
    </row>
    <row r="582">
      <c r="A582" s="4"/>
      <c r="B582" s="4"/>
      <c r="C582" s="4"/>
      <c r="D582" s="2"/>
      <c r="E582" s="2"/>
      <c r="F582" s="2"/>
      <c r="G582" s="2"/>
      <c r="H582" s="2"/>
      <c r="I582" s="9"/>
      <c r="J582" s="2"/>
      <c r="K582" s="2"/>
      <c r="L582" s="9"/>
      <c r="M582" s="4"/>
      <c r="N582" s="4"/>
      <c r="O582" s="4"/>
      <c r="P582" s="4"/>
      <c r="Q582" s="9"/>
      <c r="R582" s="4"/>
      <c r="S582" s="4"/>
      <c r="T582" s="4"/>
      <c r="U582" s="6"/>
      <c r="V582" s="4"/>
      <c r="W582" s="4"/>
      <c r="X582" s="4"/>
      <c r="Y582" s="4"/>
      <c r="Z582" s="4"/>
      <c r="AA582" s="4"/>
      <c r="AB582" s="4"/>
      <c r="AC582" s="4"/>
      <c r="AD582" s="4"/>
      <c r="AE582" s="4"/>
      <c r="AF582" s="4"/>
      <c r="AG582" s="4"/>
      <c r="AH582" s="4"/>
    </row>
    <row r="583">
      <c r="A583" s="4"/>
      <c r="B583" s="4"/>
      <c r="C583" s="4"/>
      <c r="D583" s="2"/>
      <c r="E583" s="2"/>
      <c r="F583" s="2"/>
      <c r="G583" s="2"/>
      <c r="H583" s="2"/>
      <c r="I583" s="9"/>
      <c r="J583" s="2"/>
      <c r="K583" s="2"/>
      <c r="L583" s="9"/>
      <c r="M583" s="4"/>
      <c r="N583" s="4"/>
      <c r="O583" s="4"/>
      <c r="P583" s="4"/>
      <c r="Q583" s="9"/>
      <c r="R583" s="4"/>
      <c r="S583" s="4"/>
      <c r="T583" s="4"/>
      <c r="U583" s="6"/>
      <c r="V583" s="4"/>
      <c r="W583" s="4"/>
      <c r="X583" s="4"/>
      <c r="Y583" s="4"/>
      <c r="Z583" s="4"/>
      <c r="AA583" s="4"/>
      <c r="AB583" s="4"/>
      <c r="AC583" s="4"/>
      <c r="AD583" s="4"/>
      <c r="AE583" s="4"/>
      <c r="AF583" s="4"/>
      <c r="AG583" s="4"/>
      <c r="AH583" s="4"/>
    </row>
    <row r="584">
      <c r="A584" s="4"/>
      <c r="B584" s="4"/>
      <c r="C584" s="4"/>
      <c r="D584" s="2"/>
      <c r="E584" s="2"/>
      <c r="F584" s="2"/>
      <c r="G584" s="2"/>
      <c r="H584" s="2"/>
      <c r="I584" s="9"/>
      <c r="J584" s="2"/>
      <c r="K584" s="2"/>
      <c r="L584" s="9"/>
      <c r="M584" s="4"/>
      <c r="N584" s="4"/>
      <c r="O584" s="4"/>
      <c r="P584" s="4"/>
      <c r="Q584" s="9"/>
      <c r="R584" s="4"/>
      <c r="S584" s="4"/>
      <c r="T584" s="4"/>
      <c r="U584" s="6"/>
      <c r="V584" s="4"/>
      <c r="W584" s="4"/>
      <c r="X584" s="4"/>
      <c r="Y584" s="4"/>
      <c r="Z584" s="4"/>
      <c r="AA584" s="4"/>
      <c r="AB584" s="4"/>
      <c r="AC584" s="4"/>
      <c r="AD584" s="4"/>
      <c r="AE584" s="4"/>
      <c r="AF584" s="4"/>
      <c r="AG584" s="4"/>
      <c r="AH584" s="4"/>
    </row>
    <row r="585">
      <c r="A585" s="4"/>
      <c r="B585" s="4"/>
      <c r="C585" s="4"/>
      <c r="D585" s="2"/>
      <c r="E585" s="2"/>
      <c r="F585" s="2"/>
      <c r="G585" s="2"/>
      <c r="H585" s="2"/>
      <c r="I585" s="9"/>
      <c r="J585" s="2"/>
      <c r="K585" s="2"/>
      <c r="L585" s="9"/>
      <c r="M585" s="4"/>
      <c r="N585" s="4"/>
      <c r="O585" s="4"/>
      <c r="P585" s="4"/>
      <c r="Q585" s="9"/>
      <c r="R585" s="4"/>
      <c r="S585" s="4"/>
      <c r="T585" s="4"/>
      <c r="U585" s="6"/>
      <c r="V585" s="4"/>
      <c r="W585" s="4"/>
      <c r="X585" s="4"/>
      <c r="Y585" s="4"/>
      <c r="Z585" s="4"/>
      <c r="AA585" s="4"/>
      <c r="AB585" s="4"/>
      <c r="AC585" s="4"/>
      <c r="AD585" s="4"/>
      <c r="AE585" s="4"/>
      <c r="AF585" s="4"/>
      <c r="AG585" s="4"/>
      <c r="AH585" s="4"/>
    </row>
    <row r="586">
      <c r="A586" s="4"/>
      <c r="B586" s="4"/>
      <c r="C586" s="4"/>
      <c r="D586" s="2"/>
      <c r="E586" s="2"/>
      <c r="F586" s="2"/>
      <c r="G586" s="2"/>
      <c r="H586" s="2"/>
      <c r="I586" s="9"/>
      <c r="J586" s="2"/>
      <c r="K586" s="2"/>
      <c r="L586" s="9"/>
      <c r="M586" s="4"/>
      <c r="N586" s="4"/>
      <c r="O586" s="4"/>
      <c r="P586" s="4"/>
      <c r="Q586" s="9"/>
      <c r="R586" s="4"/>
      <c r="S586" s="4"/>
      <c r="T586" s="4"/>
      <c r="U586" s="6"/>
      <c r="V586" s="4"/>
      <c r="W586" s="4"/>
      <c r="X586" s="4"/>
      <c r="Y586" s="4"/>
      <c r="Z586" s="4"/>
      <c r="AA586" s="4"/>
      <c r="AB586" s="4"/>
      <c r="AC586" s="4"/>
      <c r="AD586" s="4"/>
      <c r="AE586" s="4"/>
      <c r="AF586" s="4"/>
      <c r="AG586" s="4"/>
      <c r="AH586" s="4"/>
    </row>
    <row r="587">
      <c r="A587" s="4"/>
      <c r="B587" s="4"/>
      <c r="C587" s="4"/>
      <c r="D587" s="2"/>
      <c r="E587" s="2"/>
      <c r="F587" s="2"/>
      <c r="G587" s="2"/>
      <c r="H587" s="2"/>
      <c r="I587" s="9"/>
      <c r="J587" s="2"/>
      <c r="K587" s="2"/>
      <c r="L587" s="9"/>
      <c r="M587" s="4"/>
      <c r="N587" s="4"/>
      <c r="O587" s="4"/>
      <c r="P587" s="4"/>
      <c r="Q587" s="9"/>
      <c r="R587" s="4"/>
      <c r="S587" s="4"/>
      <c r="T587" s="4"/>
      <c r="U587" s="6"/>
      <c r="V587" s="4"/>
      <c r="W587" s="4"/>
      <c r="X587" s="4"/>
      <c r="Y587" s="4"/>
      <c r="Z587" s="4"/>
      <c r="AA587" s="4"/>
      <c r="AB587" s="4"/>
      <c r="AC587" s="4"/>
      <c r="AD587" s="4"/>
      <c r="AE587" s="4"/>
      <c r="AF587" s="4"/>
      <c r="AG587" s="4"/>
      <c r="AH587" s="4"/>
    </row>
    <row r="588">
      <c r="A588" s="4"/>
      <c r="B588" s="4"/>
      <c r="C588" s="4"/>
      <c r="D588" s="2"/>
      <c r="E588" s="2"/>
      <c r="F588" s="2"/>
      <c r="G588" s="2"/>
      <c r="H588" s="2"/>
      <c r="I588" s="9"/>
      <c r="J588" s="2"/>
      <c r="K588" s="2"/>
      <c r="L588" s="9"/>
      <c r="M588" s="4"/>
      <c r="N588" s="4"/>
      <c r="O588" s="4"/>
      <c r="P588" s="4"/>
      <c r="Q588" s="9"/>
      <c r="R588" s="4"/>
      <c r="S588" s="4"/>
      <c r="T588" s="4"/>
      <c r="U588" s="6"/>
      <c r="V588" s="4"/>
      <c r="W588" s="4"/>
      <c r="X588" s="4"/>
      <c r="Y588" s="4"/>
      <c r="Z588" s="4"/>
      <c r="AA588" s="4"/>
      <c r="AB588" s="4"/>
      <c r="AC588" s="4"/>
      <c r="AD588" s="4"/>
      <c r="AE588" s="4"/>
      <c r="AF588" s="4"/>
      <c r="AG588" s="4"/>
      <c r="AH588" s="4"/>
    </row>
    <row r="589">
      <c r="A589" s="4"/>
      <c r="B589" s="4"/>
      <c r="C589" s="4"/>
      <c r="D589" s="2"/>
      <c r="E589" s="2"/>
      <c r="F589" s="2"/>
      <c r="G589" s="2"/>
      <c r="H589" s="2"/>
      <c r="I589" s="9"/>
      <c r="J589" s="2"/>
      <c r="K589" s="2"/>
      <c r="L589" s="9"/>
      <c r="M589" s="4"/>
      <c r="N589" s="4"/>
      <c r="O589" s="4"/>
      <c r="P589" s="4"/>
      <c r="Q589" s="9"/>
      <c r="R589" s="4"/>
      <c r="S589" s="4"/>
      <c r="T589" s="4"/>
      <c r="U589" s="6"/>
      <c r="V589" s="4"/>
      <c r="W589" s="4"/>
      <c r="X589" s="4"/>
      <c r="Y589" s="4"/>
      <c r="Z589" s="4"/>
      <c r="AA589" s="4"/>
      <c r="AB589" s="4"/>
      <c r="AC589" s="4"/>
      <c r="AD589" s="4"/>
      <c r="AE589" s="4"/>
      <c r="AF589" s="4"/>
      <c r="AG589" s="4"/>
      <c r="AH589" s="4"/>
    </row>
    <row r="590">
      <c r="A590" s="4"/>
      <c r="B590" s="4"/>
      <c r="C590" s="4"/>
      <c r="D590" s="2"/>
      <c r="E590" s="2"/>
      <c r="F590" s="2"/>
      <c r="G590" s="2"/>
      <c r="H590" s="2"/>
      <c r="I590" s="9"/>
      <c r="J590" s="2"/>
      <c r="K590" s="2"/>
      <c r="L590" s="9"/>
      <c r="M590" s="4"/>
      <c r="N590" s="4"/>
      <c r="O590" s="4"/>
      <c r="P590" s="4"/>
      <c r="Q590" s="9"/>
      <c r="R590" s="4"/>
      <c r="S590" s="4"/>
      <c r="T590" s="4"/>
      <c r="U590" s="6"/>
      <c r="V590" s="4"/>
      <c r="W590" s="4"/>
      <c r="X590" s="4"/>
      <c r="Y590" s="4"/>
      <c r="Z590" s="4"/>
      <c r="AA590" s="4"/>
      <c r="AB590" s="4"/>
      <c r="AC590" s="4"/>
      <c r="AD590" s="4"/>
      <c r="AE590" s="4"/>
      <c r="AF590" s="4"/>
      <c r="AG590" s="4"/>
      <c r="AH590" s="4"/>
    </row>
    <row r="591">
      <c r="A591" s="4"/>
      <c r="B591" s="4"/>
      <c r="C591" s="4"/>
      <c r="D591" s="2"/>
      <c r="E591" s="2"/>
      <c r="F591" s="2"/>
      <c r="G591" s="2"/>
      <c r="H591" s="2"/>
      <c r="I591" s="9"/>
      <c r="J591" s="2"/>
      <c r="K591" s="2"/>
      <c r="L591" s="9"/>
      <c r="M591" s="4"/>
      <c r="N591" s="4"/>
      <c r="O591" s="4"/>
      <c r="P591" s="4"/>
      <c r="Q591" s="9"/>
      <c r="R591" s="4"/>
      <c r="S591" s="4"/>
      <c r="T591" s="4"/>
      <c r="U591" s="6"/>
      <c r="V591" s="4"/>
      <c r="W591" s="4"/>
      <c r="X591" s="4"/>
      <c r="Y591" s="4"/>
      <c r="Z591" s="4"/>
      <c r="AA591" s="4"/>
      <c r="AB591" s="4"/>
      <c r="AC591" s="4"/>
      <c r="AD591" s="4"/>
      <c r="AE591" s="4"/>
      <c r="AF591" s="4"/>
      <c r="AG591" s="4"/>
      <c r="AH591" s="4"/>
    </row>
    <row r="592">
      <c r="A592" s="4"/>
      <c r="B592" s="4"/>
      <c r="C592" s="4"/>
      <c r="D592" s="2"/>
      <c r="E592" s="2"/>
      <c r="F592" s="2"/>
      <c r="G592" s="2"/>
      <c r="H592" s="2"/>
      <c r="I592" s="9"/>
      <c r="J592" s="2"/>
      <c r="K592" s="2"/>
      <c r="L592" s="9"/>
      <c r="M592" s="4"/>
      <c r="N592" s="4"/>
      <c r="O592" s="4"/>
      <c r="P592" s="4"/>
      <c r="Q592" s="9"/>
      <c r="R592" s="4"/>
      <c r="S592" s="4"/>
      <c r="T592" s="4"/>
      <c r="U592" s="6"/>
      <c r="V592" s="4"/>
      <c r="W592" s="4"/>
      <c r="X592" s="4"/>
      <c r="Y592" s="4"/>
      <c r="Z592" s="4"/>
      <c r="AA592" s="4"/>
      <c r="AB592" s="4"/>
      <c r="AC592" s="4"/>
      <c r="AD592" s="4"/>
      <c r="AE592" s="4"/>
      <c r="AF592" s="4"/>
      <c r="AG592" s="4"/>
      <c r="AH592" s="4"/>
    </row>
    <row r="593">
      <c r="A593" s="4"/>
      <c r="B593" s="4"/>
      <c r="C593" s="4"/>
      <c r="D593" s="2"/>
      <c r="E593" s="2"/>
      <c r="F593" s="2"/>
      <c r="G593" s="2"/>
      <c r="H593" s="2"/>
      <c r="I593" s="9"/>
      <c r="J593" s="2"/>
      <c r="K593" s="2"/>
      <c r="L593" s="9"/>
      <c r="M593" s="4"/>
      <c r="N593" s="4"/>
      <c r="O593" s="4"/>
      <c r="P593" s="4"/>
      <c r="Q593" s="9"/>
      <c r="R593" s="4"/>
      <c r="S593" s="4"/>
      <c r="T593" s="4"/>
      <c r="U593" s="6"/>
      <c r="V593" s="4"/>
      <c r="W593" s="4"/>
      <c r="X593" s="4"/>
      <c r="Y593" s="4"/>
      <c r="Z593" s="4"/>
      <c r="AA593" s="4"/>
      <c r="AB593" s="4"/>
      <c r="AC593" s="4"/>
      <c r="AD593" s="4"/>
      <c r="AE593" s="4"/>
      <c r="AF593" s="4"/>
      <c r="AG593" s="4"/>
      <c r="AH593" s="4"/>
    </row>
    <row r="594">
      <c r="A594" s="4"/>
      <c r="B594" s="4"/>
      <c r="C594" s="4"/>
      <c r="D594" s="2"/>
      <c r="E594" s="2"/>
      <c r="F594" s="2"/>
      <c r="G594" s="2"/>
      <c r="H594" s="2"/>
      <c r="I594" s="9"/>
      <c r="J594" s="2"/>
      <c r="K594" s="2"/>
      <c r="L594" s="9"/>
      <c r="M594" s="4"/>
      <c r="N594" s="4"/>
      <c r="O594" s="4"/>
      <c r="P594" s="4"/>
      <c r="Q594" s="9"/>
      <c r="R594" s="4"/>
      <c r="S594" s="4"/>
      <c r="T594" s="4"/>
      <c r="U594" s="6"/>
      <c r="V594" s="4"/>
      <c r="W594" s="4"/>
      <c r="X594" s="4"/>
      <c r="Y594" s="4"/>
      <c r="Z594" s="4"/>
      <c r="AA594" s="4"/>
      <c r="AB594" s="4"/>
      <c r="AC594" s="4"/>
      <c r="AD594" s="4"/>
      <c r="AE594" s="4"/>
      <c r="AF594" s="4"/>
      <c r="AG594" s="4"/>
      <c r="AH594" s="4"/>
    </row>
    <row r="595">
      <c r="A595" s="4"/>
      <c r="B595" s="4"/>
      <c r="C595" s="4"/>
      <c r="D595" s="2"/>
      <c r="E595" s="2"/>
      <c r="F595" s="2"/>
      <c r="G595" s="2"/>
      <c r="H595" s="2"/>
      <c r="I595" s="9"/>
      <c r="J595" s="2"/>
      <c r="K595" s="2"/>
      <c r="L595" s="9"/>
      <c r="M595" s="4"/>
      <c r="N595" s="4"/>
      <c r="O595" s="4"/>
      <c r="P595" s="4"/>
      <c r="Q595" s="9"/>
      <c r="R595" s="4"/>
      <c r="S595" s="4"/>
      <c r="T595" s="4"/>
      <c r="U595" s="6"/>
      <c r="V595" s="4"/>
      <c r="W595" s="4"/>
      <c r="X595" s="4"/>
      <c r="Y595" s="4"/>
      <c r="Z595" s="4"/>
      <c r="AA595" s="4"/>
      <c r="AB595" s="4"/>
      <c r="AC595" s="4"/>
      <c r="AD595" s="4"/>
      <c r="AE595" s="4"/>
      <c r="AF595" s="4"/>
      <c r="AG595" s="4"/>
      <c r="AH595" s="4"/>
    </row>
    <row r="596">
      <c r="A596" s="4"/>
      <c r="B596" s="4"/>
      <c r="C596" s="4"/>
      <c r="D596" s="2"/>
      <c r="E596" s="2"/>
      <c r="F596" s="2"/>
      <c r="G596" s="2"/>
      <c r="H596" s="2"/>
      <c r="I596" s="9"/>
      <c r="J596" s="2"/>
      <c r="K596" s="2"/>
      <c r="L596" s="9"/>
      <c r="M596" s="4"/>
      <c r="N596" s="4"/>
      <c r="O596" s="4"/>
      <c r="P596" s="4"/>
      <c r="Q596" s="9"/>
      <c r="R596" s="4"/>
      <c r="S596" s="4"/>
      <c r="T596" s="4"/>
      <c r="U596" s="6"/>
      <c r="V596" s="4"/>
      <c r="W596" s="4"/>
      <c r="X596" s="4"/>
      <c r="Y596" s="4"/>
      <c r="Z596" s="4"/>
      <c r="AA596" s="4"/>
      <c r="AB596" s="4"/>
      <c r="AC596" s="4"/>
      <c r="AD596" s="4"/>
      <c r="AE596" s="4"/>
      <c r="AF596" s="4"/>
      <c r="AG596" s="4"/>
      <c r="AH596" s="4"/>
    </row>
    <row r="597">
      <c r="A597" s="4"/>
      <c r="B597" s="4"/>
      <c r="C597" s="4"/>
      <c r="D597" s="2"/>
      <c r="E597" s="2"/>
      <c r="F597" s="2"/>
      <c r="G597" s="2"/>
      <c r="H597" s="2"/>
      <c r="I597" s="9"/>
      <c r="J597" s="2"/>
      <c r="K597" s="2"/>
      <c r="L597" s="9"/>
      <c r="M597" s="4"/>
      <c r="N597" s="4"/>
      <c r="O597" s="4"/>
      <c r="P597" s="4"/>
      <c r="Q597" s="9"/>
      <c r="R597" s="4"/>
      <c r="S597" s="4"/>
      <c r="T597" s="4"/>
      <c r="U597" s="6"/>
      <c r="V597" s="4"/>
      <c r="W597" s="4"/>
      <c r="X597" s="4"/>
      <c r="Y597" s="4"/>
      <c r="Z597" s="4"/>
      <c r="AA597" s="4"/>
      <c r="AB597" s="4"/>
      <c r="AC597" s="4"/>
      <c r="AD597" s="4"/>
      <c r="AE597" s="4"/>
      <c r="AF597" s="4"/>
      <c r="AG597" s="4"/>
      <c r="AH597" s="4"/>
    </row>
    <row r="598">
      <c r="A598" s="4"/>
      <c r="B598" s="4"/>
      <c r="C598" s="4"/>
      <c r="D598" s="2"/>
      <c r="E598" s="2"/>
      <c r="F598" s="2"/>
      <c r="G598" s="2"/>
      <c r="H598" s="2"/>
      <c r="I598" s="9"/>
      <c r="J598" s="2"/>
      <c r="K598" s="2"/>
      <c r="L598" s="9"/>
      <c r="M598" s="4"/>
      <c r="N598" s="4"/>
      <c r="O598" s="4"/>
      <c r="P598" s="4"/>
      <c r="Q598" s="9"/>
      <c r="R598" s="4"/>
      <c r="S598" s="4"/>
      <c r="T598" s="4"/>
      <c r="U598" s="6"/>
      <c r="V598" s="4"/>
      <c r="W598" s="4"/>
      <c r="X598" s="4"/>
      <c r="Y598" s="4"/>
      <c r="Z598" s="4"/>
      <c r="AA598" s="4"/>
      <c r="AB598" s="4"/>
      <c r="AC598" s="4"/>
      <c r="AD598" s="4"/>
      <c r="AE598" s="4"/>
      <c r="AF598" s="4"/>
      <c r="AG598" s="4"/>
      <c r="AH598" s="4"/>
    </row>
    <row r="599">
      <c r="A599" s="4"/>
      <c r="B599" s="4"/>
      <c r="C599" s="4"/>
      <c r="D599" s="2"/>
      <c r="E599" s="2"/>
      <c r="F599" s="2"/>
      <c r="G599" s="2"/>
      <c r="H599" s="2"/>
      <c r="I599" s="9"/>
      <c r="J599" s="2"/>
      <c r="K599" s="2"/>
      <c r="L599" s="9"/>
      <c r="M599" s="4"/>
      <c r="N599" s="4"/>
      <c r="O599" s="4"/>
      <c r="P599" s="4"/>
      <c r="Q599" s="9"/>
      <c r="R599" s="4"/>
      <c r="S599" s="4"/>
      <c r="T599" s="4"/>
      <c r="U599" s="6"/>
      <c r="V599" s="4"/>
      <c r="W599" s="4"/>
      <c r="X599" s="4"/>
      <c r="Y599" s="4"/>
      <c r="Z599" s="4"/>
      <c r="AA599" s="4"/>
      <c r="AB599" s="4"/>
      <c r="AC599" s="4"/>
      <c r="AD599" s="4"/>
      <c r="AE599" s="4"/>
      <c r="AF599" s="4"/>
      <c r="AG599" s="4"/>
      <c r="AH599" s="4"/>
    </row>
    <row r="600">
      <c r="A600" s="4"/>
      <c r="B600" s="4"/>
      <c r="C600" s="4"/>
      <c r="D600" s="2"/>
      <c r="E600" s="2"/>
      <c r="F600" s="2"/>
      <c r="G600" s="2"/>
      <c r="H600" s="2"/>
      <c r="I600" s="9"/>
      <c r="J600" s="2"/>
      <c r="K600" s="2"/>
      <c r="L600" s="9"/>
      <c r="M600" s="4"/>
      <c r="N600" s="4"/>
      <c r="O600" s="4"/>
      <c r="P600" s="4"/>
      <c r="Q600" s="9"/>
      <c r="R600" s="4"/>
      <c r="S600" s="4"/>
      <c r="T600" s="4"/>
      <c r="U600" s="6"/>
      <c r="V600" s="4"/>
      <c r="W600" s="4"/>
      <c r="X600" s="4"/>
      <c r="Y600" s="4"/>
      <c r="Z600" s="4"/>
      <c r="AA600" s="4"/>
      <c r="AB600" s="4"/>
      <c r="AC600" s="4"/>
      <c r="AD600" s="4"/>
      <c r="AE600" s="4"/>
      <c r="AF600" s="4"/>
      <c r="AG600" s="4"/>
      <c r="AH600" s="4"/>
    </row>
    <row r="601">
      <c r="A601" s="4"/>
      <c r="B601" s="4"/>
      <c r="C601" s="4"/>
      <c r="D601" s="2"/>
      <c r="E601" s="2"/>
      <c r="F601" s="2"/>
      <c r="G601" s="2"/>
      <c r="H601" s="2"/>
      <c r="I601" s="9"/>
      <c r="J601" s="2"/>
      <c r="K601" s="2"/>
      <c r="L601" s="9"/>
      <c r="M601" s="4"/>
      <c r="N601" s="4"/>
      <c r="O601" s="4"/>
      <c r="P601" s="4"/>
      <c r="Q601" s="9"/>
      <c r="R601" s="4"/>
      <c r="S601" s="4"/>
      <c r="T601" s="4"/>
      <c r="U601" s="6"/>
      <c r="V601" s="4"/>
      <c r="W601" s="4"/>
      <c r="X601" s="4"/>
      <c r="Y601" s="4"/>
      <c r="Z601" s="4"/>
      <c r="AA601" s="4"/>
      <c r="AB601" s="4"/>
      <c r="AC601" s="4"/>
      <c r="AD601" s="4"/>
      <c r="AE601" s="4"/>
      <c r="AF601" s="4"/>
      <c r="AG601" s="4"/>
      <c r="AH601" s="4"/>
    </row>
    <row r="602">
      <c r="A602" s="4"/>
      <c r="B602" s="4"/>
      <c r="C602" s="4"/>
      <c r="D602" s="2"/>
      <c r="E602" s="2"/>
      <c r="F602" s="2"/>
      <c r="G602" s="2"/>
      <c r="H602" s="2"/>
      <c r="I602" s="9"/>
      <c r="J602" s="2"/>
      <c r="K602" s="2"/>
      <c r="L602" s="9"/>
      <c r="M602" s="4"/>
      <c r="N602" s="4"/>
      <c r="O602" s="4"/>
      <c r="P602" s="4"/>
      <c r="Q602" s="9"/>
      <c r="R602" s="4"/>
      <c r="S602" s="4"/>
      <c r="T602" s="4"/>
      <c r="U602" s="6"/>
      <c r="V602" s="4"/>
      <c r="W602" s="4"/>
      <c r="X602" s="4"/>
      <c r="Y602" s="4"/>
      <c r="Z602" s="4"/>
      <c r="AA602" s="4"/>
      <c r="AB602" s="4"/>
      <c r="AC602" s="4"/>
      <c r="AD602" s="4"/>
      <c r="AE602" s="4"/>
      <c r="AF602" s="4"/>
      <c r="AG602" s="4"/>
      <c r="AH602" s="4"/>
    </row>
    <row r="603">
      <c r="A603" s="4"/>
      <c r="B603" s="4"/>
      <c r="C603" s="4"/>
      <c r="D603" s="2"/>
      <c r="E603" s="2"/>
      <c r="F603" s="2"/>
      <c r="G603" s="2"/>
      <c r="H603" s="2"/>
      <c r="I603" s="9"/>
      <c r="J603" s="2"/>
      <c r="K603" s="2"/>
      <c r="L603" s="9"/>
      <c r="M603" s="4"/>
      <c r="N603" s="4"/>
      <c r="O603" s="4"/>
      <c r="P603" s="4"/>
      <c r="Q603" s="9"/>
      <c r="R603" s="4"/>
      <c r="S603" s="4"/>
      <c r="T603" s="4"/>
      <c r="U603" s="6"/>
      <c r="V603" s="4"/>
      <c r="W603" s="4"/>
      <c r="X603" s="4"/>
      <c r="Y603" s="4"/>
      <c r="Z603" s="4"/>
      <c r="AA603" s="4"/>
      <c r="AB603" s="4"/>
      <c r="AC603" s="4"/>
      <c r="AD603" s="4"/>
      <c r="AE603" s="4"/>
      <c r="AF603" s="4"/>
      <c r="AG603" s="4"/>
      <c r="AH603" s="4"/>
    </row>
    <row r="604">
      <c r="A604" s="4"/>
      <c r="B604" s="4"/>
      <c r="C604" s="4"/>
      <c r="D604" s="2"/>
      <c r="E604" s="2"/>
      <c r="F604" s="2"/>
      <c r="G604" s="2"/>
      <c r="H604" s="2"/>
      <c r="I604" s="9"/>
      <c r="J604" s="2"/>
      <c r="K604" s="2"/>
      <c r="L604" s="9"/>
      <c r="M604" s="4"/>
      <c r="N604" s="4"/>
      <c r="O604" s="4"/>
      <c r="P604" s="4"/>
      <c r="Q604" s="9"/>
      <c r="R604" s="4"/>
      <c r="S604" s="4"/>
      <c r="T604" s="4"/>
      <c r="U604" s="6"/>
      <c r="V604" s="4"/>
      <c r="W604" s="4"/>
      <c r="X604" s="4"/>
      <c r="Y604" s="4"/>
      <c r="Z604" s="4"/>
      <c r="AA604" s="4"/>
      <c r="AB604" s="4"/>
      <c r="AC604" s="4"/>
      <c r="AD604" s="4"/>
      <c r="AE604" s="4"/>
      <c r="AF604" s="4"/>
      <c r="AG604" s="4"/>
      <c r="AH604" s="4"/>
    </row>
    <row r="605">
      <c r="A605" s="4"/>
      <c r="B605" s="4"/>
      <c r="C605" s="4"/>
      <c r="D605" s="2"/>
      <c r="E605" s="2"/>
      <c r="F605" s="2"/>
      <c r="G605" s="2"/>
      <c r="H605" s="2"/>
      <c r="I605" s="9"/>
      <c r="J605" s="2"/>
      <c r="K605" s="2"/>
      <c r="L605" s="9"/>
      <c r="M605" s="4"/>
      <c r="N605" s="4"/>
      <c r="O605" s="4"/>
      <c r="P605" s="4"/>
      <c r="Q605" s="9"/>
      <c r="R605" s="4"/>
      <c r="S605" s="4"/>
      <c r="T605" s="4"/>
      <c r="U605" s="6"/>
      <c r="V605" s="4"/>
      <c r="W605" s="4"/>
      <c r="X605" s="4"/>
      <c r="Y605" s="4"/>
      <c r="Z605" s="4"/>
      <c r="AA605" s="4"/>
      <c r="AB605" s="4"/>
      <c r="AC605" s="4"/>
      <c r="AD605" s="4"/>
      <c r="AE605" s="4"/>
      <c r="AF605" s="4"/>
      <c r="AG605" s="4"/>
      <c r="AH605" s="4"/>
    </row>
    <row r="606">
      <c r="A606" s="4"/>
      <c r="B606" s="4"/>
      <c r="C606" s="4"/>
      <c r="D606" s="2"/>
      <c r="E606" s="2"/>
      <c r="F606" s="2"/>
      <c r="G606" s="2"/>
      <c r="H606" s="2"/>
      <c r="I606" s="9"/>
      <c r="J606" s="2"/>
      <c r="K606" s="2"/>
      <c r="L606" s="9"/>
      <c r="M606" s="4"/>
      <c r="N606" s="4"/>
      <c r="O606" s="4"/>
      <c r="P606" s="4"/>
      <c r="Q606" s="9"/>
      <c r="R606" s="4"/>
      <c r="S606" s="4"/>
      <c r="T606" s="4"/>
      <c r="U606" s="6"/>
      <c r="V606" s="4"/>
      <c r="W606" s="4"/>
      <c r="X606" s="4"/>
      <c r="Y606" s="4"/>
      <c r="Z606" s="4"/>
      <c r="AA606" s="4"/>
      <c r="AB606" s="4"/>
      <c r="AC606" s="4"/>
      <c r="AD606" s="4"/>
      <c r="AE606" s="4"/>
      <c r="AF606" s="4"/>
      <c r="AG606" s="4"/>
      <c r="AH606" s="4"/>
    </row>
    <row r="607">
      <c r="A607" s="4"/>
      <c r="B607" s="4"/>
      <c r="C607" s="4"/>
      <c r="D607" s="2"/>
      <c r="E607" s="2"/>
      <c r="F607" s="2"/>
      <c r="G607" s="2"/>
      <c r="H607" s="2"/>
      <c r="I607" s="9"/>
      <c r="J607" s="2"/>
      <c r="K607" s="2"/>
      <c r="L607" s="9"/>
      <c r="M607" s="4"/>
      <c r="N607" s="4"/>
      <c r="O607" s="4"/>
      <c r="P607" s="4"/>
      <c r="Q607" s="9"/>
      <c r="R607" s="4"/>
      <c r="S607" s="4"/>
      <c r="T607" s="4"/>
      <c r="U607" s="6"/>
      <c r="V607" s="4"/>
      <c r="W607" s="4"/>
      <c r="X607" s="4"/>
      <c r="Y607" s="4"/>
      <c r="Z607" s="4"/>
      <c r="AA607" s="4"/>
      <c r="AB607" s="4"/>
      <c r="AC607" s="4"/>
      <c r="AD607" s="4"/>
      <c r="AE607" s="4"/>
      <c r="AF607" s="4"/>
      <c r="AG607" s="4"/>
      <c r="AH607" s="4"/>
    </row>
    <row r="608">
      <c r="A608" s="4"/>
      <c r="B608" s="4"/>
      <c r="C608" s="4"/>
      <c r="D608" s="2"/>
      <c r="E608" s="2"/>
      <c r="F608" s="2"/>
      <c r="G608" s="2"/>
      <c r="H608" s="2"/>
      <c r="I608" s="9"/>
      <c r="J608" s="2"/>
      <c r="K608" s="2"/>
      <c r="L608" s="9"/>
      <c r="M608" s="4"/>
      <c r="N608" s="4"/>
      <c r="O608" s="4"/>
      <c r="P608" s="4"/>
      <c r="Q608" s="9"/>
      <c r="R608" s="4"/>
      <c r="S608" s="4"/>
      <c r="T608" s="4"/>
      <c r="U608" s="6"/>
      <c r="V608" s="4"/>
      <c r="W608" s="4"/>
      <c r="X608" s="4"/>
      <c r="Y608" s="4"/>
      <c r="Z608" s="4"/>
      <c r="AA608" s="4"/>
      <c r="AB608" s="4"/>
      <c r="AC608" s="4"/>
      <c r="AD608" s="4"/>
      <c r="AE608" s="4"/>
      <c r="AF608" s="4"/>
      <c r="AG608" s="4"/>
      <c r="AH608" s="4"/>
    </row>
    <row r="609">
      <c r="A609" s="4"/>
      <c r="B609" s="4"/>
      <c r="C609" s="4"/>
      <c r="D609" s="2"/>
      <c r="E609" s="2"/>
      <c r="F609" s="2"/>
      <c r="G609" s="2"/>
      <c r="H609" s="2"/>
      <c r="I609" s="9"/>
      <c r="J609" s="2"/>
      <c r="K609" s="2"/>
      <c r="L609" s="9"/>
      <c r="M609" s="4"/>
      <c r="N609" s="4"/>
      <c r="O609" s="4"/>
      <c r="P609" s="4"/>
      <c r="Q609" s="9"/>
      <c r="R609" s="4"/>
      <c r="S609" s="4"/>
      <c r="T609" s="4"/>
      <c r="U609" s="6"/>
      <c r="V609" s="4"/>
      <c r="W609" s="4"/>
      <c r="X609" s="4"/>
      <c r="Y609" s="4"/>
      <c r="Z609" s="4"/>
      <c r="AA609" s="4"/>
      <c r="AB609" s="4"/>
      <c r="AC609" s="4"/>
      <c r="AD609" s="4"/>
      <c r="AE609" s="4"/>
      <c r="AF609" s="4"/>
      <c r="AG609" s="4"/>
      <c r="AH609" s="4"/>
    </row>
    <row r="610">
      <c r="A610" s="4"/>
      <c r="B610" s="4"/>
      <c r="C610" s="4"/>
      <c r="D610" s="2"/>
      <c r="E610" s="2"/>
      <c r="F610" s="2"/>
      <c r="G610" s="2"/>
      <c r="H610" s="2"/>
      <c r="I610" s="9"/>
      <c r="J610" s="2"/>
      <c r="K610" s="2"/>
      <c r="L610" s="9"/>
      <c r="M610" s="4"/>
      <c r="N610" s="4"/>
      <c r="O610" s="4"/>
      <c r="P610" s="4"/>
      <c r="Q610" s="9"/>
      <c r="R610" s="4"/>
      <c r="S610" s="4"/>
      <c r="T610" s="4"/>
      <c r="U610" s="6"/>
      <c r="V610" s="4"/>
      <c r="W610" s="4"/>
      <c r="X610" s="4"/>
      <c r="Y610" s="4"/>
      <c r="Z610" s="4"/>
      <c r="AA610" s="4"/>
      <c r="AB610" s="4"/>
      <c r="AC610" s="4"/>
      <c r="AD610" s="4"/>
      <c r="AE610" s="4"/>
      <c r="AF610" s="4"/>
      <c r="AG610" s="4"/>
      <c r="AH610" s="4"/>
    </row>
    <row r="611">
      <c r="A611" s="4"/>
      <c r="B611" s="4"/>
      <c r="C611" s="4"/>
      <c r="D611" s="2"/>
      <c r="E611" s="2"/>
      <c r="F611" s="2"/>
      <c r="G611" s="2"/>
      <c r="H611" s="2"/>
      <c r="I611" s="9"/>
      <c r="J611" s="2"/>
      <c r="K611" s="2"/>
      <c r="L611" s="9"/>
      <c r="M611" s="4"/>
      <c r="N611" s="4"/>
      <c r="O611" s="4"/>
      <c r="P611" s="4"/>
      <c r="Q611" s="9"/>
      <c r="R611" s="4"/>
      <c r="S611" s="4"/>
      <c r="T611" s="4"/>
      <c r="U611" s="6"/>
      <c r="V611" s="4"/>
      <c r="W611" s="4"/>
      <c r="X611" s="4"/>
      <c r="Y611" s="4"/>
      <c r="Z611" s="4"/>
      <c r="AA611" s="4"/>
      <c r="AB611" s="4"/>
      <c r="AC611" s="4"/>
      <c r="AD611" s="4"/>
      <c r="AE611" s="4"/>
      <c r="AF611" s="4"/>
      <c r="AG611" s="4"/>
      <c r="AH611" s="4"/>
    </row>
    <row r="612">
      <c r="A612" s="4"/>
      <c r="B612" s="4"/>
      <c r="C612" s="4"/>
      <c r="D612" s="2"/>
      <c r="E612" s="2"/>
      <c r="F612" s="2"/>
      <c r="G612" s="2"/>
      <c r="H612" s="2"/>
      <c r="I612" s="9"/>
      <c r="J612" s="2"/>
      <c r="K612" s="2"/>
      <c r="L612" s="9"/>
      <c r="M612" s="4"/>
      <c r="N612" s="4"/>
      <c r="O612" s="4"/>
      <c r="P612" s="4"/>
      <c r="Q612" s="9"/>
      <c r="R612" s="4"/>
      <c r="S612" s="4"/>
      <c r="T612" s="4"/>
      <c r="U612" s="6"/>
      <c r="V612" s="4"/>
      <c r="W612" s="4"/>
      <c r="X612" s="4"/>
      <c r="Y612" s="4"/>
      <c r="Z612" s="4"/>
      <c r="AA612" s="4"/>
      <c r="AB612" s="4"/>
      <c r="AC612" s="4"/>
      <c r="AD612" s="4"/>
      <c r="AE612" s="4"/>
      <c r="AF612" s="4"/>
      <c r="AG612" s="4"/>
      <c r="AH612" s="4"/>
    </row>
    <row r="613">
      <c r="A613" s="4"/>
      <c r="B613" s="4"/>
      <c r="C613" s="4"/>
      <c r="D613" s="2"/>
      <c r="E613" s="2"/>
      <c r="F613" s="2"/>
      <c r="G613" s="2"/>
      <c r="H613" s="2"/>
      <c r="I613" s="9"/>
      <c r="J613" s="2"/>
      <c r="K613" s="2"/>
      <c r="L613" s="9"/>
      <c r="M613" s="4"/>
      <c r="N613" s="4"/>
      <c r="O613" s="4"/>
      <c r="P613" s="4"/>
      <c r="Q613" s="9"/>
      <c r="R613" s="4"/>
      <c r="S613" s="4"/>
      <c r="T613" s="4"/>
      <c r="U613" s="6"/>
      <c r="V613" s="4"/>
      <c r="W613" s="4"/>
      <c r="X613" s="4"/>
      <c r="Y613" s="4"/>
      <c r="Z613" s="4"/>
      <c r="AA613" s="4"/>
      <c r="AB613" s="4"/>
      <c r="AC613" s="4"/>
      <c r="AD613" s="4"/>
      <c r="AE613" s="4"/>
      <c r="AF613" s="4"/>
      <c r="AG613" s="4"/>
      <c r="AH613" s="4"/>
    </row>
    <row r="614">
      <c r="A614" s="4"/>
      <c r="B614" s="4"/>
      <c r="C614" s="4"/>
      <c r="D614" s="2"/>
      <c r="E614" s="2"/>
      <c r="F614" s="2"/>
      <c r="G614" s="2"/>
      <c r="H614" s="2"/>
      <c r="I614" s="9"/>
      <c r="J614" s="2"/>
      <c r="K614" s="2"/>
      <c r="L614" s="9"/>
      <c r="M614" s="4"/>
      <c r="N614" s="4"/>
      <c r="O614" s="4"/>
      <c r="P614" s="4"/>
      <c r="Q614" s="9"/>
      <c r="R614" s="4"/>
      <c r="S614" s="4"/>
      <c r="T614" s="4"/>
      <c r="U614" s="6"/>
      <c r="V614" s="4"/>
      <c r="W614" s="4"/>
      <c r="X614" s="4"/>
      <c r="Y614" s="4"/>
      <c r="Z614" s="4"/>
      <c r="AA614" s="4"/>
      <c r="AB614" s="4"/>
      <c r="AC614" s="4"/>
      <c r="AD614" s="4"/>
      <c r="AE614" s="4"/>
      <c r="AF614" s="4"/>
      <c r="AG614" s="4"/>
      <c r="AH614" s="4"/>
    </row>
    <row r="615">
      <c r="A615" s="4"/>
      <c r="B615" s="4"/>
      <c r="C615" s="4"/>
      <c r="D615" s="2"/>
      <c r="E615" s="2"/>
      <c r="F615" s="2"/>
      <c r="G615" s="2"/>
      <c r="H615" s="2"/>
      <c r="I615" s="9"/>
      <c r="J615" s="2"/>
      <c r="K615" s="2"/>
      <c r="L615" s="9"/>
      <c r="M615" s="4"/>
      <c r="N615" s="4"/>
      <c r="O615" s="4"/>
      <c r="P615" s="4"/>
      <c r="Q615" s="9"/>
      <c r="R615" s="4"/>
      <c r="S615" s="4"/>
      <c r="T615" s="4"/>
      <c r="U615" s="6"/>
      <c r="V615" s="4"/>
      <c r="W615" s="4"/>
      <c r="X615" s="4"/>
      <c r="Y615" s="4"/>
      <c r="Z615" s="4"/>
      <c r="AA615" s="4"/>
      <c r="AB615" s="4"/>
      <c r="AC615" s="4"/>
      <c r="AD615" s="4"/>
      <c r="AE615" s="4"/>
      <c r="AF615" s="4"/>
      <c r="AG615" s="4"/>
      <c r="AH615" s="4"/>
    </row>
    <row r="616">
      <c r="A616" s="4"/>
      <c r="B616" s="4"/>
      <c r="C616" s="4"/>
      <c r="D616" s="2"/>
      <c r="E616" s="2"/>
      <c r="F616" s="2"/>
      <c r="G616" s="2"/>
      <c r="H616" s="2"/>
      <c r="I616" s="9"/>
      <c r="J616" s="2"/>
      <c r="K616" s="2"/>
      <c r="L616" s="9"/>
      <c r="M616" s="4"/>
      <c r="N616" s="4"/>
      <c r="O616" s="4"/>
      <c r="P616" s="4"/>
      <c r="Q616" s="9"/>
      <c r="R616" s="4"/>
      <c r="S616" s="4"/>
      <c r="T616" s="4"/>
      <c r="U616" s="6"/>
      <c r="V616" s="4"/>
      <c r="W616" s="4"/>
      <c r="X616" s="4"/>
      <c r="Y616" s="4"/>
      <c r="Z616" s="4"/>
      <c r="AA616" s="4"/>
      <c r="AB616" s="4"/>
      <c r="AC616" s="4"/>
      <c r="AD616" s="4"/>
      <c r="AE616" s="4"/>
      <c r="AF616" s="4"/>
      <c r="AG616" s="4"/>
      <c r="AH616" s="4"/>
    </row>
    <row r="617">
      <c r="A617" s="4"/>
      <c r="B617" s="4"/>
      <c r="C617" s="4"/>
      <c r="D617" s="2"/>
      <c r="E617" s="2"/>
      <c r="F617" s="2"/>
      <c r="G617" s="2"/>
      <c r="H617" s="2"/>
      <c r="I617" s="9"/>
      <c r="J617" s="2"/>
      <c r="K617" s="2"/>
      <c r="L617" s="9"/>
      <c r="M617" s="4"/>
      <c r="N617" s="4"/>
      <c r="O617" s="4"/>
      <c r="P617" s="4"/>
      <c r="Q617" s="9"/>
      <c r="R617" s="4"/>
      <c r="S617" s="4"/>
      <c r="T617" s="4"/>
      <c r="U617" s="6"/>
      <c r="V617" s="4"/>
      <c r="W617" s="4"/>
      <c r="X617" s="4"/>
      <c r="Y617" s="4"/>
      <c r="Z617" s="4"/>
      <c r="AA617" s="4"/>
      <c r="AB617" s="4"/>
      <c r="AC617" s="4"/>
      <c r="AD617" s="4"/>
      <c r="AE617" s="4"/>
      <c r="AF617" s="4"/>
      <c r="AG617" s="4"/>
      <c r="AH617" s="4"/>
    </row>
    <row r="618">
      <c r="A618" s="4"/>
      <c r="B618" s="4"/>
      <c r="C618" s="4"/>
      <c r="D618" s="2"/>
      <c r="E618" s="2"/>
      <c r="F618" s="2"/>
      <c r="G618" s="2"/>
      <c r="H618" s="2"/>
      <c r="I618" s="9"/>
      <c r="J618" s="2"/>
      <c r="K618" s="2"/>
      <c r="L618" s="9"/>
      <c r="M618" s="4"/>
      <c r="N618" s="4"/>
      <c r="O618" s="4"/>
      <c r="P618" s="4"/>
      <c r="Q618" s="9"/>
      <c r="R618" s="4"/>
      <c r="S618" s="4"/>
      <c r="T618" s="4"/>
      <c r="U618" s="6"/>
      <c r="V618" s="4"/>
      <c r="W618" s="4"/>
      <c r="X618" s="4"/>
      <c r="Y618" s="4"/>
      <c r="Z618" s="4"/>
      <c r="AA618" s="4"/>
      <c r="AB618" s="4"/>
      <c r="AC618" s="4"/>
      <c r="AD618" s="4"/>
      <c r="AE618" s="4"/>
      <c r="AF618" s="4"/>
      <c r="AG618" s="4"/>
      <c r="AH618" s="4"/>
    </row>
    <row r="619">
      <c r="A619" s="4"/>
      <c r="B619" s="4"/>
      <c r="C619" s="4"/>
      <c r="D619" s="2"/>
      <c r="E619" s="2"/>
      <c r="F619" s="2"/>
      <c r="G619" s="2"/>
      <c r="H619" s="2"/>
      <c r="I619" s="9"/>
      <c r="J619" s="2"/>
      <c r="K619" s="2"/>
      <c r="L619" s="9"/>
      <c r="M619" s="4"/>
      <c r="N619" s="4"/>
      <c r="O619" s="4"/>
      <c r="P619" s="4"/>
      <c r="Q619" s="9"/>
      <c r="R619" s="4"/>
      <c r="S619" s="4"/>
      <c r="T619" s="4"/>
      <c r="U619" s="6"/>
      <c r="V619" s="4"/>
      <c r="W619" s="4"/>
      <c r="X619" s="4"/>
      <c r="Y619" s="4"/>
      <c r="Z619" s="4"/>
      <c r="AA619" s="4"/>
      <c r="AB619" s="4"/>
      <c r="AC619" s="4"/>
      <c r="AD619" s="4"/>
      <c r="AE619" s="4"/>
      <c r="AF619" s="4"/>
      <c r="AG619" s="4"/>
      <c r="AH619" s="4"/>
    </row>
    <row r="620">
      <c r="A620" s="4"/>
      <c r="B620" s="4"/>
      <c r="C620" s="4"/>
      <c r="D620" s="2"/>
      <c r="E620" s="2"/>
      <c r="F620" s="2"/>
      <c r="G620" s="2"/>
      <c r="H620" s="2"/>
      <c r="I620" s="9"/>
      <c r="J620" s="2"/>
      <c r="K620" s="2"/>
      <c r="L620" s="9"/>
      <c r="M620" s="4"/>
      <c r="N620" s="4"/>
      <c r="O620" s="4"/>
      <c r="P620" s="4"/>
      <c r="Q620" s="9"/>
      <c r="R620" s="4"/>
      <c r="S620" s="4"/>
      <c r="T620" s="4"/>
      <c r="U620" s="6"/>
      <c r="V620" s="4"/>
      <c r="W620" s="4"/>
      <c r="X620" s="4"/>
      <c r="Y620" s="4"/>
      <c r="Z620" s="4"/>
      <c r="AA620" s="4"/>
      <c r="AB620" s="4"/>
      <c r="AC620" s="4"/>
      <c r="AD620" s="4"/>
      <c r="AE620" s="4"/>
      <c r="AF620" s="4"/>
      <c r="AG620" s="4"/>
      <c r="AH620" s="4"/>
    </row>
    <row r="621">
      <c r="A621" s="4"/>
      <c r="B621" s="4"/>
      <c r="C621" s="4"/>
      <c r="D621" s="2"/>
      <c r="E621" s="2"/>
      <c r="F621" s="2"/>
      <c r="G621" s="2"/>
      <c r="H621" s="2"/>
      <c r="I621" s="9"/>
      <c r="J621" s="2"/>
      <c r="K621" s="2"/>
      <c r="L621" s="9"/>
      <c r="M621" s="4"/>
      <c r="N621" s="4"/>
      <c r="O621" s="4"/>
      <c r="P621" s="4"/>
      <c r="Q621" s="9"/>
      <c r="R621" s="4"/>
      <c r="S621" s="4"/>
      <c r="T621" s="4"/>
      <c r="U621" s="6"/>
      <c r="V621" s="4"/>
      <c r="W621" s="4"/>
      <c r="X621" s="4"/>
      <c r="Y621" s="4"/>
      <c r="Z621" s="4"/>
      <c r="AA621" s="4"/>
      <c r="AB621" s="4"/>
      <c r="AC621" s="4"/>
      <c r="AD621" s="4"/>
      <c r="AE621" s="4"/>
      <c r="AF621" s="4"/>
      <c r="AG621" s="4"/>
      <c r="AH621" s="4"/>
    </row>
    <row r="622">
      <c r="A622" s="4"/>
      <c r="B622" s="4"/>
      <c r="C622" s="4"/>
      <c r="D622" s="2"/>
      <c r="E622" s="2"/>
      <c r="F622" s="2"/>
      <c r="G622" s="2"/>
      <c r="H622" s="2"/>
      <c r="I622" s="9"/>
      <c r="J622" s="2"/>
      <c r="K622" s="2"/>
      <c r="L622" s="9"/>
      <c r="M622" s="4"/>
      <c r="N622" s="4"/>
      <c r="O622" s="4"/>
      <c r="P622" s="4"/>
      <c r="Q622" s="9"/>
      <c r="R622" s="4"/>
      <c r="S622" s="4"/>
      <c r="T622" s="4"/>
      <c r="U622" s="6"/>
      <c r="V622" s="4"/>
      <c r="W622" s="4"/>
      <c r="X622" s="4"/>
      <c r="Y622" s="4"/>
      <c r="Z622" s="4"/>
      <c r="AA622" s="4"/>
      <c r="AB622" s="4"/>
      <c r="AC622" s="4"/>
      <c r="AD622" s="4"/>
      <c r="AE622" s="4"/>
      <c r="AF622" s="4"/>
      <c r="AG622" s="4"/>
      <c r="AH622" s="4"/>
    </row>
    <row r="623">
      <c r="A623" s="4"/>
      <c r="B623" s="4"/>
      <c r="C623" s="4"/>
      <c r="D623" s="2"/>
      <c r="E623" s="2"/>
      <c r="F623" s="2"/>
      <c r="G623" s="2"/>
      <c r="H623" s="2"/>
      <c r="I623" s="9"/>
      <c r="J623" s="2"/>
      <c r="K623" s="2"/>
      <c r="L623" s="9"/>
      <c r="M623" s="4"/>
      <c r="N623" s="4"/>
      <c r="O623" s="4"/>
      <c r="P623" s="4"/>
      <c r="Q623" s="9"/>
      <c r="R623" s="4"/>
      <c r="S623" s="4"/>
      <c r="T623" s="4"/>
      <c r="U623" s="6"/>
      <c r="V623" s="4"/>
      <c r="W623" s="4"/>
      <c r="X623" s="4"/>
      <c r="Y623" s="4"/>
      <c r="Z623" s="4"/>
      <c r="AA623" s="4"/>
      <c r="AB623" s="4"/>
      <c r="AC623" s="4"/>
      <c r="AD623" s="4"/>
      <c r="AE623" s="4"/>
      <c r="AF623" s="4"/>
      <c r="AG623" s="4"/>
      <c r="AH623" s="4"/>
    </row>
    <row r="624">
      <c r="A624" s="4"/>
      <c r="B624" s="4"/>
      <c r="C624" s="4"/>
      <c r="D624" s="2"/>
      <c r="E624" s="2"/>
      <c r="F624" s="2"/>
      <c r="G624" s="2"/>
      <c r="H624" s="2"/>
      <c r="I624" s="9"/>
      <c r="J624" s="2"/>
      <c r="K624" s="2"/>
      <c r="L624" s="9"/>
      <c r="M624" s="4"/>
      <c r="N624" s="4"/>
      <c r="O624" s="4"/>
      <c r="P624" s="4"/>
      <c r="Q624" s="9"/>
      <c r="R624" s="4"/>
      <c r="S624" s="4"/>
      <c r="T624" s="4"/>
      <c r="U624" s="6"/>
      <c r="V624" s="4"/>
      <c r="W624" s="4"/>
      <c r="X624" s="4"/>
      <c r="Y624" s="4"/>
      <c r="Z624" s="4"/>
      <c r="AA624" s="4"/>
      <c r="AB624" s="4"/>
      <c r="AC624" s="4"/>
      <c r="AD624" s="4"/>
      <c r="AE624" s="4"/>
      <c r="AF624" s="4"/>
      <c r="AG624" s="4"/>
      <c r="AH624" s="4"/>
    </row>
    <row r="625">
      <c r="A625" s="4"/>
      <c r="B625" s="4"/>
      <c r="C625" s="4"/>
      <c r="D625" s="2"/>
      <c r="E625" s="2"/>
      <c r="F625" s="2"/>
      <c r="G625" s="2"/>
      <c r="H625" s="2"/>
      <c r="I625" s="9"/>
      <c r="J625" s="2"/>
      <c r="K625" s="2"/>
      <c r="L625" s="9"/>
      <c r="M625" s="4"/>
      <c r="N625" s="4"/>
      <c r="O625" s="4"/>
      <c r="P625" s="4"/>
      <c r="Q625" s="9"/>
      <c r="R625" s="4"/>
      <c r="S625" s="4"/>
      <c r="T625" s="4"/>
      <c r="U625" s="6"/>
      <c r="V625" s="4"/>
      <c r="W625" s="4"/>
      <c r="X625" s="4"/>
      <c r="Y625" s="4"/>
      <c r="Z625" s="4"/>
      <c r="AA625" s="4"/>
      <c r="AB625" s="4"/>
      <c r="AC625" s="4"/>
      <c r="AD625" s="4"/>
      <c r="AE625" s="4"/>
      <c r="AF625" s="4"/>
      <c r="AG625" s="4"/>
      <c r="AH625" s="4"/>
    </row>
    <row r="626">
      <c r="A626" s="4"/>
      <c r="B626" s="4"/>
      <c r="C626" s="4"/>
      <c r="D626" s="2"/>
      <c r="E626" s="2"/>
      <c r="F626" s="2"/>
      <c r="G626" s="2"/>
      <c r="H626" s="2"/>
      <c r="I626" s="9"/>
      <c r="J626" s="2"/>
      <c r="K626" s="2"/>
      <c r="L626" s="9"/>
      <c r="M626" s="4"/>
      <c r="N626" s="4"/>
      <c r="O626" s="4"/>
      <c r="P626" s="4"/>
      <c r="Q626" s="9"/>
      <c r="R626" s="4"/>
      <c r="S626" s="4"/>
      <c r="T626" s="4"/>
      <c r="U626" s="6"/>
      <c r="V626" s="4"/>
      <c r="W626" s="4"/>
      <c r="X626" s="4"/>
      <c r="Y626" s="4"/>
      <c r="Z626" s="4"/>
      <c r="AA626" s="4"/>
      <c r="AB626" s="4"/>
      <c r="AC626" s="4"/>
      <c r="AD626" s="4"/>
      <c r="AE626" s="4"/>
      <c r="AF626" s="4"/>
      <c r="AG626" s="4"/>
      <c r="AH626" s="4"/>
    </row>
    <row r="627">
      <c r="A627" s="4"/>
      <c r="B627" s="4"/>
      <c r="C627" s="4"/>
      <c r="D627" s="2"/>
      <c r="E627" s="2"/>
      <c r="F627" s="2"/>
      <c r="G627" s="2"/>
      <c r="H627" s="2"/>
      <c r="I627" s="9"/>
      <c r="J627" s="2"/>
      <c r="K627" s="2"/>
      <c r="L627" s="9"/>
      <c r="M627" s="4"/>
      <c r="N627" s="4"/>
      <c r="O627" s="4"/>
      <c r="P627" s="4"/>
      <c r="Q627" s="9"/>
      <c r="R627" s="4"/>
      <c r="S627" s="4"/>
      <c r="T627" s="4"/>
      <c r="U627" s="6"/>
      <c r="V627" s="4"/>
      <c r="W627" s="4"/>
      <c r="X627" s="4"/>
      <c r="Y627" s="4"/>
      <c r="Z627" s="4"/>
      <c r="AA627" s="4"/>
      <c r="AB627" s="4"/>
      <c r="AC627" s="4"/>
      <c r="AD627" s="4"/>
      <c r="AE627" s="4"/>
      <c r="AF627" s="4"/>
      <c r="AG627" s="4"/>
      <c r="AH627" s="4"/>
    </row>
    <row r="628">
      <c r="A628" s="4"/>
      <c r="B628" s="4"/>
      <c r="C628" s="4"/>
      <c r="D628" s="2"/>
      <c r="E628" s="2"/>
      <c r="F628" s="2"/>
      <c r="G628" s="2"/>
      <c r="H628" s="2"/>
      <c r="I628" s="9"/>
      <c r="J628" s="2"/>
      <c r="K628" s="2"/>
      <c r="L628" s="9"/>
      <c r="M628" s="4"/>
      <c r="N628" s="4"/>
      <c r="O628" s="4"/>
      <c r="P628" s="4"/>
      <c r="Q628" s="9"/>
      <c r="R628" s="4"/>
      <c r="S628" s="4"/>
      <c r="T628" s="4"/>
      <c r="U628" s="6"/>
      <c r="V628" s="4"/>
      <c r="W628" s="4"/>
      <c r="X628" s="4"/>
      <c r="Y628" s="4"/>
      <c r="Z628" s="4"/>
      <c r="AA628" s="4"/>
      <c r="AB628" s="4"/>
      <c r="AC628" s="4"/>
      <c r="AD628" s="4"/>
      <c r="AE628" s="4"/>
      <c r="AF628" s="4"/>
      <c r="AG628" s="4"/>
      <c r="AH628" s="4"/>
    </row>
    <row r="629">
      <c r="A629" s="4"/>
      <c r="B629" s="4"/>
      <c r="C629" s="4"/>
      <c r="D629" s="2"/>
      <c r="E629" s="2"/>
      <c r="F629" s="2"/>
      <c r="G629" s="2"/>
      <c r="H629" s="2"/>
      <c r="I629" s="9"/>
      <c r="J629" s="2"/>
      <c r="K629" s="2"/>
      <c r="L629" s="9"/>
      <c r="M629" s="4"/>
      <c r="N629" s="4"/>
      <c r="O629" s="4"/>
      <c r="P629" s="4"/>
      <c r="Q629" s="9"/>
      <c r="R629" s="4"/>
      <c r="S629" s="4"/>
      <c r="T629" s="4"/>
      <c r="U629" s="6"/>
      <c r="V629" s="4"/>
      <c r="W629" s="4"/>
      <c r="X629" s="4"/>
      <c r="Y629" s="4"/>
      <c r="Z629" s="4"/>
      <c r="AA629" s="4"/>
      <c r="AB629" s="4"/>
      <c r="AC629" s="4"/>
      <c r="AD629" s="4"/>
      <c r="AE629" s="4"/>
      <c r="AF629" s="4"/>
      <c r="AG629" s="4"/>
      <c r="AH629" s="4"/>
    </row>
    <row r="630">
      <c r="A630" s="4"/>
      <c r="B630" s="4"/>
      <c r="C630" s="4"/>
      <c r="D630" s="2"/>
      <c r="E630" s="2"/>
      <c r="F630" s="2"/>
      <c r="G630" s="2"/>
      <c r="H630" s="2"/>
      <c r="I630" s="9"/>
      <c r="J630" s="2"/>
      <c r="K630" s="2"/>
      <c r="L630" s="9"/>
      <c r="M630" s="4"/>
      <c r="N630" s="4"/>
      <c r="O630" s="4"/>
      <c r="P630" s="4"/>
      <c r="Q630" s="9"/>
      <c r="R630" s="4"/>
      <c r="S630" s="4"/>
      <c r="T630" s="4"/>
      <c r="U630" s="6"/>
      <c r="V630" s="4"/>
      <c r="W630" s="4"/>
      <c r="X630" s="4"/>
      <c r="Y630" s="4"/>
      <c r="Z630" s="4"/>
      <c r="AA630" s="4"/>
      <c r="AB630" s="4"/>
      <c r="AC630" s="4"/>
      <c r="AD630" s="4"/>
      <c r="AE630" s="4"/>
      <c r="AF630" s="4"/>
      <c r="AG630" s="4"/>
      <c r="AH630" s="4"/>
    </row>
    <row r="631">
      <c r="A631" s="4"/>
      <c r="B631" s="4"/>
      <c r="C631" s="4"/>
      <c r="D631" s="2"/>
      <c r="E631" s="2"/>
      <c r="F631" s="2"/>
      <c r="G631" s="2"/>
      <c r="H631" s="2"/>
      <c r="I631" s="9"/>
      <c r="J631" s="2"/>
      <c r="K631" s="2"/>
      <c r="L631" s="9"/>
      <c r="M631" s="4"/>
      <c r="N631" s="4"/>
      <c r="O631" s="4"/>
      <c r="P631" s="4"/>
      <c r="Q631" s="9"/>
      <c r="R631" s="4"/>
      <c r="S631" s="4"/>
      <c r="T631" s="4"/>
      <c r="U631" s="6"/>
      <c r="V631" s="4"/>
      <c r="W631" s="4"/>
      <c r="X631" s="4"/>
      <c r="Y631" s="4"/>
      <c r="Z631" s="4"/>
      <c r="AA631" s="4"/>
      <c r="AB631" s="4"/>
      <c r="AC631" s="4"/>
      <c r="AD631" s="4"/>
      <c r="AE631" s="4"/>
      <c r="AF631" s="4"/>
      <c r="AG631" s="4"/>
      <c r="AH631" s="4"/>
    </row>
    <row r="632">
      <c r="A632" s="4"/>
      <c r="B632" s="4"/>
      <c r="C632" s="4"/>
      <c r="D632" s="2"/>
      <c r="E632" s="2"/>
      <c r="F632" s="2"/>
      <c r="G632" s="2"/>
      <c r="H632" s="2"/>
      <c r="I632" s="9"/>
      <c r="J632" s="2"/>
      <c r="K632" s="2"/>
      <c r="L632" s="9"/>
      <c r="M632" s="4"/>
      <c r="N632" s="4"/>
      <c r="O632" s="4"/>
      <c r="P632" s="4"/>
      <c r="Q632" s="9"/>
      <c r="R632" s="4"/>
      <c r="S632" s="4"/>
      <c r="T632" s="4"/>
      <c r="U632" s="6"/>
      <c r="V632" s="4"/>
      <c r="W632" s="4"/>
      <c r="X632" s="4"/>
      <c r="Y632" s="4"/>
      <c r="Z632" s="4"/>
      <c r="AA632" s="4"/>
      <c r="AB632" s="4"/>
      <c r="AC632" s="4"/>
      <c r="AD632" s="4"/>
      <c r="AE632" s="4"/>
      <c r="AF632" s="4"/>
      <c r="AG632" s="4"/>
      <c r="AH632" s="4"/>
    </row>
    <row r="633">
      <c r="A633" s="4"/>
      <c r="B633" s="4"/>
      <c r="C633" s="4"/>
      <c r="D633" s="2"/>
      <c r="E633" s="2"/>
      <c r="F633" s="2"/>
      <c r="G633" s="2"/>
      <c r="H633" s="2"/>
      <c r="I633" s="9"/>
      <c r="J633" s="2"/>
      <c r="K633" s="2"/>
      <c r="L633" s="9"/>
      <c r="M633" s="4"/>
      <c r="N633" s="4"/>
      <c r="O633" s="4"/>
      <c r="P633" s="4"/>
      <c r="Q633" s="9"/>
      <c r="R633" s="4"/>
      <c r="S633" s="4"/>
      <c r="T633" s="4"/>
      <c r="U633" s="6"/>
      <c r="V633" s="4"/>
      <c r="W633" s="4"/>
      <c r="X633" s="4"/>
      <c r="Y633" s="4"/>
      <c r="Z633" s="4"/>
      <c r="AA633" s="4"/>
      <c r="AB633" s="4"/>
      <c r="AC633" s="4"/>
      <c r="AD633" s="4"/>
      <c r="AE633" s="4"/>
      <c r="AF633" s="4"/>
      <c r="AG633" s="4"/>
      <c r="AH633" s="4"/>
    </row>
    <row r="634">
      <c r="A634" s="4"/>
      <c r="B634" s="4"/>
      <c r="C634" s="4"/>
      <c r="D634" s="2"/>
      <c r="E634" s="2"/>
      <c r="F634" s="2"/>
      <c r="G634" s="2"/>
      <c r="H634" s="2"/>
      <c r="I634" s="9"/>
      <c r="J634" s="2"/>
      <c r="K634" s="2"/>
      <c r="L634" s="9"/>
      <c r="M634" s="4"/>
      <c r="N634" s="4"/>
      <c r="O634" s="4"/>
      <c r="P634" s="4"/>
      <c r="Q634" s="9"/>
      <c r="R634" s="4"/>
      <c r="S634" s="4"/>
      <c r="T634" s="4"/>
      <c r="U634" s="6"/>
      <c r="V634" s="4"/>
      <c r="W634" s="4"/>
      <c r="X634" s="4"/>
      <c r="Y634" s="4"/>
      <c r="Z634" s="4"/>
      <c r="AA634" s="4"/>
      <c r="AB634" s="4"/>
      <c r="AC634" s="4"/>
      <c r="AD634" s="4"/>
      <c r="AE634" s="4"/>
      <c r="AF634" s="4"/>
      <c r="AG634" s="4"/>
      <c r="AH634" s="4"/>
    </row>
    <row r="635">
      <c r="A635" s="4"/>
      <c r="B635" s="4"/>
      <c r="C635" s="4"/>
      <c r="D635" s="2"/>
      <c r="E635" s="2"/>
      <c r="F635" s="2"/>
      <c r="G635" s="2"/>
      <c r="H635" s="2"/>
      <c r="I635" s="9"/>
      <c r="J635" s="2"/>
      <c r="K635" s="2"/>
      <c r="L635" s="9"/>
      <c r="M635" s="4"/>
      <c r="N635" s="4"/>
      <c r="O635" s="4"/>
      <c r="P635" s="4"/>
      <c r="Q635" s="9"/>
      <c r="R635" s="4"/>
      <c r="S635" s="4"/>
      <c r="T635" s="4"/>
      <c r="U635" s="6"/>
      <c r="V635" s="4"/>
      <c r="W635" s="4"/>
      <c r="X635" s="4"/>
      <c r="Y635" s="4"/>
      <c r="Z635" s="4"/>
      <c r="AA635" s="4"/>
      <c r="AB635" s="4"/>
      <c r="AC635" s="4"/>
      <c r="AD635" s="4"/>
      <c r="AE635" s="4"/>
      <c r="AF635" s="4"/>
      <c r="AG635" s="4"/>
      <c r="AH635" s="4"/>
    </row>
    <row r="636">
      <c r="A636" s="4"/>
      <c r="B636" s="4"/>
      <c r="C636" s="4"/>
      <c r="D636" s="2"/>
      <c r="E636" s="2"/>
      <c r="F636" s="2"/>
      <c r="G636" s="2"/>
      <c r="H636" s="2"/>
      <c r="I636" s="9"/>
      <c r="J636" s="2"/>
      <c r="K636" s="2"/>
      <c r="L636" s="9"/>
      <c r="M636" s="4"/>
      <c r="N636" s="4"/>
      <c r="O636" s="4"/>
      <c r="P636" s="4"/>
      <c r="Q636" s="9"/>
      <c r="R636" s="4"/>
      <c r="S636" s="4"/>
      <c r="T636" s="4"/>
      <c r="U636" s="6"/>
      <c r="V636" s="4"/>
      <c r="W636" s="4"/>
      <c r="X636" s="4"/>
      <c r="Y636" s="4"/>
      <c r="Z636" s="4"/>
      <c r="AA636" s="4"/>
      <c r="AB636" s="4"/>
      <c r="AC636" s="4"/>
      <c r="AD636" s="4"/>
      <c r="AE636" s="4"/>
      <c r="AF636" s="4"/>
      <c r="AG636" s="4"/>
      <c r="AH636" s="4"/>
    </row>
    <row r="637">
      <c r="A637" s="4"/>
      <c r="B637" s="4"/>
      <c r="C637" s="4"/>
      <c r="D637" s="2"/>
      <c r="E637" s="2"/>
      <c r="F637" s="2"/>
      <c r="G637" s="2"/>
      <c r="H637" s="2"/>
      <c r="I637" s="9"/>
      <c r="J637" s="2"/>
      <c r="K637" s="2"/>
      <c r="L637" s="9"/>
      <c r="M637" s="4"/>
      <c r="N637" s="4"/>
      <c r="O637" s="4"/>
      <c r="P637" s="4"/>
      <c r="Q637" s="9"/>
      <c r="R637" s="4"/>
      <c r="S637" s="4"/>
      <c r="T637" s="4"/>
      <c r="U637" s="6"/>
      <c r="V637" s="4"/>
      <c r="W637" s="4"/>
      <c r="X637" s="4"/>
      <c r="Y637" s="4"/>
      <c r="Z637" s="4"/>
      <c r="AA637" s="4"/>
      <c r="AB637" s="4"/>
      <c r="AC637" s="4"/>
      <c r="AD637" s="4"/>
      <c r="AE637" s="4"/>
      <c r="AF637" s="4"/>
      <c r="AG637" s="4"/>
      <c r="AH637" s="4"/>
    </row>
    <row r="638">
      <c r="A638" s="4"/>
      <c r="B638" s="4"/>
      <c r="C638" s="4"/>
      <c r="D638" s="2"/>
      <c r="E638" s="2"/>
      <c r="F638" s="2"/>
      <c r="G638" s="2"/>
      <c r="H638" s="2"/>
      <c r="I638" s="9"/>
      <c r="J638" s="2"/>
      <c r="K638" s="2"/>
      <c r="L638" s="9"/>
      <c r="M638" s="4"/>
      <c r="N638" s="4"/>
      <c r="O638" s="4"/>
      <c r="P638" s="4"/>
      <c r="Q638" s="9"/>
      <c r="R638" s="4"/>
      <c r="S638" s="4"/>
      <c r="T638" s="4"/>
      <c r="U638" s="6"/>
      <c r="V638" s="4"/>
      <c r="W638" s="4"/>
      <c r="X638" s="4"/>
      <c r="Y638" s="4"/>
      <c r="Z638" s="4"/>
      <c r="AA638" s="4"/>
      <c r="AB638" s="4"/>
      <c r="AC638" s="4"/>
      <c r="AD638" s="4"/>
      <c r="AE638" s="4"/>
      <c r="AF638" s="4"/>
      <c r="AG638" s="4"/>
      <c r="AH638" s="4"/>
    </row>
    <row r="639">
      <c r="A639" s="4"/>
      <c r="B639" s="4"/>
      <c r="C639" s="4"/>
      <c r="D639" s="2"/>
      <c r="E639" s="2"/>
      <c r="F639" s="2"/>
      <c r="G639" s="2"/>
      <c r="H639" s="2"/>
      <c r="I639" s="9"/>
      <c r="J639" s="2"/>
      <c r="K639" s="2"/>
      <c r="L639" s="9"/>
      <c r="M639" s="4"/>
      <c r="N639" s="4"/>
      <c r="O639" s="4"/>
      <c r="P639" s="4"/>
      <c r="Q639" s="9"/>
      <c r="R639" s="4"/>
      <c r="S639" s="4"/>
      <c r="T639" s="4"/>
      <c r="U639" s="6"/>
      <c r="V639" s="4"/>
      <c r="W639" s="4"/>
      <c r="X639" s="4"/>
      <c r="Y639" s="4"/>
      <c r="Z639" s="4"/>
      <c r="AA639" s="4"/>
      <c r="AB639" s="4"/>
      <c r="AC639" s="4"/>
      <c r="AD639" s="4"/>
      <c r="AE639" s="4"/>
      <c r="AF639" s="4"/>
      <c r="AG639" s="4"/>
      <c r="AH639" s="4"/>
    </row>
    <row r="640">
      <c r="A640" s="4"/>
      <c r="B640" s="4"/>
      <c r="C640" s="4"/>
      <c r="D640" s="2"/>
      <c r="E640" s="2"/>
      <c r="F640" s="2"/>
      <c r="G640" s="2"/>
      <c r="H640" s="2"/>
      <c r="I640" s="9"/>
      <c r="J640" s="2"/>
      <c r="K640" s="2"/>
      <c r="L640" s="9"/>
      <c r="M640" s="4"/>
      <c r="N640" s="4"/>
      <c r="O640" s="4"/>
      <c r="P640" s="4"/>
      <c r="Q640" s="9"/>
      <c r="R640" s="4"/>
      <c r="S640" s="4"/>
      <c r="T640" s="4"/>
      <c r="U640" s="6"/>
      <c r="V640" s="4"/>
      <c r="W640" s="4"/>
      <c r="X640" s="4"/>
      <c r="Y640" s="4"/>
      <c r="Z640" s="4"/>
      <c r="AA640" s="4"/>
      <c r="AB640" s="4"/>
      <c r="AC640" s="4"/>
      <c r="AD640" s="4"/>
      <c r="AE640" s="4"/>
      <c r="AF640" s="4"/>
      <c r="AG640" s="4"/>
      <c r="AH640" s="4"/>
    </row>
    <row r="641">
      <c r="A641" s="4"/>
      <c r="B641" s="4"/>
      <c r="C641" s="4"/>
      <c r="D641" s="2"/>
      <c r="E641" s="2"/>
      <c r="F641" s="2"/>
      <c r="G641" s="2"/>
      <c r="H641" s="2"/>
      <c r="I641" s="9"/>
      <c r="J641" s="2"/>
      <c r="K641" s="2"/>
      <c r="L641" s="9"/>
      <c r="M641" s="4"/>
      <c r="N641" s="4"/>
      <c r="O641" s="4"/>
      <c r="P641" s="4"/>
      <c r="Q641" s="9"/>
      <c r="R641" s="4"/>
      <c r="S641" s="4"/>
      <c r="T641" s="4"/>
      <c r="U641" s="6"/>
      <c r="V641" s="4"/>
      <c r="W641" s="4"/>
      <c r="X641" s="4"/>
      <c r="Y641" s="4"/>
      <c r="Z641" s="4"/>
      <c r="AA641" s="4"/>
      <c r="AB641" s="4"/>
      <c r="AC641" s="4"/>
      <c r="AD641" s="4"/>
      <c r="AE641" s="4"/>
      <c r="AF641" s="4"/>
      <c r="AG641" s="4"/>
      <c r="AH641" s="4"/>
    </row>
    <row r="642">
      <c r="A642" s="4"/>
      <c r="B642" s="4"/>
      <c r="C642" s="4"/>
      <c r="D642" s="2"/>
      <c r="E642" s="2"/>
      <c r="F642" s="2"/>
      <c r="G642" s="2"/>
      <c r="H642" s="2"/>
      <c r="I642" s="9"/>
      <c r="J642" s="2"/>
      <c r="K642" s="2"/>
      <c r="L642" s="9"/>
      <c r="M642" s="4"/>
      <c r="N642" s="4"/>
      <c r="O642" s="4"/>
      <c r="P642" s="4"/>
      <c r="Q642" s="9"/>
      <c r="R642" s="4"/>
      <c r="S642" s="4"/>
      <c r="T642" s="4"/>
      <c r="U642" s="6"/>
      <c r="V642" s="4"/>
      <c r="W642" s="4"/>
      <c r="X642" s="4"/>
      <c r="Y642" s="4"/>
      <c r="Z642" s="4"/>
      <c r="AA642" s="4"/>
      <c r="AB642" s="4"/>
      <c r="AC642" s="4"/>
      <c r="AD642" s="4"/>
      <c r="AE642" s="4"/>
      <c r="AF642" s="4"/>
      <c r="AG642" s="4"/>
      <c r="AH642" s="4"/>
    </row>
    <row r="643">
      <c r="A643" s="4"/>
      <c r="B643" s="4"/>
      <c r="C643" s="4"/>
      <c r="D643" s="2"/>
      <c r="E643" s="2"/>
      <c r="F643" s="2"/>
      <c r="G643" s="2"/>
      <c r="H643" s="2"/>
      <c r="I643" s="9"/>
      <c r="J643" s="2"/>
      <c r="K643" s="2"/>
      <c r="L643" s="9"/>
      <c r="M643" s="4"/>
      <c r="N643" s="4"/>
      <c r="O643" s="4"/>
      <c r="P643" s="4"/>
      <c r="Q643" s="9"/>
      <c r="R643" s="4"/>
      <c r="S643" s="4"/>
      <c r="T643" s="4"/>
      <c r="U643" s="6"/>
      <c r="V643" s="4"/>
      <c r="W643" s="4"/>
      <c r="X643" s="4"/>
      <c r="Y643" s="4"/>
      <c r="Z643" s="4"/>
      <c r="AA643" s="4"/>
      <c r="AB643" s="4"/>
      <c r="AC643" s="4"/>
      <c r="AD643" s="4"/>
      <c r="AE643" s="4"/>
      <c r="AF643" s="4"/>
      <c r="AG643" s="4"/>
      <c r="AH643" s="4"/>
    </row>
    <row r="644">
      <c r="A644" s="4"/>
      <c r="B644" s="4"/>
      <c r="C644" s="4"/>
      <c r="D644" s="2"/>
      <c r="E644" s="2"/>
      <c r="F644" s="2"/>
      <c r="G644" s="2"/>
      <c r="H644" s="2"/>
      <c r="I644" s="9"/>
      <c r="J644" s="2"/>
      <c r="K644" s="2"/>
      <c r="L644" s="9"/>
      <c r="M644" s="4"/>
      <c r="N644" s="4"/>
      <c r="O644" s="4"/>
      <c r="P644" s="4"/>
      <c r="Q644" s="9"/>
      <c r="R644" s="4"/>
      <c r="S644" s="4"/>
      <c r="T644" s="4"/>
      <c r="U644" s="6"/>
      <c r="V644" s="4"/>
      <c r="W644" s="4"/>
      <c r="X644" s="4"/>
      <c r="Y644" s="4"/>
      <c r="Z644" s="4"/>
      <c r="AA644" s="4"/>
      <c r="AB644" s="4"/>
      <c r="AC644" s="4"/>
      <c r="AD644" s="4"/>
      <c r="AE644" s="4"/>
      <c r="AF644" s="4"/>
      <c r="AG644" s="4"/>
      <c r="AH644" s="4"/>
    </row>
    <row r="645">
      <c r="A645" s="4"/>
      <c r="B645" s="4"/>
      <c r="C645" s="4"/>
      <c r="D645" s="2"/>
      <c r="E645" s="2"/>
      <c r="F645" s="2"/>
      <c r="G645" s="2"/>
      <c r="H645" s="2"/>
      <c r="I645" s="9"/>
      <c r="J645" s="2"/>
      <c r="K645" s="2"/>
      <c r="L645" s="9"/>
      <c r="M645" s="4"/>
      <c r="N645" s="4"/>
      <c r="O645" s="4"/>
      <c r="P645" s="4"/>
      <c r="Q645" s="9"/>
      <c r="R645" s="4"/>
      <c r="S645" s="4"/>
      <c r="T645" s="4"/>
      <c r="U645" s="6"/>
      <c r="V645" s="4"/>
      <c r="W645" s="4"/>
      <c r="X645" s="4"/>
      <c r="Y645" s="4"/>
      <c r="Z645" s="4"/>
      <c r="AA645" s="4"/>
      <c r="AB645" s="4"/>
      <c r="AC645" s="4"/>
      <c r="AD645" s="4"/>
      <c r="AE645" s="4"/>
      <c r="AF645" s="4"/>
      <c r="AG645" s="4"/>
      <c r="AH645" s="4"/>
    </row>
    <row r="646">
      <c r="A646" s="4"/>
      <c r="B646" s="4"/>
      <c r="C646" s="4"/>
      <c r="D646" s="2"/>
      <c r="E646" s="2"/>
      <c r="F646" s="2"/>
      <c r="G646" s="2"/>
      <c r="H646" s="2"/>
      <c r="I646" s="9"/>
      <c r="J646" s="2"/>
      <c r="K646" s="2"/>
      <c r="L646" s="9"/>
      <c r="M646" s="4"/>
      <c r="N646" s="4"/>
      <c r="O646" s="4"/>
      <c r="P646" s="4"/>
      <c r="Q646" s="9"/>
      <c r="R646" s="4"/>
      <c r="S646" s="4"/>
      <c r="T646" s="4"/>
      <c r="U646" s="6"/>
      <c r="V646" s="4"/>
      <c r="W646" s="4"/>
      <c r="X646" s="4"/>
      <c r="Y646" s="4"/>
      <c r="Z646" s="4"/>
      <c r="AA646" s="4"/>
      <c r="AB646" s="4"/>
      <c r="AC646" s="4"/>
      <c r="AD646" s="4"/>
      <c r="AE646" s="4"/>
      <c r="AF646" s="4"/>
      <c r="AG646" s="4"/>
      <c r="AH646" s="4"/>
    </row>
    <row r="647">
      <c r="A647" s="4"/>
      <c r="B647" s="4"/>
      <c r="C647" s="4"/>
      <c r="D647" s="2"/>
      <c r="E647" s="2"/>
      <c r="F647" s="2"/>
      <c r="G647" s="2"/>
      <c r="H647" s="2"/>
      <c r="I647" s="9"/>
      <c r="J647" s="2"/>
      <c r="K647" s="2"/>
      <c r="L647" s="9"/>
      <c r="M647" s="4"/>
      <c r="N647" s="4"/>
      <c r="O647" s="4"/>
      <c r="P647" s="4"/>
      <c r="Q647" s="9"/>
      <c r="R647" s="4"/>
      <c r="S647" s="4"/>
      <c r="T647" s="4"/>
      <c r="U647" s="6"/>
      <c r="V647" s="4"/>
      <c r="W647" s="4"/>
      <c r="X647" s="4"/>
      <c r="Y647" s="4"/>
      <c r="Z647" s="4"/>
      <c r="AA647" s="4"/>
      <c r="AB647" s="4"/>
      <c r="AC647" s="4"/>
      <c r="AD647" s="4"/>
      <c r="AE647" s="4"/>
      <c r="AF647" s="4"/>
      <c r="AG647" s="4"/>
      <c r="AH647" s="4"/>
    </row>
    <row r="648">
      <c r="A648" s="4"/>
      <c r="B648" s="4"/>
      <c r="C648" s="4"/>
      <c r="D648" s="2"/>
      <c r="E648" s="2"/>
      <c r="F648" s="2"/>
      <c r="G648" s="2"/>
      <c r="H648" s="2"/>
      <c r="I648" s="9"/>
      <c r="J648" s="2"/>
      <c r="K648" s="2"/>
      <c r="L648" s="9"/>
      <c r="M648" s="4"/>
      <c r="N648" s="4"/>
      <c r="O648" s="4"/>
      <c r="P648" s="4"/>
      <c r="Q648" s="9"/>
      <c r="R648" s="4"/>
      <c r="S648" s="4"/>
      <c r="T648" s="4"/>
      <c r="U648" s="6"/>
      <c r="V648" s="4"/>
      <c r="W648" s="4"/>
      <c r="X648" s="4"/>
      <c r="Y648" s="4"/>
      <c r="Z648" s="4"/>
      <c r="AA648" s="4"/>
      <c r="AB648" s="4"/>
      <c r="AC648" s="4"/>
      <c r="AD648" s="4"/>
      <c r="AE648" s="4"/>
      <c r="AF648" s="4"/>
      <c r="AG648" s="4"/>
      <c r="AH648" s="4"/>
    </row>
    <row r="649">
      <c r="A649" s="4"/>
      <c r="B649" s="4"/>
      <c r="C649" s="4"/>
      <c r="D649" s="2"/>
      <c r="E649" s="2"/>
      <c r="F649" s="2"/>
      <c r="G649" s="2"/>
      <c r="H649" s="2"/>
      <c r="I649" s="9"/>
      <c r="J649" s="2"/>
      <c r="K649" s="2"/>
      <c r="L649" s="9"/>
      <c r="M649" s="4"/>
      <c r="N649" s="4"/>
      <c r="O649" s="4"/>
      <c r="P649" s="4"/>
      <c r="Q649" s="9"/>
      <c r="R649" s="4"/>
      <c r="S649" s="4"/>
      <c r="T649" s="4"/>
      <c r="U649" s="6"/>
      <c r="V649" s="4"/>
      <c r="W649" s="4"/>
      <c r="X649" s="4"/>
      <c r="Y649" s="4"/>
      <c r="Z649" s="4"/>
      <c r="AA649" s="4"/>
      <c r="AB649" s="4"/>
      <c r="AC649" s="4"/>
      <c r="AD649" s="4"/>
      <c r="AE649" s="4"/>
      <c r="AF649" s="4"/>
      <c r="AG649" s="4"/>
      <c r="AH649" s="4"/>
    </row>
    <row r="650">
      <c r="A650" s="4"/>
      <c r="B650" s="4"/>
      <c r="C650" s="4"/>
      <c r="D650" s="2"/>
      <c r="E650" s="2"/>
      <c r="F650" s="2"/>
      <c r="G650" s="2"/>
      <c r="H650" s="2"/>
      <c r="I650" s="9"/>
      <c r="J650" s="2"/>
      <c r="K650" s="2"/>
      <c r="L650" s="9"/>
      <c r="M650" s="4"/>
      <c r="N650" s="4"/>
      <c r="O650" s="4"/>
      <c r="P650" s="4"/>
      <c r="Q650" s="9"/>
      <c r="R650" s="4"/>
      <c r="S650" s="4"/>
      <c r="T650" s="4"/>
      <c r="U650" s="6"/>
      <c r="V650" s="4"/>
      <c r="W650" s="4"/>
      <c r="X650" s="4"/>
      <c r="Y650" s="4"/>
      <c r="Z650" s="4"/>
      <c r="AA650" s="4"/>
      <c r="AB650" s="4"/>
      <c r="AC650" s="4"/>
      <c r="AD650" s="4"/>
      <c r="AE650" s="4"/>
      <c r="AF650" s="4"/>
      <c r="AG650" s="4"/>
      <c r="AH650" s="4"/>
    </row>
    <row r="651">
      <c r="A651" s="4"/>
      <c r="B651" s="4"/>
      <c r="C651" s="4"/>
      <c r="D651" s="2"/>
      <c r="E651" s="2"/>
      <c r="F651" s="2"/>
      <c r="G651" s="2"/>
      <c r="H651" s="2"/>
      <c r="I651" s="9"/>
      <c r="J651" s="2"/>
      <c r="K651" s="2"/>
      <c r="L651" s="9"/>
      <c r="M651" s="4"/>
      <c r="N651" s="4"/>
      <c r="O651" s="4"/>
      <c r="P651" s="4"/>
      <c r="Q651" s="9"/>
      <c r="R651" s="4"/>
      <c r="S651" s="4"/>
      <c r="T651" s="4"/>
      <c r="U651" s="6"/>
      <c r="V651" s="4"/>
      <c r="W651" s="4"/>
      <c r="X651" s="4"/>
      <c r="Y651" s="4"/>
      <c r="Z651" s="4"/>
      <c r="AA651" s="4"/>
      <c r="AB651" s="4"/>
      <c r="AC651" s="4"/>
      <c r="AD651" s="4"/>
      <c r="AE651" s="4"/>
      <c r="AF651" s="4"/>
      <c r="AG651" s="4"/>
      <c r="AH651" s="4"/>
    </row>
    <row r="652">
      <c r="A652" s="4"/>
      <c r="B652" s="4"/>
      <c r="C652" s="4"/>
      <c r="D652" s="2"/>
      <c r="E652" s="2"/>
      <c r="F652" s="2"/>
      <c r="G652" s="2"/>
      <c r="H652" s="2"/>
      <c r="I652" s="9"/>
      <c r="J652" s="2"/>
      <c r="K652" s="2"/>
      <c r="L652" s="9"/>
      <c r="M652" s="4"/>
      <c r="N652" s="4"/>
      <c r="O652" s="4"/>
      <c r="P652" s="4"/>
      <c r="Q652" s="9"/>
      <c r="R652" s="4"/>
      <c r="S652" s="4"/>
      <c r="T652" s="4"/>
      <c r="U652" s="6"/>
      <c r="V652" s="4"/>
      <c r="W652" s="4"/>
      <c r="X652" s="4"/>
      <c r="Y652" s="4"/>
      <c r="Z652" s="4"/>
      <c r="AA652" s="4"/>
      <c r="AB652" s="4"/>
      <c r="AC652" s="4"/>
      <c r="AD652" s="4"/>
      <c r="AE652" s="4"/>
      <c r="AF652" s="4"/>
      <c r="AG652" s="4"/>
      <c r="AH652" s="4"/>
    </row>
    <row r="653">
      <c r="A653" s="4"/>
      <c r="B653" s="4"/>
      <c r="C653" s="4"/>
      <c r="D653" s="2"/>
      <c r="E653" s="2"/>
      <c r="F653" s="2"/>
      <c r="G653" s="2"/>
      <c r="H653" s="2"/>
      <c r="I653" s="9"/>
      <c r="J653" s="2"/>
      <c r="K653" s="2"/>
      <c r="L653" s="9"/>
      <c r="M653" s="4"/>
      <c r="N653" s="4"/>
      <c r="O653" s="4"/>
      <c r="P653" s="4"/>
      <c r="Q653" s="9"/>
      <c r="R653" s="4"/>
      <c r="S653" s="4"/>
      <c r="T653" s="4"/>
      <c r="U653" s="6"/>
      <c r="V653" s="4"/>
      <c r="W653" s="4"/>
      <c r="X653" s="4"/>
      <c r="Y653" s="4"/>
      <c r="Z653" s="4"/>
      <c r="AA653" s="4"/>
      <c r="AB653" s="4"/>
      <c r="AC653" s="4"/>
      <c r="AD653" s="4"/>
      <c r="AE653" s="4"/>
      <c r="AF653" s="4"/>
      <c r="AG653" s="4"/>
      <c r="AH653" s="4"/>
    </row>
    <row r="654">
      <c r="A654" s="4"/>
      <c r="B654" s="4"/>
      <c r="C654" s="4"/>
      <c r="D654" s="2"/>
      <c r="E654" s="2"/>
      <c r="F654" s="2"/>
      <c r="G654" s="2"/>
      <c r="H654" s="2"/>
      <c r="I654" s="9"/>
      <c r="J654" s="2"/>
      <c r="K654" s="2"/>
      <c r="L654" s="9"/>
      <c r="M654" s="4"/>
      <c r="N654" s="4"/>
      <c r="O654" s="4"/>
      <c r="P654" s="4"/>
      <c r="Q654" s="9"/>
      <c r="R654" s="4"/>
      <c r="S654" s="4"/>
      <c r="T654" s="4"/>
      <c r="U654" s="6"/>
      <c r="V654" s="4"/>
      <c r="W654" s="4"/>
      <c r="X654" s="4"/>
      <c r="Y654" s="4"/>
      <c r="Z654" s="4"/>
      <c r="AA654" s="4"/>
      <c r="AB654" s="4"/>
      <c r="AC654" s="4"/>
      <c r="AD654" s="4"/>
      <c r="AE654" s="4"/>
      <c r="AF654" s="4"/>
      <c r="AG654" s="4"/>
      <c r="AH654" s="4"/>
    </row>
    <row r="655">
      <c r="A655" s="4"/>
      <c r="B655" s="4"/>
      <c r="C655" s="4"/>
      <c r="D655" s="2"/>
      <c r="E655" s="2"/>
      <c r="F655" s="2"/>
      <c r="G655" s="2"/>
      <c r="H655" s="2"/>
      <c r="I655" s="9"/>
      <c r="J655" s="2"/>
      <c r="K655" s="2"/>
      <c r="L655" s="9"/>
      <c r="M655" s="4"/>
      <c r="N655" s="4"/>
      <c r="O655" s="4"/>
      <c r="P655" s="4"/>
      <c r="Q655" s="9"/>
      <c r="R655" s="4"/>
      <c r="S655" s="4"/>
      <c r="T655" s="4"/>
      <c r="U655" s="6"/>
      <c r="V655" s="4"/>
      <c r="W655" s="4"/>
      <c r="X655" s="4"/>
      <c r="Y655" s="4"/>
      <c r="Z655" s="4"/>
      <c r="AA655" s="4"/>
      <c r="AB655" s="4"/>
      <c r="AC655" s="4"/>
      <c r="AD655" s="4"/>
      <c r="AE655" s="4"/>
      <c r="AF655" s="4"/>
      <c r="AG655" s="4"/>
      <c r="AH655" s="4"/>
    </row>
    <row r="656">
      <c r="A656" s="4"/>
      <c r="B656" s="4"/>
      <c r="C656" s="4"/>
      <c r="D656" s="2"/>
      <c r="E656" s="2"/>
      <c r="F656" s="2"/>
      <c r="G656" s="2"/>
      <c r="H656" s="2"/>
      <c r="I656" s="9"/>
      <c r="J656" s="2"/>
      <c r="K656" s="2"/>
      <c r="L656" s="9"/>
      <c r="M656" s="4"/>
      <c r="N656" s="4"/>
      <c r="O656" s="4"/>
      <c r="P656" s="4"/>
      <c r="Q656" s="9"/>
      <c r="R656" s="4"/>
      <c r="S656" s="4"/>
      <c r="T656" s="4"/>
      <c r="U656" s="6"/>
      <c r="V656" s="4"/>
      <c r="W656" s="4"/>
      <c r="X656" s="4"/>
      <c r="Y656" s="4"/>
      <c r="Z656" s="4"/>
      <c r="AA656" s="4"/>
      <c r="AB656" s="4"/>
      <c r="AC656" s="4"/>
      <c r="AD656" s="4"/>
      <c r="AE656" s="4"/>
      <c r="AF656" s="4"/>
      <c r="AG656" s="4"/>
      <c r="AH656" s="4"/>
    </row>
    <row r="657">
      <c r="A657" s="4"/>
      <c r="B657" s="4"/>
      <c r="C657" s="4"/>
      <c r="D657" s="2"/>
      <c r="E657" s="2"/>
      <c r="F657" s="2"/>
      <c r="G657" s="2"/>
      <c r="H657" s="2"/>
      <c r="I657" s="9"/>
      <c r="J657" s="2"/>
      <c r="K657" s="2"/>
      <c r="L657" s="9"/>
      <c r="M657" s="4"/>
      <c r="N657" s="4"/>
      <c r="O657" s="4"/>
      <c r="P657" s="4"/>
      <c r="Q657" s="9"/>
      <c r="R657" s="4"/>
      <c r="S657" s="4"/>
      <c r="T657" s="4"/>
      <c r="U657" s="6"/>
      <c r="V657" s="4"/>
      <c r="W657" s="4"/>
      <c r="X657" s="4"/>
      <c r="Y657" s="4"/>
      <c r="Z657" s="4"/>
      <c r="AA657" s="4"/>
      <c r="AB657" s="4"/>
      <c r="AC657" s="4"/>
      <c r="AD657" s="4"/>
      <c r="AE657" s="4"/>
      <c r="AF657" s="4"/>
      <c r="AG657" s="4"/>
      <c r="AH657" s="4"/>
    </row>
    <row r="658">
      <c r="A658" s="4"/>
      <c r="B658" s="4"/>
      <c r="C658" s="4"/>
      <c r="D658" s="2"/>
      <c r="E658" s="2"/>
      <c r="F658" s="2"/>
      <c r="G658" s="2"/>
      <c r="H658" s="2"/>
      <c r="I658" s="9"/>
      <c r="J658" s="2"/>
      <c r="K658" s="2"/>
      <c r="L658" s="9"/>
      <c r="M658" s="4"/>
      <c r="N658" s="4"/>
      <c r="O658" s="4"/>
      <c r="P658" s="4"/>
      <c r="Q658" s="9"/>
      <c r="R658" s="4"/>
      <c r="S658" s="4"/>
      <c r="T658" s="4"/>
      <c r="U658" s="6"/>
      <c r="V658" s="4"/>
      <c r="W658" s="4"/>
      <c r="X658" s="4"/>
      <c r="Y658" s="4"/>
      <c r="Z658" s="4"/>
      <c r="AA658" s="4"/>
      <c r="AB658" s="4"/>
      <c r="AC658" s="4"/>
      <c r="AD658" s="4"/>
      <c r="AE658" s="4"/>
      <c r="AF658" s="4"/>
      <c r="AG658" s="4"/>
      <c r="AH658" s="4"/>
    </row>
    <row r="659">
      <c r="A659" s="4"/>
      <c r="B659" s="4"/>
      <c r="C659" s="4"/>
      <c r="D659" s="2"/>
      <c r="E659" s="2"/>
      <c r="F659" s="2"/>
      <c r="G659" s="2"/>
      <c r="H659" s="2"/>
      <c r="I659" s="9"/>
      <c r="J659" s="2"/>
      <c r="K659" s="2"/>
      <c r="L659" s="9"/>
      <c r="M659" s="4"/>
      <c r="N659" s="4"/>
      <c r="O659" s="4"/>
      <c r="P659" s="4"/>
      <c r="Q659" s="9"/>
      <c r="R659" s="4"/>
      <c r="S659" s="4"/>
      <c r="T659" s="4"/>
      <c r="U659" s="6"/>
      <c r="V659" s="4"/>
      <c r="W659" s="4"/>
      <c r="X659" s="4"/>
      <c r="Y659" s="4"/>
      <c r="Z659" s="4"/>
      <c r="AA659" s="4"/>
      <c r="AB659" s="4"/>
      <c r="AC659" s="4"/>
      <c r="AD659" s="4"/>
      <c r="AE659" s="4"/>
      <c r="AF659" s="4"/>
      <c r="AG659" s="4"/>
      <c r="AH659" s="4"/>
    </row>
    <row r="660">
      <c r="A660" s="4"/>
      <c r="B660" s="4"/>
      <c r="C660" s="4"/>
      <c r="D660" s="2"/>
      <c r="E660" s="2"/>
      <c r="F660" s="2"/>
      <c r="G660" s="2"/>
      <c r="H660" s="2"/>
      <c r="I660" s="9"/>
      <c r="J660" s="2"/>
      <c r="K660" s="2"/>
      <c r="L660" s="9"/>
      <c r="M660" s="4"/>
      <c r="N660" s="4"/>
      <c r="O660" s="4"/>
      <c r="P660" s="4"/>
      <c r="Q660" s="9"/>
      <c r="R660" s="4"/>
      <c r="S660" s="4"/>
      <c r="T660" s="4"/>
      <c r="U660" s="6"/>
      <c r="V660" s="4"/>
      <c r="W660" s="4"/>
      <c r="X660" s="4"/>
      <c r="Y660" s="4"/>
      <c r="Z660" s="4"/>
      <c r="AA660" s="4"/>
      <c r="AB660" s="4"/>
      <c r="AC660" s="4"/>
      <c r="AD660" s="4"/>
      <c r="AE660" s="4"/>
      <c r="AF660" s="4"/>
      <c r="AG660" s="4"/>
      <c r="AH660" s="4"/>
    </row>
    <row r="661">
      <c r="A661" s="4"/>
      <c r="B661" s="4"/>
      <c r="C661" s="4"/>
      <c r="D661" s="2"/>
      <c r="E661" s="2"/>
      <c r="F661" s="2"/>
      <c r="G661" s="2"/>
      <c r="H661" s="2"/>
      <c r="I661" s="9"/>
      <c r="J661" s="2"/>
      <c r="K661" s="2"/>
      <c r="L661" s="9"/>
      <c r="M661" s="4"/>
      <c r="N661" s="4"/>
      <c r="O661" s="4"/>
      <c r="P661" s="4"/>
      <c r="Q661" s="9"/>
      <c r="R661" s="4"/>
      <c r="S661" s="4"/>
      <c r="T661" s="4"/>
      <c r="U661" s="6"/>
      <c r="V661" s="4"/>
      <c r="W661" s="4"/>
      <c r="X661" s="4"/>
      <c r="Y661" s="4"/>
      <c r="Z661" s="4"/>
      <c r="AA661" s="4"/>
      <c r="AB661" s="4"/>
      <c r="AC661" s="4"/>
      <c r="AD661" s="4"/>
      <c r="AE661" s="4"/>
      <c r="AF661" s="4"/>
      <c r="AG661" s="4"/>
      <c r="AH661" s="4"/>
    </row>
    <row r="662">
      <c r="A662" s="4"/>
      <c r="B662" s="4"/>
      <c r="C662" s="4"/>
      <c r="D662" s="2"/>
      <c r="E662" s="2"/>
      <c r="F662" s="2"/>
      <c r="G662" s="2"/>
      <c r="H662" s="2"/>
      <c r="I662" s="9"/>
      <c r="J662" s="2"/>
      <c r="K662" s="2"/>
      <c r="L662" s="9"/>
      <c r="M662" s="4"/>
      <c r="N662" s="4"/>
      <c r="O662" s="4"/>
      <c r="P662" s="4"/>
      <c r="Q662" s="9"/>
      <c r="R662" s="4"/>
      <c r="S662" s="4"/>
      <c r="T662" s="4"/>
      <c r="U662" s="6"/>
      <c r="V662" s="4"/>
      <c r="W662" s="4"/>
      <c r="X662" s="4"/>
      <c r="Y662" s="4"/>
      <c r="Z662" s="4"/>
      <c r="AA662" s="4"/>
      <c r="AB662" s="4"/>
      <c r="AC662" s="4"/>
      <c r="AD662" s="4"/>
      <c r="AE662" s="4"/>
      <c r="AF662" s="4"/>
      <c r="AG662" s="4"/>
      <c r="AH662" s="4"/>
    </row>
    <row r="663">
      <c r="A663" s="4"/>
      <c r="B663" s="4"/>
      <c r="C663" s="4"/>
      <c r="D663" s="2"/>
      <c r="E663" s="2"/>
      <c r="F663" s="2"/>
      <c r="G663" s="2"/>
      <c r="H663" s="2"/>
      <c r="I663" s="9"/>
      <c r="J663" s="2"/>
      <c r="K663" s="2"/>
      <c r="L663" s="9"/>
      <c r="M663" s="4"/>
      <c r="N663" s="4"/>
      <c r="O663" s="4"/>
      <c r="P663" s="4"/>
      <c r="Q663" s="9"/>
      <c r="R663" s="4"/>
      <c r="S663" s="4"/>
      <c r="T663" s="4"/>
      <c r="U663" s="6"/>
      <c r="V663" s="4"/>
      <c r="W663" s="4"/>
      <c r="X663" s="4"/>
      <c r="Y663" s="4"/>
      <c r="Z663" s="4"/>
      <c r="AA663" s="4"/>
      <c r="AB663" s="4"/>
      <c r="AC663" s="4"/>
      <c r="AD663" s="4"/>
      <c r="AE663" s="4"/>
      <c r="AF663" s="4"/>
      <c r="AG663" s="4"/>
      <c r="AH663" s="4"/>
    </row>
    <row r="664">
      <c r="A664" s="4"/>
      <c r="B664" s="4"/>
      <c r="C664" s="4"/>
      <c r="D664" s="2"/>
      <c r="E664" s="2"/>
      <c r="F664" s="2"/>
      <c r="G664" s="2"/>
      <c r="H664" s="2"/>
      <c r="I664" s="9"/>
      <c r="J664" s="2"/>
      <c r="K664" s="2"/>
      <c r="L664" s="9"/>
      <c r="M664" s="4"/>
      <c r="N664" s="4"/>
      <c r="O664" s="4"/>
      <c r="P664" s="4"/>
      <c r="Q664" s="9"/>
      <c r="R664" s="4"/>
      <c r="S664" s="4"/>
      <c r="T664" s="4"/>
      <c r="U664" s="6"/>
      <c r="V664" s="4"/>
      <c r="W664" s="4"/>
      <c r="X664" s="4"/>
      <c r="Y664" s="4"/>
      <c r="Z664" s="4"/>
      <c r="AA664" s="4"/>
      <c r="AB664" s="4"/>
      <c r="AC664" s="4"/>
      <c r="AD664" s="4"/>
      <c r="AE664" s="4"/>
      <c r="AF664" s="4"/>
      <c r="AG664" s="4"/>
      <c r="AH664" s="4"/>
    </row>
    <row r="665">
      <c r="A665" s="4"/>
      <c r="B665" s="4"/>
      <c r="C665" s="4"/>
      <c r="D665" s="2"/>
      <c r="E665" s="2"/>
      <c r="F665" s="2"/>
      <c r="G665" s="2"/>
      <c r="H665" s="2"/>
      <c r="I665" s="9"/>
      <c r="J665" s="2"/>
      <c r="K665" s="2"/>
      <c r="L665" s="9"/>
      <c r="M665" s="4"/>
      <c r="N665" s="4"/>
      <c r="O665" s="4"/>
      <c r="P665" s="4"/>
      <c r="Q665" s="9"/>
      <c r="R665" s="4"/>
      <c r="S665" s="4"/>
      <c r="T665" s="4"/>
      <c r="U665" s="6"/>
      <c r="V665" s="4"/>
      <c r="W665" s="4"/>
      <c r="X665" s="4"/>
      <c r="Y665" s="4"/>
      <c r="Z665" s="4"/>
      <c r="AA665" s="4"/>
      <c r="AB665" s="4"/>
      <c r="AC665" s="4"/>
      <c r="AD665" s="4"/>
      <c r="AE665" s="4"/>
      <c r="AF665" s="4"/>
      <c r="AG665" s="4"/>
      <c r="AH665" s="4"/>
    </row>
    <row r="666">
      <c r="A666" s="4"/>
      <c r="B666" s="4"/>
      <c r="C666" s="4"/>
      <c r="D666" s="2"/>
      <c r="E666" s="2"/>
      <c r="F666" s="2"/>
      <c r="G666" s="2"/>
      <c r="H666" s="2"/>
      <c r="I666" s="9"/>
      <c r="J666" s="2"/>
      <c r="K666" s="2"/>
      <c r="L666" s="9"/>
      <c r="M666" s="4"/>
      <c r="N666" s="4"/>
      <c r="O666" s="4"/>
      <c r="P666" s="4"/>
      <c r="Q666" s="9"/>
      <c r="R666" s="4"/>
      <c r="S666" s="4"/>
      <c r="T666" s="4"/>
      <c r="U666" s="6"/>
      <c r="V666" s="4"/>
      <c r="W666" s="4"/>
      <c r="X666" s="4"/>
      <c r="Y666" s="4"/>
      <c r="Z666" s="4"/>
      <c r="AA666" s="4"/>
      <c r="AB666" s="4"/>
      <c r="AC666" s="4"/>
      <c r="AD666" s="4"/>
      <c r="AE666" s="4"/>
      <c r="AF666" s="4"/>
      <c r="AG666" s="4"/>
      <c r="AH666" s="4"/>
    </row>
    <row r="667">
      <c r="A667" s="4"/>
      <c r="B667" s="4"/>
      <c r="C667" s="4"/>
      <c r="D667" s="2"/>
      <c r="E667" s="2"/>
      <c r="F667" s="2"/>
      <c r="G667" s="2"/>
      <c r="H667" s="2"/>
      <c r="I667" s="9"/>
      <c r="J667" s="2"/>
      <c r="K667" s="2"/>
      <c r="L667" s="9"/>
      <c r="M667" s="4"/>
      <c r="N667" s="4"/>
      <c r="O667" s="4"/>
      <c r="P667" s="4"/>
      <c r="Q667" s="9"/>
      <c r="R667" s="4"/>
      <c r="S667" s="4"/>
      <c r="T667" s="4"/>
      <c r="U667" s="6"/>
      <c r="V667" s="4"/>
      <c r="W667" s="4"/>
      <c r="X667" s="4"/>
      <c r="Y667" s="4"/>
      <c r="Z667" s="4"/>
      <c r="AA667" s="4"/>
      <c r="AB667" s="4"/>
      <c r="AC667" s="4"/>
      <c r="AD667" s="4"/>
      <c r="AE667" s="4"/>
      <c r="AF667" s="4"/>
      <c r="AG667" s="4"/>
      <c r="AH667" s="4"/>
    </row>
    <row r="668">
      <c r="A668" s="4"/>
      <c r="B668" s="4"/>
      <c r="C668" s="4"/>
      <c r="D668" s="2"/>
      <c r="E668" s="2"/>
      <c r="F668" s="2"/>
      <c r="G668" s="2"/>
      <c r="H668" s="2"/>
      <c r="I668" s="9"/>
      <c r="J668" s="2"/>
      <c r="K668" s="2"/>
      <c r="L668" s="9"/>
      <c r="M668" s="4"/>
      <c r="N668" s="4"/>
      <c r="O668" s="4"/>
      <c r="P668" s="4"/>
      <c r="Q668" s="9"/>
      <c r="R668" s="4"/>
      <c r="S668" s="4"/>
      <c r="T668" s="4"/>
      <c r="U668" s="6"/>
      <c r="V668" s="4"/>
      <c r="W668" s="4"/>
      <c r="X668" s="4"/>
      <c r="Y668" s="4"/>
      <c r="Z668" s="4"/>
      <c r="AA668" s="4"/>
      <c r="AB668" s="4"/>
      <c r="AC668" s="4"/>
      <c r="AD668" s="4"/>
      <c r="AE668" s="4"/>
      <c r="AF668" s="4"/>
      <c r="AG668" s="4"/>
      <c r="AH668" s="4"/>
    </row>
    <row r="669">
      <c r="A669" s="4"/>
      <c r="B669" s="4"/>
      <c r="C669" s="4"/>
      <c r="D669" s="2"/>
      <c r="E669" s="2"/>
      <c r="F669" s="2"/>
      <c r="G669" s="2"/>
      <c r="H669" s="2"/>
      <c r="I669" s="9"/>
      <c r="J669" s="2"/>
      <c r="K669" s="2"/>
      <c r="L669" s="9"/>
      <c r="M669" s="4"/>
      <c r="N669" s="4"/>
      <c r="O669" s="4"/>
      <c r="P669" s="4"/>
      <c r="Q669" s="9"/>
      <c r="R669" s="4"/>
      <c r="S669" s="4"/>
      <c r="T669" s="4"/>
      <c r="U669" s="6"/>
      <c r="V669" s="4"/>
      <c r="W669" s="4"/>
      <c r="X669" s="4"/>
      <c r="Y669" s="4"/>
      <c r="Z669" s="4"/>
      <c r="AA669" s="4"/>
      <c r="AB669" s="4"/>
      <c r="AC669" s="4"/>
      <c r="AD669" s="4"/>
      <c r="AE669" s="4"/>
      <c r="AF669" s="4"/>
      <c r="AG669" s="4"/>
      <c r="AH669" s="4"/>
    </row>
    <row r="670">
      <c r="A670" s="4"/>
      <c r="B670" s="4"/>
      <c r="C670" s="4"/>
      <c r="D670" s="2"/>
      <c r="E670" s="2"/>
      <c r="F670" s="2"/>
      <c r="G670" s="2"/>
      <c r="H670" s="2"/>
      <c r="I670" s="9"/>
      <c r="J670" s="2"/>
      <c r="K670" s="2"/>
      <c r="L670" s="9"/>
      <c r="M670" s="4"/>
      <c r="N670" s="4"/>
      <c r="O670" s="4"/>
      <c r="P670" s="4"/>
      <c r="Q670" s="9"/>
      <c r="R670" s="4"/>
      <c r="S670" s="4"/>
      <c r="T670" s="4"/>
      <c r="U670" s="6"/>
      <c r="V670" s="4"/>
      <c r="W670" s="4"/>
      <c r="X670" s="4"/>
      <c r="Y670" s="4"/>
      <c r="Z670" s="4"/>
      <c r="AA670" s="4"/>
      <c r="AB670" s="4"/>
      <c r="AC670" s="4"/>
      <c r="AD670" s="4"/>
      <c r="AE670" s="4"/>
      <c r="AF670" s="4"/>
      <c r="AG670" s="4"/>
      <c r="AH670" s="4"/>
    </row>
    <row r="671">
      <c r="A671" s="4"/>
      <c r="B671" s="4"/>
      <c r="C671" s="4"/>
      <c r="D671" s="2"/>
      <c r="E671" s="2"/>
      <c r="F671" s="2"/>
      <c r="G671" s="2"/>
      <c r="H671" s="2"/>
      <c r="I671" s="9"/>
      <c r="J671" s="2"/>
      <c r="K671" s="2"/>
      <c r="L671" s="9"/>
      <c r="M671" s="4"/>
      <c r="N671" s="4"/>
      <c r="O671" s="4"/>
      <c r="P671" s="4"/>
      <c r="Q671" s="9"/>
      <c r="R671" s="4"/>
      <c r="S671" s="4"/>
      <c r="T671" s="4"/>
      <c r="U671" s="6"/>
      <c r="V671" s="4"/>
      <c r="W671" s="4"/>
      <c r="X671" s="4"/>
      <c r="Y671" s="4"/>
      <c r="Z671" s="4"/>
      <c r="AA671" s="4"/>
      <c r="AB671" s="4"/>
      <c r="AC671" s="4"/>
      <c r="AD671" s="4"/>
      <c r="AE671" s="4"/>
      <c r="AF671" s="4"/>
      <c r="AG671" s="4"/>
      <c r="AH671" s="4"/>
    </row>
    <row r="672">
      <c r="A672" s="4"/>
      <c r="B672" s="4"/>
      <c r="C672" s="4"/>
      <c r="D672" s="2"/>
      <c r="E672" s="2"/>
      <c r="F672" s="2"/>
      <c r="G672" s="2"/>
      <c r="H672" s="2"/>
      <c r="I672" s="9"/>
      <c r="J672" s="2"/>
      <c r="K672" s="2"/>
      <c r="L672" s="9"/>
      <c r="M672" s="4"/>
      <c r="N672" s="4"/>
      <c r="O672" s="4"/>
      <c r="P672" s="4"/>
      <c r="Q672" s="9"/>
      <c r="R672" s="4"/>
      <c r="S672" s="4"/>
      <c r="T672" s="4"/>
      <c r="U672" s="6"/>
      <c r="V672" s="4"/>
      <c r="W672" s="4"/>
      <c r="X672" s="4"/>
      <c r="Y672" s="4"/>
      <c r="Z672" s="4"/>
      <c r="AA672" s="4"/>
      <c r="AB672" s="4"/>
      <c r="AC672" s="4"/>
      <c r="AD672" s="4"/>
      <c r="AE672" s="4"/>
      <c r="AF672" s="4"/>
      <c r="AG672" s="4"/>
      <c r="AH672" s="4"/>
    </row>
    <row r="673">
      <c r="A673" s="4"/>
      <c r="B673" s="4"/>
      <c r="C673" s="4"/>
      <c r="D673" s="2"/>
      <c r="E673" s="2"/>
      <c r="F673" s="2"/>
      <c r="G673" s="2"/>
      <c r="H673" s="2"/>
      <c r="I673" s="9"/>
      <c r="J673" s="2"/>
      <c r="K673" s="2"/>
      <c r="L673" s="9"/>
      <c r="M673" s="4"/>
      <c r="N673" s="4"/>
      <c r="O673" s="4"/>
      <c r="P673" s="4"/>
      <c r="Q673" s="9"/>
      <c r="R673" s="4"/>
      <c r="S673" s="4"/>
      <c r="T673" s="4"/>
      <c r="U673" s="6"/>
      <c r="V673" s="4"/>
      <c r="W673" s="4"/>
      <c r="X673" s="4"/>
      <c r="Y673" s="4"/>
      <c r="Z673" s="4"/>
      <c r="AA673" s="4"/>
      <c r="AB673" s="4"/>
      <c r="AC673" s="4"/>
      <c r="AD673" s="4"/>
      <c r="AE673" s="4"/>
      <c r="AF673" s="4"/>
      <c r="AG673" s="4"/>
      <c r="AH673" s="4"/>
    </row>
    <row r="674">
      <c r="A674" s="4"/>
      <c r="B674" s="4"/>
      <c r="C674" s="4"/>
      <c r="D674" s="2"/>
      <c r="E674" s="2"/>
      <c r="F674" s="2"/>
      <c r="G674" s="2"/>
      <c r="H674" s="2"/>
      <c r="I674" s="9"/>
      <c r="J674" s="2"/>
      <c r="K674" s="2"/>
      <c r="L674" s="9"/>
      <c r="M674" s="4"/>
      <c r="N674" s="4"/>
      <c r="O674" s="4"/>
      <c r="P674" s="4"/>
      <c r="Q674" s="9"/>
      <c r="R674" s="4"/>
      <c r="S674" s="4"/>
      <c r="T674" s="4"/>
      <c r="U674" s="6"/>
      <c r="V674" s="4"/>
      <c r="W674" s="4"/>
      <c r="X674" s="4"/>
      <c r="Y674" s="4"/>
      <c r="Z674" s="4"/>
      <c r="AA674" s="4"/>
      <c r="AB674" s="4"/>
      <c r="AC674" s="4"/>
      <c r="AD674" s="4"/>
      <c r="AE674" s="4"/>
      <c r="AF674" s="4"/>
      <c r="AG674" s="4"/>
      <c r="AH674" s="4"/>
    </row>
    <row r="675">
      <c r="A675" s="4"/>
      <c r="B675" s="4"/>
      <c r="C675" s="4"/>
      <c r="D675" s="2"/>
      <c r="E675" s="2"/>
      <c r="F675" s="2"/>
      <c r="G675" s="2"/>
      <c r="H675" s="2"/>
      <c r="I675" s="9"/>
      <c r="J675" s="2"/>
      <c r="K675" s="2"/>
      <c r="L675" s="9"/>
      <c r="M675" s="4"/>
      <c r="N675" s="4"/>
      <c r="O675" s="4"/>
      <c r="P675" s="4"/>
      <c r="Q675" s="9"/>
      <c r="R675" s="4"/>
      <c r="S675" s="4"/>
      <c r="T675" s="4"/>
      <c r="U675" s="6"/>
      <c r="V675" s="4"/>
      <c r="W675" s="4"/>
      <c r="X675" s="4"/>
      <c r="Y675" s="4"/>
      <c r="Z675" s="4"/>
      <c r="AA675" s="4"/>
      <c r="AB675" s="4"/>
      <c r="AC675" s="4"/>
      <c r="AD675" s="4"/>
      <c r="AE675" s="4"/>
      <c r="AF675" s="4"/>
      <c r="AG675" s="4"/>
      <c r="AH675" s="4"/>
    </row>
    <row r="676">
      <c r="A676" s="4"/>
      <c r="B676" s="4"/>
      <c r="C676" s="4"/>
      <c r="D676" s="2"/>
      <c r="E676" s="2"/>
      <c r="F676" s="2"/>
      <c r="G676" s="2"/>
      <c r="H676" s="2"/>
      <c r="I676" s="9"/>
      <c r="J676" s="2"/>
      <c r="K676" s="2"/>
      <c r="L676" s="9"/>
      <c r="M676" s="4"/>
      <c r="N676" s="4"/>
      <c r="O676" s="4"/>
      <c r="P676" s="4"/>
      <c r="Q676" s="9"/>
      <c r="R676" s="4"/>
      <c r="S676" s="4"/>
      <c r="T676" s="4"/>
      <c r="U676" s="6"/>
      <c r="V676" s="4"/>
      <c r="W676" s="4"/>
      <c r="X676" s="4"/>
      <c r="Y676" s="4"/>
      <c r="Z676" s="4"/>
      <c r="AA676" s="4"/>
      <c r="AB676" s="4"/>
      <c r="AC676" s="4"/>
      <c r="AD676" s="4"/>
      <c r="AE676" s="4"/>
      <c r="AF676" s="4"/>
      <c r="AG676" s="4"/>
      <c r="AH676" s="4"/>
    </row>
    <row r="677">
      <c r="A677" s="4"/>
      <c r="B677" s="4"/>
      <c r="C677" s="4"/>
      <c r="D677" s="2"/>
      <c r="E677" s="2"/>
      <c r="F677" s="2"/>
      <c r="G677" s="2"/>
      <c r="H677" s="2"/>
      <c r="I677" s="9"/>
      <c r="J677" s="2"/>
      <c r="K677" s="2"/>
      <c r="L677" s="9"/>
      <c r="M677" s="4"/>
      <c r="N677" s="4"/>
      <c r="O677" s="4"/>
      <c r="P677" s="4"/>
      <c r="Q677" s="9"/>
      <c r="R677" s="4"/>
      <c r="S677" s="4"/>
      <c r="T677" s="4"/>
      <c r="U677" s="6"/>
      <c r="V677" s="4"/>
      <c r="W677" s="4"/>
      <c r="X677" s="4"/>
      <c r="Y677" s="4"/>
      <c r="Z677" s="4"/>
      <c r="AA677" s="4"/>
      <c r="AB677" s="4"/>
      <c r="AC677" s="4"/>
      <c r="AD677" s="4"/>
      <c r="AE677" s="4"/>
      <c r="AF677" s="4"/>
      <c r="AG677" s="4"/>
      <c r="AH677" s="4"/>
    </row>
    <row r="678">
      <c r="A678" s="4"/>
      <c r="B678" s="4"/>
      <c r="C678" s="4"/>
      <c r="D678" s="2"/>
      <c r="E678" s="2"/>
      <c r="F678" s="2"/>
      <c r="G678" s="2"/>
      <c r="H678" s="2"/>
      <c r="I678" s="9"/>
      <c r="J678" s="2"/>
      <c r="K678" s="2"/>
      <c r="L678" s="9"/>
      <c r="M678" s="4"/>
      <c r="N678" s="4"/>
      <c r="O678" s="4"/>
      <c r="P678" s="4"/>
      <c r="Q678" s="9"/>
      <c r="R678" s="4"/>
      <c r="S678" s="4"/>
      <c r="T678" s="4"/>
      <c r="U678" s="6"/>
      <c r="V678" s="4"/>
      <c r="W678" s="4"/>
      <c r="X678" s="4"/>
      <c r="Y678" s="4"/>
      <c r="Z678" s="4"/>
      <c r="AA678" s="4"/>
      <c r="AB678" s="4"/>
      <c r="AC678" s="4"/>
      <c r="AD678" s="4"/>
      <c r="AE678" s="4"/>
      <c r="AF678" s="4"/>
      <c r="AG678" s="4"/>
      <c r="AH678" s="4"/>
    </row>
    <row r="679">
      <c r="A679" s="4"/>
      <c r="B679" s="4"/>
      <c r="C679" s="4"/>
      <c r="D679" s="2"/>
      <c r="E679" s="2"/>
      <c r="F679" s="2"/>
      <c r="G679" s="2"/>
      <c r="H679" s="2"/>
      <c r="I679" s="9"/>
      <c r="J679" s="2"/>
      <c r="K679" s="2"/>
      <c r="L679" s="9"/>
      <c r="M679" s="4"/>
      <c r="N679" s="4"/>
      <c r="O679" s="4"/>
      <c r="P679" s="4"/>
      <c r="Q679" s="9"/>
      <c r="R679" s="4"/>
      <c r="S679" s="4"/>
      <c r="T679" s="4"/>
      <c r="U679" s="6"/>
      <c r="V679" s="4"/>
      <c r="W679" s="4"/>
      <c r="X679" s="4"/>
      <c r="Y679" s="4"/>
      <c r="Z679" s="4"/>
      <c r="AA679" s="4"/>
      <c r="AB679" s="4"/>
      <c r="AC679" s="4"/>
      <c r="AD679" s="4"/>
      <c r="AE679" s="4"/>
      <c r="AF679" s="4"/>
      <c r="AG679" s="4"/>
      <c r="AH679" s="4"/>
    </row>
    <row r="680">
      <c r="A680" s="4"/>
      <c r="B680" s="4"/>
      <c r="C680" s="4"/>
      <c r="D680" s="2"/>
      <c r="E680" s="2"/>
      <c r="F680" s="2"/>
      <c r="G680" s="2"/>
      <c r="H680" s="2"/>
      <c r="I680" s="9"/>
      <c r="J680" s="2"/>
      <c r="K680" s="2"/>
      <c r="L680" s="9"/>
      <c r="M680" s="4"/>
      <c r="N680" s="4"/>
      <c r="O680" s="4"/>
      <c r="P680" s="4"/>
      <c r="Q680" s="9"/>
      <c r="R680" s="4"/>
      <c r="S680" s="4"/>
      <c r="T680" s="4"/>
      <c r="U680" s="6"/>
      <c r="V680" s="4"/>
      <c r="W680" s="4"/>
      <c r="X680" s="4"/>
      <c r="Y680" s="4"/>
      <c r="Z680" s="4"/>
      <c r="AA680" s="4"/>
      <c r="AB680" s="4"/>
      <c r="AC680" s="4"/>
      <c r="AD680" s="4"/>
      <c r="AE680" s="4"/>
      <c r="AF680" s="4"/>
      <c r="AG680" s="4"/>
      <c r="AH680" s="4"/>
    </row>
    <row r="681">
      <c r="A681" s="4"/>
      <c r="B681" s="4"/>
      <c r="C681" s="4"/>
      <c r="D681" s="2"/>
      <c r="E681" s="2"/>
      <c r="F681" s="2"/>
      <c r="G681" s="2"/>
      <c r="H681" s="2"/>
      <c r="I681" s="9"/>
      <c r="J681" s="2"/>
      <c r="K681" s="2"/>
      <c r="L681" s="9"/>
      <c r="M681" s="4"/>
      <c r="N681" s="4"/>
      <c r="O681" s="4"/>
      <c r="P681" s="4"/>
      <c r="Q681" s="9"/>
      <c r="R681" s="4"/>
      <c r="S681" s="4"/>
      <c r="T681" s="4"/>
      <c r="U681" s="6"/>
      <c r="V681" s="4"/>
      <c r="W681" s="4"/>
      <c r="X681" s="4"/>
      <c r="Y681" s="4"/>
      <c r="Z681" s="4"/>
      <c r="AA681" s="4"/>
      <c r="AB681" s="4"/>
      <c r="AC681" s="4"/>
      <c r="AD681" s="4"/>
      <c r="AE681" s="4"/>
      <c r="AF681" s="4"/>
      <c r="AG681" s="4"/>
      <c r="AH681" s="4"/>
    </row>
    <row r="682">
      <c r="A682" s="4"/>
      <c r="B682" s="4"/>
      <c r="C682" s="4"/>
      <c r="D682" s="2"/>
      <c r="E682" s="2"/>
      <c r="F682" s="2"/>
      <c r="G682" s="2"/>
      <c r="H682" s="2"/>
      <c r="I682" s="9"/>
      <c r="J682" s="2"/>
      <c r="K682" s="2"/>
      <c r="L682" s="9"/>
      <c r="M682" s="4"/>
      <c r="N682" s="4"/>
      <c r="O682" s="4"/>
      <c r="P682" s="4"/>
      <c r="Q682" s="9"/>
      <c r="R682" s="4"/>
      <c r="S682" s="4"/>
      <c r="T682" s="4"/>
      <c r="U682" s="6"/>
      <c r="V682" s="4"/>
      <c r="W682" s="4"/>
      <c r="X682" s="4"/>
      <c r="Y682" s="4"/>
      <c r="Z682" s="4"/>
      <c r="AA682" s="4"/>
      <c r="AB682" s="4"/>
      <c r="AC682" s="4"/>
      <c r="AD682" s="4"/>
      <c r="AE682" s="4"/>
      <c r="AF682" s="4"/>
      <c r="AG682" s="4"/>
      <c r="AH682" s="4"/>
    </row>
    <row r="683">
      <c r="A683" s="4"/>
      <c r="B683" s="4"/>
      <c r="C683" s="4"/>
      <c r="D683" s="2"/>
      <c r="E683" s="2"/>
      <c r="F683" s="2"/>
      <c r="G683" s="2"/>
      <c r="H683" s="2"/>
      <c r="I683" s="9"/>
      <c r="J683" s="2"/>
      <c r="K683" s="2"/>
      <c r="L683" s="9"/>
      <c r="M683" s="4"/>
      <c r="N683" s="4"/>
      <c r="O683" s="4"/>
      <c r="P683" s="4"/>
      <c r="Q683" s="9"/>
      <c r="R683" s="4"/>
      <c r="S683" s="4"/>
      <c r="T683" s="4"/>
      <c r="U683" s="6"/>
      <c r="V683" s="4"/>
      <c r="W683" s="4"/>
      <c r="X683" s="4"/>
      <c r="Y683" s="4"/>
      <c r="Z683" s="4"/>
      <c r="AA683" s="4"/>
      <c r="AB683" s="4"/>
      <c r="AC683" s="4"/>
      <c r="AD683" s="4"/>
      <c r="AE683" s="4"/>
      <c r="AF683" s="4"/>
      <c r="AG683" s="4"/>
      <c r="AH683" s="4"/>
    </row>
    <row r="684">
      <c r="A684" s="4"/>
      <c r="B684" s="4"/>
      <c r="C684" s="4"/>
      <c r="D684" s="2"/>
      <c r="E684" s="2"/>
      <c r="F684" s="2"/>
      <c r="G684" s="2"/>
      <c r="H684" s="2"/>
      <c r="I684" s="9"/>
      <c r="J684" s="2"/>
      <c r="K684" s="2"/>
      <c r="L684" s="9"/>
      <c r="M684" s="4"/>
      <c r="N684" s="4"/>
      <c r="O684" s="4"/>
      <c r="P684" s="4"/>
      <c r="Q684" s="9"/>
      <c r="R684" s="4"/>
      <c r="S684" s="4"/>
      <c r="T684" s="4"/>
      <c r="U684" s="6"/>
      <c r="V684" s="4"/>
      <c r="W684" s="4"/>
      <c r="X684" s="4"/>
      <c r="Y684" s="4"/>
      <c r="Z684" s="4"/>
      <c r="AA684" s="4"/>
      <c r="AB684" s="4"/>
      <c r="AC684" s="4"/>
      <c r="AD684" s="4"/>
      <c r="AE684" s="4"/>
      <c r="AF684" s="4"/>
      <c r="AG684" s="4"/>
      <c r="AH684" s="4"/>
    </row>
    <row r="685">
      <c r="A685" s="4"/>
      <c r="B685" s="4"/>
      <c r="C685" s="4"/>
      <c r="D685" s="2"/>
      <c r="E685" s="2"/>
      <c r="F685" s="2"/>
      <c r="G685" s="2"/>
      <c r="H685" s="2"/>
      <c r="I685" s="9"/>
      <c r="J685" s="2"/>
      <c r="K685" s="2"/>
      <c r="L685" s="9"/>
      <c r="M685" s="4"/>
      <c r="N685" s="4"/>
      <c r="O685" s="4"/>
      <c r="P685" s="4"/>
      <c r="Q685" s="9"/>
      <c r="R685" s="4"/>
      <c r="S685" s="4"/>
      <c r="T685" s="4"/>
      <c r="U685" s="6"/>
      <c r="V685" s="4"/>
      <c r="W685" s="4"/>
      <c r="X685" s="4"/>
      <c r="Y685" s="4"/>
      <c r="Z685" s="4"/>
      <c r="AA685" s="4"/>
      <c r="AB685" s="4"/>
      <c r="AC685" s="4"/>
      <c r="AD685" s="4"/>
      <c r="AE685" s="4"/>
      <c r="AF685" s="4"/>
      <c r="AG685" s="4"/>
      <c r="AH685" s="4"/>
    </row>
    <row r="686">
      <c r="A686" s="4"/>
      <c r="B686" s="4"/>
      <c r="C686" s="4"/>
      <c r="D686" s="2"/>
      <c r="E686" s="2"/>
      <c r="F686" s="2"/>
      <c r="G686" s="2"/>
      <c r="H686" s="2"/>
      <c r="I686" s="9"/>
      <c r="J686" s="2"/>
      <c r="K686" s="2"/>
      <c r="L686" s="9"/>
      <c r="M686" s="4"/>
      <c r="N686" s="4"/>
      <c r="O686" s="4"/>
      <c r="P686" s="4"/>
      <c r="Q686" s="9"/>
      <c r="R686" s="4"/>
      <c r="S686" s="4"/>
      <c r="T686" s="4"/>
      <c r="U686" s="6"/>
      <c r="V686" s="4"/>
      <c r="W686" s="4"/>
      <c r="X686" s="4"/>
      <c r="Y686" s="4"/>
      <c r="Z686" s="4"/>
      <c r="AA686" s="4"/>
      <c r="AB686" s="4"/>
      <c r="AC686" s="4"/>
      <c r="AD686" s="4"/>
      <c r="AE686" s="4"/>
      <c r="AF686" s="4"/>
      <c r="AG686" s="4"/>
      <c r="AH686" s="4"/>
    </row>
    <row r="687">
      <c r="A687" s="4"/>
      <c r="B687" s="4"/>
      <c r="C687" s="4"/>
      <c r="D687" s="2"/>
      <c r="E687" s="2"/>
      <c r="F687" s="2"/>
      <c r="G687" s="2"/>
      <c r="H687" s="2"/>
      <c r="I687" s="9"/>
      <c r="J687" s="2"/>
      <c r="K687" s="2"/>
      <c r="L687" s="9"/>
      <c r="M687" s="4"/>
      <c r="N687" s="4"/>
      <c r="O687" s="4"/>
      <c r="P687" s="4"/>
      <c r="Q687" s="9"/>
      <c r="R687" s="4"/>
      <c r="S687" s="4"/>
      <c r="T687" s="4"/>
      <c r="U687" s="6"/>
      <c r="V687" s="4"/>
      <c r="W687" s="4"/>
      <c r="X687" s="4"/>
      <c r="Y687" s="4"/>
      <c r="Z687" s="4"/>
      <c r="AA687" s="4"/>
      <c r="AB687" s="4"/>
      <c r="AC687" s="4"/>
      <c r="AD687" s="4"/>
      <c r="AE687" s="4"/>
      <c r="AF687" s="4"/>
      <c r="AG687" s="4"/>
      <c r="AH687" s="4"/>
    </row>
    <row r="688">
      <c r="A688" s="4"/>
      <c r="B688" s="4"/>
      <c r="C688" s="4"/>
      <c r="D688" s="2"/>
      <c r="E688" s="2"/>
      <c r="F688" s="2"/>
      <c r="G688" s="2"/>
      <c r="H688" s="2"/>
      <c r="I688" s="9"/>
      <c r="J688" s="2"/>
      <c r="K688" s="2"/>
      <c r="L688" s="9"/>
      <c r="M688" s="4"/>
      <c r="N688" s="4"/>
      <c r="O688" s="4"/>
      <c r="P688" s="4"/>
      <c r="Q688" s="9"/>
      <c r="R688" s="4"/>
      <c r="S688" s="4"/>
      <c r="T688" s="4"/>
      <c r="U688" s="6"/>
      <c r="V688" s="4"/>
      <c r="W688" s="4"/>
      <c r="X688" s="4"/>
      <c r="Y688" s="4"/>
      <c r="Z688" s="4"/>
      <c r="AA688" s="4"/>
      <c r="AB688" s="4"/>
      <c r="AC688" s="4"/>
      <c r="AD688" s="4"/>
      <c r="AE688" s="4"/>
      <c r="AF688" s="4"/>
      <c r="AG688" s="4"/>
      <c r="AH688" s="4"/>
    </row>
    <row r="689">
      <c r="A689" s="4"/>
      <c r="B689" s="4"/>
      <c r="C689" s="4"/>
      <c r="D689" s="2"/>
      <c r="E689" s="2"/>
      <c r="F689" s="2"/>
      <c r="G689" s="2"/>
      <c r="H689" s="2"/>
      <c r="I689" s="9"/>
      <c r="J689" s="2"/>
      <c r="K689" s="2"/>
      <c r="L689" s="9"/>
      <c r="M689" s="4"/>
      <c r="N689" s="4"/>
      <c r="O689" s="4"/>
      <c r="P689" s="4"/>
      <c r="Q689" s="9"/>
      <c r="R689" s="4"/>
      <c r="S689" s="4"/>
      <c r="T689" s="4"/>
      <c r="U689" s="6"/>
      <c r="V689" s="4"/>
      <c r="W689" s="4"/>
      <c r="X689" s="4"/>
      <c r="Y689" s="4"/>
      <c r="Z689" s="4"/>
      <c r="AA689" s="4"/>
      <c r="AB689" s="4"/>
      <c r="AC689" s="4"/>
      <c r="AD689" s="4"/>
      <c r="AE689" s="4"/>
      <c r="AF689" s="4"/>
      <c r="AG689" s="4"/>
      <c r="AH689" s="4"/>
    </row>
    <row r="690">
      <c r="A690" s="4"/>
      <c r="B690" s="4"/>
      <c r="C690" s="4"/>
      <c r="D690" s="2"/>
      <c r="E690" s="2"/>
      <c r="F690" s="2"/>
      <c r="G690" s="2"/>
      <c r="H690" s="2"/>
      <c r="I690" s="9"/>
      <c r="J690" s="2"/>
      <c r="K690" s="2"/>
      <c r="L690" s="9"/>
      <c r="M690" s="4"/>
      <c r="N690" s="4"/>
      <c r="O690" s="4"/>
      <c r="P690" s="4"/>
      <c r="Q690" s="9"/>
      <c r="R690" s="4"/>
      <c r="S690" s="4"/>
      <c r="T690" s="4"/>
      <c r="U690" s="6"/>
      <c r="V690" s="4"/>
      <c r="W690" s="4"/>
      <c r="X690" s="4"/>
      <c r="Y690" s="4"/>
      <c r="Z690" s="4"/>
      <c r="AA690" s="4"/>
      <c r="AB690" s="4"/>
      <c r="AC690" s="4"/>
      <c r="AD690" s="4"/>
      <c r="AE690" s="4"/>
      <c r="AF690" s="4"/>
      <c r="AG690" s="4"/>
      <c r="AH690" s="4"/>
    </row>
    <row r="691">
      <c r="A691" s="4"/>
      <c r="B691" s="4"/>
      <c r="C691" s="4"/>
      <c r="D691" s="2"/>
      <c r="E691" s="2"/>
      <c r="F691" s="2"/>
      <c r="G691" s="2"/>
      <c r="H691" s="2"/>
      <c r="I691" s="9"/>
      <c r="J691" s="2"/>
      <c r="K691" s="2"/>
      <c r="L691" s="9"/>
      <c r="M691" s="4"/>
      <c r="N691" s="4"/>
      <c r="O691" s="4"/>
      <c r="P691" s="4"/>
      <c r="Q691" s="9"/>
      <c r="R691" s="4"/>
      <c r="S691" s="4"/>
      <c r="T691" s="4"/>
      <c r="U691" s="6"/>
      <c r="V691" s="4"/>
      <c r="W691" s="4"/>
      <c r="X691" s="4"/>
      <c r="Y691" s="4"/>
      <c r="Z691" s="4"/>
      <c r="AA691" s="4"/>
      <c r="AB691" s="4"/>
      <c r="AC691" s="4"/>
      <c r="AD691" s="4"/>
      <c r="AE691" s="4"/>
      <c r="AF691" s="4"/>
      <c r="AG691" s="4"/>
      <c r="AH691" s="4"/>
    </row>
    <row r="692">
      <c r="A692" s="4"/>
      <c r="B692" s="4"/>
      <c r="C692" s="4"/>
      <c r="D692" s="2"/>
      <c r="E692" s="2"/>
      <c r="F692" s="2"/>
      <c r="G692" s="2"/>
      <c r="H692" s="2"/>
      <c r="I692" s="9"/>
      <c r="J692" s="2"/>
      <c r="K692" s="2"/>
      <c r="L692" s="9"/>
      <c r="M692" s="4"/>
      <c r="N692" s="4"/>
      <c r="O692" s="4"/>
      <c r="P692" s="4"/>
      <c r="Q692" s="9"/>
      <c r="R692" s="4"/>
      <c r="S692" s="4"/>
      <c r="T692" s="4"/>
      <c r="U692" s="6"/>
      <c r="V692" s="4"/>
      <c r="W692" s="4"/>
      <c r="X692" s="4"/>
      <c r="Y692" s="4"/>
      <c r="Z692" s="4"/>
      <c r="AA692" s="4"/>
      <c r="AB692" s="4"/>
      <c r="AC692" s="4"/>
      <c r="AD692" s="4"/>
      <c r="AE692" s="4"/>
      <c r="AF692" s="4"/>
      <c r="AG692" s="4"/>
      <c r="AH692" s="4"/>
    </row>
    <row r="693">
      <c r="A693" s="4"/>
      <c r="B693" s="4"/>
      <c r="C693" s="4"/>
      <c r="D693" s="2"/>
      <c r="E693" s="2"/>
      <c r="F693" s="2"/>
      <c r="G693" s="2"/>
      <c r="H693" s="2"/>
      <c r="I693" s="9"/>
      <c r="J693" s="2"/>
      <c r="K693" s="2"/>
      <c r="L693" s="9"/>
      <c r="M693" s="4"/>
      <c r="N693" s="4"/>
      <c r="O693" s="4"/>
      <c r="P693" s="4"/>
      <c r="Q693" s="9"/>
      <c r="R693" s="4"/>
      <c r="S693" s="4"/>
      <c r="T693" s="4"/>
      <c r="U693" s="6"/>
      <c r="V693" s="4"/>
      <c r="W693" s="4"/>
      <c r="X693" s="4"/>
      <c r="Y693" s="4"/>
      <c r="Z693" s="4"/>
      <c r="AA693" s="4"/>
      <c r="AB693" s="4"/>
      <c r="AC693" s="4"/>
      <c r="AD693" s="4"/>
      <c r="AE693" s="4"/>
      <c r="AF693" s="4"/>
      <c r="AG693" s="4"/>
      <c r="AH693" s="4"/>
    </row>
    <row r="694">
      <c r="A694" s="4"/>
      <c r="B694" s="4"/>
      <c r="C694" s="4"/>
      <c r="D694" s="2"/>
      <c r="E694" s="2"/>
      <c r="F694" s="2"/>
      <c r="G694" s="2"/>
      <c r="H694" s="2"/>
      <c r="I694" s="9"/>
      <c r="J694" s="2"/>
      <c r="K694" s="2"/>
      <c r="L694" s="9"/>
      <c r="M694" s="4"/>
      <c r="N694" s="4"/>
      <c r="O694" s="4"/>
      <c r="P694" s="4"/>
      <c r="Q694" s="9"/>
      <c r="R694" s="4"/>
      <c r="S694" s="4"/>
      <c r="T694" s="4"/>
      <c r="U694" s="6"/>
      <c r="V694" s="4"/>
      <c r="W694" s="4"/>
      <c r="X694" s="4"/>
      <c r="Y694" s="4"/>
      <c r="Z694" s="4"/>
      <c r="AA694" s="4"/>
      <c r="AB694" s="4"/>
      <c r="AC694" s="4"/>
      <c r="AD694" s="4"/>
      <c r="AE694" s="4"/>
      <c r="AF694" s="4"/>
      <c r="AG694" s="4"/>
      <c r="AH694" s="4"/>
    </row>
    <row r="695">
      <c r="A695" s="4"/>
      <c r="B695" s="4"/>
      <c r="C695" s="4"/>
      <c r="D695" s="2"/>
      <c r="E695" s="2"/>
      <c r="F695" s="2"/>
      <c r="G695" s="2"/>
      <c r="H695" s="2"/>
      <c r="I695" s="9"/>
      <c r="J695" s="2"/>
      <c r="K695" s="2"/>
      <c r="L695" s="9"/>
      <c r="M695" s="4"/>
      <c r="N695" s="4"/>
      <c r="O695" s="4"/>
      <c r="P695" s="4"/>
      <c r="Q695" s="9"/>
      <c r="R695" s="4"/>
      <c r="S695" s="4"/>
      <c r="T695" s="4"/>
      <c r="U695" s="6"/>
      <c r="V695" s="4"/>
      <c r="W695" s="4"/>
      <c r="X695" s="4"/>
      <c r="Y695" s="4"/>
      <c r="Z695" s="4"/>
      <c r="AA695" s="4"/>
      <c r="AB695" s="4"/>
      <c r="AC695" s="4"/>
      <c r="AD695" s="4"/>
      <c r="AE695" s="4"/>
      <c r="AF695" s="4"/>
      <c r="AG695" s="4"/>
      <c r="AH695" s="4"/>
    </row>
    <row r="696">
      <c r="A696" s="4"/>
      <c r="B696" s="4"/>
      <c r="C696" s="4"/>
      <c r="D696" s="2"/>
      <c r="E696" s="2"/>
      <c r="F696" s="2"/>
      <c r="G696" s="2"/>
      <c r="H696" s="2"/>
      <c r="I696" s="9"/>
      <c r="J696" s="2"/>
      <c r="K696" s="2"/>
      <c r="L696" s="9"/>
      <c r="M696" s="4"/>
      <c r="N696" s="4"/>
      <c r="O696" s="4"/>
      <c r="P696" s="4"/>
      <c r="Q696" s="9"/>
      <c r="R696" s="4"/>
      <c r="S696" s="4"/>
      <c r="T696" s="4"/>
      <c r="U696" s="6"/>
      <c r="V696" s="4"/>
      <c r="W696" s="4"/>
      <c r="X696" s="4"/>
      <c r="Y696" s="4"/>
      <c r="Z696" s="4"/>
      <c r="AA696" s="4"/>
      <c r="AB696" s="4"/>
      <c r="AC696" s="4"/>
      <c r="AD696" s="4"/>
      <c r="AE696" s="4"/>
      <c r="AF696" s="4"/>
      <c r="AG696" s="4"/>
      <c r="AH696" s="4"/>
    </row>
    <row r="697">
      <c r="A697" s="4"/>
      <c r="B697" s="4"/>
      <c r="C697" s="4"/>
      <c r="D697" s="2"/>
      <c r="E697" s="2"/>
      <c r="F697" s="2"/>
      <c r="G697" s="2"/>
      <c r="H697" s="2"/>
      <c r="I697" s="9"/>
      <c r="J697" s="2"/>
      <c r="K697" s="2"/>
      <c r="L697" s="9"/>
      <c r="M697" s="4"/>
      <c r="N697" s="4"/>
      <c r="O697" s="4"/>
      <c r="P697" s="4"/>
      <c r="Q697" s="9"/>
      <c r="R697" s="4"/>
      <c r="S697" s="4"/>
      <c r="T697" s="4"/>
      <c r="U697" s="6"/>
      <c r="V697" s="4"/>
      <c r="W697" s="4"/>
      <c r="X697" s="4"/>
      <c r="Y697" s="4"/>
      <c r="Z697" s="4"/>
      <c r="AA697" s="4"/>
      <c r="AB697" s="4"/>
      <c r="AC697" s="4"/>
      <c r="AD697" s="4"/>
      <c r="AE697" s="4"/>
      <c r="AF697" s="4"/>
      <c r="AG697" s="4"/>
      <c r="AH697" s="4"/>
    </row>
    <row r="698">
      <c r="A698" s="4"/>
      <c r="B698" s="4"/>
      <c r="C698" s="4"/>
      <c r="D698" s="2"/>
      <c r="E698" s="2"/>
      <c r="F698" s="2"/>
      <c r="G698" s="2"/>
      <c r="H698" s="2"/>
      <c r="I698" s="9"/>
      <c r="J698" s="2"/>
      <c r="K698" s="2"/>
      <c r="L698" s="9"/>
      <c r="M698" s="4"/>
      <c r="N698" s="4"/>
      <c r="O698" s="4"/>
      <c r="P698" s="4"/>
      <c r="Q698" s="9"/>
      <c r="R698" s="4"/>
      <c r="S698" s="4"/>
      <c r="T698" s="4"/>
      <c r="U698" s="6"/>
      <c r="V698" s="4"/>
      <c r="W698" s="4"/>
      <c r="X698" s="4"/>
      <c r="Y698" s="4"/>
      <c r="Z698" s="4"/>
      <c r="AA698" s="4"/>
      <c r="AB698" s="4"/>
      <c r="AC698" s="4"/>
      <c r="AD698" s="4"/>
      <c r="AE698" s="4"/>
      <c r="AF698" s="4"/>
      <c r="AG698" s="4"/>
      <c r="AH698" s="4"/>
    </row>
    <row r="699">
      <c r="A699" s="4"/>
      <c r="B699" s="4"/>
      <c r="C699" s="4"/>
      <c r="D699" s="2"/>
      <c r="E699" s="2"/>
      <c r="F699" s="2"/>
      <c r="G699" s="2"/>
      <c r="H699" s="2"/>
      <c r="I699" s="9"/>
      <c r="J699" s="2"/>
      <c r="K699" s="2"/>
      <c r="L699" s="9"/>
      <c r="M699" s="4"/>
      <c r="N699" s="4"/>
      <c r="O699" s="4"/>
      <c r="P699" s="4"/>
      <c r="Q699" s="9"/>
      <c r="R699" s="4"/>
      <c r="S699" s="4"/>
      <c r="T699" s="4"/>
      <c r="U699" s="6"/>
      <c r="V699" s="4"/>
      <c r="W699" s="4"/>
      <c r="X699" s="4"/>
      <c r="Y699" s="4"/>
      <c r="Z699" s="4"/>
      <c r="AA699" s="4"/>
      <c r="AB699" s="4"/>
      <c r="AC699" s="4"/>
      <c r="AD699" s="4"/>
      <c r="AE699" s="4"/>
      <c r="AF699" s="4"/>
      <c r="AG699" s="4"/>
      <c r="AH699" s="4"/>
    </row>
    <row r="700">
      <c r="A700" s="4"/>
      <c r="B700" s="4"/>
      <c r="C700" s="4"/>
      <c r="D700" s="2"/>
      <c r="E700" s="2"/>
      <c r="F700" s="2"/>
      <c r="G700" s="2"/>
      <c r="H700" s="2"/>
      <c r="I700" s="9"/>
      <c r="J700" s="2"/>
      <c r="K700" s="2"/>
      <c r="L700" s="9"/>
      <c r="M700" s="4"/>
      <c r="N700" s="4"/>
      <c r="O700" s="4"/>
      <c r="P700" s="4"/>
      <c r="Q700" s="9"/>
      <c r="R700" s="4"/>
      <c r="S700" s="4"/>
      <c r="T700" s="4"/>
      <c r="U700" s="6"/>
      <c r="V700" s="4"/>
      <c r="W700" s="4"/>
      <c r="X700" s="4"/>
      <c r="Y700" s="4"/>
      <c r="Z700" s="4"/>
      <c r="AA700" s="4"/>
      <c r="AB700" s="4"/>
      <c r="AC700" s="4"/>
      <c r="AD700" s="4"/>
      <c r="AE700" s="4"/>
      <c r="AF700" s="4"/>
      <c r="AG700" s="4"/>
      <c r="AH700" s="4"/>
    </row>
    <row r="701">
      <c r="A701" s="4"/>
      <c r="B701" s="4"/>
      <c r="C701" s="4"/>
      <c r="D701" s="2"/>
      <c r="E701" s="2"/>
      <c r="F701" s="2"/>
      <c r="G701" s="2"/>
      <c r="H701" s="2"/>
      <c r="I701" s="9"/>
      <c r="J701" s="2"/>
      <c r="K701" s="2"/>
      <c r="L701" s="9"/>
      <c r="M701" s="4"/>
      <c r="N701" s="4"/>
      <c r="O701" s="4"/>
      <c r="P701" s="4"/>
      <c r="Q701" s="9"/>
      <c r="R701" s="4"/>
      <c r="S701" s="4"/>
      <c r="T701" s="4"/>
      <c r="U701" s="6"/>
      <c r="V701" s="4"/>
      <c r="W701" s="4"/>
      <c r="X701" s="4"/>
      <c r="Y701" s="4"/>
      <c r="Z701" s="4"/>
      <c r="AA701" s="4"/>
      <c r="AB701" s="4"/>
      <c r="AC701" s="4"/>
      <c r="AD701" s="4"/>
      <c r="AE701" s="4"/>
      <c r="AF701" s="4"/>
      <c r="AG701" s="4"/>
      <c r="AH701" s="4"/>
    </row>
    <row r="702">
      <c r="A702" s="4"/>
      <c r="B702" s="4"/>
      <c r="C702" s="4"/>
      <c r="D702" s="2"/>
      <c r="E702" s="2"/>
      <c r="F702" s="2"/>
      <c r="G702" s="2"/>
      <c r="H702" s="2"/>
      <c r="I702" s="9"/>
      <c r="J702" s="2"/>
      <c r="K702" s="2"/>
      <c r="L702" s="9"/>
      <c r="M702" s="4"/>
      <c r="N702" s="4"/>
      <c r="O702" s="4"/>
      <c r="P702" s="4"/>
      <c r="Q702" s="9"/>
      <c r="R702" s="4"/>
      <c r="S702" s="4"/>
      <c r="T702" s="4"/>
      <c r="U702" s="6"/>
      <c r="V702" s="4"/>
      <c r="W702" s="4"/>
      <c r="X702" s="4"/>
      <c r="Y702" s="4"/>
      <c r="Z702" s="4"/>
      <c r="AA702" s="4"/>
      <c r="AB702" s="4"/>
      <c r="AC702" s="4"/>
      <c r="AD702" s="4"/>
      <c r="AE702" s="4"/>
      <c r="AF702" s="4"/>
      <c r="AG702" s="4"/>
      <c r="AH702" s="4"/>
    </row>
    <row r="703">
      <c r="A703" s="4"/>
      <c r="B703" s="4"/>
      <c r="C703" s="4"/>
      <c r="D703" s="2"/>
      <c r="E703" s="2"/>
      <c r="F703" s="2"/>
      <c r="G703" s="2"/>
      <c r="H703" s="2"/>
      <c r="I703" s="9"/>
      <c r="J703" s="2"/>
      <c r="K703" s="2"/>
      <c r="L703" s="9"/>
      <c r="M703" s="4"/>
      <c r="N703" s="4"/>
      <c r="O703" s="4"/>
      <c r="P703" s="4"/>
      <c r="Q703" s="9"/>
      <c r="R703" s="4"/>
      <c r="S703" s="4"/>
      <c r="T703" s="4"/>
      <c r="U703" s="6"/>
      <c r="V703" s="4"/>
      <c r="W703" s="4"/>
      <c r="X703" s="4"/>
      <c r="Y703" s="4"/>
      <c r="Z703" s="4"/>
      <c r="AA703" s="4"/>
      <c r="AB703" s="4"/>
      <c r="AC703" s="4"/>
      <c r="AD703" s="4"/>
      <c r="AE703" s="4"/>
      <c r="AF703" s="4"/>
      <c r="AG703" s="4"/>
      <c r="AH703" s="4"/>
    </row>
    <row r="704">
      <c r="A704" s="4"/>
      <c r="B704" s="4"/>
      <c r="C704" s="4"/>
      <c r="D704" s="2"/>
      <c r="E704" s="2"/>
      <c r="F704" s="2"/>
      <c r="G704" s="2"/>
      <c r="H704" s="2"/>
      <c r="I704" s="9"/>
      <c r="J704" s="2"/>
      <c r="K704" s="2"/>
      <c r="L704" s="9"/>
      <c r="M704" s="4"/>
      <c r="N704" s="4"/>
      <c r="O704" s="4"/>
      <c r="P704" s="4"/>
      <c r="Q704" s="9"/>
      <c r="R704" s="4"/>
      <c r="S704" s="4"/>
      <c r="T704" s="4"/>
      <c r="U704" s="6"/>
      <c r="V704" s="4"/>
      <c r="W704" s="4"/>
      <c r="X704" s="4"/>
      <c r="Y704" s="4"/>
      <c r="Z704" s="4"/>
      <c r="AA704" s="4"/>
      <c r="AB704" s="4"/>
      <c r="AC704" s="4"/>
      <c r="AD704" s="4"/>
      <c r="AE704" s="4"/>
      <c r="AF704" s="4"/>
      <c r="AG704" s="4"/>
      <c r="AH704" s="4"/>
    </row>
    <row r="705">
      <c r="A705" s="4"/>
      <c r="B705" s="4"/>
      <c r="C705" s="4"/>
      <c r="D705" s="2"/>
      <c r="E705" s="2"/>
      <c r="F705" s="2"/>
      <c r="G705" s="2"/>
      <c r="H705" s="2"/>
      <c r="I705" s="9"/>
      <c r="J705" s="2"/>
      <c r="K705" s="2"/>
      <c r="L705" s="9"/>
      <c r="M705" s="4"/>
      <c r="N705" s="4"/>
      <c r="O705" s="4"/>
      <c r="P705" s="4"/>
      <c r="Q705" s="9"/>
      <c r="R705" s="4"/>
      <c r="S705" s="4"/>
      <c r="T705" s="4"/>
      <c r="U705" s="6"/>
      <c r="V705" s="4"/>
      <c r="W705" s="4"/>
      <c r="X705" s="4"/>
      <c r="Y705" s="4"/>
      <c r="Z705" s="4"/>
      <c r="AA705" s="4"/>
      <c r="AB705" s="4"/>
      <c r="AC705" s="4"/>
      <c r="AD705" s="4"/>
      <c r="AE705" s="4"/>
      <c r="AF705" s="4"/>
      <c r="AG705" s="4"/>
      <c r="AH705" s="4"/>
    </row>
    <row r="706">
      <c r="A706" s="4"/>
      <c r="B706" s="4"/>
      <c r="C706" s="4"/>
      <c r="D706" s="2"/>
      <c r="E706" s="2"/>
      <c r="F706" s="2"/>
      <c r="G706" s="2"/>
      <c r="H706" s="2"/>
      <c r="I706" s="9"/>
      <c r="J706" s="2"/>
      <c r="K706" s="2"/>
      <c r="L706" s="9"/>
      <c r="M706" s="4"/>
      <c r="N706" s="4"/>
      <c r="O706" s="4"/>
      <c r="P706" s="4"/>
      <c r="Q706" s="9"/>
      <c r="R706" s="4"/>
      <c r="S706" s="4"/>
      <c r="T706" s="4"/>
      <c r="U706" s="6"/>
      <c r="V706" s="4"/>
      <c r="W706" s="4"/>
      <c r="X706" s="4"/>
      <c r="Y706" s="4"/>
      <c r="Z706" s="4"/>
      <c r="AA706" s="4"/>
      <c r="AB706" s="4"/>
      <c r="AC706" s="4"/>
      <c r="AD706" s="4"/>
      <c r="AE706" s="4"/>
      <c r="AF706" s="4"/>
      <c r="AG706" s="4"/>
      <c r="AH706" s="4"/>
    </row>
    <row r="707">
      <c r="A707" s="4"/>
      <c r="B707" s="4"/>
      <c r="C707" s="4"/>
      <c r="D707" s="2"/>
      <c r="E707" s="2"/>
      <c r="F707" s="2"/>
      <c r="G707" s="2"/>
      <c r="H707" s="2"/>
      <c r="I707" s="9"/>
      <c r="J707" s="2"/>
      <c r="K707" s="2"/>
      <c r="L707" s="9"/>
      <c r="M707" s="4"/>
      <c r="N707" s="4"/>
      <c r="O707" s="4"/>
      <c r="P707" s="4"/>
      <c r="Q707" s="9"/>
      <c r="R707" s="4"/>
      <c r="S707" s="4"/>
      <c r="T707" s="4"/>
      <c r="U707" s="6"/>
      <c r="V707" s="4"/>
      <c r="W707" s="4"/>
      <c r="X707" s="4"/>
      <c r="Y707" s="4"/>
      <c r="Z707" s="4"/>
      <c r="AA707" s="4"/>
      <c r="AB707" s="4"/>
      <c r="AC707" s="4"/>
      <c r="AD707" s="4"/>
      <c r="AE707" s="4"/>
      <c r="AF707" s="4"/>
      <c r="AG707" s="4"/>
      <c r="AH707" s="4"/>
    </row>
    <row r="708">
      <c r="A708" s="4"/>
      <c r="B708" s="4"/>
      <c r="C708" s="4"/>
      <c r="D708" s="2"/>
      <c r="E708" s="2"/>
      <c r="F708" s="2"/>
      <c r="G708" s="2"/>
      <c r="H708" s="2"/>
      <c r="I708" s="9"/>
      <c r="J708" s="2"/>
      <c r="K708" s="2"/>
      <c r="L708" s="9"/>
      <c r="M708" s="4"/>
      <c r="N708" s="4"/>
      <c r="O708" s="4"/>
      <c r="P708" s="4"/>
      <c r="Q708" s="9"/>
      <c r="R708" s="4"/>
      <c r="S708" s="4"/>
      <c r="T708" s="4"/>
      <c r="U708" s="6"/>
      <c r="V708" s="4"/>
      <c r="W708" s="4"/>
      <c r="X708" s="4"/>
      <c r="Y708" s="4"/>
      <c r="Z708" s="4"/>
      <c r="AA708" s="4"/>
      <c r="AB708" s="4"/>
      <c r="AC708" s="4"/>
      <c r="AD708" s="4"/>
      <c r="AE708" s="4"/>
      <c r="AF708" s="4"/>
      <c r="AG708" s="4"/>
      <c r="AH708" s="4"/>
    </row>
    <row r="709">
      <c r="A709" s="4"/>
      <c r="B709" s="4"/>
      <c r="C709" s="4"/>
      <c r="D709" s="2"/>
      <c r="E709" s="2"/>
      <c r="F709" s="2"/>
      <c r="G709" s="2"/>
      <c r="H709" s="2"/>
      <c r="I709" s="9"/>
      <c r="J709" s="2"/>
      <c r="K709" s="2"/>
      <c r="L709" s="9"/>
      <c r="M709" s="4"/>
      <c r="N709" s="4"/>
      <c r="O709" s="4"/>
      <c r="P709" s="4"/>
      <c r="Q709" s="9"/>
      <c r="R709" s="4"/>
      <c r="S709" s="4"/>
      <c r="T709" s="4"/>
      <c r="U709" s="6"/>
      <c r="V709" s="4"/>
      <c r="W709" s="4"/>
      <c r="X709" s="4"/>
      <c r="Y709" s="4"/>
      <c r="Z709" s="4"/>
      <c r="AA709" s="4"/>
      <c r="AB709" s="4"/>
      <c r="AC709" s="4"/>
      <c r="AD709" s="4"/>
      <c r="AE709" s="4"/>
      <c r="AF709" s="4"/>
      <c r="AG709" s="4"/>
      <c r="AH709" s="4"/>
    </row>
    <row r="710">
      <c r="A710" s="4"/>
      <c r="B710" s="4"/>
      <c r="C710" s="4"/>
      <c r="D710" s="2"/>
      <c r="E710" s="2"/>
      <c r="F710" s="2"/>
      <c r="G710" s="2"/>
      <c r="H710" s="2"/>
      <c r="I710" s="9"/>
      <c r="J710" s="2"/>
      <c r="K710" s="2"/>
      <c r="L710" s="9"/>
      <c r="M710" s="4"/>
      <c r="N710" s="4"/>
      <c r="O710" s="4"/>
      <c r="P710" s="4"/>
      <c r="Q710" s="9"/>
      <c r="R710" s="4"/>
      <c r="S710" s="4"/>
      <c r="T710" s="4"/>
      <c r="U710" s="6"/>
      <c r="V710" s="4"/>
      <c r="W710" s="4"/>
      <c r="X710" s="4"/>
      <c r="Y710" s="4"/>
      <c r="Z710" s="4"/>
      <c r="AA710" s="4"/>
      <c r="AB710" s="4"/>
      <c r="AC710" s="4"/>
      <c r="AD710" s="4"/>
      <c r="AE710" s="4"/>
      <c r="AF710" s="4"/>
      <c r="AG710" s="4"/>
      <c r="AH710" s="4"/>
    </row>
    <row r="711">
      <c r="A711" s="4"/>
      <c r="B711" s="4"/>
      <c r="C711" s="4"/>
      <c r="D711" s="2"/>
      <c r="E711" s="2"/>
      <c r="F711" s="2"/>
      <c r="G711" s="2"/>
      <c r="H711" s="2"/>
      <c r="I711" s="9"/>
      <c r="J711" s="2"/>
      <c r="K711" s="2"/>
      <c r="L711" s="9"/>
      <c r="M711" s="4"/>
      <c r="N711" s="4"/>
      <c r="O711" s="4"/>
      <c r="P711" s="4"/>
      <c r="Q711" s="9"/>
      <c r="R711" s="4"/>
      <c r="S711" s="4"/>
      <c r="T711" s="4"/>
      <c r="U711" s="6"/>
      <c r="V711" s="4"/>
      <c r="W711" s="4"/>
      <c r="X711" s="4"/>
      <c r="Y711" s="4"/>
      <c r="Z711" s="4"/>
      <c r="AA711" s="4"/>
      <c r="AB711" s="4"/>
      <c r="AC711" s="4"/>
      <c r="AD711" s="4"/>
      <c r="AE711" s="4"/>
      <c r="AF711" s="4"/>
      <c r="AG711" s="4"/>
      <c r="AH711" s="4"/>
    </row>
    <row r="712">
      <c r="A712" s="4"/>
      <c r="B712" s="4"/>
      <c r="C712" s="4"/>
      <c r="D712" s="2"/>
      <c r="E712" s="2"/>
      <c r="F712" s="2"/>
      <c r="G712" s="2"/>
      <c r="H712" s="2"/>
      <c r="I712" s="9"/>
      <c r="J712" s="2"/>
      <c r="K712" s="2"/>
      <c r="L712" s="9"/>
      <c r="M712" s="4"/>
      <c r="N712" s="4"/>
      <c r="O712" s="4"/>
      <c r="P712" s="4"/>
      <c r="Q712" s="9"/>
      <c r="R712" s="4"/>
      <c r="S712" s="4"/>
      <c r="T712" s="4"/>
      <c r="U712" s="6"/>
      <c r="V712" s="4"/>
      <c r="W712" s="4"/>
      <c r="X712" s="4"/>
      <c r="Y712" s="4"/>
      <c r="Z712" s="4"/>
      <c r="AA712" s="4"/>
      <c r="AB712" s="4"/>
      <c r="AC712" s="4"/>
      <c r="AD712" s="4"/>
      <c r="AE712" s="4"/>
      <c r="AF712" s="4"/>
      <c r="AG712" s="4"/>
      <c r="AH712" s="4"/>
    </row>
    <row r="713">
      <c r="A713" s="4"/>
      <c r="B713" s="4"/>
      <c r="C713" s="4"/>
      <c r="D713" s="2"/>
      <c r="E713" s="2"/>
      <c r="F713" s="2"/>
      <c r="G713" s="2"/>
      <c r="H713" s="2"/>
      <c r="I713" s="9"/>
      <c r="J713" s="2"/>
      <c r="K713" s="2"/>
      <c r="L713" s="9"/>
      <c r="M713" s="4"/>
      <c r="N713" s="4"/>
      <c r="O713" s="4"/>
      <c r="P713" s="4"/>
      <c r="Q713" s="9"/>
      <c r="R713" s="4"/>
      <c r="S713" s="4"/>
      <c r="T713" s="4"/>
      <c r="U713" s="6"/>
      <c r="V713" s="4"/>
      <c r="W713" s="4"/>
      <c r="X713" s="4"/>
      <c r="Y713" s="4"/>
      <c r="Z713" s="4"/>
      <c r="AA713" s="4"/>
      <c r="AB713" s="4"/>
      <c r="AC713" s="4"/>
      <c r="AD713" s="4"/>
      <c r="AE713" s="4"/>
      <c r="AF713" s="4"/>
      <c r="AG713" s="4"/>
      <c r="AH713" s="4"/>
    </row>
    <row r="714">
      <c r="A714" s="4"/>
      <c r="B714" s="4"/>
      <c r="C714" s="4"/>
      <c r="D714" s="2"/>
      <c r="E714" s="2"/>
      <c r="F714" s="2"/>
      <c r="G714" s="2"/>
      <c r="H714" s="2"/>
      <c r="I714" s="9"/>
      <c r="J714" s="2"/>
      <c r="K714" s="2"/>
      <c r="L714" s="9"/>
      <c r="M714" s="4"/>
      <c r="N714" s="4"/>
      <c r="O714" s="4"/>
      <c r="P714" s="4"/>
      <c r="Q714" s="9"/>
      <c r="R714" s="4"/>
      <c r="S714" s="4"/>
      <c r="T714" s="4"/>
      <c r="U714" s="6"/>
      <c r="V714" s="4"/>
      <c r="W714" s="4"/>
      <c r="X714" s="4"/>
      <c r="Y714" s="4"/>
      <c r="Z714" s="4"/>
      <c r="AA714" s="4"/>
      <c r="AB714" s="4"/>
      <c r="AC714" s="4"/>
      <c r="AD714" s="4"/>
      <c r="AE714" s="4"/>
      <c r="AF714" s="4"/>
      <c r="AG714" s="4"/>
      <c r="AH714" s="4"/>
    </row>
    <row r="715">
      <c r="A715" s="4"/>
      <c r="B715" s="4"/>
      <c r="C715" s="4"/>
      <c r="D715" s="2"/>
      <c r="E715" s="2"/>
      <c r="F715" s="2"/>
      <c r="G715" s="2"/>
      <c r="H715" s="2"/>
      <c r="I715" s="9"/>
      <c r="J715" s="2"/>
      <c r="K715" s="2"/>
      <c r="L715" s="9"/>
      <c r="M715" s="4"/>
      <c r="N715" s="4"/>
      <c r="O715" s="4"/>
      <c r="P715" s="4"/>
      <c r="Q715" s="9"/>
      <c r="R715" s="4"/>
      <c r="S715" s="4"/>
      <c r="T715" s="4"/>
      <c r="U715" s="6"/>
      <c r="V715" s="4"/>
      <c r="W715" s="4"/>
      <c r="X715" s="4"/>
      <c r="Y715" s="4"/>
      <c r="Z715" s="4"/>
      <c r="AA715" s="4"/>
      <c r="AB715" s="4"/>
      <c r="AC715" s="4"/>
      <c r="AD715" s="4"/>
      <c r="AE715" s="4"/>
      <c r="AF715" s="4"/>
      <c r="AG715" s="4"/>
      <c r="AH715" s="4"/>
    </row>
    <row r="716">
      <c r="A716" s="4"/>
      <c r="B716" s="4"/>
      <c r="C716" s="4"/>
      <c r="D716" s="2"/>
      <c r="E716" s="2"/>
      <c r="F716" s="2"/>
      <c r="G716" s="2"/>
      <c r="H716" s="2"/>
      <c r="I716" s="9"/>
      <c r="J716" s="2"/>
      <c r="K716" s="2"/>
      <c r="L716" s="9"/>
      <c r="M716" s="4"/>
      <c r="N716" s="4"/>
      <c r="O716" s="4"/>
      <c r="P716" s="4"/>
      <c r="Q716" s="9"/>
      <c r="R716" s="4"/>
      <c r="S716" s="4"/>
      <c r="T716" s="4"/>
      <c r="U716" s="6"/>
      <c r="V716" s="4"/>
      <c r="W716" s="4"/>
      <c r="X716" s="4"/>
      <c r="Y716" s="4"/>
      <c r="Z716" s="4"/>
      <c r="AA716" s="4"/>
      <c r="AB716" s="4"/>
      <c r="AC716" s="4"/>
      <c r="AD716" s="4"/>
      <c r="AE716" s="4"/>
      <c r="AF716" s="4"/>
      <c r="AG716" s="4"/>
      <c r="AH716" s="4"/>
    </row>
    <row r="717">
      <c r="A717" s="4"/>
      <c r="B717" s="4"/>
      <c r="C717" s="4"/>
      <c r="D717" s="2"/>
      <c r="E717" s="2"/>
      <c r="F717" s="2"/>
      <c r="G717" s="2"/>
      <c r="H717" s="2"/>
      <c r="I717" s="9"/>
      <c r="J717" s="2"/>
      <c r="K717" s="2"/>
      <c r="L717" s="9"/>
      <c r="M717" s="4"/>
      <c r="N717" s="4"/>
      <c r="O717" s="4"/>
      <c r="P717" s="4"/>
      <c r="Q717" s="9"/>
      <c r="R717" s="4"/>
      <c r="S717" s="4"/>
      <c r="T717" s="4"/>
      <c r="U717" s="6"/>
      <c r="V717" s="4"/>
      <c r="W717" s="4"/>
      <c r="X717" s="4"/>
      <c r="Y717" s="4"/>
      <c r="Z717" s="4"/>
      <c r="AA717" s="4"/>
      <c r="AB717" s="4"/>
      <c r="AC717" s="4"/>
      <c r="AD717" s="4"/>
      <c r="AE717" s="4"/>
      <c r="AF717" s="4"/>
      <c r="AG717" s="4"/>
      <c r="AH717" s="4"/>
    </row>
    <row r="718">
      <c r="A718" s="4"/>
      <c r="B718" s="4"/>
      <c r="C718" s="4"/>
      <c r="D718" s="2"/>
      <c r="E718" s="2"/>
      <c r="F718" s="2"/>
      <c r="G718" s="2"/>
      <c r="H718" s="2"/>
      <c r="I718" s="9"/>
      <c r="J718" s="2"/>
      <c r="K718" s="2"/>
      <c r="L718" s="9"/>
      <c r="M718" s="4"/>
      <c r="N718" s="4"/>
      <c r="O718" s="4"/>
      <c r="P718" s="4"/>
      <c r="Q718" s="9"/>
      <c r="R718" s="4"/>
      <c r="S718" s="4"/>
      <c r="T718" s="4"/>
      <c r="U718" s="6"/>
      <c r="V718" s="4"/>
      <c r="W718" s="4"/>
      <c r="X718" s="4"/>
      <c r="Y718" s="4"/>
      <c r="Z718" s="4"/>
      <c r="AA718" s="4"/>
      <c r="AB718" s="4"/>
      <c r="AC718" s="4"/>
      <c r="AD718" s="4"/>
      <c r="AE718" s="4"/>
      <c r="AF718" s="4"/>
      <c r="AG718" s="4"/>
      <c r="AH718" s="4"/>
    </row>
    <row r="719">
      <c r="A719" s="4"/>
      <c r="B719" s="4"/>
      <c r="C719" s="4"/>
      <c r="D719" s="2"/>
      <c r="E719" s="2"/>
      <c r="F719" s="2"/>
      <c r="G719" s="2"/>
      <c r="H719" s="2"/>
      <c r="I719" s="9"/>
      <c r="J719" s="2"/>
      <c r="K719" s="2"/>
      <c r="L719" s="9"/>
      <c r="M719" s="4"/>
      <c r="N719" s="4"/>
      <c r="O719" s="4"/>
      <c r="P719" s="4"/>
      <c r="Q719" s="9"/>
      <c r="R719" s="4"/>
      <c r="S719" s="4"/>
      <c r="T719" s="4"/>
      <c r="U719" s="6"/>
      <c r="V719" s="4"/>
      <c r="W719" s="4"/>
      <c r="X719" s="4"/>
      <c r="Y719" s="4"/>
      <c r="Z719" s="4"/>
      <c r="AA719" s="4"/>
      <c r="AB719" s="4"/>
      <c r="AC719" s="4"/>
      <c r="AD719" s="4"/>
      <c r="AE719" s="4"/>
      <c r="AF719" s="4"/>
      <c r="AG719" s="4"/>
      <c r="AH719" s="4"/>
    </row>
    <row r="720">
      <c r="A720" s="4"/>
      <c r="B720" s="4"/>
      <c r="C720" s="4"/>
      <c r="D720" s="2"/>
      <c r="E720" s="2"/>
      <c r="F720" s="2"/>
      <c r="G720" s="2"/>
      <c r="H720" s="2"/>
      <c r="I720" s="9"/>
      <c r="J720" s="2"/>
      <c r="K720" s="2"/>
      <c r="L720" s="9"/>
      <c r="M720" s="4"/>
      <c r="N720" s="4"/>
      <c r="O720" s="4"/>
      <c r="P720" s="4"/>
      <c r="Q720" s="9"/>
      <c r="R720" s="4"/>
      <c r="S720" s="4"/>
      <c r="T720" s="4"/>
      <c r="U720" s="6"/>
      <c r="V720" s="4"/>
      <c r="W720" s="4"/>
      <c r="X720" s="4"/>
      <c r="Y720" s="4"/>
      <c r="Z720" s="4"/>
      <c r="AA720" s="4"/>
      <c r="AB720" s="4"/>
      <c r="AC720" s="4"/>
      <c r="AD720" s="4"/>
      <c r="AE720" s="4"/>
      <c r="AF720" s="4"/>
      <c r="AG720" s="4"/>
      <c r="AH720" s="4"/>
    </row>
    <row r="721">
      <c r="A721" s="4"/>
      <c r="B721" s="4"/>
      <c r="C721" s="4"/>
      <c r="D721" s="2"/>
      <c r="E721" s="2"/>
      <c r="F721" s="2"/>
      <c r="G721" s="2"/>
      <c r="H721" s="2"/>
      <c r="I721" s="9"/>
      <c r="J721" s="2"/>
      <c r="K721" s="2"/>
      <c r="L721" s="9"/>
      <c r="M721" s="4"/>
      <c r="N721" s="4"/>
      <c r="O721" s="4"/>
      <c r="P721" s="4"/>
      <c r="Q721" s="9"/>
      <c r="R721" s="4"/>
      <c r="S721" s="4"/>
      <c r="T721" s="4"/>
      <c r="U721" s="6"/>
      <c r="V721" s="4"/>
      <c r="W721" s="4"/>
      <c r="X721" s="4"/>
      <c r="Y721" s="4"/>
      <c r="Z721" s="4"/>
      <c r="AA721" s="4"/>
      <c r="AB721" s="4"/>
      <c r="AC721" s="4"/>
      <c r="AD721" s="4"/>
      <c r="AE721" s="4"/>
      <c r="AF721" s="4"/>
      <c r="AG721" s="4"/>
      <c r="AH721" s="4"/>
    </row>
    <row r="722">
      <c r="A722" s="4"/>
      <c r="B722" s="4"/>
      <c r="C722" s="4"/>
      <c r="D722" s="2"/>
      <c r="E722" s="2"/>
      <c r="F722" s="2"/>
      <c r="G722" s="2"/>
      <c r="H722" s="2"/>
      <c r="I722" s="9"/>
      <c r="J722" s="2"/>
      <c r="K722" s="2"/>
      <c r="L722" s="9"/>
      <c r="M722" s="4"/>
      <c r="N722" s="4"/>
      <c r="O722" s="4"/>
      <c r="P722" s="4"/>
      <c r="Q722" s="9"/>
      <c r="R722" s="4"/>
      <c r="S722" s="4"/>
      <c r="T722" s="4"/>
      <c r="U722" s="6"/>
      <c r="V722" s="4"/>
      <c r="W722" s="4"/>
      <c r="X722" s="4"/>
      <c r="Y722" s="4"/>
      <c r="Z722" s="4"/>
      <c r="AA722" s="4"/>
      <c r="AB722" s="4"/>
      <c r="AC722" s="4"/>
      <c r="AD722" s="4"/>
      <c r="AE722" s="4"/>
      <c r="AF722" s="4"/>
      <c r="AG722" s="4"/>
      <c r="AH722" s="4"/>
    </row>
    <row r="723">
      <c r="A723" s="4"/>
      <c r="B723" s="4"/>
      <c r="C723" s="4"/>
      <c r="D723" s="2"/>
      <c r="E723" s="2"/>
      <c r="F723" s="2"/>
      <c r="G723" s="2"/>
      <c r="H723" s="2"/>
      <c r="I723" s="9"/>
      <c r="J723" s="2"/>
      <c r="K723" s="2"/>
      <c r="L723" s="9"/>
      <c r="M723" s="4"/>
      <c r="N723" s="4"/>
      <c r="O723" s="4"/>
      <c r="P723" s="4"/>
      <c r="Q723" s="9"/>
      <c r="R723" s="4"/>
      <c r="S723" s="4"/>
      <c r="T723" s="4"/>
      <c r="U723" s="6"/>
      <c r="V723" s="4"/>
      <c r="W723" s="4"/>
      <c r="X723" s="4"/>
      <c r="Y723" s="4"/>
      <c r="Z723" s="4"/>
      <c r="AA723" s="4"/>
      <c r="AB723" s="4"/>
      <c r="AC723" s="4"/>
      <c r="AD723" s="4"/>
      <c r="AE723" s="4"/>
      <c r="AF723" s="4"/>
      <c r="AG723" s="4"/>
      <c r="AH723" s="4"/>
    </row>
    <row r="724">
      <c r="A724" s="4"/>
      <c r="B724" s="4"/>
      <c r="C724" s="4"/>
      <c r="D724" s="2"/>
      <c r="E724" s="2"/>
      <c r="F724" s="2"/>
      <c r="G724" s="2"/>
      <c r="H724" s="2"/>
      <c r="I724" s="9"/>
      <c r="J724" s="2"/>
      <c r="K724" s="2"/>
      <c r="L724" s="9"/>
      <c r="M724" s="4"/>
      <c r="N724" s="4"/>
      <c r="O724" s="4"/>
      <c r="P724" s="4"/>
      <c r="Q724" s="9"/>
      <c r="R724" s="4"/>
      <c r="S724" s="4"/>
      <c r="T724" s="4"/>
      <c r="U724" s="6"/>
      <c r="V724" s="4"/>
      <c r="W724" s="4"/>
      <c r="X724" s="4"/>
      <c r="Y724" s="4"/>
      <c r="Z724" s="4"/>
      <c r="AA724" s="4"/>
      <c r="AB724" s="4"/>
      <c r="AC724" s="4"/>
      <c r="AD724" s="4"/>
      <c r="AE724" s="4"/>
      <c r="AF724" s="4"/>
      <c r="AG724" s="4"/>
      <c r="AH724" s="4"/>
    </row>
    <row r="725">
      <c r="A725" s="4"/>
      <c r="B725" s="4"/>
      <c r="C725" s="4"/>
      <c r="D725" s="2"/>
      <c r="E725" s="2"/>
      <c r="F725" s="2"/>
      <c r="G725" s="2"/>
      <c r="H725" s="2"/>
      <c r="I725" s="9"/>
      <c r="J725" s="2"/>
      <c r="K725" s="2"/>
      <c r="L725" s="9"/>
      <c r="M725" s="4"/>
      <c r="N725" s="4"/>
      <c r="O725" s="4"/>
      <c r="P725" s="4"/>
      <c r="Q725" s="9"/>
      <c r="R725" s="4"/>
      <c r="S725" s="4"/>
      <c r="T725" s="4"/>
      <c r="U725" s="6"/>
      <c r="V725" s="4"/>
      <c r="W725" s="4"/>
      <c r="X725" s="4"/>
      <c r="Y725" s="4"/>
      <c r="Z725" s="4"/>
      <c r="AA725" s="4"/>
      <c r="AB725" s="4"/>
      <c r="AC725" s="4"/>
      <c r="AD725" s="4"/>
      <c r="AE725" s="4"/>
      <c r="AF725" s="4"/>
      <c r="AG725" s="4"/>
      <c r="AH725" s="4"/>
    </row>
    <row r="726">
      <c r="A726" s="4"/>
      <c r="B726" s="4"/>
      <c r="C726" s="4"/>
      <c r="D726" s="2"/>
      <c r="E726" s="2"/>
      <c r="F726" s="2"/>
      <c r="G726" s="2"/>
      <c r="H726" s="2"/>
      <c r="I726" s="9"/>
      <c r="J726" s="2"/>
      <c r="K726" s="2"/>
      <c r="L726" s="9"/>
      <c r="M726" s="4"/>
      <c r="N726" s="4"/>
      <c r="O726" s="4"/>
      <c r="P726" s="4"/>
      <c r="Q726" s="9"/>
      <c r="R726" s="4"/>
      <c r="S726" s="4"/>
      <c r="T726" s="4"/>
      <c r="U726" s="6"/>
      <c r="V726" s="4"/>
      <c r="W726" s="4"/>
      <c r="X726" s="4"/>
      <c r="Y726" s="4"/>
      <c r="Z726" s="4"/>
      <c r="AA726" s="4"/>
      <c r="AB726" s="4"/>
      <c r="AC726" s="4"/>
      <c r="AD726" s="4"/>
      <c r="AE726" s="4"/>
      <c r="AF726" s="4"/>
      <c r="AG726" s="4"/>
      <c r="AH726" s="4"/>
    </row>
    <row r="727">
      <c r="A727" s="4"/>
      <c r="B727" s="4"/>
      <c r="C727" s="4"/>
      <c r="D727" s="2"/>
      <c r="E727" s="2"/>
      <c r="F727" s="2"/>
      <c r="G727" s="2"/>
      <c r="H727" s="2"/>
      <c r="I727" s="9"/>
      <c r="J727" s="2"/>
      <c r="K727" s="2"/>
      <c r="L727" s="9"/>
      <c r="M727" s="4"/>
      <c r="N727" s="4"/>
      <c r="O727" s="4"/>
      <c r="P727" s="4"/>
      <c r="Q727" s="9"/>
      <c r="R727" s="4"/>
      <c r="S727" s="4"/>
      <c r="T727" s="4"/>
      <c r="U727" s="6"/>
      <c r="V727" s="4"/>
      <c r="W727" s="4"/>
      <c r="X727" s="4"/>
      <c r="Y727" s="4"/>
      <c r="Z727" s="4"/>
      <c r="AA727" s="4"/>
      <c r="AB727" s="4"/>
      <c r="AC727" s="4"/>
      <c r="AD727" s="4"/>
      <c r="AE727" s="4"/>
      <c r="AF727" s="4"/>
      <c r="AG727" s="4"/>
      <c r="AH727" s="4"/>
    </row>
    <row r="728">
      <c r="A728" s="4"/>
      <c r="B728" s="4"/>
      <c r="C728" s="4"/>
      <c r="D728" s="2"/>
      <c r="E728" s="2"/>
      <c r="F728" s="2"/>
      <c r="G728" s="2"/>
      <c r="H728" s="2"/>
      <c r="I728" s="9"/>
      <c r="J728" s="2"/>
      <c r="K728" s="2"/>
      <c r="L728" s="9"/>
      <c r="M728" s="4"/>
      <c r="N728" s="4"/>
      <c r="O728" s="4"/>
      <c r="P728" s="4"/>
      <c r="Q728" s="9"/>
      <c r="R728" s="4"/>
      <c r="S728" s="4"/>
      <c r="T728" s="4"/>
      <c r="U728" s="6"/>
      <c r="V728" s="4"/>
      <c r="W728" s="4"/>
      <c r="X728" s="4"/>
      <c r="Y728" s="4"/>
      <c r="Z728" s="4"/>
      <c r="AA728" s="4"/>
      <c r="AB728" s="4"/>
      <c r="AC728" s="4"/>
      <c r="AD728" s="4"/>
      <c r="AE728" s="4"/>
      <c r="AF728" s="4"/>
      <c r="AG728" s="4"/>
      <c r="AH728" s="4"/>
    </row>
    <row r="729">
      <c r="A729" s="4"/>
      <c r="B729" s="4"/>
      <c r="C729" s="4"/>
      <c r="D729" s="2"/>
      <c r="E729" s="2"/>
      <c r="F729" s="2"/>
      <c r="G729" s="2"/>
      <c r="H729" s="2"/>
      <c r="I729" s="9"/>
      <c r="J729" s="2"/>
      <c r="K729" s="2"/>
      <c r="L729" s="9"/>
      <c r="M729" s="4"/>
      <c r="N729" s="4"/>
      <c r="O729" s="4"/>
      <c r="P729" s="4"/>
      <c r="Q729" s="9"/>
      <c r="R729" s="4"/>
      <c r="S729" s="4"/>
      <c r="T729" s="4"/>
      <c r="U729" s="6"/>
      <c r="V729" s="4"/>
      <c r="W729" s="4"/>
      <c r="X729" s="4"/>
      <c r="Y729" s="4"/>
      <c r="Z729" s="4"/>
      <c r="AA729" s="4"/>
      <c r="AB729" s="4"/>
      <c r="AC729" s="4"/>
      <c r="AD729" s="4"/>
      <c r="AE729" s="4"/>
      <c r="AF729" s="4"/>
      <c r="AG729" s="4"/>
      <c r="AH729" s="4"/>
    </row>
    <row r="730">
      <c r="A730" s="4"/>
      <c r="B730" s="4"/>
      <c r="C730" s="4"/>
      <c r="D730" s="2"/>
      <c r="E730" s="2"/>
      <c r="F730" s="2"/>
      <c r="G730" s="2"/>
      <c r="H730" s="2"/>
      <c r="I730" s="9"/>
      <c r="J730" s="2"/>
      <c r="K730" s="2"/>
      <c r="L730" s="9"/>
      <c r="M730" s="4"/>
      <c r="N730" s="4"/>
      <c r="O730" s="4"/>
      <c r="P730" s="4"/>
      <c r="Q730" s="9"/>
      <c r="R730" s="4"/>
      <c r="S730" s="4"/>
      <c r="T730" s="4"/>
      <c r="U730" s="6"/>
      <c r="V730" s="4"/>
      <c r="W730" s="4"/>
      <c r="X730" s="4"/>
      <c r="Y730" s="4"/>
      <c r="Z730" s="4"/>
      <c r="AA730" s="4"/>
      <c r="AB730" s="4"/>
      <c r="AC730" s="4"/>
      <c r="AD730" s="4"/>
      <c r="AE730" s="4"/>
      <c r="AF730" s="4"/>
      <c r="AG730" s="4"/>
      <c r="AH730" s="4"/>
    </row>
    <row r="731">
      <c r="A731" s="4"/>
      <c r="B731" s="4"/>
      <c r="C731" s="4"/>
      <c r="D731" s="2"/>
      <c r="E731" s="2"/>
      <c r="F731" s="2"/>
      <c r="G731" s="2"/>
      <c r="H731" s="2"/>
      <c r="I731" s="9"/>
      <c r="J731" s="2"/>
      <c r="K731" s="2"/>
      <c r="L731" s="9"/>
      <c r="M731" s="4"/>
      <c r="N731" s="4"/>
      <c r="O731" s="4"/>
      <c r="P731" s="4"/>
      <c r="Q731" s="9"/>
      <c r="R731" s="4"/>
      <c r="S731" s="4"/>
      <c r="T731" s="4"/>
      <c r="U731" s="6"/>
      <c r="V731" s="4"/>
      <c r="W731" s="4"/>
      <c r="X731" s="4"/>
      <c r="Y731" s="4"/>
      <c r="Z731" s="4"/>
      <c r="AA731" s="4"/>
      <c r="AB731" s="4"/>
      <c r="AC731" s="4"/>
      <c r="AD731" s="4"/>
      <c r="AE731" s="4"/>
      <c r="AF731" s="4"/>
      <c r="AG731" s="4"/>
      <c r="AH731" s="4"/>
    </row>
    <row r="732">
      <c r="A732" s="4"/>
      <c r="B732" s="4"/>
      <c r="C732" s="4"/>
      <c r="D732" s="2"/>
      <c r="E732" s="2"/>
      <c r="F732" s="2"/>
      <c r="G732" s="2"/>
      <c r="H732" s="2"/>
      <c r="I732" s="9"/>
      <c r="J732" s="2"/>
      <c r="K732" s="2"/>
      <c r="L732" s="9"/>
      <c r="M732" s="4"/>
      <c r="N732" s="4"/>
      <c r="O732" s="4"/>
      <c r="P732" s="4"/>
      <c r="Q732" s="9"/>
      <c r="R732" s="4"/>
      <c r="S732" s="4"/>
      <c r="T732" s="4"/>
      <c r="U732" s="6"/>
      <c r="V732" s="4"/>
      <c r="W732" s="4"/>
      <c r="X732" s="4"/>
      <c r="Y732" s="4"/>
      <c r="Z732" s="4"/>
      <c r="AA732" s="4"/>
      <c r="AB732" s="4"/>
      <c r="AC732" s="4"/>
      <c r="AD732" s="4"/>
      <c r="AE732" s="4"/>
      <c r="AF732" s="4"/>
      <c r="AG732" s="4"/>
      <c r="AH732" s="4"/>
    </row>
    <row r="733">
      <c r="A733" s="4"/>
      <c r="B733" s="4"/>
      <c r="C733" s="4"/>
      <c r="D733" s="2"/>
      <c r="E733" s="2"/>
      <c r="F733" s="2"/>
      <c r="G733" s="2"/>
      <c r="H733" s="2"/>
      <c r="I733" s="9"/>
      <c r="J733" s="2"/>
      <c r="K733" s="2"/>
      <c r="L733" s="9"/>
      <c r="M733" s="4"/>
      <c r="N733" s="4"/>
      <c r="O733" s="4"/>
      <c r="P733" s="4"/>
      <c r="Q733" s="9"/>
      <c r="R733" s="4"/>
      <c r="S733" s="4"/>
      <c r="T733" s="4"/>
      <c r="U733" s="6"/>
      <c r="V733" s="4"/>
      <c r="W733" s="4"/>
      <c r="X733" s="4"/>
      <c r="Y733" s="4"/>
      <c r="Z733" s="4"/>
      <c r="AA733" s="4"/>
      <c r="AB733" s="4"/>
      <c r="AC733" s="4"/>
      <c r="AD733" s="4"/>
      <c r="AE733" s="4"/>
      <c r="AF733" s="4"/>
      <c r="AG733" s="4"/>
      <c r="AH733" s="4"/>
    </row>
    <row r="734">
      <c r="A734" s="4"/>
      <c r="B734" s="4"/>
      <c r="C734" s="4"/>
      <c r="D734" s="2"/>
      <c r="E734" s="2"/>
      <c r="F734" s="2"/>
      <c r="G734" s="2"/>
      <c r="H734" s="2"/>
      <c r="I734" s="9"/>
      <c r="J734" s="2"/>
      <c r="K734" s="2"/>
      <c r="L734" s="9"/>
      <c r="M734" s="4"/>
      <c r="N734" s="4"/>
      <c r="O734" s="4"/>
      <c r="P734" s="4"/>
      <c r="Q734" s="9"/>
      <c r="R734" s="4"/>
      <c r="S734" s="4"/>
      <c r="T734" s="4"/>
      <c r="U734" s="6"/>
      <c r="V734" s="4"/>
      <c r="W734" s="4"/>
      <c r="X734" s="4"/>
      <c r="Y734" s="4"/>
      <c r="Z734" s="4"/>
      <c r="AA734" s="4"/>
      <c r="AB734" s="4"/>
      <c r="AC734" s="4"/>
      <c r="AD734" s="4"/>
      <c r="AE734" s="4"/>
      <c r="AF734" s="4"/>
      <c r="AG734" s="4"/>
      <c r="AH734" s="4"/>
    </row>
    <row r="735">
      <c r="A735" s="4"/>
      <c r="B735" s="4"/>
      <c r="C735" s="4"/>
      <c r="D735" s="2"/>
      <c r="E735" s="2"/>
      <c r="F735" s="2"/>
      <c r="G735" s="2"/>
      <c r="H735" s="2"/>
      <c r="I735" s="9"/>
      <c r="J735" s="2"/>
      <c r="K735" s="2"/>
      <c r="L735" s="9"/>
      <c r="M735" s="4"/>
      <c r="N735" s="4"/>
      <c r="O735" s="4"/>
      <c r="P735" s="4"/>
      <c r="Q735" s="9"/>
      <c r="R735" s="4"/>
      <c r="S735" s="4"/>
      <c r="T735" s="4"/>
      <c r="U735" s="6"/>
      <c r="V735" s="4"/>
      <c r="W735" s="4"/>
      <c r="X735" s="4"/>
      <c r="Y735" s="4"/>
      <c r="Z735" s="4"/>
      <c r="AA735" s="4"/>
      <c r="AB735" s="4"/>
      <c r="AC735" s="4"/>
      <c r="AD735" s="4"/>
      <c r="AE735" s="4"/>
      <c r="AF735" s="4"/>
      <c r="AG735" s="4"/>
      <c r="AH735" s="4"/>
    </row>
    <row r="736">
      <c r="A736" s="4"/>
      <c r="B736" s="4"/>
      <c r="C736" s="4"/>
      <c r="D736" s="2"/>
      <c r="E736" s="2"/>
      <c r="F736" s="2"/>
      <c r="G736" s="2"/>
      <c r="H736" s="2"/>
      <c r="I736" s="9"/>
      <c r="J736" s="2"/>
      <c r="K736" s="2"/>
      <c r="L736" s="9"/>
      <c r="M736" s="4"/>
      <c r="N736" s="4"/>
      <c r="O736" s="4"/>
      <c r="P736" s="4"/>
      <c r="Q736" s="9"/>
      <c r="R736" s="4"/>
      <c r="S736" s="4"/>
      <c r="T736" s="4"/>
      <c r="U736" s="6"/>
      <c r="V736" s="4"/>
      <c r="W736" s="4"/>
      <c r="X736" s="4"/>
      <c r="Y736" s="4"/>
      <c r="Z736" s="4"/>
      <c r="AA736" s="4"/>
      <c r="AB736" s="4"/>
      <c r="AC736" s="4"/>
      <c r="AD736" s="4"/>
      <c r="AE736" s="4"/>
      <c r="AF736" s="4"/>
      <c r="AG736" s="4"/>
      <c r="AH736" s="4"/>
    </row>
    <row r="737">
      <c r="A737" s="4"/>
      <c r="B737" s="4"/>
      <c r="C737" s="4"/>
      <c r="D737" s="2"/>
      <c r="E737" s="2"/>
      <c r="F737" s="2"/>
      <c r="G737" s="2"/>
      <c r="H737" s="2"/>
      <c r="I737" s="9"/>
      <c r="J737" s="2"/>
      <c r="K737" s="2"/>
      <c r="L737" s="9"/>
      <c r="M737" s="4"/>
      <c r="N737" s="4"/>
      <c r="O737" s="4"/>
      <c r="P737" s="4"/>
      <c r="Q737" s="9"/>
      <c r="R737" s="4"/>
      <c r="S737" s="4"/>
      <c r="T737" s="4"/>
      <c r="U737" s="6"/>
      <c r="V737" s="4"/>
      <c r="W737" s="4"/>
      <c r="X737" s="4"/>
      <c r="Y737" s="4"/>
      <c r="Z737" s="4"/>
      <c r="AA737" s="4"/>
      <c r="AB737" s="4"/>
      <c r="AC737" s="4"/>
      <c r="AD737" s="4"/>
      <c r="AE737" s="4"/>
      <c r="AF737" s="4"/>
      <c r="AG737" s="4"/>
      <c r="AH737" s="4"/>
    </row>
    <row r="738">
      <c r="A738" s="4"/>
      <c r="B738" s="4"/>
      <c r="C738" s="4"/>
      <c r="D738" s="2"/>
      <c r="E738" s="2"/>
      <c r="F738" s="2"/>
      <c r="G738" s="2"/>
      <c r="H738" s="2"/>
      <c r="I738" s="9"/>
      <c r="J738" s="2"/>
      <c r="K738" s="2"/>
      <c r="L738" s="9"/>
      <c r="M738" s="4"/>
      <c r="N738" s="4"/>
      <c r="O738" s="4"/>
      <c r="P738" s="4"/>
      <c r="Q738" s="9"/>
      <c r="R738" s="4"/>
      <c r="S738" s="4"/>
      <c r="T738" s="4"/>
      <c r="U738" s="6"/>
      <c r="V738" s="4"/>
      <c r="W738" s="4"/>
      <c r="X738" s="4"/>
      <c r="Y738" s="4"/>
      <c r="Z738" s="4"/>
      <c r="AA738" s="4"/>
      <c r="AB738" s="4"/>
      <c r="AC738" s="4"/>
      <c r="AD738" s="4"/>
      <c r="AE738" s="4"/>
      <c r="AF738" s="4"/>
      <c r="AG738" s="4"/>
      <c r="AH738" s="4"/>
    </row>
    <row r="739">
      <c r="A739" s="4"/>
      <c r="B739" s="4"/>
      <c r="C739" s="4"/>
      <c r="D739" s="2"/>
      <c r="E739" s="2"/>
      <c r="F739" s="2"/>
      <c r="G739" s="2"/>
      <c r="H739" s="2"/>
      <c r="I739" s="9"/>
      <c r="J739" s="2"/>
      <c r="K739" s="2"/>
      <c r="L739" s="9"/>
      <c r="M739" s="4"/>
      <c r="N739" s="4"/>
      <c r="O739" s="4"/>
      <c r="P739" s="4"/>
      <c r="Q739" s="9"/>
      <c r="R739" s="4"/>
      <c r="S739" s="4"/>
      <c r="T739" s="4"/>
      <c r="U739" s="6"/>
      <c r="V739" s="4"/>
      <c r="W739" s="4"/>
      <c r="X739" s="4"/>
      <c r="Y739" s="4"/>
      <c r="Z739" s="4"/>
      <c r="AA739" s="4"/>
      <c r="AB739" s="4"/>
      <c r="AC739" s="4"/>
      <c r="AD739" s="4"/>
      <c r="AE739" s="4"/>
      <c r="AF739" s="4"/>
      <c r="AG739" s="4"/>
      <c r="AH739" s="4"/>
    </row>
    <row r="740">
      <c r="A740" s="4"/>
      <c r="B740" s="4"/>
      <c r="C740" s="4"/>
      <c r="D740" s="2"/>
      <c r="E740" s="2"/>
      <c r="F740" s="2"/>
      <c r="G740" s="2"/>
      <c r="H740" s="2"/>
      <c r="I740" s="9"/>
      <c r="J740" s="2"/>
      <c r="K740" s="2"/>
      <c r="L740" s="9"/>
      <c r="M740" s="4"/>
      <c r="N740" s="4"/>
      <c r="O740" s="4"/>
      <c r="P740" s="4"/>
      <c r="Q740" s="9"/>
      <c r="R740" s="4"/>
      <c r="S740" s="4"/>
      <c r="T740" s="4"/>
      <c r="U740" s="6"/>
      <c r="V740" s="4"/>
      <c r="W740" s="4"/>
      <c r="X740" s="4"/>
      <c r="Y740" s="4"/>
      <c r="Z740" s="4"/>
      <c r="AA740" s="4"/>
      <c r="AB740" s="4"/>
      <c r="AC740" s="4"/>
      <c r="AD740" s="4"/>
      <c r="AE740" s="4"/>
      <c r="AF740" s="4"/>
      <c r="AG740" s="4"/>
      <c r="AH740" s="4"/>
    </row>
    <row r="741">
      <c r="A741" s="4"/>
      <c r="B741" s="4"/>
      <c r="C741" s="4"/>
      <c r="D741" s="2"/>
      <c r="E741" s="2"/>
      <c r="F741" s="2"/>
      <c r="G741" s="2"/>
      <c r="H741" s="2"/>
      <c r="I741" s="9"/>
      <c r="J741" s="2"/>
      <c r="K741" s="2"/>
      <c r="L741" s="9"/>
      <c r="M741" s="4"/>
      <c r="N741" s="4"/>
      <c r="O741" s="4"/>
      <c r="P741" s="4"/>
      <c r="Q741" s="9"/>
      <c r="R741" s="4"/>
      <c r="S741" s="4"/>
      <c r="T741" s="4"/>
      <c r="U741" s="6"/>
      <c r="V741" s="4"/>
      <c r="W741" s="4"/>
      <c r="X741" s="4"/>
      <c r="Y741" s="4"/>
      <c r="Z741" s="4"/>
      <c r="AA741" s="4"/>
      <c r="AB741" s="4"/>
      <c r="AC741" s="4"/>
      <c r="AD741" s="4"/>
      <c r="AE741" s="4"/>
      <c r="AF741" s="4"/>
      <c r="AG741" s="4"/>
      <c r="AH741" s="4"/>
    </row>
    <row r="742">
      <c r="A742" s="4"/>
      <c r="B742" s="4"/>
      <c r="C742" s="4"/>
      <c r="D742" s="2"/>
      <c r="E742" s="2"/>
      <c r="F742" s="2"/>
      <c r="G742" s="2"/>
      <c r="H742" s="2"/>
      <c r="I742" s="9"/>
      <c r="J742" s="2"/>
      <c r="K742" s="2"/>
      <c r="L742" s="9"/>
      <c r="M742" s="4"/>
      <c r="N742" s="4"/>
      <c r="O742" s="4"/>
      <c r="P742" s="4"/>
      <c r="Q742" s="9"/>
      <c r="R742" s="4"/>
      <c r="S742" s="4"/>
      <c r="T742" s="4"/>
      <c r="U742" s="6"/>
      <c r="V742" s="4"/>
      <c r="W742" s="4"/>
      <c r="X742" s="4"/>
      <c r="Y742" s="4"/>
      <c r="Z742" s="4"/>
      <c r="AA742" s="4"/>
      <c r="AB742" s="4"/>
      <c r="AC742" s="4"/>
      <c r="AD742" s="4"/>
      <c r="AE742" s="4"/>
      <c r="AF742" s="4"/>
      <c r="AG742" s="4"/>
      <c r="AH742" s="4"/>
    </row>
    <row r="743">
      <c r="A743" s="4"/>
      <c r="B743" s="4"/>
      <c r="C743" s="4"/>
      <c r="D743" s="2"/>
      <c r="E743" s="2"/>
      <c r="F743" s="2"/>
      <c r="G743" s="2"/>
      <c r="H743" s="2"/>
      <c r="I743" s="9"/>
      <c r="J743" s="2"/>
      <c r="K743" s="2"/>
      <c r="L743" s="9"/>
      <c r="M743" s="4"/>
      <c r="N743" s="4"/>
      <c r="O743" s="4"/>
      <c r="P743" s="4"/>
      <c r="Q743" s="9"/>
      <c r="R743" s="4"/>
      <c r="S743" s="4"/>
      <c r="T743" s="4"/>
      <c r="U743" s="6"/>
      <c r="V743" s="4"/>
      <c r="W743" s="4"/>
      <c r="X743" s="4"/>
      <c r="Y743" s="4"/>
      <c r="Z743" s="4"/>
      <c r="AA743" s="4"/>
      <c r="AB743" s="4"/>
      <c r="AC743" s="4"/>
      <c r="AD743" s="4"/>
      <c r="AE743" s="4"/>
      <c r="AF743" s="4"/>
      <c r="AG743" s="4"/>
      <c r="AH743" s="4"/>
    </row>
    <row r="744">
      <c r="A744" s="4"/>
      <c r="B744" s="4"/>
      <c r="C744" s="4"/>
      <c r="D744" s="2"/>
      <c r="E744" s="2"/>
      <c r="F744" s="2"/>
      <c r="G744" s="2"/>
      <c r="H744" s="2"/>
      <c r="I744" s="9"/>
      <c r="J744" s="2"/>
      <c r="K744" s="2"/>
      <c r="L744" s="9"/>
      <c r="M744" s="4"/>
      <c r="N744" s="4"/>
      <c r="O744" s="4"/>
      <c r="P744" s="4"/>
      <c r="Q744" s="9"/>
      <c r="R744" s="4"/>
      <c r="S744" s="4"/>
      <c r="T744" s="4"/>
      <c r="U744" s="6"/>
      <c r="V744" s="4"/>
      <c r="W744" s="4"/>
      <c r="X744" s="4"/>
      <c r="Y744" s="4"/>
      <c r="Z744" s="4"/>
      <c r="AA744" s="4"/>
      <c r="AB744" s="4"/>
      <c r="AC744" s="4"/>
      <c r="AD744" s="4"/>
      <c r="AE744" s="4"/>
      <c r="AF744" s="4"/>
      <c r="AG744" s="4"/>
      <c r="AH744" s="4"/>
    </row>
    <row r="745">
      <c r="A745" s="4"/>
      <c r="B745" s="4"/>
      <c r="C745" s="4"/>
      <c r="D745" s="2"/>
      <c r="E745" s="2"/>
      <c r="F745" s="2"/>
      <c r="G745" s="2"/>
      <c r="H745" s="2"/>
      <c r="I745" s="9"/>
      <c r="J745" s="2"/>
      <c r="K745" s="2"/>
      <c r="L745" s="9"/>
      <c r="M745" s="4"/>
      <c r="N745" s="4"/>
      <c r="O745" s="4"/>
      <c r="P745" s="4"/>
      <c r="Q745" s="9"/>
      <c r="R745" s="4"/>
      <c r="S745" s="4"/>
      <c r="T745" s="4"/>
      <c r="U745" s="6"/>
      <c r="V745" s="4"/>
      <c r="W745" s="4"/>
      <c r="X745" s="4"/>
      <c r="Y745" s="4"/>
      <c r="Z745" s="4"/>
      <c r="AA745" s="4"/>
      <c r="AB745" s="4"/>
      <c r="AC745" s="4"/>
      <c r="AD745" s="4"/>
      <c r="AE745" s="4"/>
      <c r="AF745" s="4"/>
      <c r="AG745" s="4"/>
      <c r="AH745" s="4"/>
    </row>
    <row r="746">
      <c r="A746" s="4"/>
      <c r="B746" s="4"/>
      <c r="C746" s="4"/>
      <c r="D746" s="2"/>
      <c r="E746" s="2"/>
      <c r="F746" s="2"/>
      <c r="G746" s="2"/>
      <c r="H746" s="2"/>
      <c r="I746" s="9"/>
      <c r="J746" s="2"/>
      <c r="K746" s="2"/>
      <c r="L746" s="9"/>
      <c r="M746" s="4"/>
      <c r="N746" s="4"/>
      <c r="O746" s="4"/>
      <c r="P746" s="4"/>
      <c r="Q746" s="9"/>
      <c r="R746" s="4"/>
      <c r="S746" s="4"/>
      <c r="T746" s="4"/>
      <c r="U746" s="6"/>
      <c r="V746" s="4"/>
      <c r="W746" s="4"/>
      <c r="X746" s="4"/>
      <c r="Y746" s="4"/>
      <c r="Z746" s="4"/>
      <c r="AA746" s="4"/>
      <c r="AB746" s="4"/>
      <c r="AC746" s="4"/>
      <c r="AD746" s="4"/>
      <c r="AE746" s="4"/>
      <c r="AF746" s="4"/>
      <c r="AG746" s="4"/>
      <c r="AH746" s="4"/>
    </row>
    <row r="747">
      <c r="A747" s="4"/>
      <c r="B747" s="4"/>
      <c r="C747" s="4"/>
      <c r="D747" s="2"/>
      <c r="E747" s="2"/>
      <c r="F747" s="2"/>
      <c r="G747" s="2"/>
      <c r="H747" s="2"/>
      <c r="I747" s="9"/>
      <c r="J747" s="2"/>
      <c r="K747" s="2"/>
      <c r="L747" s="9"/>
      <c r="M747" s="4"/>
      <c r="N747" s="4"/>
      <c r="O747" s="4"/>
      <c r="P747" s="4"/>
      <c r="Q747" s="9"/>
      <c r="R747" s="4"/>
      <c r="S747" s="4"/>
      <c r="T747" s="4"/>
      <c r="U747" s="6"/>
      <c r="V747" s="4"/>
      <c r="W747" s="4"/>
      <c r="X747" s="4"/>
      <c r="Y747" s="4"/>
      <c r="Z747" s="4"/>
      <c r="AA747" s="4"/>
      <c r="AB747" s="4"/>
      <c r="AC747" s="4"/>
      <c r="AD747" s="4"/>
      <c r="AE747" s="4"/>
      <c r="AF747" s="4"/>
      <c r="AG747" s="4"/>
      <c r="AH747" s="4"/>
    </row>
    <row r="748">
      <c r="A748" s="4"/>
      <c r="B748" s="4"/>
      <c r="C748" s="4"/>
      <c r="D748" s="2"/>
      <c r="E748" s="2"/>
      <c r="F748" s="2"/>
      <c r="G748" s="2"/>
      <c r="H748" s="2"/>
      <c r="I748" s="9"/>
      <c r="J748" s="2"/>
      <c r="K748" s="2"/>
      <c r="L748" s="9"/>
      <c r="M748" s="4"/>
      <c r="N748" s="4"/>
      <c r="O748" s="4"/>
      <c r="P748" s="4"/>
      <c r="Q748" s="9"/>
      <c r="R748" s="4"/>
      <c r="S748" s="4"/>
      <c r="T748" s="4"/>
      <c r="U748" s="6"/>
      <c r="V748" s="4"/>
      <c r="W748" s="4"/>
      <c r="X748" s="4"/>
      <c r="Y748" s="4"/>
      <c r="Z748" s="4"/>
      <c r="AA748" s="4"/>
      <c r="AB748" s="4"/>
      <c r="AC748" s="4"/>
      <c r="AD748" s="4"/>
      <c r="AE748" s="4"/>
      <c r="AF748" s="4"/>
      <c r="AG748" s="4"/>
      <c r="AH748" s="4"/>
    </row>
    <row r="749">
      <c r="A749" s="4"/>
      <c r="B749" s="4"/>
      <c r="C749" s="4"/>
      <c r="D749" s="2"/>
      <c r="E749" s="2"/>
      <c r="F749" s="2"/>
      <c r="G749" s="2"/>
      <c r="H749" s="2"/>
      <c r="I749" s="9"/>
      <c r="J749" s="2"/>
      <c r="K749" s="2"/>
      <c r="L749" s="9"/>
      <c r="M749" s="4"/>
      <c r="N749" s="4"/>
      <c r="O749" s="4"/>
      <c r="P749" s="4"/>
      <c r="Q749" s="9"/>
      <c r="R749" s="4"/>
      <c r="S749" s="4"/>
      <c r="T749" s="4"/>
      <c r="U749" s="6"/>
      <c r="V749" s="4"/>
      <c r="W749" s="4"/>
      <c r="X749" s="4"/>
      <c r="Y749" s="4"/>
      <c r="Z749" s="4"/>
      <c r="AA749" s="4"/>
      <c r="AB749" s="4"/>
      <c r="AC749" s="4"/>
      <c r="AD749" s="4"/>
      <c r="AE749" s="4"/>
      <c r="AF749" s="4"/>
      <c r="AG749" s="4"/>
      <c r="AH749" s="4"/>
    </row>
    <row r="750">
      <c r="A750" s="4"/>
      <c r="B750" s="4"/>
      <c r="C750" s="4"/>
      <c r="D750" s="2"/>
      <c r="E750" s="2"/>
      <c r="F750" s="2"/>
      <c r="G750" s="2"/>
      <c r="H750" s="2"/>
      <c r="I750" s="9"/>
      <c r="J750" s="2"/>
      <c r="K750" s="2"/>
      <c r="L750" s="9"/>
      <c r="M750" s="4"/>
      <c r="N750" s="4"/>
      <c r="O750" s="4"/>
      <c r="P750" s="4"/>
      <c r="Q750" s="9"/>
      <c r="R750" s="4"/>
      <c r="S750" s="4"/>
      <c r="T750" s="4"/>
      <c r="U750" s="6"/>
      <c r="V750" s="4"/>
      <c r="W750" s="4"/>
      <c r="X750" s="4"/>
      <c r="Y750" s="4"/>
      <c r="Z750" s="4"/>
      <c r="AA750" s="4"/>
      <c r="AB750" s="4"/>
      <c r="AC750" s="4"/>
      <c r="AD750" s="4"/>
      <c r="AE750" s="4"/>
      <c r="AF750" s="4"/>
      <c r="AG750" s="4"/>
      <c r="AH750" s="4"/>
    </row>
    <row r="751">
      <c r="A751" s="4"/>
      <c r="B751" s="4"/>
      <c r="C751" s="4"/>
      <c r="D751" s="2"/>
      <c r="E751" s="2"/>
      <c r="F751" s="2"/>
      <c r="G751" s="2"/>
      <c r="H751" s="2"/>
      <c r="I751" s="9"/>
      <c r="J751" s="2"/>
      <c r="K751" s="2"/>
      <c r="L751" s="9"/>
      <c r="M751" s="4"/>
      <c r="N751" s="4"/>
      <c r="O751" s="4"/>
      <c r="P751" s="4"/>
      <c r="Q751" s="9"/>
      <c r="R751" s="4"/>
      <c r="S751" s="4"/>
      <c r="T751" s="4"/>
      <c r="U751" s="6"/>
      <c r="V751" s="4"/>
      <c r="W751" s="4"/>
      <c r="X751" s="4"/>
      <c r="Y751" s="4"/>
      <c r="Z751" s="4"/>
      <c r="AA751" s="4"/>
      <c r="AB751" s="4"/>
      <c r="AC751" s="4"/>
      <c r="AD751" s="4"/>
      <c r="AE751" s="4"/>
      <c r="AF751" s="4"/>
      <c r="AG751" s="4"/>
      <c r="AH751" s="4"/>
    </row>
    <row r="752">
      <c r="A752" s="4"/>
      <c r="B752" s="4"/>
      <c r="C752" s="4"/>
      <c r="D752" s="2"/>
      <c r="E752" s="2"/>
      <c r="F752" s="2"/>
      <c r="G752" s="2"/>
      <c r="H752" s="2"/>
      <c r="I752" s="9"/>
      <c r="J752" s="2"/>
      <c r="K752" s="2"/>
      <c r="L752" s="9"/>
      <c r="M752" s="4"/>
      <c r="N752" s="4"/>
      <c r="O752" s="4"/>
      <c r="P752" s="4"/>
      <c r="Q752" s="9"/>
      <c r="R752" s="4"/>
      <c r="S752" s="4"/>
      <c r="T752" s="4"/>
      <c r="U752" s="6"/>
      <c r="V752" s="4"/>
      <c r="W752" s="4"/>
      <c r="X752" s="4"/>
      <c r="Y752" s="4"/>
      <c r="Z752" s="4"/>
      <c r="AA752" s="4"/>
      <c r="AB752" s="4"/>
      <c r="AC752" s="4"/>
      <c r="AD752" s="4"/>
      <c r="AE752" s="4"/>
      <c r="AF752" s="4"/>
      <c r="AG752" s="4"/>
      <c r="AH752" s="4"/>
    </row>
    <row r="753">
      <c r="A753" s="4"/>
      <c r="B753" s="4"/>
      <c r="C753" s="4"/>
      <c r="D753" s="2"/>
      <c r="E753" s="2"/>
      <c r="F753" s="2"/>
      <c r="G753" s="2"/>
      <c r="H753" s="2"/>
      <c r="I753" s="9"/>
      <c r="J753" s="2"/>
      <c r="K753" s="2"/>
      <c r="L753" s="9"/>
      <c r="M753" s="4"/>
      <c r="N753" s="4"/>
      <c r="O753" s="4"/>
      <c r="P753" s="4"/>
      <c r="Q753" s="9"/>
      <c r="R753" s="4"/>
      <c r="S753" s="4"/>
      <c r="T753" s="4"/>
      <c r="U753" s="6"/>
      <c r="V753" s="4"/>
      <c r="W753" s="4"/>
      <c r="X753" s="4"/>
      <c r="Y753" s="4"/>
      <c r="Z753" s="4"/>
      <c r="AA753" s="4"/>
      <c r="AB753" s="4"/>
      <c r="AC753" s="4"/>
      <c r="AD753" s="4"/>
      <c r="AE753" s="4"/>
      <c r="AF753" s="4"/>
      <c r="AG753" s="4"/>
      <c r="AH753" s="4"/>
    </row>
    <row r="754">
      <c r="A754" s="4"/>
      <c r="B754" s="4"/>
      <c r="C754" s="4"/>
      <c r="D754" s="2"/>
      <c r="E754" s="2"/>
      <c r="F754" s="2"/>
      <c r="G754" s="2"/>
      <c r="H754" s="2"/>
      <c r="I754" s="9"/>
      <c r="J754" s="2"/>
      <c r="K754" s="2"/>
      <c r="L754" s="9"/>
      <c r="M754" s="4"/>
      <c r="N754" s="4"/>
      <c r="O754" s="4"/>
      <c r="P754" s="4"/>
      <c r="Q754" s="9"/>
      <c r="R754" s="4"/>
      <c r="S754" s="4"/>
      <c r="T754" s="4"/>
      <c r="U754" s="6"/>
      <c r="V754" s="4"/>
      <c r="W754" s="4"/>
      <c r="X754" s="4"/>
      <c r="Y754" s="4"/>
      <c r="Z754" s="4"/>
      <c r="AA754" s="4"/>
      <c r="AB754" s="4"/>
      <c r="AC754" s="4"/>
      <c r="AD754" s="4"/>
      <c r="AE754" s="4"/>
      <c r="AF754" s="4"/>
      <c r="AG754" s="4"/>
      <c r="AH754" s="4"/>
    </row>
    <row r="755">
      <c r="A755" s="4"/>
      <c r="B755" s="4"/>
      <c r="C755" s="4"/>
      <c r="D755" s="2"/>
      <c r="E755" s="2"/>
      <c r="F755" s="2"/>
      <c r="G755" s="2"/>
      <c r="H755" s="2"/>
      <c r="I755" s="9"/>
      <c r="J755" s="2"/>
      <c r="K755" s="2"/>
      <c r="L755" s="9"/>
      <c r="M755" s="4"/>
      <c r="N755" s="4"/>
      <c r="O755" s="4"/>
      <c r="P755" s="4"/>
      <c r="Q755" s="9"/>
      <c r="R755" s="4"/>
      <c r="S755" s="4"/>
      <c r="T755" s="4"/>
      <c r="U755" s="6"/>
      <c r="V755" s="4"/>
      <c r="W755" s="4"/>
      <c r="X755" s="4"/>
      <c r="Y755" s="4"/>
      <c r="Z755" s="4"/>
      <c r="AA755" s="4"/>
      <c r="AB755" s="4"/>
      <c r="AC755" s="4"/>
      <c r="AD755" s="4"/>
      <c r="AE755" s="4"/>
      <c r="AF755" s="4"/>
      <c r="AG755" s="4"/>
      <c r="AH755" s="4"/>
    </row>
    <row r="756">
      <c r="A756" s="4"/>
      <c r="B756" s="4"/>
      <c r="C756" s="4"/>
      <c r="D756" s="2"/>
      <c r="E756" s="2"/>
      <c r="F756" s="2"/>
      <c r="G756" s="2"/>
      <c r="H756" s="2"/>
      <c r="I756" s="9"/>
      <c r="J756" s="2"/>
      <c r="K756" s="2"/>
      <c r="L756" s="9"/>
      <c r="M756" s="4"/>
      <c r="N756" s="4"/>
      <c r="O756" s="4"/>
      <c r="P756" s="4"/>
      <c r="Q756" s="9"/>
      <c r="R756" s="4"/>
      <c r="S756" s="4"/>
      <c r="T756" s="4"/>
      <c r="U756" s="6"/>
      <c r="V756" s="4"/>
      <c r="W756" s="4"/>
      <c r="X756" s="4"/>
      <c r="Y756" s="4"/>
      <c r="Z756" s="4"/>
      <c r="AA756" s="4"/>
      <c r="AB756" s="4"/>
      <c r="AC756" s="4"/>
      <c r="AD756" s="4"/>
      <c r="AE756" s="4"/>
      <c r="AF756" s="4"/>
      <c r="AG756" s="4"/>
      <c r="AH756" s="4"/>
    </row>
    <row r="757">
      <c r="A757" s="4"/>
      <c r="B757" s="4"/>
      <c r="C757" s="4"/>
      <c r="D757" s="2"/>
      <c r="E757" s="2"/>
      <c r="F757" s="2"/>
      <c r="G757" s="2"/>
      <c r="H757" s="2"/>
      <c r="I757" s="9"/>
      <c r="J757" s="2"/>
      <c r="K757" s="2"/>
      <c r="L757" s="9"/>
      <c r="M757" s="4"/>
      <c r="N757" s="4"/>
      <c r="O757" s="4"/>
      <c r="P757" s="4"/>
      <c r="Q757" s="9"/>
      <c r="R757" s="4"/>
      <c r="S757" s="4"/>
      <c r="T757" s="4"/>
      <c r="U757" s="6"/>
      <c r="V757" s="4"/>
      <c r="W757" s="4"/>
      <c r="X757" s="4"/>
      <c r="Y757" s="4"/>
      <c r="Z757" s="4"/>
      <c r="AA757" s="4"/>
      <c r="AB757" s="4"/>
      <c r="AC757" s="4"/>
      <c r="AD757" s="4"/>
      <c r="AE757" s="4"/>
      <c r="AF757" s="4"/>
      <c r="AG757" s="4"/>
      <c r="AH757" s="4"/>
    </row>
    <row r="758">
      <c r="A758" s="4"/>
      <c r="B758" s="4"/>
      <c r="C758" s="4"/>
      <c r="D758" s="2"/>
      <c r="E758" s="2"/>
      <c r="F758" s="2"/>
      <c r="G758" s="2"/>
      <c r="H758" s="2"/>
      <c r="I758" s="9"/>
      <c r="J758" s="2"/>
      <c r="K758" s="2"/>
      <c r="L758" s="9"/>
      <c r="M758" s="4"/>
      <c r="N758" s="4"/>
      <c r="O758" s="4"/>
      <c r="P758" s="4"/>
      <c r="Q758" s="9"/>
      <c r="R758" s="4"/>
      <c r="S758" s="4"/>
      <c r="T758" s="4"/>
      <c r="U758" s="6"/>
      <c r="V758" s="4"/>
      <c r="W758" s="4"/>
      <c r="X758" s="4"/>
      <c r="Y758" s="4"/>
      <c r="Z758" s="4"/>
      <c r="AA758" s="4"/>
      <c r="AB758" s="4"/>
      <c r="AC758" s="4"/>
      <c r="AD758" s="4"/>
      <c r="AE758" s="4"/>
      <c r="AF758" s="4"/>
      <c r="AG758" s="4"/>
      <c r="AH758" s="4"/>
    </row>
    <row r="759">
      <c r="A759" s="4"/>
      <c r="B759" s="4"/>
      <c r="C759" s="4"/>
      <c r="D759" s="2"/>
      <c r="E759" s="2"/>
      <c r="F759" s="2"/>
      <c r="G759" s="2"/>
      <c r="H759" s="2"/>
      <c r="I759" s="9"/>
      <c r="J759" s="2"/>
      <c r="K759" s="2"/>
      <c r="L759" s="9"/>
      <c r="M759" s="4"/>
      <c r="N759" s="4"/>
      <c r="O759" s="4"/>
      <c r="P759" s="4"/>
      <c r="Q759" s="9"/>
      <c r="R759" s="4"/>
      <c r="S759" s="4"/>
      <c r="T759" s="4"/>
      <c r="U759" s="6"/>
      <c r="V759" s="4"/>
      <c r="W759" s="4"/>
      <c r="X759" s="4"/>
      <c r="Y759" s="4"/>
      <c r="Z759" s="4"/>
      <c r="AA759" s="4"/>
      <c r="AB759" s="4"/>
      <c r="AC759" s="4"/>
      <c r="AD759" s="4"/>
      <c r="AE759" s="4"/>
      <c r="AF759" s="4"/>
      <c r="AG759" s="4"/>
      <c r="AH759" s="4"/>
    </row>
    <row r="760">
      <c r="A760" s="4"/>
      <c r="B760" s="4"/>
      <c r="C760" s="4"/>
      <c r="D760" s="2"/>
      <c r="E760" s="2"/>
      <c r="F760" s="2"/>
      <c r="G760" s="2"/>
      <c r="H760" s="2"/>
      <c r="I760" s="9"/>
      <c r="J760" s="2"/>
      <c r="K760" s="2"/>
      <c r="L760" s="9"/>
      <c r="M760" s="4"/>
      <c r="N760" s="4"/>
      <c r="O760" s="4"/>
      <c r="P760" s="4"/>
      <c r="Q760" s="9"/>
      <c r="R760" s="4"/>
      <c r="S760" s="4"/>
      <c r="T760" s="4"/>
      <c r="U760" s="6"/>
      <c r="V760" s="4"/>
      <c r="W760" s="4"/>
      <c r="X760" s="4"/>
      <c r="Y760" s="4"/>
      <c r="Z760" s="4"/>
      <c r="AA760" s="4"/>
      <c r="AB760" s="4"/>
      <c r="AC760" s="4"/>
      <c r="AD760" s="4"/>
      <c r="AE760" s="4"/>
      <c r="AF760" s="4"/>
      <c r="AG760" s="4"/>
      <c r="AH760" s="4"/>
    </row>
    <row r="761">
      <c r="A761" s="4"/>
      <c r="B761" s="4"/>
      <c r="C761" s="4"/>
      <c r="D761" s="2"/>
      <c r="E761" s="2"/>
      <c r="F761" s="2"/>
      <c r="G761" s="2"/>
      <c r="H761" s="2"/>
      <c r="I761" s="9"/>
      <c r="J761" s="2"/>
      <c r="K761" s="2"/>
      <c r="L761" s="9"/>
      <c r="M761" s="4"/>
      <c r="N761" s="4"/>
      <c r="O761" s="4"/>
      <c r="P761" s="4"/>
      <c r="Q761" s="9"/>
      <c r="R761" s="4"/>
      <c r="S761" s="4"/>
      <c r="T761" s="4"/>
      <c r="U761" s="6"/>
      <c r="V761" s="4"/>
      <c r="W761" s="4"/>
      <c r="X761" s="4"/>
      <c r="Y761" s="4"/>
      <c r="Z761" s="4"/>
      <c r="AA761" s="4"/>
      <c r="AB761" s="4"/>
      <c r="AC761" s="4"/>
      <c r="AD761" s="4"/>
      <c r="AE761" s="4"/>
      <c r="AF761" s="4"/>
      <c r="AG761" s="4"/>
      <c r="AH761" s="4"/>
    </row>
    <row r="762">
      <c r="A762" s="4"/>
      <c r="B762" s="4"/>
      <c r="C762" s="4"/>
      <c r="D762" s="2"/>
      <c r="E762" s="2"/>
      <c r="F762" s="2"/>
      <c r="G762" s="2"/>
      <c r="H762" s="2"/>
      <c r="I762" s="9"/>
      <c r="J762" s="2"/>
      <c r="K762" s="2"/>
      <c r="L762" s="9"/>
      <c r="M762" s="4"/>
      <c r="N762" s="4"/>
      <c r="O762" s="4"/>
      <c r="P762" s="4"/>
      <c r="Q762" s="9"/>
      <c r="R762" s="4"/>
      <c r="S762" s="4"/>
      <c r="T762" s="4"/>
      <c r="U762" s="6"/>
      <c r="V762" s="4"/>
      <c r="W762" s="4"/>
      <c r="X762" s="4"/>
      <c r="Y762" s="4"/>
      <c r="Z762" s="4"/>
      <c r="AA762" s="4"/>
      <c r="AB762" s="4"/>
      <c r="AC762" s="4"/>
      <c r="AD762" s="4"/>
      <c r="AE762" s="4"/>
      <c r="AF762" s="4"/>
      <c r="AG762" s="4"/>
      <c r="AH762" s="4"/>
    </row>
    <row r="763">
      <c r="A763" s="4"/>
      <c r="B763" s="4"/>
      <c r="C763" s="4"/>
      <c r="D763" s="2"/>
      <c r="E763" s="2"/>
      <c r="F763" s="2"/>
      <c r="G763" s="2"/>
      <c r="H763" s="2"/>
      <c r="I763" s="9"/>
      <c r="J763" s="2"/>
      <c r="K763" s="2"/>
      <c r="L763" s="9"/>
      <c r="M763" s="4"/>
      <c r="N763" s="4"/>
      <c r="O763" s="4"/>
      <c r="P763" s="4"/>
      <c r="Q763" s="9"/>
      <c r="R763" s="4"/>
      <c r="S763" s="4"/>
      <c r="T763" s="4"/>
      <c r="U763" s="6"/>
      <c r="V763" s="4"/>
      <c r="W763" s="4"/>
      <c r="X763" s="4"/>
      <c r="Y763" s="4"/>
      <c r="Z763" s="4"/>
      <c r="AA763" s="4"/>
      <c r="AB763" s="4"/>
      <c r="AC763" s="4"/>
      <c r="AD763" s="4"/>
      <c r="AE763" s="4"/>
      <c r="AF763" s="4"/>
      <c r="AG763" s="4"/>
      <c r="AH763" s="4"/>
    </row>
    <row r="764">
      <c r="A764" s="4"/>
      <c r="B764" s="4"/>
      <c r="C764" s="4"/>
      <c r="D764" s="2"/>
      <c r="E764" s="2"/>
      <c r="F764" s="2"/>
      <c r="G764" s="2"/>
      <c r="H764" s="2"/>
      <c r="I764" s="9"/>
      <c r="J764" s="2"/>
      <c r="K764" s="2"/>
      <c r="L764" s="9"/>
      <c r="M764" s="4"/>
      <c r="N764" s="4"/>
      <c r="O764" s="4"/>
      <c r="P764" s="4"/>
      <c r="Q764" s="9"/>
      <c r="R764" s="4"/>
      <c r="S764" s="4"/>
      <c r="T764" s="4"/>
      <c r="U764" s="6"/>
      <c r="V764" s="4"/>
      <c r="W764" s="4"/>
      <c r="X764" s="4"/>
      <c r="Y764" s="4"/>
      <c r="Z764" s="4"/>
      <c r="AA764" s="4"/>
      <c r="AB764" s="4"/>
      <c r="AC764" s="4"/>
      <c r="AD764" s="4"/>
      <c r="AE764" s="4"/>
      <c r="AF764" s="4"/>
      <c r="AG764" s="4"/>
      <c r="AH764" s="4"/>
    </row>
    <row r="765">
      <c r="A765" s="4"/>
      <c r="B765" s="4"/>
      <c r="C765" s="4"/>
      <c r="D765" s="2"/>
      <c r="E765" s="2"/>
      <c r="F765" s="2"/>
      <c r="G765" s="2"/>
      <c r="H765" s="2"/>
      <c r="I765" s="9"/>
      <c r="J765" s="2"/>
      <c r="K765" s="2"/>
      <c r="L765" s="9"/>
      <c r="M765" s="4"/>
      <c r="N765" s="4"/>
      <c r="O765" s="4"/>
      <c r="P765" s="4"/>
      <c r="Q765" s="9"/>
      <c r="R765" s="4"/>
      <c r="S765" s="4"/>
      <c r="T765" s="4"/>
      <c r="U765" s="6"/>
      <c r="V765" s="4"/>
      <c r="W765" s="4"/>
      <c r="X765" s="4"/>
      <c r="Y765" s="4"/>
      <c r="Z765" s="4"/>
      <c r="AA765" s="4"/>
      <c r="AB765" s="4"/>
      <c r="AC765" s="4"/>
      <c r="AD765" s="4"/>
      <c r="AE765" s="4"/>
      <c r="AF765" s="4"/>
      <c r="AG765" s="4"/>
      <c r="AH765" s="4"/>
    </row>
    <row r="766">
      <c r="A766" s="4"/>
      <c r="B766" s="4"/>
      <c r="C766" s="4"/>
      <c r="D766" s="2"/>
      <c r="E766" s="2"/>
      <c r="F766" s="2"/>
      <c r="G766" s="2"/>
      <c r="H766" s="2"/>
      <c r="I766" s="9"/>
      <c r="J766" s="2"/>
      <c r="K766" s="2"/>
      <c r="L766" s="9"/>
      <c r="M766" s="4"/>
      <c r="N766" s="4"/>
      <c r="O766" s="4"/>
      <c r="P766" s="4"/>
      <c r="Q766" s="9"/>
      <c r="R766" s="4"/>
      <c r="S766" s="4"/>
      <c r="T766" s="4"/>
      <c r="U766" s="6"/>
      <c r="V766" s="4"/>
      <c r="W766" s="4"/>
      <c r="X766" s="4"/>
      <c r="Y766" s="4"/>
      <c r="Z766" s="4"/>
      <c r="AA766" s="4"/>
      <c r="AB766" s="4"/>
      <c r="AC766" s="4"/>
      <c r="AD766" s="4"/>
      <c r="AE766" s="4"/>
      <c r="AF766" s="4"/>
      <c r="AG766" s="4"/>
      <c r="AH766" s="4"/>
    </row>
    <row r="767">
      <c r="A767" s="4"/>
      <c r="B767" s="4"/>
      <c r="C767" s="4"/>
      <c r="D767" s="2"/>
      <c r="E767" s="2"/>
      <c r="F767" s="2"/>
      <c r="G767" s="2"/>
      <c r="H767" s="2"/>
      <c r="I767" s="9"/>
      <c r="J767" s="2"/>
      <c r="K767" s="2"/>
      <c r="L767" s="9"/>
      <c r="M767" s="4"/>
      <c r="N767" s="4"/>
      <c r="O767" s="4"/>
      <c r="P767" s="4"/>
      <c r="Q767" s="9"/>
      <c r="R767" s="4"/>
      <c r="S767" s="4"/>
      <c r="T767" s="4"/>
      <c r="U767" s="6"/>
      <c r="V767" s="4"/>
      <c r="W767" s="4"/>
      <c r="X767" s="4"/>
      <c r="Y767" s="4"/>
      <c r="Z767" s="4"/>
      <c r="AA767" s="4"/>
      <c r="AB767" s="4"/>
      <c r="AC767" s="4"/>
      <c r="AD767" s="4"/>
      <c r="AE767" s="4"/>
      <c r="AF767" s="4"/>
      <c r="AG767" s="4"/>
      <c r="AH767" s="4"/>
    </row>
    <row r="768">
      <c r="A768" s="4"/>
      <c r="B768" s="4"/>
      <c r="C768" s="4"/>
      <c r="D768" s="2"/>
      <c r="E768" s="2"/>
      <c r="F768" s="2"/>
      <c r="G768" s="2"/>
      <c r="H768" s="2"/>
      <c r="I768" s="9"/>
      <c r="J768" s="2"/>
      <c r="K768" s="2"/>
      <c r="L768" s="9"/>
      <c r="M768" s="4"/>
      <c r="N768" s="4"/>
      <c r="O768" s="4"/>
      <c r="P768" s="4"/>
      <c r="Q768" s="9"/>
      <c r="R768" s="4"/>
      <c r="S768" s="4"/>
      <c r="T768" s="4"/>
      <c r="U768" s="6"/>
      <c r="V768" s="4"/>
      <c r="W768" s="4"/>
      <c r="X768" s="4"/>
      <c r="Y768" s="4"/>
      <c r="Z768" s="4"/>
      <c r="AA768" s="4"/>
      <c r="AB768" s="4"/>
      <c r="AC768" s="4"/>
      <c r="AD768" s="4"/>
      <c r="AE768" s="4"/>
      <c r="AF768" s="4"/>
      <c r="AG768" s="4"/>
      <c r="AH768" s="4"/>
    </row>
    <row r="769">
      <c r="A769" s="4"/>
      <c r="B769" s="4"/>
      <c r="C769" s="4"/>
      <c r="D769" s="2"/>
      <c r="E769" s="2"/>
      <c r="F769" s="2"/>
      <c r="G769" s="2"/>
      <c r="H769" s="2"/>
      <c r="I769" s="9"/>
      <c r="J769" s="2"/>
      <c r="K769" s="2"/>
      <c r="L769" s="9"/>
      <c r="M769" s="4"/>
      <c r="N769" s="4"/>
      <c r="O769" s="4"/>
      <c r="P769" s="4"/>
      <c r="Q769" s="9"/>
      <c r="R769" s="4"/>
      <c r="S769" s="4"/>
      <c r="T769" s="4"/>
      <c r="U769" s="6"/>
      <c r="V769" s="4"/>
      <c r="W769" s="4"/>
      <c r="X769" s="4"/>
      <c r="Y769" s="4"/>
      <c r="Z769" s="4"/>
      <c r="AA769" s="4"/>
      <c r="AB769" s="4"/>
      <c r="AC769" s="4"/>
      <c r="AD769" s="4"/>
      <c r="AE769" s="4"/>
      <c r="AF769" s="4"/>
      <c r="AG769" s="4"/>
      <c r="AH769" s="4"/>
    </row>
    <row r="770">
      <c r="A770" s="4"/>
      <c r="B770" s="4"/>
      <c r="C770" s="4"/>
      <c r="D770" s="2"/>
      <c r="E770" s="2"/>
      <c r="F770" s="2"/>
      <c r="G770" s="2"/>
      <c r="H770" s="2"/>
      <c r="I770" s="9"/>
      <c r="J770" s="2"/>
      <c r="K770" s="2"/>
      <c r="L770" s="9"/>
      <c r="M770" s="4"/>
      <c r="N770" s="4"/>
      <c r="O770" s="4"/>
      <c r="P770" s="4"/>
      <c r="Q770" s="9"/>
      <c r="R770" s="4"/>
      <c r="S770" s="4"/>
      <c r="T770" s="4"/>
      <c r="U770" s="6"/>
      <c r="V770" s="4"/>
      <c r="W770" s="4"/>
      <c r="X770" s="4"/>
      <c r="Y770" s="4"/>
      <c r="Z770" s="4"/>
      <c r="AA770" s="4"/>
      <c r="AB770" s="4"/>
      <c r="AC770" s="4"/>
      <c r="AD770" s="4"/>
      <c r="AE770" s="4"/>
      <c r="AF770" s="4"/>
      <c r="AG770" s="4"/>
      <c r="AH770" s="4"/>
    </row>
    <row r="771">
      <c r="A771" s="4"/>
      <c r="B771" s="4"/>
      <c r="C771" s="4"/>
      <c r="D771" s="2"/>
      <c r="E771" s="2"/>
      <c r="F771" s="2"/>
      <c r="G771" s="2"/>
      <c r="H771" s="2"/>
      <c r="I771" s="9"/>
      <c r="J771" s="2"/>
      <c r="K771" s="2"/>
      <c r="L771" s="9"/>
      <c r="M771" s="4"/>
      <c r="N771" s="4"/>
      <c r="O771" s="4"/>
      <c r="P771" s="4"/>
      <c r="Q771" s="9"/>
      <c r="R771" s="4"/>
      <c r="S771" s="4"/>
      <c r="T771" s="4"/>
      <c r="U771" s="6"/>
      <c r="V771" s="4"/>
      <c r="W771" s="4"/>
      <c r="X771" s="4"/>
      <c r="Y771" s="4"/>
      <c r="Z771" s="4"/>
      <c r="AA771" s="4"/>
      <c r="AB771" s="4"/>
      <c r="AC771" s="4"/>
      <c r="AD771" s="4"/>
      <c r="AE771" s="4"/>
      <c r="AF771" s="4"/>
      <c r="AG771" s="4"/>
      <c r="AH771" s="4"/>
    </row>
    <row r="772">
      <c r="A772" s="4"/>
      <c r="B772" s="4"/>
      <c r="C772" s="4"/>
      <c r="D772" s="2"/>
      <c r="E772" s="2"/>
      <c r="F772" s="2"/>
      <c r="G772" s="2"/>
      <c r="H772" s="2"/>
      <c r="I772" s="9"/>
      <c r="J772" s="2"/>
      <c r="K772" s="2"/>
      <c r="L772" s="9"/>
      <c r="M772" s="4"/>
      <c r="N772" s="4"/>
      <c r="O772" s="4"/>
      <c r="P772" s="4"/>
      <c r="Q772" s="9"/>
      <c r="R772" s="4"/>
      <c r="S772" s="4"/>
      <c r="T772" s="4"/>
      <c r="U772" s="6"/>
      <c r="V772" s="4"/>
      <c r="W772" s="4"/>
      <c r="X772" s="4"/>
      <c r="Y772" s="4"/>
      <c r="Z772" s="4"/>
      <c r="AA772" s="4"/>
      <c r="AB772" s="4"/>
      <c r="AC772" s="4"/>
      <c r="AD772" s="4"/>
      <c r="AE772" s="4"/>
      <c r="AF772" s="4"/>
      <c r="AG772" s="4"/>
      <c r="AH772" s="4"/>
    </row>
    <row r="773">
      <c r="A773" s="4"/>
      <c r="B773" s="4"/>
      <c r="C773" s="4"/>
      <c r="D773" s="2"/>
      <c r="E773" s="2"/>
      <c r="F773" s="2"/>
      <c r="G773" s="2"/>
      <c r="H773" s="2"/>
      <c r="I773" s="9"/>
      <c r="J773" s="2"/>
      <c r="K773" s="2"/>
      <c r="L773" s="9"/>
      <c r="M773" s="4"/>
      <c r="N773" s="4"/>
      <c r="O773" s="4"/>
      <c r="P773" s="4"/>
      <c r="Q773" s="9"/>
      <c r="R773" s="4"/>
      <c r="S773" s="4"/>
      <c r="T773" s="4"/>
      <c r="U773" s="6"/>
      <c r="V773" s="4"/>
      <c r="W773" s="4"/>
      <c r="X773" s="4"/>
      <c r="Y773" s="4"/>
      <c r="Z773" s="4"/>
      <c r="AA773" s="4"/>
      <c r="AB773" s="4"/>
      <c r="AC773" s="4"/>
      <c r="AD773" s="4"/>
      <c r="AE773" s="4"/>
      <c r="AF773" s="4"/>
      <c r="AG773" s="4"/>
      <c r="AH773" s="4"/>
    </row>
    <row r="774">
      <c r="A774" s="4"/>
      <c r="B774" s="4"/>
      <c r="C774" s="4"/>
      <c r="D774" s="2"/>
      <c r="E774" s="2"/>
      <c r="F774" s="2"/>
      <c r="G774" s="2"/>
      <c r="H774" s="2"/>
      <c r="I774" s="9"/>
      <c r="J774" s="2"/>
      <c r="K774" s="2"/>
      <c r="L774" s="9"/>
      <c r="M774" s="4"/>
      <c r="N774" s="4"/>
      <c r="O774" s="4"/>
      <c r="P774" s="4"/>
      <c r="Q774" s="9"/>
      <c r="R774" s="4"/>
      <c r="S774" s="4"/>
      <c r="T774" s="4"/>
      <c r="U774" s="6"/>
      <c r="V774" s="4"/>
      <c r="W774" s="4"/>
      <c r="X774" s="4"/>
      <c r="Y774" s="4"/>
      <c r="Z774" s="4"/>
      <c r="AA774" s="4"/>
      <c r="AB774" s="4"/>
      <c r="AC774" s="4"/>
      <c r="AD774" s="4"/>
      <c r="AE774" s="4"/>
      <c r="AF774" s="4"/>
      <c r="AG774" s="4"/>
      <c r="AH774" s="4"/>
    </row>
    <row r="775">
      <c r="A775" s="4"/>
      <c r="B775" s="4"/>
      <c r="C775" s="4"/>
      <c r="D775" s="2"/>
      <c r="E775" s="2"/>
      <c r="F775" s="2"/>
      <c r="G775" s="2"/>
      <c r="H775" s="2"/>
      <c r="I775" s="9"/>
      <c r="J775" s="2"/>
      <c r="K775" s="2"/>
      <c r="L775" s="9"/>
      <c r="M775" s="4"/>
      <c r="N775" s="4"/>
      <c r="O775" s="4"/>
      <c r="P775" s="4"/>
      <c r="Q775" s="9"/>
      <c r="R775" s="4"/>
      <c r="S775" s="4"/>
      <c r="T775" s="4"/>
      <c r="U775" s="6"/>
      <c r="V775" s="4"/>
      <c r="W775" s="4"/>
      <c r="X775" s="4"/>
      <c r="Y775" s="4"/>
      <c r="Z775" s="4"/>
      <c r="AA775" s="4"/>
      <c r="AB775" s="4"/>
      <c r="AC775" s="4"/>
      <c r="AD775" s="4"/>
      <c r="AE775" s="4"/>
      <c r="AF775" s="4"/>
      <c r="AG775" s="4"/>
      <c r="AH775" s="4"/>
    </row>
    <row r="776">
      <c r="A776" s="4"/>
      <c r="B776" s="4"/>
      <c r="C776" s="4"/>
      <c r="D776" s="2"/>
      <c r="E776" s="2"/>
      <c r="F776" s="2"/>
      <c r="G776" s="2"/>
      <c r="H776" s="2"/>
      <c r="I776" s="9"/>
      <c r="J776" s="2"/>
      <c r="K776" s="2"/>
      <c r="L776" s="9"/>
      <c r="M776" s="4"/>
      <c r="N776" s="4"/>
      <c r="O776" s="4"/>
      <c r="P776" s="4"/>
      <c r="Q776" s="9"/>
      <c r="R776" s="4"/>
      <c r="S776" s="4"/>
      <c r="T776" s="4"/>
      <c r="U776" s="6"/>
      <c r="V776" s="4"/>
      <c r="W776" s="4"/>
      <c r="X776" s="4"/>
      <c r="Y776" s="4"/>
      <c r="Z776" s="4"/>
      <c r="AA776" s="4"/>
      <c r="AB776" s="4"/>
      <c r="AC776" s="4"/>
      <c r="AD776" s="4"/>
      <c r="AE776" s="4"/>
      <c r="AF776" s="4"/>
      <c r="AG776" s="4"/>
      <c r="AH776" s="4"/>
    </row>
    <row r="777">
      <c r="A777" s="4"/>
      <c r="B777" s="4"/>
      <c r="C777" s="4"/>
      <c r="D777" s="2"/>
      <c r="E777" s="2"/>
      <c r="F777" s="2"/>
      <c r="G777" s="2"/>
      <c r="H777" s="2"/>
      <c r="I777" s="9"/>
      <c r="J777" s="2"/>
      <c r="K777" s="2"/>
      <c r="L777" s="9"/>
      <c r="M777" s="4"/>
      <c r="N777" s="4"/>
      <c r="O777" s="4"/>
      <c r="P777" s="4"/>
      <c r="Q777" s="9"/>
      <c r="R777" s="4"/>
      <c r="S777" s="4"/>
      <c r="T777" s="4"/>
      <c r="U777" s="6"/>
      <c r="V777" s="4"/>
      <c r="W777" s="4"/>
      <c r="X777" s="4"/>
      <c r="Y777" s="4"/>
      <c r="Z777" s="4"/>
      <c r="AA777" s="4"/>
      <c r="AB777" s="4"/>
      <c r="AC777" s="4"/>
      <c r="AD777" s="4"/>
      <c r="AE777" s="4"/>
      <c r="AF777" s="4"/>
      <c r="AG777" s="4"/>
      <c r="AH777" s="4"/>
    </row>
    <row r="778">
      <c r="A778" s="4"/>
      <c r="B778" s="4"/>
      <c r="C778" s="4"/>
      <c r="D778" s="2"/>
      <c r="E778" s="2"/>
      <c r="F778" s="2"/>
      <c r="G778" s="2"/>
      <c r="H778" s="2"/>
      <c r="I778" s="9"/>
      <c r="J778" s="2"/>
      <c r="K778" s="2"/>
      <c r="L778" s="9"/>
      <c r="M778" s="4"/>
      <c r="N778" s="4"/>
      <c r="O778" s="4"/>
      <c r="P778" s="4"/>
      <c r="Q778" s="9"/>
      <c r="R778" s="4"/>
      <c r="S778" s="4"/>
      <c r="T778" s="4"/>
      <c r="U778" s="6"/>
      <c r="V778" s="4"/>
      <c r="W778" s="4"/>
      <c r="X778" s="4"/>
      <c r="Y778" s="4"/>
      <c r="Z778" s="4"/>
      <c r="AA778" s="4"/>
      <c r="AB778" s="4"/>
      <c r="AC778" s="4"/>
      <c r="AD778" s="4"/>
      <c r="AE778" s="4"/>
      <c r="AF778" s="4"/>
      <c r="AG778" s="4"/>
      <c r="AH778" s="4"/>
    </row>
    <row r="779">
      <c r="A779" s="4"/>
      <c r="B779" s="4"/>
      <c r="C779" s="4"/>
      <c r="D779" s="2"/>
      <c r="E779" s="2"/>
      <c r="F779" s="2"/>
      <c r="G779" s="2"/>
      <c r="H779" s="2"/>
      <c r="I779" s="9"/>
      <c r="J779" s="2"/>
      <c r="K779" s="2"/>
      <c r="L779" s="9"/>
      <c r="M779" s="4"/>
      <c r="N779" s="4"/>
      <c r="O779" s="4"/>
      <c r="P779" s="4"/>
      <c r="Q779" s="9"/>
      <c r="R779" s="4"/>
      <c r="S779" s="4"/>
      <c r="T779" s="4"/>
      <c r="U779" s="6"/>
      <c r="V779" s="4"/>
      <c r="W779" s="4"/>
      <c r="X779" s="4"/>
      <c r="Y779" s="4"/>
      <c r="Z779" s="4"/>
      <c r="AA779" s="4"/>
      <c r="AB779" s="4"/>
      <c r="AC779" s="4"/>
      <c r="AD779" s="4"/>
      <c r="AE779" s="4"/>
      <c r="AF779" s="4"/>
      <c r="AG779" s="4"/>
      <c r="AH779" s="4"/>
    </row>
    <row r="780">
      <c r="A780" s="4"/>
      <c r="B780" s="4"/>
      <c r="C780" s="4"/>
      <c r="D780" s="2"/>
      <c r="E780" s="2"/>
      <c r="F780" s="2"/>
      <c r="G780" s="2"/>
      <c r="H780" s="2"/>
      <c r="I780" s="9"/>
      <c r="J780" s="2"/>
      <c r="K780" s="2"/>
      <c r="L780" s="9"/>
      <c r="M780" s="4"/>
      <c r="N780" s="4"/>
      <c r="O780" s="4"/>
      <c r="P780" s="4"/>
      <c r="Q780" s="9"/>
      <c r="R780" s="4"/>
      <c r="S780" s="4"/>
      <c r="T780" s="4"/>
      <c r="U780" s="6"/>
      <c r="V780" s="4"/>
      <c r="W780" s="4"/>
      <c r="X780" s="4"/>
      <c r="Y780" s="4"/>
      <c r="Z780" s="4"/>
      <c r="AA780" s="4"/>
      <c r="AB780" s="4"/>
      <c r="AC780" s="4"/>
      <c r="AD780" s="4"/>
      <c r="AE780" s="4"/>
      <c r="AF780" s="4"/>
      <c r="AG780" s="4"/>
      <c r="AH780" s="4"/>
    </row>
    <row r="781">
      <c r="A781" s="4"/>
      <c r="B781" s="4"/>
      <c r="C781" s="4"/>
      <c r="D781" s="2"/>
      <c r="E781" s="2"/>
      <c r="F781" s="2"/>
      <c r="G781" s="2"/>
      <c r="H781" s="2"/>
      <c r="I781" s="9"/>
      <c r="J781" s="2"/>
      <c r="K781" s="2"/>
      <c r="L781" s="9"/>
      <c r="M781" s="4"/>
      <c r="N781" s="4"/>
      <c r="O781" s="4"/>
      <c r="P781" s="4"/>
      <c r="Q781" s="9"/>
      <c r="R781" s="4"/>
      <c r="S781" s="4"/>
      <c r="T781" s="4"/>
      <c r="U781" s="6"/>
      <c r="V781" s="4"/>
      <c r="W781" s="4"/>
      <c r="X781" s="4"/>
      <c r="Y781" s="4"/>
      <c r="Z781" s="4"/>
      <c r="AA781" s="4"/>
      <c r="AB781" s="4"/>
      <c r="AC781" s="4"/>
      <c r="AD781" s="4"/>
      <c r="AE781" s="4"/>
      <c r="AF781" s="4"/>
      <c r="AG781" s="4"/>
      <c r="AH781" s="4"/>
    </row>
    <row r="782">
      <c r="A782" s="4"/>
      <c r="B782" s="4"/>
      <c r="C782" s="4"/>
      <c r="D782" s="2"/>
      <c r="E782" s="2"/>
      <c r="F782" s="2"/>
      <c r="G782" s="2"/>
      <c r="H782" s="2"/>
      <c r="I782" s="9"/>
      <c r="J782" s="2"/>
      <c r="K782" s="2"/>
      <c r="L782" s="9"/>
      <c r="M782" s="4"/>
      <c r="N782" s="4"/>
      <c r="O782" s="4"/>
      <c r="P782" s="4"/>
      <c r="Q782" s="9"/>
      <c r="R782" s="4"/>
      <c r="S782" s="4"/>
      <c r="T782" s="4"/>
      <c r="U782" s="6"/>
      <c r="V782" s="4"/>
      <c r="W782" s="4"/>
      <c r="X782" s="4"/>
      <c r="Y782" s="4"/>
      <c r="Z782" s="4"/>
      <c r="AA782" s="4"/>
      <c r="AB782" s="4"/>
      <c r="AC782" s="4"/>
      <c r="AD782" s="4"/>
      <c r="AE782" s="4"/>
      <c r="AF782" s="4"/>
      <c r="AG782" s="4"/>
      <c r="AH782" s="4"/>
    </row>
    <row r="783">
      <c r="A783" s="4"/>
      <c r="B783" s="4"/>
      <c r="C783" s="4"/>
      <c r="D783" s="2"/>
      <c r="E783" s="2"/>
      <c r="F783" s="2"/>
      <c r="G783" s="2"/>
      <c r="H783" s="2"/>
      <c r="I783" s="9"/>
      <c r="J783" s="2"/>
      <c r="K783" s="2"/>
      <c r="L783" s="9"/>
      <c r="M783" s="4"/>
      <c r="N783" s="4"/>
      <c r="O783" s="4"/>
      <c r="P783" s="4"/>
      <c r="Q783" s="9"/>
      <c r="R783" s="4"/>
      <c r="S783" s="4"/>
      <c r="T783" s="4"/>
      <c r="U783" s="6"/>
      <c r="V783" s="4"/>
      <c r="W783" s="4"/>
      <c r="X783" s="4"/>
      <c r="Y783" s="4"/>
      <c r="Z783" s="4"/>
      <c r="AA783" s="4"/>
      <c r="AB783" s="4"/>
      <c r="AC783" s="4"/>
      <c r="AD783" s="4"/>
      <c r="AE783" s="4"/>
      <c r="AF783" s="4"/>
      <c r="AG783" s="4"/>
      <c r="AH783" s="4"/>
    </row>
    <row r="784">
      <c r="A784" s="4"/>
      <c r="B784" s="4"/>
      <c r="C784" s="4"/>
      <c r="D784" s="2"/>
      <c r="E784" s="2"/>
      <c r="F784" s="2"/>
      <c r="G784" s="2"/>
      <c r="H784" s="2"/>
      <c r="I784" s="9"/>
      <c r="J784" s="2"/>
      <c r="K784" s="2"/>
      <c r="L784" s="9"/>
      <c r="M784" s="4"/>
      <c r="N784" s="4"/>
      <c r="O784" s="4"/>
      <c r="P784" s="4"/>
      <c r="Q784" s="9"/>
      <c r="R784" s="4"/>
      <c r="S784" s="4"/>
      <c r="T784" s="4"/>
      <c r="U784" s="6"/>
      <c r="V784" s="4"/>
      <c r="W784" s="4"/>
      <c r="X784" s="4"/>
      <c r="Y784" s="4"/>
      <c r="Z784" s="4"/>
      <c r="AA784" s="4"/>
      <c r="AB784" s="4"/>
      <c r="AC784" s="4"/>
      <c r="AD784" s="4"/>
      <c r="AE784" s="4"/>
      <c r="AF784" s="4"/>
      <c r="AG784" s="4"/>
      <c r="AH784" s="4"/>
    </row>
    <row r="785">
      <c r="A785" s="4"/>
      <c r="B785" s="4"/>
      <c r="C785" s="4"/>
      <c r="D785" s="2"/>
      <c r="E785" s="2"/>
      <c r="F785" s="2"/>
      <c r="G785" s="2"/>
      <c r="H785" s="2"/>
      <c r="I785" s="9"/>
      <c r="J785" s="2"/>
      <c r="K785" s="2"/>
      <c r="L785" s="9"/>
      <c r="M785" s="4"/>
      <c r="N785" s="4"/>
      <c r="O785" s="4"/>
      <c r="P785" s="4"/>
      <c r="Q785" s="9"/>
      <c r="R785" s="4"/>
      <c r="S785" s="4"/>
      <c r="T785" s="4"/>
      <c r="U785" s="6"/>
      <c r="V785" s="4"/>
      <c r="W785" s="4"/>
      <c r="X785" s="4"/>
      <c r="Y785" s="4"/>
      <c r="Z785" s="4"/>
      <c r="AA785" s="4"/>
      <c r="AB785" s="4"/>
      <c r="AC785" s="4"/>
      <c r="AD785" s="4"/>
      <c r="AE785" s="4"/>
      <c r="AF785" s="4"/>
      <c r="AG785" s="4"/>
      <c r="AH785" s="4"/>
    </row>
    <row r="786">
      <c r="A786" s="4"/>
      <c r="B786" s="4"/>
      <c r="C786" s="4"/>
      <c r="D786" s="2"/>
      <c r="E786" s="2"/>
      <c r="F786" s="2"/>
      <c r="G786" s="2"/>
      <c r="H786" s="2"/>
      <c r="I786" s="9"/>
      <c r="J786" s="2"/>
      <c r="K786" s="2"/>
      <c r="L786" s="9"/>
      <c r="M786" s="4"/>
      <c r="N786" s="4"/>
      <c r="O786" s="4"/>
      <c r="P786" s="4"/>
      <c r="Q786" s="9"/>
      <c r="R786" s="4"/>
      <c r="S786" s="4"/>
      <c r="T786" s="4"/>
      <c r="U786" s="6"/>
      <c r="V786" s="4"/>
      <c r="W786" s="4"/>
      <c r="X786" s="4"/>
      <c r="Y786" s="4"/>
      <c r="Z786" s="4"/>
      <c r="AA786" s="4"/>
      <c r="AB786" s="4"/>
      <c r="AC786" s="4"/>
      <c r="AD786" s="4"/>
      <c r="AE786" s="4"/>
      <c r="AF786" s="4"/>
      <c r="AG786" s="4"/>
      <c r="AH786" s="4"/>
    </row>
    <row r="787">
      <c r="A787" s="4"/>
      <c r="B787" s="4"/>
      <c r="C787" s="4"/>
      <c r="D787" s="2"/>
      <c r="E787" s="2"/>
      <c r="F787" s="2"/>
      <c r="G787" s="2"/>
      <c r="H787" s="2"/>
      <c r="I787" s="9"/>
      <c r="J787" s="2"/>
      <c r="K787" s="2"/>
      <c r="L787" s="9"/>
      <c r="M787" s="4"/>
      <c r="N787" s="4"/>
      <c r="O787" s="4"/>
      <c r="P787" s="4"/>
      <c r="Q787" s="9"/>
      <c r="R787" s="4"/>
      <c r="S787" s="4"/>
      <c r="T787" s="4"/>
      <c r="U787" s="6"/>
      <c r="V787" s="4"/>
      <c r="W787" s="4"/>
      <c r="X787" s="4"/>
      <c r="Y787" s="4"/>
      <c r="Z787" s="4"/>
      <c r="AA787" s="4"/>
      <c r="AB787" s="4"/>
      <c r="AC787" s="4"/>
      <c r="AD787" s="4"/>
      <c r="AE787" s="4"/>
      <c r="AF787" s="4"/>
      <c r="AG787" s="4"/>
      <c r="AH787" s="4"/>
    </row>
    <row r="788">
      <c r="A788" s="4"/>
      <c r="B788" s="4"/>
      <c r="C788" s="4"/>
      <c r="D788" s="2"/>
      <c r="E788" s="2"/>
      <c r="F788" s="2"/>
      <c r="G788" s="2"/>
      <c r="H788" s="2"/>
      <c r="I788" s="9"/>
      <c r="J788" s="2"/>
      <c r="K788" s="2"/>
      <c r="L788" s="9"/>
      <c r="M788" s="4"/>
      <c r="N788" s="4"/>
      <c r="O788" s="4"/>
      <c r="P788" s="4"/>
      <c r="Q788" s="9"/>
      <c r="R788" s="4"/>
      <c r="S788" s="4"/>
      <c r="T788" s="4"/>
      <c r="U788" s="6"/>
      <c r="V788" s="4"/>
      <c r="W788" s="4"/>
      <c r="X788" s="4"/>
      <c r="Y788" s="4"/>
      <c r="Z788" s="4"/>
      <c r="AA788" s="4"/>
      <c r="AB788" s="4"/>
      <c r="AC788" s="4"/>
      <c r="AD788" s="4"/>
      <c r="AE788" s="4"/>
      <c r="AF788" s="4"/>
      <c r="AG788" s="4"/>
      <c r="AH788" s="4"/>
    </row>
    <row r="789">
      <c r="A789" s="4"/>
      <c r="B789" s="4"/>
      <c r="C789" s="4"/>
      <c r="D789" s="2"/>
      <c r="E789" s="2"/>
      <c r="F789" s="2"/>
      <c r="G789" s="2"/>
      <c r="H789" s="2"/>
      <c r="I789" s="9"/>
      <c r="J789" s="2"/>
      <c r="K789" s="2"/>
      <c r="L789" s="9"/>
      <c r="M789" s="4"/>
      <c r="N789" s="4"/>
      <c r="O789" s="4"/>
      <c r="P789" s="4"/>
      <c r="Q789" s="9"/>
      <c r="R789" s="4"/>
      <c r="S789" s="4"/>
      <c r="T789" s="4"/>
      <c r="U789" s="6"/>
      <c r="V789" s="4"/>
      <c r="W789" s="4"/>
      <c r="X789" s="4"/>
      <c r="Y789" s="4"/>
      <c r="Z789" s="4"/>
      <c r="AA789" s="4"/>
      <c r="AB789" s="4"/>
      <c r="AC789" s="4"/>
      <c r="AD789" s="4"/>
      <c r="AE789" s="4"/>
      <c r="AF789" s="4"/>
      <c r="AG789" s="4"/>
      <c r="AH789" s="4"/>
    </row>
    <row r="790">
      <c r="A790" s="4"/>
      <c r="B790" s="4"/>
      <c r="C790" s="4"/>
      <c r="D790" s="2"/>
      <c r="E790" s="2"/>
      <c r="F790" s="2"/>
      <c r="G790" s="2"/>
      <c r="H790" s="2"/>
      <c r="I790" s="9"/>
      <c r="J790" s="2"/>
      <c r="K790" s="2"/>
      <c r="L790" s="9"/>
      <c r="M790" s="4"/>
      <c r="N790" s="4"/>
      <c r="O790" s="4"/>
      <c r="P790" s="4"/>
      <c r="Q790" s="9"/>
      <c r="R790" s="4"/>
      <c r="S790" s="4"/>
      <c r="T790" s="4"/>
      <c r="U790" s="6"/>
      <c r="V790" s="4"/>
      <c r="W790" s="4"/>
      <c r="X790" s="4"/>
      <c r="Y790" s="4"/>
      <c r="Z790" s="4"/>
      <c r="AA790" s="4"/>
      <c r="AB790" s="4"/>
      <c r="AC790" s="4"/>
      <c r="AD790" s="4"/>
      <c r="AE790" s="4"/>
      <c r="AF790" s="4"/>
      <c r="AG790" s="4"/>
      <c r="AH790" s="4"/>
    </row>
    <row r="791">
      <c r="A791" s="4"/>
      <c r="B791" s="4"/>
      <c r="C791" s="4"/>
      <c r="D791" s="2"/>
      <c r="E791" s="2"/>
      <c r="F791" s="2"/>
      <c r="G791" s="2"/>
      <c r="H791" s="2"/>
      <c r="I791" s="9"/>
      <c r="J791" s="2"/>
      <c r="K791" s="2"/>
      <c r="L791" s="9"/>
      <c r="M791" s="4"/>
      <c r="N791" s="4"/>
      <c r="O791" s="4"/>
      <c r="P791" s="4"/>
      <c r="Q791" s="9"/>
      <c r="R791" s="4"/>
      <c r="S791" s="4"/>
      <c r="T791" s="4"/>
      <c r="U791" s="6"/>
      <c r="V791" s="4"/>
      <c r="W791" s="4"/>
      <c r="X791" s="4"/>
      <c r="Y791" s="4"/>
      <c r="Z791" s="4"/>
      <c r="AA791" s="4"/>
      <c r="AB791" s="4"/>
      <c r="AC791" s="4"/>
      <c r="AD791" s="4"/>
      <c r="AE791" s="4"/>
      <c r="AF791" s="4"/>
      <c r="AG791" s="4"/>
      <c r="AH791" s="4"/>
    </row>
    <row r="792">
      <c r="A792" s="4"/>
      <c r="B792" s="4"/>
      <c r="C792" s="4"/>
      <c r="D792" s="2"/>
      <c r="E792" s="2"/>
      <c r="F792" s="2"/>
      <c r="G792" s="2"/>
      <c r="H792" s="2"/>
      <c r="I792" s="9"/>
      <c r="J792" s="2"/>
      <c r="K792" s="2"/>
      <c r="L792" s="9"/>
      <c r="M792" s="4"/>
      <c r="N792" s="4"/>
      <c r="O792" s="4"/>
      <c r="P792" s="4"/>
      <c r="Q792" s="9"/>
      <c r="R792" s="4"/>
      <c r="S792" s="4"/>
      <c r="T792" s="4"/>
      <c r="U792" s="6"/>
      <c r="V792" s="4"/>
      <c r="W792" s="4"/>
      <c r="X792" s="4"/>
      <c r="Y792" s="4"/>
      <c r="Z792" s="4"/>
      <c r="AA792" s="4"/>
      <c r="AB792" s="4"/>
      <c r="AC792" s="4"/>
      <c r="AD792" s="4"/>
      <c r="AE792" s="4"/>
      <c r="AF792" s="4"/>
      <c r="AG792" s="4"/>
      <c r="AH792" s="4"/>
    </row>
    <row r="793">
      <c r="A793" s="4"/>
      <c r="B793" s="4"/>
      <c r="C793" s="4"/>
      <c r="D793" s="2"/>
      <c r="E793" s="2"/>
      <c r="F793" s="2"/>
      <c r="G793" s="2"/>
      <c r="H793" s="2"/>
      <c r="I793" s="9"/>
      <c r="J793" s="2"/>
      <c r="K793" s="2"/>
      <c r="L793" s="9"/>
      <c r="M793" s="4"/>
      <c r="N793" s="4"/>
      <c r="O793" s="4"/>
      <c r="P793" s="4"/>
      <c r="Q793" s="9"/>
      <c r="R793" s="4"/>
      <c r="S793" s="4"/>
      <c r="T793" s="4"/>
      <c r="U793" s="6"/>
      <c r="V793" s="4"/>
      <c r="W793" s="4"/>
      <c r="X793" s="4"/>
      <c r="Y793" s="4"/>
      <c r="Z793" s="4"/>
      <c r="AA793" s="4"/>
      <c r="AB793" s="4"/>
      <c r="AC793" s="4"/>
      <c r="AD793" s="4"/>
      <c r="AE793" s="4"/>
      <c r="AF793" s="4"/>
      <c r="AG793" s="4"/>
      <c r="AH793" s="4"/>
    </row>
    <row r="794">
      <c r="A794" s="4"/>
      <c r="B794" s="4"/>
      <c r="C794" s="4"/>
      <c r="D794" s="2"/>
      <c r="E794" s="2"/>
      <c r="F794" s="2"/>
      <c r="G794" s="2"/>
      <c r="H794" s="2"/>
      <c r="I794" s="9"/>
      <c r="J794" s="2"/>
      <c r="K794" s="2"/>
      <c r="L794" s="9"/>
      <c r="M794" s="4"/>
      <c r="N794" s="4"/>
      <c r="O794" s="4"/>
      <c r="P794" s="4"/>
      <c r="Q794" s="9"/>
      <c r="R794" s="4"/>
      <c r="S794" s="4"/>
      <c r="T794" s="4"/>
      <c r="U794" s="6"/>
      <c r="V794" s="4"/>
      <c r="W794" s="4"/>
      <c r="X794" s="4"/>
      <c r="Y794" s="4"/>
      <c r="Z794" s="4"/>
      <c r="AA794" s="4"/>
      <c r="AB794" s="4"/>
      <c r="AC794" s="4"/>
      <c r="AD794" s="4"/>
      <c r="AE794" s="4"/>
      <c r="AF794" s="4"/>
      <c r="AG794" s="4"/>
      <c r="AH794" s="4"/>
    </row>
    <row r="795">
      <c r="A795" s="4"/>
      <c r="B795" s="4"/>
      <c r="C795" s="4"/>
      <c r="D795" s="2"/>
      <c r="E795" s="2"/>
      <c r="F795" s="2"/>
      <c r="G795" s="2"/>
      <c r="H795" s="2"/>
      <c r="I795" s="9"/>
      <c r="J795" s="2"/>
      <c r="K795" s="2"/>
      <c r="L795" s="9"/>
      <c r="M795" s="4"/>
      <c r="N795" s="4"/>
      <c r="O795" s="4"/>
      <c r="P795" s="4"/>
      <c r="Q795" s="9"/>
      <c r="R795" s="4"/>
      <c r="S795" s="4"/>
      <c r="T795" s="4"/>
      <c r="U795" s="6"/>
      <c r="V795" s="4"/>
      <c r="W795" s="4"/>
      <c r="X795" s="4"/>
      <c r="Y795" s="4"/>
      <c r="Z795" s="4"/>
      <c r="AA795" s="4"/>
      <c r="AB795" s="4"/>
      <c r="AC795" s="4"/>
      <c r="AD795" s="4"/>
      <c r="AE795" s="4"/>
      <c r="AF795" s="4"/>
      <c r="AG795" s="4"/>
      <c r="AH795" s="4"/>
    </row>
    <row r="796">
      <c r="A796" s="4"/>
      <c r="B796" s="4"/>
      <c r="C796" s="4"/>
      <c r="D796" s="2"/>
      <c r="E796" s="2"/>
      <c r="F796" s="2"/>
      <c r="G796" s="2"/>
      <c r="H796" s="2"/>
      <c r="I796" s="9"/>
      <c r="J796" s="2"/>
      <c r="K796" s="2"/>
      <c r="L796" s="9"/>
      <c r="M796" s="4"/>
      <c r="N796" s="4"/>
      <c r="O796" s="4"/>
      <c r="P796" s="4"/>
      <c r="Q796" s="9"/>
      <c r="R796" s="4"/>
      <c r="S796" s="4"/>
      <c r="T796" s="4"/>
      <c r="U796" s="6"/>
      <c r="V796" s="4"/>
      <c r="W796" s="4"/>
      <c r="X796" s="4"/>
      <c r="Y796" s="4"/>
      <c r="Z796" s="4"/>
      <c r="AA796" s="4"/>
      <c r="AB796" s="4"/>
      <c r="AC796" s="4"/>
      <c r="AD796" s="4"/>
      <c r="AE796" s="4"/>
      <c r="AF796" s="4"/>
      <c r="AG796" s="4"/>
      <c r="AH796" s="4"/>
    </row>
    <row r="797">
      <c r="A797" s="4"/>
      <c r="B797" s="4"/>
      <c r="C797" s="4"/>
      <c r="D797" s="2"/>
      <c r="E797" s="2"/>
      <c r="F797" s="2"/>
      <c r="G797" s="2"/>
      <c r="H797" s="2"/>
      <c r="I797" s="9"/>
      <c r="J797" s="2"/>
      <c r="K797" s="2"/>
      <c r="L797" s="9"/>
      <c r="M797" s="4"/>
      <c r="N797" s="4"/>
      <c r="O797" s="4"/>
      <c r="P797" s="4"/>
      <c r="Q797" s="9"/>
      <c r="R797" s="4"/>
      <c r="S797" s="4"/>
      <c r="T797" s="4"/>
      <c r="U797" s="6"/>
      <c r="V797" s="4"/>
      <c r="W797" s="4"/>
      <c r="X797" s="4"/>
      <c r="Y797" s="4"/>
      <c r="Z797" s="4"/>
      <c r="AA797" s="4"/>
      <c r="AB797" s="4"/>
      <c r="AC797" s="4"/>
      <c r="AD797" s="4"/>
      <c r="AE797" s="4"/>
      <c r="AF797" s="4"/>
      <c r="AG797" s="4"/>
      <c r="AH797" s="4"/>
    </row>
    <row r="798">
      <c r="A798" s="4"/>
      <c r="B798" s="4"/>
      <c r="C798" s="4"/>
      <c r="D798" s="2"/>
      <c r="E798" s="2"/>
      <c r="F798" s="2"/>
      <c r="G798" s="2"/>
      <c r="H798" s="2"/>
      <c r="I798" s="9"/>
      <c r="J798" s="2"/>
      <c r="K798" s="2"/>
      <c r="L798" s="9"/>
      <c r="M798" s="4"/>
      <c r="N798" s="4"/>
      <c r="O798" s="4"/>
      <c r="P798" s="4"/>
      <c r="Q798" s="9"/>
      <c r="R798" s="4"/>
      <c r="S798" s="4"/>
      <c r="T798" s="4"/>
      <c r="U798" s="6"/>
      <c r="V798" s="4"/>
      <c r="W798" s="4"/>
      <c r="X798" s="4"/>
      <c r="Y798" s="4"/>
      <c r="Z798" s="4"/>
      <c r="AA798" s="4"/>
      <c r="AB798" s="4"/>
      <c r="AC798" s="4"/>
      <c r="AD798" s="4"/>
      <c r="AE798" s="4"/>
      <c r="AF798" s="4"/>
      <c r="AG798" s="4"/>
      <c r="AH798" s="4"/>
    </row>
    <row r="799">
      <c r="A799" s="4"/>
      <c r="B799" s="4"/>
      <c r="C799" s="4"/>
      <c r="D799" s="2"/>
      <c r="E799" s="2"/>
      <c r="F799" s="2"/>
      <c r="G799" s="2"/>
      <c r="H799" s="2"/>
      <c r="I799" s="9"/>
      <c r="J799" s="2"/>
      <c r="K799" s="2"/>
      <c r="L799" s="9"/>
      <c r="M799" s="4"/>
      <c r="N799" s="4"/>
      <c r="O799" s="4"/>
      <c r="P799" s="4"/>
      <c r="Q799" s="9"/>
      <c r="R799" s="4"/>
      <c r="S799" s="4"/>
      <c r="T799" s="4"/>
      <c r="U799" s="6"/>
      <c r="V799" s="4"/>
      <c r="W799" s="4"/>
      <c r="X799" s="4"/>
      <c r="Y799" s="4"/>
      <c r="Z799" s="4"/>
      <c r="AA799" s="4"/>
      <c r="AB799" s="4"/>
      <c r="AC799" s="4"/>
      <c r="AD799" s="4"/>
      <c r="AE799" s="4"/>
      <c r="AF799" s="4"/>
      <c r="AG799" s="4"/>
      <c r="AH799" s="4"/>
    </row>
    <row r="800">
      <c r="A800" s="4"/>
      <c r="B800" s="4"/>
      <c r="C800" s="4"/>
      <c r="D800" s="2"/>
      <c r="E800" s="2"/>
      <c r="F800" s="2"/>
      <c r="G800" s="2"/>
      <c r="H800" s="2"/>
      <c r="I800" s="9"/>
      <c r="J800" s="2"/>
      <c r="K800" s="2"/>
      <c r="L800" s="9"/>
      <c r="M800" s="4"/>
      <c r="N800" s="4"/>
      <c r="O800" s="4"/>
      <c r="P800" s="4"/>
      <c r="Q800" s="9"/>
      <c r="R800" s="4"/>
      <c r="S800" s="4"/>
      <c r="T800" s="4"/>
      <c r="U800" s="6"/>
      <c r="V800" s="4"/>
      <c r="W800" s="4"/>
      <c r="X800" s="4"/>
      <c r="Y800" s="4"/>
      <c r="Z800" s="4"/>
      <c r="AA800" s="4"/>
      <c r="AB800" s="4"/>
      <c r="AC800" s="4"/>
      <c r="AD800" s="4"/>
      <c r="AE800" s="4"/>
      <c r="AF800" s="4"/>
      <c r="AG800" s="4"/>
      <c r="AH800" s="4"/>
    </row>
    <row r="801">
      <c r="A801" s="4"/>
      <c r="B801" s="4"/>
      <c r="C801" s="4"/>
      <c r="D801" s="2"/>
      <c r="E801" s="2"/>
      <c r="F801" s="2"/>
      <c r="G801" s="2"/>
      <c r="H801" s="2"/>
      <c r="I801" s="9"/>
      <c r="J801" s="2"/>
      <c r="K801" s="2"/>
      <c r="L801" s="9"/>
      <c r="M801" s="4"/>
      <c r="N801" s="4"/>
      <c r="O801" s="4"/>
      <c r="P801" s="4"/>
      <c r="Q801" s="9"/>
      <c r="R801" s="4"/>
      <c r="S801" s="4"/>
      <c r="T801" s="4"/>
      <c r="U801" s="6"/>
      <c r="V801" s="4"/>
      <c r="W801" s="4"/>
      <c r="X801" s="4"/>
      <c r="Y801" s="4"/>
      <c r="Z801" s="4"/>
      <c r="AA801" s="4"/>
      <c r="AB801" s="4"/>
      <c r="AC801" s="4"/>
      <c r="AD801" s="4"/>
      <c r="AE801" s="4"/>
      <c r="AF801" s="4"/>
      <c r="AG801" s="4"/>
      <c r="AH801" s="4"/>
    </row>
    <row r="802">
      <c r="A802" s="4"/>
      <c r="B802" s="4"/>
      <c r="C802" s="4"/>
      <c r="D802" s="2"/>
      <c r="E802" s="2"/>
      <c r="F802" s="2"/>
      <c r="G802" s="2"/>
      <c r="H802" s="2"/>
      <c r="I802" s="9"/>
      <c r="J802" s="2"/>
      <c r="K802" s="2"/>
      <c r="L802" s="9"/>
      <c r="M802" s="4"/>
      <c r="N802" s="4"/>
      <c r="O802" s="4"/>
      <c r="P802" s="4"/>
      <c r="Q802" s="9"/>
      <c r="R802" s="4"/>
      <c r="S802" s="4"/>
      <c r="T802" s="4"/>
      <c r="U802" s="6"/>
      <c r="V802" s="4"/>
      <c r="W802" s="4"/>
      <c r="X802" s="4"/>
      <c r="Y802" s="4"/>
      <c r="Z802" s="4"/>
      <c r="AA802" s="4"/>
      <c r="AB802" s="4"/>
      <c r="AC802" s="4"/>
      <c r="AD802" s="4"/>
      <c r="AE802" s="4"/>
      <c r="AF802" s="4"/>
      <c r="AG802" s="4"/>
      <c r="AH802" s="4"/>
    </row>
    <row r="803">
      <c r="A803" s="4"/>
      <c r="B803" s="4"/>
      <c r="C803" s="4"/>
      <c r="D803" s="2"/>
      <c r="E803" s="2"/>
      <c r="F803" s="2"/>
      <c r="G803" s="2"/>
      <c r="H803" s="2"/>
      <c r="I803" s="9"/>
      <c r="J803" s="2"/>
      <c r="K803" s="2"/>
      <c r="L803" s="9"/>
      <c r="M803" s="4"/>
      <c r="N803" s="4"/>
      <c r="O803" s="4"/>
      <c r="P803" s="4"/>
      <c r="Q803" s="9"/>
      <c r="R803" s="4"/>
      <c r="S803" s="4"/>
      <c r="T803" s="4"/>
      <c r="U803" s="6"/>
      <c r="V803" s="4"/>
      <c r="W803" s="4"/>
      <c r="X803" s="4"/>
      <c r="Y803" s="4"/>
      <c r="Z803" s="4"/>
      <c r="AA803" s="4"/>
      <c r="AB803" s="4"/>
      <c r="AC803" s="4"/>
      <c r="AD803" s="4"/>
      <c r="AE803" s="4"/>
      <c r="AF803" s="4"/>
      <c r="AG803" s="4"/>
      <c r="AH803" s="4"/>
    </row>
    <row r="804">
      <c r="A804" s="4"/>
      <c r="B804" s="4"/>
      <c r="C804" s="4"/>
      <c r="D804" s="2"/>
      <c r="E804" s="2"/>
      <c r="F804" s="2"/>
      <c r="G804" s="2"/>
      <c r="H804" s="2"/>
      <c r="I804" s="9"/>
      <c r="J804" s="2"/>
      <c r="K804" s="2"/>
      <c r="L804" s="9"/>
      <c r="M804" s="4"/>
      <c r="N804" s="4"/>
      <c r="O804" s="4"/>
      <c r="P804" s="4"/>
      <c r="Q804" s="9"/>
      <c r="R804" s="4"/>
      <c r="S804" s="4"/>
      <c r="T804" s="4"/>
      <c r="U804" s="6"/>
      <c r="V804" s="4"/>
      <c r="W804" s="4"/>
      <c r="X804" s="4"/>
      <c r="Y804" s="4"/>
      <c r="Z804" s="4"/>
      <c r="AA804" s="4"/>
      <c r="AB804" s="4"/>
      <c r="AC804" s="4"/>
      <c r="AD804" s="4"/>
      <c r="AE804" s="4"/>
      <c r="AF804" s="4"/>
      <c r="AG804" s="4"/>
      <c r="AH804" s="4"/>
    </row>
    <row r="805">
      <c r="A805" s="4"/>
      <c r="B805" s="4"/>
      <c r="C805" s="4"/>
      <c r="D805" s="2"/>
      <c r="E805" s="2"/>
      <c r="F805" s="2"/>
      <c r="G805" s="2"/>
      <c r="H805" s="2"/>
      <c r="I805" s="9"/>
      <c r="J805" s="2"/>
      <c r="K805" s="2"/>
      <c r="L805" s="9"/>
      <c r="M805" s="4"/>
      <c r="N805" s="4"/>
      <c r="O805" s="4"/>
      <c r="P805" s="4"/>
      <c r="Q805" s="9"/>
      <c r="R805" s="4"/>
      <c r="S805" s="4"/>
      <c r="T805" s="4"/>
      <c r="U805" s="6"/>
      <c r="V805" s="4"/>
      <c r="W805" s="4"/>
      <c r="X805" s="4"/>
      <c r="Y805" s="4"/>
      <c r="Z805" s="4"/>
      <c r="AA805" s="4"/>
      <c r="AB805" s="4"/>
      <c r="AC805" s="4"/>
      <c r="AD805" s="4"/>
      <c r="AE805" s="4"/>
      <c r="AF805" s="4"/>
      <c r="AG805" s="4"/>
      <c r="AH805" s="4"/>
    </row>
    <row r="806">
      <c r="A806" s="4"/>
      <c r="B806" s="4"/>
      <c r="C806" s="4"/>
      <c r="D806" s="2"/>
      <c r="E806" s="2"/>
      <c r="F806" s="2"/>
      <c r="G806" s="2"/>
      <c r="H806" s="2"/>
      <c r="I806" s="9"/>
      <c r="J806" s="2"/>
      <c r="K806" s="2"/>
      <c r="L806" s="9"/>
      <c r="M806" s="4"/>
      <c r="N806" s="4"/>
      <c r="O806" s="4"/>
      <c r="P806" s="4"/>
      <c r="Q806" s="9"/>
      <c r="R806" s="4"/>
      <c r="S806" s="4"/>
      <c r="T806" s="4"/>
      <c r="U806" s="6"/>
      <c r="V806" s="4"/>
      <c r="W806" s="4"/>
      <c r="X806" s="4"/>
      <c r="Y806" s="4"/>
      <c r="Z806" s="4"/>
      <c r="AA806" s="4"/>
      <c r="AB806" s="4"/>
      <c r="AC806" s="4"/>
      <c r="AD806" s="4"/>
      <c r="AE806" s="4"/>
      <c r="AF806" s="4"/>
      <c r="AG806" s="4"/>
      <c r="AH806" s="4"/>
    </row>
    <row r="807">
      <c r="A807" s="4"/>
      <c r="B807" s="4"/>
      <c r="C807" s="4"/>
      <c r="D807" s="2"/>
      <c r="E807" s="2"/>
      <c r="F807" s="2"/>
      <c r="G807" s="2"/>
      <c r="H807" s="2"/>
      <c r="I807" s="9"/>
      <c r="J807" s="2"/>
      <c r="K807" s="2"/>
      <c r="L807" s="9"/>
      <c r="M807" s="4"/>
      <c r="N807" s="4"/>
      <c r="O807" s="4"/>
      <c r="P807" s="4"/>
      <c r="Q807" s="9"/>
      <c r="R807" s="4"/>
      <c r="S807" s="4"/>
      <c r="T807" s="4"/>
      <c r="U807" s="6"/>
      <c r="V807" s="4"/>
      <c r="W807" s="4"/>
      <c r="X807" s="4"/>
      <c r="Y807" s="4"/>
      <c r="Z807" s="4"/>
      <c r="AA807" s="4"/>
      <c r="AB807" s="4"/>
      <c r="AC807" s="4"/>
      <c r="AD807" s="4"/>
      <c r="AE807" s="4"/>
      <c r="AF807" s="4"/>
      <c r="AG807" s="4"/>
      <c r="AH807" s="4"/>
    </row>
    <row r="808">
      <c r="A808" s="4"/>
      <c r="B808" s="4"/>
      <c r="C808" s="4"/>
      <c r="D808" s="2"/>
      <c r="E808" s="2"/>
      <c r="F808" s="2"/>
      <c r="G808" s="2"/>
      <c r="H808" s="2"/>
      <c r="I808" s="9"/>
      <c r="J808" s="2"/>
      <c r="K808" s="2"/>
      <c r="L808" s="9"/>
      <c r="M808" s="4"/>
      <c r="N808" s="4"/>
      <c r="O808" s="4"/>
      <c r="P808" s="4"/>
      <c r="Q808" s="9"/>
      <c r="R808" s="4"/>
      <c r="S808" s="4"/>
      <c r="T808" s="4"/>
      <c r="U808" s="6"/>
      <c r="V808" s="4"/>
      <c r="W808" s="4"/>
      <c r="X808" s="4"/>
      <c r="Y808" s="4"/>
      <c r="Z808" s="4"/>
      <c r="AA808" s="4"/>
      <c r="AB808" s="4"/>
      <c r="AC808" s="4"/>
      <c r="AD808" s="4"/>
      <c r="AE808" s="4"/>
      <c r="AF808" s="4"/>
      <c r="AG808" s="4"/>
      <c r="AH808" s="4"/>
    </row>
    <row r="809">
      <c r="A809" s="4"/>
      <c r="B809" s="4"/>
      <c r="C809" s="4"/>
      <c r="D809" s="2"/>
      <c r="E809" s="2"/>
      <c r="F809" s="2"/>
      <c r="G809" s="2"/>
      <c r="H809" s="2"/>
      <c r="I809" s="9"/>
      <c r="J809" s="2"/>
      <c r="K809" s="2"/>
      <c r="L809" s="9"/>
      <c r="M809" s="4"/>
      <c r="N809" s="4"/>
      <c r="O809" s="4"/>
      <c r="P809" s="4"/>
      <c r="Q809" s="9"/>
      <c r="R809" s="4"/>
      <c r="S809" s="4"/>
      <c r="T809" s="4"/>
      <c r="U809" s="6"/>
      <c r="V809" s="4"/>
      <c r="W809" s="4"/>
      <c r="X809" s="4"/>
      <c r="Y809" s="4"/>
      <c r="Z809" s="4"/>
      <c r="AA809" s="4"/>
      <c r="AB809" s="4"/>
      <c r="AC809" s="4"/>
      <c r="AD809" s="4"/>
      <c r="AE809" s="4"/>
      <c r="AF809" s="4"/>
      <c r="AG809" s="4"/>
      <c r="AH809" s="4"/>
    </row>
    <row r="810">
      <c r="A810" s="4"/>
      <c r="B810" s="4"/>
      <c r="C810" s="4"/>
      <c r="D810" s="2"/>
      <c r="E810" s="2"/>
      <c r="F810" s="2"/>
      <c r="G810" s="2"/>
      <c r="H810" s="2"/>
      <c r="I810" s="9"/>
      <c r="J810" s="2"/>
      <c r="K810" s="2"/>
      <c r="L810" s="9"/>
      <c r="M810" s="4"/>
      <c r="N810" s="4"/>
      <c r="O810" s="4"/>
      <c r="P810" s="4"/>
      <c r="Q810" s="9"/>
      <c r="R810" s="4"/>
      <c r="S810" s="4"/>
      <c r="T810" s="4"/>
      <c r="U810" s="6"/>
      <c r="V810" s="4"/>
      <c r="W810" s="4"/>
      <c r="X810" s="4"/>
      <c r="Y810" s="4"/>
      <c r="Z810" s="4"/>
      <c r="AA810" s="4"/>
      <c r="AB810" s="4"/>
      <c r="AC810" s="4"/>
      <c r="AD810" s="4"/>
      <c r="AE810" s="4"/>
      <c r="AF810" s="4"/>
      <c r="AG810" s="4"/>
      <c r="AH810" s="4"/>
    </row>
    <row r="811">
      <c r="A811" s="4"/>
      <c r="B811" s="4"/>
      <c r="C811" s="4"/>
      <c r="D811" s="2"/>
      <c r="E811" s="2"/>
      <c r="F811" s="2"/>
      <c r="G811" s="2"/>
      <c r="H811" s="2"/>
      <c r="I811" s="9"/>
      <c r="J811" s="2"/>
      <c r="K811" s="2"/>
      <c r="L811" s="9"/>
      <c r="M811" s="4"/>
      <c r="N811" s="4"/>
      <c r="O811" s="4"/>
      <c r="P811" s="4"/>
      <c r="Q811" s="9"/>
      <c r="R811" s="4"/>
      <c r="S811" s="4"/>
      <c r="T811" s="4"/>
      <c r="U811" s="6"/>
      <c r="V811" s="4"/>
      <c r="W811" s="4"/>
      <c r="X811" s="4"/>
      <c r="Y811" s="4"/>
      <c r="Z811" s="4"/>
      <c r="AA811" s="4"/>
      <c r="AB811" s="4"/>
      <c r="AC811" s="4"/>
      <c r="AD811" s="4"/>
      <c r="AE811" s="4"/>
      <c r="AF811" s="4"/>
      <c r="AG811" s="4"/>
      <c r="AH811" s="4"/>
    </row>
    <row r="812">
      <c r="A812" s="4"/>
      <c r="B812" s="4"/>
      <c r="C812" s="4"/>
      <c r="D812" s="2"/>
      <c r="E812" s="2"/>
      <c r="F812" s="2"/>
      <c r="G812" s="2"/>
      <c r="H812" s="2"/>
      <c r="I812" s="9"/>
      <c r="J812" s="2"/>
      <c r="K812" s="2"/>
      <c r="L812" s="9"/>
      <c r="M812" s="4"/>
      <c r="N812" s="4"/>
      <c r="O812" s="4"/>
      <c r="P812" s="4"/>
      <c r="Q812" s="9"/>
      <c r="R812" s="4"/>
      <c r="S812" s="4"/>
      <c r="T812" s="4"/>
      <c r="U812" s="6"/>
      <c r="V812" s="4"/>
      <c r="W812" s="4"/>
      <c r="X812" s="4"/>
      <c r="Y812" s="4"/>
      <c r="Z812" s="4"/>
      <c r="AA812" s="4"/>
      <c r="AB812" s="4"/>
      <c r="AC812" s="4"/>
      <c r="AD812" s="4"/>
      <c r="AE812" s="4"/>
      <c r="AF812" s="4"/>
      <c r="AG812" s="4"/>
      <c r="AH812" s="4"/>
    </row>
    <row r="813">
      <c r="A813" s="4"/>
      <c r="B813" s="4"/>
      <c r="C813" s="4"/>
      <c r="D813" s="2"/>
      <c r="E813" s="2"/>
      <c r="F813" s="2"/>
      <c r="G813" s="2"/>
      <c r="H813" s="2"/>
      <c r="I813" s="9"/>
      <c r="J813" s="2"/>
      <c r="K813" s="2"/>
      <c r="L813" s="9"/>
      <c r="M813" s="4"/>
      <c r="N813" s="4"/>
      <c r="O813" s="4"/>
      <c r="P813" s="4"/>
      <c r="Q813" s="9"/>
      <c r="R813" s="4"/>
      <c r="S813" s="4"/>
      <c r="T813" s="4"/>
      <c r="U813" s="6"/>
      <c r="V813" s="4"/>
      <c r="W813" s="4"/>
      <c r="X813" s="4"/>
      <c r="Y813" s="4"/>
      <c r="Z813" s="4"/>
      <c r="AA813" s="4"/>
      <c r="AB813" s="4"/>
      <c r="AC813" s="4"/>
      <c r="AD813" s="4"/>
      <c r="AE813" s="4"/>
      <c r="AF813" s="4"/>
      <c r="AG813" s="4"/>
      <c r="AH813" s="4"/>
    </row>
    <row r="814">
      <c r="A814" s="4"/>
      <c r="B814" s="4"/>
      <c r="C814" s="4"/>
      <c r="D814" s="2"/>
      <c r="E814" s="2"/>
      <c r="F814" s="2"/>
      <c r="G814" s="2"/>
      <c r="H814" s="2"/>
      <c r="I814" s="9"/>
      <c r="J814" s="2"/>
      <c r="K814" s="2"/>
      <c r="L814" s="9"/>
      <c r="M814" s="4"/>
      <c r="N814" s="4"/>
      <c r="O814" s="4"/>
      <c r="P814" s="4"/>
      <c r="Q814" s="9"/>
      <c r="R814" s="4"/>
      <c r="S814" s="4"/>
      <c r="T814" s="4"/>
      <c r="U814" s="6"/>
      <c r="V814" s="4"/>
      <c r="W814" s="4"/>
      <c r="X814" s="4"/>
      <c r="Y814" s="4"/>
      <c r="Z814" s="4"/>
      <c r="AA814" s="4"/>
      <c r="AB814" s="4"/>
      <c r="AC814" s="4"/>
      <c r="AD814" s="4"/>
      <c r="AE814" s="4"/>
      <c r="AF814" s="4"/>
      <c r="AG814" s="4"/>
      <c r="AH814" s="4"/>
    </row>
    <row r="815">
      <c r="A815" s="4"/>
      <c r="B815" s="4"/>
      <c r="C815" s="4"/>
      <c r="D815" s="2"/>
      <c r="E815" s="2"/>
      <c r="F815" s="2"/>
      <c r="G815" s="2"/>
      <c r="H815" s="2"/>
      <c r="I815" s="9"/>
      <c r="J815" s="2"/>
      <c r="K815" s="2"/>
      <c r="L815" s="9"/>
      <c r="M815" s="4"/>
      <c r="N815" s="4"/>
      <c r="O815" s="4"/>
      <c r="P815" s="4"/>
      <c r="Q815" s="9"/>
      <c r="R815" s="4"/>
      <c r="S815" s="4"/>
      <c r="T815" s="4"/>
      <c r="U815" s="6"/>
      <c r="V815" s="4"/>
      <c r="W815" s="4"/>
      <c r="X815" s="4"/>
      <c r="Y815" s="4"/>
      <c r="Z815" s="4"/>
      <c r="AA815" s="4"/>
      <c r="AB815" s="4"/>
      <c r="AC815" s="4"/>
      <c r="AD815" s="4"/>
      <c r="AE815" s="4"/>
      <c r="AF815" s="4"/>
      <c r="AG815" s="4"/>
      <c r="AH815" s="4"/>
    </row>
    <row r="816">
      <c r="A816" s="4"/>
      <c r="B816" s="4"/>
      <c r="C816" s="4"/>
      <c r="D816" s="2"/>
      <c r="E816" s="2"/>
      <c r="F816" s="2"/>
      <c r="G816" s="2"/>
      <c r="H816" s="2"/>
      <c r="I816" s="9"/>
      <c r="J816" s="2"/>
      <c r="K816" s="2"/>
      <c r="L816" s="9"/>
      <c r="M816" s="4"/>
      <c r="N816" s="4"/>
      <c r="O816" s="4"/>
      <c r="P816" s="4"/>
      <c r="Q816" s="9"/>
      <c r="R816" s="4"/>
      <c r="S816" s="4"/>
      <c r="T816" s="4"/>
      <c r="U816" s="6"/>
      <c r="V816" s="4"/>
      <c r="W816" s="4"/>
      <c r="X816" s="4"/>
      <c r="Y816" s="4"/>
      <c r="Z816" s="4"/>
      <c r="AA816" s="4"/>
      <c r="AB816" s="4"/>
      <c r="AC816" s="4"/>
      <c r="AD816" s="4"/>
      <c r="AE816" s="4"/>
      <c r="AF816" s="4"/>
      <c r="AG816" s="4"/>
      <c r="AH816" s="4"/>
    </row>
    <row r="817">
      <c r="A817" s="4"/>
      <c r="B817" s="4"/>
      <c r="C817" s="4"/>
      <c r="D817" s="2"/>
      <c r="E817" s="2"/>
      <c r="F817" s="2"/>
      <c r="G817" s="2"/>
      <c r="H817" s="2"/>
      <c r="I817" s="9"/>
      <c r="J817" s="2"/>
      <c r="K817" s="2"/>
      <c r="L817" s="9"/>
      <c r="M817" s="4"/>
      <c r="N817" s="4"/>
      <c r="O817" s="4"/>
      <c r="P817" s="4"/>
      <c r="Q817" s="9"/>
      <c r="R817" s="4"/>
      <c r="S817" s="4"/>
      <c r="T817" s="4"/>
      <c r="U817" s="6"/>
      <c r="V817" s="4"/>
      <c r="W817" s="4"/>
      <c r="X817" s="4"/>
      <c r="Y817" s="4"/>
      <c r="Z817" s="4"/>
      <c r="AA817" s="4"/>
      <c r="AB817" s="4"/>
      <c r="AC817" s="4"/>
      <c r="AD817" s="4"/>
      <c r="AE817" s="4"/>
      <c r="AF817" s="4"/>
      <c r="AG817" s="4"/>
      <c r="AH817" s="4"/>
    </row>
    <row r="818">
      <c r="A818" s="4"/>
      <c r="B818" s="4"/>
      <c r="C818" s="4"/>
      <c r="D818" s="2"/>
      <c r="E818" s="2"/>
      <c r="F818" s="2"/>
      <c r="G818" s="2"/>
      <c r="H818" s="2"/>
      <c r="I818" s="9"/>
      <c r="J818" s="2"/>
      <c r="K818" s="2"/>
      <c r="L818" s="9"/>
      <c r="M818" s="4"/>
      <c r="N818" s="4"/>
      <c r="O818" s="4"/>
      <c r="P818" s="4"/>
      <c r="Q818" s="9"/>
      <c r="R818" s="4"/>
      <c r="S818" s="4"/>
      <c r="T818" s="4"/>
      <c r="U818" s="6"/>
      <c r="V818" s="4"/>
      <c r="W818" s="4"/>
      <c r="X818" s="4"/>
      <c r="Y818" s="4"/>
      <c r="Z818" s="4"/>
      <c r="AA818" s="4"/>
      <c r="AB818" s="4"/>
      <c r="AC818" s="4"/>
      <c r="AD818" s="4"/>
      <c r="AE818" s="4"/>
      <c r="AF818" s="4"/>
      <c r="AG818" s="4"/>
      <c r="AH818" s="4"/>
    </row>
    <row r="819">
      <c r="A819" s="4"/>
      <c r="B819" s="4"/>
      <c r="C819" s="4"/>
      <c r="D819" s="2"/>
      <c r="E819" s="2"/>
      <c r="F819" s="2"/>
      <c r="G819" s="2"/>
      <c r="H819" s="2"/>
      <c r="I819" s="9"/>
      <c r="J819" s="2"/>
      <c r="K819" s="2"/>
      <c r="L819" s="9"/>
      <c r="M819" s="4"/>
      <c r="N819" s="4"/>
      <c r="O819" s="4"/>
      <c r="P819" s="4"/>
      <c r="Q819" s="9"/>
      <c r="R819" s="4"/>
      <c r="S819" s="4"/>
      <c r="T819" s="4"/>
      <c r="U819" s="6"/>
      <c r="V819" s="4"/>
      <c r="W819" s="4"/>
      <c r="X819" s="4"/>
      <c r="Y819" s="4"/>
      <c r="Z819" s="4"/>
      <c r="AA819" s="4"/>
      <c r="AB819" s="4"/>
      <c r="AC819" s="4"/>
      <c r="AD819" s="4"/>
      <c r="AE819" s="4"/>
      <c r="AF819" s="4"/>
      <c r="AG819" s="4"/>
      <c r="AH819" s="4"/>
    </row>
    <row r="820">
      <c r="A820" s="4"/>
      <c r="B820" s="4"/>
      <c r="C820" s="4"/>
      <c r="D820" s="2"/>
      <c r="E820" s="2"/>
      <c r="F820" s="2"/>
      <c r="G820" s="2"/>
      <c r="H820" s="2"/>
      <c r="I820" s="9"/>
      <c r="J820" s="2"/>
      <c r="K820" s="2"/>
      <c r="L820" s="9"/>
      <c r="M820" s="4"/>
      <c r="N820" s="4"/>
      <c r="O820" s="4"/>
      <c r="P820" s="4"/>
      <c r="Q820" s="9"/>
      <c r="R820" s="4"/>
      <c r="S820" s="4"/>
      <c r="T820" s="4"/>
      <c r="U820" s="6"/>
      <c r="V820" s="4"/>
      <c r="W820" s="4"/>
      <c r="X820" s="4"/>
      <c r="Y820" s="4"/>
      <c r="Z820" s="4"/>
      <c r="AA820" s="4"/>
      <c r="AB820" s="4"/>
      <c r="AC820" s="4"/>
      <c r="AD820" s="4"/>
      <c r="AE820" s="4"/>
      <c r="AF820" s="4"/>
      <c r="AG820" s="4"/>
      <c r="AH820" s="4"/>
    </row>
    <row r="821">
      <c r="A821" s="4"/>
      <c r="B821" s="4"/>
      <c r="C821" s="4"/>
      <c r="D821" s="2"/>
      <c r="E821" s="2"/>
      <c r="F821" s="2"/>
      <c r="G821" s="2"/>
      <c r="H821" s="2"/>
      <c r="I821" s="9"/>
      <c r="J821" s="2"/>
      <c r="K821" s="2"/>
      <c r="L821" s="9"/>
      <c r="M821" s="4"/>
      <c r="N821" s="4"/>
      <c r="O821" s="4"/>
      <c r="P821" s="4"/>
      <c r="Q821" s="9"/>
      <c r="R821" s="4"/>
      <c r="S821" s="4"/>
      <c r="T821" s="4"/>
      <c r="U821" s="6"/>
      <c r="V821" s="4"/>
      <c r="W821" s="4"/>
      <c r="X821" s="4"/>
      <c r="Y821" s="4"/>
      <c r="Z821" s="4"/>
      <c r="AA821" s="4"/>
      <c r="AB821" s="4"/>
      <c r="AC821" s="4"/>
      <c r="AD821" s="4"/>
      <c r="AE821" s="4"/>
      <c r="AF821" s="4"/>
      <c r="AG821" s="4"/>
      <c r="AH821" s="4"/>
    </row>
    <row r="822">
      <c r="A822" s="4"/>
      <c r="B822" s="4"/>
      <c r="C822" s="4"/>
      <c r="D822" s="2"/>
      <c r="E822" s="2"/>
      <c r="F822" s="2"/>
      <c r="G822" s="2"/>
      <c r="H822" s="2"/>
      <c r="I822" s="9"/>
      <c r="J822" s="2"/>
      <c r="K822" s="2"/>
      <c r="L822" s="9"/>
      <c r="M822" s="4"/>
      <c r="N822" s="4"/>
      <c r="O822" s="4"/>
      <c r="P822" s="4"/>
      <c r="Q822" s="9"/>
      <c r="R822" s="4"/>
      <c r="S822" s="4"/>
      <c r="T822" s="4"/>
      <c r="U822" s="6"/>
      <c r="V822" s="4"/>
      <c r="W822" s="4"/>
      <c r="X822" s="4"/>
      <c r="Y822" s="4"/>
      <c r="Z822" s="4"/>
      <c r="AA822" s="4"/>
      <c r="AB822" s="4"/>
      <c r="AC822" s="4"/>
      <c r="AD822" s="4"/>
      <c r="AE822" s="4"/>
      <c r="AF822" s="4"/>
      <c r="AG822" s="4"/>
      <c r="AH822" s="4"/>
    </row>
    <row r="823">
      <c r="A823" s="4"/>
      <c r="B823" s="4"/>
      <c r="C823" s="4"/>
      <c r="D823" s="2"/>
      <c r="E823" s="2"/>
      <c r="F823" s="2"/>
      <c r="G823" s="2"/>
      <c r="H823" s="2"/>
      <c r="I823" s="9"/>
      <c r="J823" s="2"/>
      <c r="K823" s="2"/>
      <c r="L823" s="9"/>
      <c r="M823" s="4"/>
      <c r="N823" s="4"/>
      <c r="O823" s="4"/>
      <c r="P823" s="4"/>
      <c r="Q823" s="9"/>
      <c r="R823" s="4"/>
      <c r="S823" s="4"/>
      <c r="T823" s="4"/>
      <c r="U823" s="6"/>
      <c r="V823" s="4"/>
      <c r="W823" s="4"/>
      <c r="X823" s="4"/>
      <c r="Y823" s="4"/>
      <c r="Z823" s="4"/>
      <c r="AA823" s="4"/>
      <c r="AB823" s="4"/>
      <c r="AC823" s="4"/>
      <c r="AD823" s="4"/>
      <c r="AE823" s="4"/>
      <c r="AF823" s="4"/>
      <c r="AG823" s="4"/>
      <c r="AH823" s="4"/>
    </row>
    <row r="824">
      <c r="A824" s="4"/>
      <c r="B824" s="4"/>
      <c r="C824" s="4"/>
      <c r="D824" s="2"/>
      <c r="E824" s="2"/>
      <c r="F824" s="2"/>
      <c r="G824" s="2"/>
      <c r="H824" s="2"/>
      <c r="I824" s="9"/>
      <c r="J824" s="2"/>
      <c r="K824" s="2"/>
      <c r="L824" s="9"/>
      <c r="M824" s="4"/>
      <c r="N824" s="4"/>
      <c r="O824" s="4"/>
      <c r="P824" s="4"/>
      <c r="Q824" s="9"/>
      <c r="R824" s="4"/>
      <c r="S824" s="4"/>
      <c r="T824" s="4"/>
      <c r="U824" s="6"/>
      <c r="V824" s="4"/>
      <c r="W824" s="4"/>
      <c r="X824" s="4"/>
      <c r="Y824" s="4"/>
      <c r="Z824" s="4"/>
      <c r="AA824" s="4"/>
      <c r="AB824" s="4"/>
      <c r="AC824" s="4"/>
      <c r="AD824" s="4"/>
      <c r="AE824" s="4"/>
      <c r="AF824" s="4"/>
      <c r="AG824" s="4"/>
      <c r="AH824" s="4"/>
    </row>
    <row r="825">
      <c r="A825" s="4"/>
      <c r="B825" s="4"/>
      <c r="C825" s="4"/>
      <c r="D825" s="2"/>
      <c r="E825" s="2"/>
      <c r="F825" s="2"/>
      <c r="G825" s="2"/>
      <c r="H825" s="2"/>
      <c r="I825" s="9"/>
      <c r="J825" s="2"/>
      <c r="K825" s="2"/>
      <c r="L825" s="9"/>
      <c r="M825" s="4"/>
      <c r="N825" s="4"/>
      <c r="O825" s="4"/>
      <c r="P825" s="4"/>
      <c r="Q825" s="9"/>
      <c r="R825" s="4"/>
      <c r="S825" s="4"/>
      <c r="T825" s="4"/>
      <c r="U825" s="6"/>
      <c r="V825" s="4"/>
      <c r="W825" s="4"/>
      <c r="X825" s="4"/>
      <c r="Y825" s="4"/>
      <c r="Z825" s="4"/>
      <c r="AA825" s="4"/>
      <c r="AB825" s="4"/>
      <c r="AC825" s="4"/>
      <c r="AD825" s="4"/>
      <c r="AE825" s="4"/>
      <c r="AF825" s="4"/>
      <c r="AG825" s="4"/>
      <c r="AH825" s="4"/>
    </row>
    <row r="826">
      <c r="A826" s="4"/>
      <c r="B826" s="4"/>
      <c r="C826" s="4"/>
      <c r="D826" s="2"/>
      <c r="E826" s="2"/>
      <c r="F826" s="2"/>
      <c r="G826" s="2"/>
      <c r="H826" s="2"/>
      <c r="I826" s="9"/>
      <c r="J826" s="2"/>
      <c r="K826" s="2"/>
      <c r="L826" s="9"/>
      <c r="M826" s="4"/>
      <c r="N826" s="4"/>
      <c r="O826" s="4"/>
      <c r="P826" s="4"/>
      <c r="Q826" s="9"/>
      <c r="R826" s="4"/>
      <c r="S826" s="4"/>
      <c r="T826" s="4"/>
      <c r="U826" s="6"/>
      <c r="V826" s="4"/>
      <c r="W826" s="4"/>
      <c r="X826" s="4"/>
      <c r="Y826" s="4"/>
      <c r="Z826" s="4"/>
      <c r="AA826" s="4"/>
      <c r="AB826" s="4"/>
      <c r="AC826" s="4"/>
      <c r="AD826" s="4"/>
      <c r="AE826" s="4"/>
      <c r="AF826" s="4"/>
      <c r="AG826" s="4"/>
      <c r="AH826" s="4"/>
    </row>
    <row r="827">
      <c r="A827" s="4"/>
      <c r="B827" s="4"/>
      <c r="C827" s="4"/>
      <c r="D827" s="2"/>
      <c r="E827" s="2"/>
      <c r="F827" s="2"/>
      <c r="G827" s="2"/>
      <c r="H827" s="2"/>
      <c r="I827" s="9"/>
      <c r="J827" s="2"/>
      <c r="K827" s="2"/>
      <c r="L827" s="9"/>
      <c r="M827" s="4"/>
      <c r="N827" s="4"/>
      <c r="O827" s="4"/>
      <c r="P827" s="4"/>
      <c r="Q827" s="9"/>
      <c r="R827" s="4"/>
      <c r="S827" s="4"/>
      <c r="T827" s="4"/>
      <c r="U827" s="6"/>
      <c r="V827" s="4"/>
      <c r="W827" s="4"/>
      <c r="X827" s="4"/>
      <c r="Y827" s="4"/>
      <c r="Z827" s="4"/>
      <c r="AA827" s="4"/>
      <c r="AB827" s="4"/>
      <c r="AC827" s="4"/>
      <c r="AD827" s="4"/>
      <c r="AE827" s="4"/>
      <c r="AF827" s="4"/>
      <c r="AG827" s="4"/>
      <c r="AH827" s="4"/>
    </row>
    <row r="828">
      <c r="A828" s="4"/>
      <c r="B828" s="4"/>
      <c r="C828" s="4"/>
      <c r="D828" s="2"/>
      <c r="E828" s="2"/>
      <c r="F828" s="2"/>
      <c r="G828" s="2"/>
      <c r="H828" s="2"/>
      <c r="I828" s="9"/>
      <c r="J828" s="2"/>
      <c r="K828" s="2"/>
      <c r="L828" s="9"/>
      <c r="M828" s="4"/>
      <c r="N828" s="4"/>
      <c r="O828" s="4"/>
      <c r="P828" s="4"/>
      <c r="Q828" s="9"/>
      <c r="R828" s="4"/>
      <c r="S828" s="4"/>
      <c r="T828" s="4"/>
      <c r="U828" s="6"/>
      <c r="V828" s="4"/>
      <c r="W828" s="4"/>
      <c r="X828" s="4"/>
      <c r="Y828" s="4"/>
      <c r="Z828" s="4"/>
      <c r="AA828" s="4"/>
      <c r="AB828" s="4"/>
      <c r="AC828" s="4"/>
      <c r="AD828" s="4"/>
      <c r="AE828" s="4"/>
      <c r="AF828" s="4"/>
      <c r="AG828" s="4"/>
      <c r="AH828" s="4"/>
    </row>
    <row r="829">
      <c r="A829" s="4"/>
      <c r="B829" s="4"/>
      <c r="C829" s="4"/>
      <c r="D829" s="2"/>
      <c r="E829" s="2"/>
      <c r="F829" s="2"/>
      <c r="G829" s="2"/>
      <c r="H829" s="2"/>
      <c r="I829" s="9"/>
      <c r="J829" s="2"/>
      <c r="K829" s="2"/>
      <c r="L829" s="9"/>
      <c r="M829" s="4"/>
      <c r="N829" s="4"/>
      <c r="O829" s="4"/>
      <c r="P829" s="4"/>
      <c r="Q829" s="9"/>
      <c r="R829" s="4"/>
      <c r="S829" s="4"/>
      <c r="T829" s="4"/>
      <c r="U829" s="6"/>
      <c r="V829" s="4"/>
      <c r="W829" s="4"/>
      <c r="X829" s="4"/>
      <c r="Y829" s="4"/>
      <c r="Z829" s="4"/>
      <c r="AA829" s="4"/>
      <c r="AB829" s="4"/>
      <c r="AC829" s="4"/>
      <c r="AD829" s="4"/>
      <c r="AE829" s="4"/>
      <c r="AF829" s="4"/>
      <c r="AG829" s="4"/>
      <c r="AH829" s="4"/>
    </row>
    <row r="830">
      <c r="A830" s="4"/>
      <c r="B830" s="4"/>
      <c r="C830" s="4"/>
      <c r="D830" s="2"/>
      <c r="E830" s="2"/>
      <c r="F830" s="2"/>
      <c r="G830" s="2"/>
      <c r="H830" s="2"/>
      <c r="I830" s="9"/>
      <c r="J830" s="2"/>
      <c r="K830" s="2"/>
      <c r="L830" s="9"/>
      <c r="M830" s="4"/>
      <c r="N830" s="4"/>
      <c r="O830" s="4"/>
      <c r="P830" s="4"/>
      <c r="Q830" s="9"/>
      <c r="R830" s="4"/>
      <c r="S830" s="4"/>
      <c r="T830" s="4"/>
      <c r="U830" s="6"/>
      <c r="V830" s="4"/>
      <c r="W830" s="4"/>
      <c r="X830" s="4"/>
      <c r="Y830" s="4"/>
      <c r="Z830" s="4"/>
      <c r="AA830" s="4"/>
      <c r="AB830" s="4"/>
      <c r="AC830" s="4"/>
      <c r="AD830" s="4"/>
      <c r="AE830" s="4"/>
      <c r="AF830" s="4"/>
      <c r="AG830" s="4"/>
      <c r="AH830" s="4"/>
    </row>
    <row r="831">
      <c r="A831" s="4"/>
      <c r="B831" s="4"/>
      <c r="C831" s="4"/>
      <c r="D831" s="2"/>
      <c r="E831" s="2"/>
      <c r="F831" s="2"/>
      <c r="G831" s="2"/>
      <c r="H831" s="2"/>
      <c r="I831" s="9"/>
      <c r="J831" s="2"/>
      <c r="K831" s="2"/>
      <c r="L831" s="9"/>
      <c r="M831" s="4"/>
      <c r="N831" s="4"/>
      <c r="O831" s="4"/>
      <c r="P831" s="4"/>
      <c r="Q831" s="9"/>
      <c r="R831" s="4"/>
      <c r="S831" s="4"/>
      <c r="T831" s="4"/>
      <c r="U831" s="6"/>
      <c r="V831" s="4"/>
      <c r="W831" s="4"/>
      <c r="X831" s="4"/>
      <c r="Y831" s="4"/>
      <c r="Z831" s="4"/>
      <c r="AA831" s="4"/>
      <c r="AB831" s="4"/>
      <c r="AC831" s="4"/>
      <c r="AD831" s="4"/>
      <c r="AE831" s="4"/>
      <c r="AF831" s="4"/>
      <c r="AG831" s="4"/>
      <c r="AH831" s="4"/>
    </row>
    <row r="832">
      <c r="A832" s="4"/>
      <c r="B832" s="4"/>
      <c r="C832" s="4"/>
      <c r="D832" s="2"/>
      <c r="E832" s="2"/>
      <c r="F832" s="2"/>
      <c r="G832" s="2"/>
      <c r="H832" s="2"/>
      <c r="I832" s="9"/>
      <c r="J832" s="2"/>
      <c r="K832" s="2"/>
      <c r="L832" s="9"/>
      <c r="M832" s="4"/>
      <c r="N832" s="4"/>
      <c r="O832" s="4"/>
      <c r="P832" s="4"/>
      <c r="Q832" s="9"/>
      <c r="R832" s="4"/>
      <c r="S832" s="4"/>
      <c r="T832" s="4"/>
      <c r="U832" s="6"/>
      <c r="V832" s="4"/>
      <c r="W832" s="4"/>
      <c r="X832" s="4"/>
      <c r="Y832" s="4"/>
      <c r="Z832" s="4"/>
      <c r="AA832" s="4"/>
      <c r="AB832" s="4"/>
      <c r="AC832" s="4"/>
      <c r="AD832" s="4"/>
      <c r="AE832" s="4"/>
      <c r="AF832" s="4"/>
      <c r="AG832" s="4"/>
      <c r="AH832" s="4"/>
    </row>
    <row r="833">
      <c r="A833" s="4"/>
      <c r="B833" s="4"/>
      <c r="C833" s="4"/>
      <c r="D833" s="2"/>
      <c r="E833" s="2"/>
      <c r="F833" s="2"/>
      <c r="G833" s="2"/>
      <c r="H833" s="2"/>
      <c r="I833" s="9"/>
      <c r="J833" s="2"/>
      <c r="K833" s="2"/>
      <c r="L833" s="9"/>
      <c r="M833" s="4"/>
      <c r="N833" s="4"/>
      <c r="O833" s="4"/>
      <c r="P833" s="4"/>
      <c r="Q833" s="9"/>
      <c r="R833" s="4"/>
      <c r="S833" s="4"/>
      <c r="T833" s="4"/>
      <c r="U833" s="6"/>
      <c r="V833" s="4"/>
      <c r="W833" s="4"/>
      <c r="X833" s="4"/>
      <c r="Y833" s="4"/>
      <c r="Z833" s="4"/>
      <c r="AA833" s="4"/>
      <c r="AB833" s="4"/>
      <c r="AC833" s="4"/>
      <c r="AD833" s="4"/>
      <c r="AE833" s="4"/>
      <c r="AF833" s="4"/>
      <c r="AG833" s="4"/>
      <c r="AH833" s="4"/>
    </row>
    <row r="834">
      <c r="A834" s="4"/>
      <c r="B834" s="4"/>
      <c r="C834" s="4"/>
      <c r="D834" s="2"/>
      <c r="E834" s="2"/>
      <c r="F834" s="2"/>
      <c r="G834" s="2"/>
      <c r="H834" s="2"/>
      <c r="I834" s="9"/>
      <c r="J834" s="2"/>
      <c r="K834" s="2"/>
      <c r="L834" s="9"/>
      <c r="M834" s="4"/>
      <c r="N834" s="4"/>
      <c r="O834" s="4"/>
      <c r="P834" s="4"/>
      <c r="Q834" s="9"/>
      <c r="R834" s="4"/>
      <c r="S834" s="4"/>
      <c r="T834" s="4"/>
      <c r="U834" s="6"/>
      <c r="V834" s="4"/>
      <c r="W834" s="4"/>
      <c r="X834" s="4"/>
      <c r="Y834" s="4"/>
      <c r="Z834" s="4"/>
      <c r="AA834" s="4"/>
      <c r="AB834" s="4"/>
      <c r="AC834" s="4"/>
      <c r="AD834" s="4"/>
      <c r="AE834" s="4"/>
      <c r="AF834" s="4"/>
      <c r="AG834" s="4"/>
      <c r="AH834" s="4"/>
    </row>
    <row r="835">
      <c r="A835" s="4"/>
      <c r="B835" s="4"/>
      <c r="C835" s="4"/>
      <c r="D835" s="2"/>
      <c r="E835" s="2"/>
      <c r="F835" s="2"/>
      <c r="G835" s="2"/>
      <c r="H835" s="2"/>
      <c r="I835" s="9"/>
      <c r="J835" s="2"/>
      <c r="K835" s="2"/>
      <c r="L835" s="9"/>
      <c r="M835" s="4"/>
      <c r="N835" s="4"/>
      <c r="O835" s="4"/>
      <c r="P835" s="4"/>
      <c r="Q835" s="9"/>
      <c r="R835" s="4"/>
      <c r="S835" s="4"/>
      <c r="T835" s="4"/>
      <c r="U835" s="6"/>
      <c r="V835" s="4"/>
      <c r="W835" s="4"/>
      <c r="X835" s="4"/>
      <c r="Y835" s="4"/>
      <c r="Z835" s="4"/>
      <c r="AA835" s="4"/>
      <c r="AB835" s="4"/>
      <c r="AC835" s="4"/>
      <c r="AD835" s="4"/>
      <c r="AE835" s="4"/>
      <c r="AF835" s="4"/>
      <c r="AG835" s="4"/>
      <c r="AH835" s="4"/>
    </row>
    <row r="836">
      <c r="A836" s="4"/>
      <c r="B836" s="4"/>
      <c r="C836" s="4"/>
      <c r="D836" s="2"/>
      <c r="E836" s="2"/>
      <c r="F836" s="2"/>
      <c r="G836" s="2"/>
      <c r="H836" s="2"/>
      <c r="I836" s="9"/>
      <c r="J836" s="2"/>
      <c r="K836" s="2"/>
      <c r="L836" s="9"/>
      <c r="M836" s="4"/>
      <c r="N836" s="4"/>
      <c r="O836" s="4"/>
      <c r="P836" s="4"/>
      <c r="Q836" s="9"/>
      <c r="R836" s="4"/>
      <c r="S836" s="4"/>
      <c r="T836" s="4"/>
      <c r="U836" s="6"/>
      <c r="V836" s="4"/>
      <c r="W836" s="4"/>
      <c r="X836" s="4"/>
      <c r="Y836" s="4"/>
      <c r="Z836" s="4"/>
      <c r="AA836" s="4"/>
      <c r="AB836" s="4"/>
      <c r="AC836" s="4"/>
      <c r="AD836" s="4"/>
      <c r="AE836" s="4"/>
      <c r="AF836" s="4"/>
      <c r="AG836" s="4"/>
      <c r="AH836" s="4"/>
    </row>
    <row r="837">
      <c r="A837" s="4"/>
      <c r="B837" s="4"/>
      <c r="C837" s="4"/>
      <c r="D837" s="2"/>
      <c r="E837" s="2"/>
      <c r="F837" s="2"/>
      <c r="G837" s="2"/>
      <c r="H837" s="2"/>
      <c r="I837" s="9"/>
      <c r="J837" s="2"/>
      <c r="K837" s="2"/>
      <c r="L837" s="9"/>
      <c r="M837" s="4"/>
      <c r="N837" s="4"/>
      <c r="O837" s="4"/>
      <c r="P837" s="4"/>
      <c r="Q837" s="9"/>
      <c r="R837" s="4"/>
      <c r="S837" s="4"/>
      <c r="T837" s="4"/>
      <c r="U837" s="6"/>
      <c r="V837" s="4"/>
      <c r="W837" s="4"/>
      <c r="X837" s="4"/>
      <c r="Y837" s="4"/>
      <c r="Z837" s="4"/>
      <c r="AA837" s="4"/>
      <c r="AB837" s="4"/>
      <c r="AC837" s="4"/>
      <c r="AD837" s="4"/>
      <c r="AE837" s="4"/>
      <c r="AF837" s="4"/>
      <c r="AG837" s="4"/>
      <c r="AH837" s="4"/>
    </row>
    <row r="838">
      <c r="A838" s="4"/>
      <c r="B838" s="4"/>
      <c r="C838" s="4"/>
      <c r="D838" s="2"/>
      <c r="E838" s="2"/>
      <c r="F838" s="2"/>
      <c r="G838" s="2"/>
      <c r="H838" s="2"/>
      <c r="I838" s="9"/>
      <c r="J838" s="2"/>
      <c r="K838" s="2"/>
      <c r="L838" s="9"/>
      <c r="M838" s="4"/>
      <c r="N838" s="4"/>
      <c r="O838" s="4"/>
      <c r="P838" s="4"/>
      <c r="Q838" s="9"/>
      <c r="R838" s="4"/>
      <c r="S838" s="4"/>
      <c r="T838" s="4"/>
      <c r="U838" s="6"/>
      <c r="V838" s="4"/>
      <c r="W838" s="4"/>
      <c r="X838" s="4"/>
      <c r="Y838" s="4"/>
      <c r="Z838" s="4"/>
      <c r="AA838" s="4"/>
      <c r="AB838" s="4"/>
      <c r="AC838" s="4"/>
      <c r="AD838" s="4"/>
      <c r="AE838" s="4"/>
      <c r="AF838" s="4"/>
      <c r="AG838" s="4"/>
      <c r="AH838" s="4"/>
    </row>
    <row r="839">
      <c r="A839" s="4"/>
      <c r="B839" s="4"/>
      <c r="C839" s="4"/>
      <c r="D839" s="2"/>
      <c r="E839" s="2"/>
      <c r="F839" s="2"/>
      <c r="G839" s="2"/>
      <c r="H839" s="2"/>
      <c r="I839" s="9"/>
      <c r="J839" s="2"/>
      <c r="K839" s="2"/>
      <c r="L839" s="9"/>
      <c r="M839" s="4"/>
      <c r="N839" s="4"/>
      <c r="O839" s="4"/>
      <c r="P839" s="4"/>
      <c r="Q839" s="9"/>
      <c r="R839" s="4"/>
      <c r="S839" s="4"/>
      <c r="T839" s="4"/>
      <c r="U839" s="6"/>
      <c r="V839" s="4"/>
      <c r="W839" s="4"/>
      <c r="X839" s="4"/>
      <c r="Y839" s="4"/>
      <c r="Z839" s="4"/>
      <c r="AA839" s="4"/>
      <c r="AB839" s="4"/>
      <c r="AC839" s="4"/>
      <c r="AD839" s="4"/>
      <c r="AE839" s="4"/>
      <c r="AF839" s="4"/>
      <c r="AG839" s="4"/>
      <c r="AH839" s="4"/>
    </row>
    <row r="840">
      <c r="A840" s="4"/>
      <c r="B840" s="4"/>
      <c r="C840" s="4"/>
      <c r="D840" s="2"/>
      <c r="E840" s="2"/>
      <c r="F840" s="2"/>
      <c r="G840" s="2"/>
      <c r="H840" s="2"/>
      <c r="I840" s="9"/>
      <c r="J840" s="2"/>
      <c r="K840" s="2"/>
      <c r="L840" s="9"/>
      <c r="M840" s="4"/>
      <c r="N840" s="4"/>
      <c r="O840" s="4"/>
      <c r="P840" s="4"/>
      <c r="Q840" s="9"/>
      <c r="R840" s="4"/>
      <c r="S840" s="4"/>
      <c r="T840" s="4"/>
      <c r="U840" s="6"/>
      <c r="V840" s="4"/>
      <c r="W840" s="4"/>
      <c r="X840" s="4"/>
      <c r="Y840" s="4"/>
      <c r="Z840" s="4"/>
      <c r="AA840" s="4"/>
      <c r="AB840" s="4"/>
      <c r="AC840" s="4"/>
      <c r="AD840" s="4"/>
      <c r="AE840" s="4"/>
      <c r="AF840" s="4"/>
      <c r="AG840" s="4"/>
      <c r="AH840" s="4"/>
    </row>
    <row r="841">
      <c r="A841" s="4"/>
      <c r="B841" s="4"/>
      <c r="C841" s="4"/>
      <c r="D841" s="2"/>
      <c r="E841" s="2"/>
      <c r="F841" s="2"/>
      <c r="G841" s="2"/>
      <c r="H841" s="2"/>
      <c r="I841" s="9"/>
      <c r="J841" s="2"/>
      <c r="K841" s="2"/>
      <c r="L841" s="9"/>
      <c r="M841" s="4"/>
      <c r="N841" s="4"/>
      <c r="O841" s="4"/>
      <c r="P841" s="4"/>
      <c r="Q841" s="9"/>
      <c r="R841" s="4"/>
      <c r="S841" s="4"/>
      <c r="T841" s="4"/>
      <c r="U841" s="6"/>
      <c r="V841" s="4"/>
      <c r="W841" s="4"/>
      <c r="X841" s="4"/>
      <c r="Y841" s="4"/>
      <c r="Z841" s="4"/>
      <c r="AA841" s="4"/>
      <c r="AB841" s="4"/>
      <c r="AC841" s="4"/>
      <c r="AD841" s="4"/>
      <c r="AE841" s="4"/>
      <c r="AF841" s="4"/>
      <c r="AG841" s="4"/>
      <c r="AH841" s="4"/>
    </row>
    <row r="842">
      <c r="A842" s="4"/>
      <c r="B842" s="4"/>
      <c r="C842" s="4"/>
      <c r="D842" s="2"/>
      <c r="E842" s="2"/>
      <c r="F842" s="2"/>
      <c r="G842" s="2"/>
      <c r="H842" s="2"/>
      <c r="I842" s="9"/>
      <c r="J842" s="2"/>
      <c r="K842" s="2"/>
      <c r="L842" s="9"/>
      <c r="M842" s="4"/>
      <c r="N842" s="4"/>
      <c r="O842" s="4"/>
      <c r="P842" s="4"/>
      <c r="Q842" s="9"/>
      <c r="R842" s="4"/>
      <c r="S842" s="4"/>
      <c r="T842" s="4"/>
      <c r="U842" s="6"/>
      <c r="V842" s="4"/>
      <c r="W842" s="4"/>
      <c r="X842" s="4"/>
      <c r="Y842" s="4"/>
      <c r="Z842" s="4"/>
      <c r="AA842" s="4"/>
      <c r="AB842" s="4"/>
      <c r="AC842" s="4"/>
      <c r="AD842" s="4"/>
      <c r="AE842" s="4"/>
      <c r="AF842" s="4"/>
      <c r="AG842" s="4"/>
      <c r="AH842" s="4"/>
    </row>
    <row r="843">
      <c r="A843" s="4"/>
      <c r="B843" s="4"/>
      <c r="C843" s="4"/>
      <c r="D843" s="2"/>
      <c r="E843" s="2"/>
      <c r="F843" s="2"/>
      <c r="G843" s="2"/>
      <c r="H843" s="2"/>
      <c r="I843" s="9"/>
      <c r="J843" s="2"/>
      <c r="K843" s="2"/>
      <c r="L843" s="9"/>
      <c r="M843" s="4"/>
      <c r="N843" s="4"/>
      <c r="O843" s="4"/>
      <c r="P843" s="4"/>
      <c r="Q843" s="9"/>
      <c r="R843" s="4"/>
      <c r="S843" s="4"/>
      <c r="T843" s="4"/>
      <c r="U843" s="6"/>
      <c r="V843" s="4"/>
      <c r="W843" s="4"/>
      <c r="X843" s="4"/>
      <c r="Y843" s="4"/>
      <c r="Z843" s="4"/>
      <c r="AA843" s="4"/>
      <c r="AB843" s="4"/>
      <c r="AC843" s="4"/>
      <c r="AD843" s="4"/>
      <c r="AE843" s="4"/>
      <c r="AF843" s="4"/>
      <c r="AG843" s="4"/>
      <c r="AH843" s="4"/>
    </row>
    <row r="844">
      <c r="A844" s="4"/>
      <c r="B844" s="4"/>
      <c r="C844" s="4"/>
      <c r="D844" s="2"/>
      <c r="E844" s="2"/>
      <c r="F844" s="2"/>
      <c r="G844" s="2"/>
      <c r="H844" s="2"/>
      <c r="I844" s="9"/>
      <c r="J844" s="2"/>
      <c r="K844" s="2"/>
      <c r="L844" s="9"/>
      <c r="M844" s="4"/>
      <c r="N844" s="4"/>
      <c r="O844" s="4"/>
      <c r="P844" s="4"/>
      <c r="Q844" s="9"/>
      <c r="R844" s="4"/>
      <c r="S844" s="4"/>
      <c r="T844" s="4"/>
      <c r="U844" s="6"/>
      <c r="V844" s="4"/>
      <c r="W844" s="4"/>
      <c r="X844" s="4"/>
      <c r="Y844" s="4"/>
      <c r="Z844" s="4"/>
      <c r="AA844" s="4"/>
      <c r="AB844" s="4"/>
      <c r="AC844" s="4"/>
      <c r="AD844" s="4"/>
      <c r="AE844" s="4"/>
      <c r="AF844" s="4"/>
      <c r="AG844" s="4"/>
      <c r="AH844" s="4"/>
    </row>
    <row r="845">
      <c r="A845" s="4"/>
      <c r="B845" s="4"/>
      <c r="C845" s="4"/>
      <c r="D845" s="2"/>
      <c r="E845" s="2"/>
      <c r="F845" s="2"/>
      <c r="G845" s="2"/>
      <c r="H845" s="2"/>
      <c r="I845" s="9"/>
      <c r="J845" s="2"/>
      <c r="K845" s="2"/>
      <c r="L845" s="9"/>
      <c r="M845" s="4"/>
      <c r="N845" s="4"/>
      <c r="O845" s="4"/>
      <c r="P845" s="4"/>
      <c r="Q845" s="9"/>
      <c r="R845" s="4"/>
      <c r="S845" s="4"/>
      <c r="T845" s="4"/>
      <c r="U845" s="6"/>
      <c r="V845" s="4"/>
      <c r="W845" s="4"/>
      <c r="X845" s="4"/>
      <c r="Y845" s="4"/>
      <c r="Z845" s="4"/>
      <c r="AA845" s="4"/>
      <c r="AB845" s="4"/>
      <c r="AC845" s="4"/>
      <c r="AD845" s="4"/>
      <c r="AE845" s="4"/>
      <c r="AF845" s="4"/>
      <c r="AG845" s="4"/>
      <c r="AH845" s="4"/>
    </row>
    <row r="846">
      <c r="A846" s="4"/>
      <c r="B846" s="4"/>
      <c r="C846" s="4"/>
      <c r="D846" s="2"/>
      <c r="E846" s="2"/>
      <c r="F846" s="2"/>
      <c r="G846" s="2"/>
      <c r="H846" s="2"/>
      <c r="I846" s="9"/>
      <c r="J846" s="2"/>
      <c r="K846" s="2"/>
      <c r="L846" s="9"/>
      <c r="M846" s="4"/>
      <c r="N846" s="4"/>
      <c r="O846" s="4"/>
      <c r="P846" s="4"/>
      <c r="Q846" s="9"/>
      <c r="R846" s="4"/>
      <c r="S846" s="4"/>
      <c r="T846" s="4"/>
      <c r="U846" s="6"/>
      <c r="V846" s="4"/>
      <c r="W846" s="4"/>
      <c r="X846" s="4"/>
      <c r="Y846" s="4"/>
      <c r="Z846" s="4"/>
      <c r="AA846" s="4"/>
      <c r="AB846" s="4"/>
      <c r="AC846" s="4"/>
      <c r="AD846" s="4"/>
      <c r="AE846" s="4"/>
      <c r="AF846" s="4"/>
      <c r="AG846" s="4"/>
      <c r="AH846" s="4"/>
    </row>
    <row r="847">
      <c r="A847" s="4"/>
      <c r="B847" s="4"/>
      <c r="C847" s="4"/>
      <c r="D847" s="2"/>
      <c r="E847" s="2"/>
      <c r="F847" s="2"/>
      <c r="G847" s="2"/>
      <c r="H847" s="2"/>
      <c r="I847" s="9"/>
      <c r="J847" s="2"/>
      <c r="K847" s="2"/>
      <c r="L847" s="9"/>
      <c r="M847" s="4"/>
      <c r="N847" s="4"/>
      <c r="O847" s="4"/>
      <c r="P847" s="4"/>
      <c r="Q847" s="9"/>
      <c r="R847" s="4"/>
      <c r="S847" s="4"/>
      <c r="T847" s="4"/>
      <c r="U847" s="6"/>
      <c r="V847" s="4"/>
      <c r="W847" s="4"/>
      <c r="X847" s="4"/>
      <c r="Y847" s="4"/>
      <c r="Z847" s="4"/>
      <c r="AA847" s="4"/>
      <c r="AB847" s="4"/>
      <c r="AC847" s="4"/>
      <c r="AD847" s="4"/>
      <c r="AE847" s="4"/>
      <c r="AF847" s="4"/>
      <c r="AG847" s="4"/>
      <c r="AH847" s="4"/>
    </row>
    <row r="848">
      <c r="A848" s="4"/>
      <c r="B848" s="4"/>
      <c r="C848" s="4"/>
      <c r="D848" s="2"/>
      <c r="E848" s="2"/>
      <c r="F848" s="2"/>
      <c r="G848" s="2"/>
      <c r="H848" s="2"/>
      <c r="I848" s="9"/>
      <c r="J848" s="2"/>
      <c r="K848" s="2"/>
      <c r="L848" s="9"/>
      <c r="M848" s="4"/>
      <c r="N848" s="4"/>
      <c r="O848" s="4"/>
      <c r="P848" s="4"/>
      <c r="Q848" s="9"/>
      <c r="R848" s="4"/>
      <c r="S848" s="4"/>
      <c r="T848" s="4"/>
      <c r="U848" s="6"/>
      <c r="V848" s="4"/>
      <c r="W848" s="4"/>
      <c r="X848" s="4"/>
      <c r="Y848" s="4"/>
      <c r="Z848" s="4"/>
      <c r="AA848" s="4"/>
      <c r="AB848" s="4"/>
      <c r="AC848" s="4"/>
      <c r="AD848" s="4"/>
      <c r="AE848" s="4"/>
      <c r="AF848" s="4"/>
      <c r="AG848" s="4"/>
      <c r="AH848" s="4"/>
    </row>
    <row r="849">
      <c r="A849" s="4"/>
      <c r="B849" s="4"/>
      <c r="C849" s="4"/>
      <c r="D849" s="2"/>
      <c r="E849" s="2"/>
      <c r="F849" s="2"/>
      <c r="G849" s="2"/>
      <c r="H849" s="2"/>
      <c r="I849" s="9"/>
      <c r="J849" s="2"/>
      <c r="K849" s="2"/>
      <c r="L849" s="9"/>
      <c r="M849" s="4"/>
      <c r="N849" s="4"/>
      <c r="O849" s="4"/>
      <c r="P849" s="4"/>
      <c r="Q849" s="9"/>
      <c r="R849" s="4"/>
      <c r="S849" s="4"/>
      <c r="T849" s="4"/>
      <c r="U849" s="6"/>
      <c r="V849" s="4"/>
      <c r="W849" s="4"/>
      <c r="X849" s="4"/>
      <c r="Y849" s="4"/>
      <c r="Z849" s="4"/>
      <c r="AA849" s="4"/>
      <c r="AB849" s="4"/>
      <c r="AC849" s="4"/>
      <c r="AD849" s="4"/>
      <c r="AE849" s="4"/>
      <c r="AF849" s="4"/>
      <c r="AG849" s="4"/>
      <c r="AH849" s="4"/>
    </row>
    <row r="850">
      <c r="A850" s="4"/>
      <c r="B850" s="4"/>
      <c r="C850" s="4"/>
      <c r="D850" s="2"/>
      <c r="E850" s="2"/>
      <c r="F850" s="2"/>
      <c r="G850" s="2"/>
      <c r="H850" s="2"/>
      <c r="I850" s="9"/>
      <c r="J850" s="2"/>
      <c r="K850" s="2"/>
      <c r="L850" s="9"/>
      <c r="M850" s="4"/>
      <c r="N850" s="4"/>
      <c r="O850" s="4"/>
      <c r="P850" s="4"/>
      <c r="Q850" s="9"/>
      <c r="R850" s="4"/>
      <c r="S850" s="4"/>
      <c r="T850" s="4"/>
      <c r="U850" s="6"/>
      <c r="V850" s="4"/>
      <c r="W850" s="4"/>
      <c r="X850" s="4"/>
      <c r="Y850" s="4"/>
      <c r="Z850" s="4"/>
      <c r="AA850" s="4"/>
      <c r="AB850" s="4"/>
      <c r="AC850" s="4"/>
      <c r="AD850" s="4"/>
      <c r="AE850" s="4"/>
      <c r="AF850" s="4"/>
      <c r="AG850" s="4"/>
      <c r="AH850" s="4"/>
    </row>
    <row r="851">
      <c r="A851" s="4"/>
      <c r="B851" s="4"/>
      <c r="C851" s="4"/>
      <c r="D851" s="2"/>
      <c r="E851" s="2"/>
      <c r="F851" s="2"/>
      <c r="G851" s="2"/>
      <c r="H851" s="2"/>
      <c r="I851" s="9"/>
      <c r="J851" s="2"/>
      <c r="K851" s="2"/>
      <c r="L851" s="9"/>
      <c r="M851" s="4"/>
      <c r="N851" s="4"/>
      <c r="O851" s="4"/>
      <c r="P851" s="4"/>
      <c r="Q851" s="9"/>
      <c r="R851" s="4"/>
      <c r="S851" s="4"/>
      <c r="T851" s="4"/>
      <c r="U851" s="6"/>
      <c r="V851" s="4"/>
      <c r="W851" s="4"/>
      <c r="X851" s="4"/>
      <c r="Y851" s="4"/>
      <c r="Z851" s="4"/>
      <c r="AA851" s="4"/>
      <c r="AB851" s="4"/>
      <c r="AC851" s="4"/>
      <c r="AD851" s="4"/>
      <c r="AE851" s="4"/>
      <c r="AF851" s="4"/>
      <c r="AG851" s="4"/>
      <c r="AH851" s="4"/>
    </row>
    <row r="852">
      <c r="A852" s="4"/>
      <c r="B852" s="4"/>
      <c r="C852" s="4"/>
      <c r="D852" s="2"/>
      <c r="E852" s="2"/>
      <c r="F852" s="2"/>
      <c r="G852" s="2"/>
      <c r="H852" s="2"/>
      <c r="I852" s="9"/>
      <c r="J852" s="2"/>
      <c r="K852" s="2"/>
      <c r="L852" s="9"/>
      <c r="M852" s="4"/>
      <c r="N852" s="4"/>
      <c r="O852" s="4"/>
      <c r="P852" s="4"/>
      <c r="Q852" s="9"/>
      <c r="R852" s="4"/>
      <c r="S852" s="4"/>
      <c r="T852" s="4"/>
      <c r="U852" s="6"/>
      <c r="V852" s="4"/>
      <c r="W852" s="4"/>
      <c r="X852" s="4"/>
      <c r="Y852" s="4"/>
      <c r="Z852" s="4"/>
      <c r="AA852" s="4"/>
      <c r="AB852" s="4"/>
      <c r="AC852" s="4"/>
      <c r="AD852" s="4"/>
      <c r="AE852" s="4"/>
      <c r="AF852" s="4"/>
      <c r="AG852" s="4"/>
      <c r="AH852" s="4"/>
    </row>
    <row r="853">
      <c r="A853" s="4"/>
      <c r="B853" s="4"/>
      <c r="C853" s="4"/>
      <c r="D853" s="2"/>
      <c r="E853" s="2"/>
      <c r="F853" s="2"/>
      <c r="G853" s="2"/>
      <c r="H853" s="2"/>
      <c r="I853" s="9"/>
      <c r="J853" s="2"/>
      <c r="K853" s="2"/>
      <c r="L853" s="9"/>
      <c r="M853" s="4"/>
      <c r="N853" s="4"/>
      <c r="O853" s="4"/>
      <c r="P853" s="4"/>
      <c r="Q853" s="9"/>
      <c r="R853" s="4"/>
      <c r="S853" s="4"/>
      <c r="T853" s="4"/>
      <c r="U853" s="6"/>
      <c r="V853" s="4"/>
      <c r="W853" s="4"/>
      <c r="X853" s="4"/>
      <c r="Y853" s="4"/>
      <c r="Z853" s="4"/>
      <c r="AA853" s="4"/>
      <c r="AB853" s="4"/>
      <c r="AC853" s="4"/>
      <c r="AD853" s="4"/>
      <c r="AE853" s="4"/>
      <c r="AF853" s="4"/>
      <c r="AG853" s="4"/>
      <c r="AH853" s="4"/>
    </row>
    <row r="854">
      <c r="A854" s="4"/>
      <c r="B854" s="4"/>
      <c r="C854" s="4"/>
      <c r="D854" s="2"/>
      <c r="E854" s="2"/>
      <c r="F854" s="2"/>
      <c r="G854" s="2"/>
      <c r="H854" s="2"/>
      <c r="I854" s="9"/>
      <c r="J854" s="2"/>
      <c r="K854" s="2"/>
      <c r="L854" s="9"/>
      <c r="M854" s="4"/>
      <c r="N854" s="4"/>
      <c r="O854" s="4"/>
      <c r="P854" s="4"/>
      <c r="Q854" s="9"/>
      <c r="R854" s="4"/>
      <c r="S854" s="4"/>
      <c r="T854" s="4"/>
      <c r="U854" s="6"/>
      <c r="V854" s="4"/>
      <c r="W854" s="4"/>
      <c r="X854" s="4"/>
      <c r="Y854" s="4"/>
      <c r="Z854" s="4"/>
      <c r="AA854" s="4"/>
      <c r="AB854" s="4"/>
      <c r="AC854" s="4"/>
      <c r="AD854" s="4"/>
      <c r="AE854" s="4"/>
      <c r="AF854" s="4"/>
      <c r="AG854" s="4"/>
      <c r="AH854" s="4"/>
    </row>
    <row r="855">
      <c r="A855" s="4"/>
      <c r="B855" s="4"/>
      <c r="C855" s="4"/>
      <c r="D855" s="2"/>
      <c r="E855" s="2"/>
      <c r="F855" s="2"/>
      <c r="G855" s="2"/>
      <c r="H855" s="2"/>
      <c r="I855" s="9"/>
      <c r="J855" s="2"/>
      <c r="K855" s="2"/>
      <c r="L855" s="9"/>
      <c r="M855" s="4"/>
      <c r="N855" s="4"/>
      <c r="O855" s="4"/>
      <c r="P855" s="4"/>
      <c r="Q855" s="9"/>
      <c r="R855" s="4"/>
      <c r="S855" s="4"/>
      <c r="T855" s="4"/>
      <c r="U855" s="6"/>
      <c r="V855" s="4"/>
      <c r="W855" s="4"/>
      <c r="X855" s="4"/>
      <c r="Y855" s="4"/>
      <c r="Z855" s="4"/>
      <c r="AA855" s="4"/>
      <c r="AB855" s="4"/>
      <c r="AC855" s="4"/>
      <c r="AD855" s="4"/>
      <c r="AE855" s="4"/>
      <c r="AF855" s="4"/>
      <c r="AG855" s="4"/>
      <c r="AH855" s="4"/>
    </row>
    <row r="856">
      <c r="A856" s="4"/>
      <c r="B856" s="4"/>
      <c r="C856" s="4"/>
      <c r="D856" s="2"/>
      <c r="E856" s="2"/>
      <c r="F856" s="2"/>
      <c r="G856" s="2"/>
      <c r="H856" s="2"/>
      <c r="I856" s="9"/>
      <c r="J856" s="2"/>
      <c r="K856" s="2"/>
      <c r="L856" s="9"/>
      <c r="M856" s="4"/>
      <c r="N856" s="4"/>
      <c r="O856" s="4"/>
      <c r="P856" s="4"/>
      <c r="Q856" s="9"/>
      <c r="R856" s="4"/>
      <c r="S856" s="4"/>
      <c r="T856" s="4"/>
      <c r="U856" s="6"/>
      <c r="V856" s="4"/>
      <c r="W856" s="4"/>
      <c r="X856" s="4"/>
      <c r="Y856" s="4"/>
      <c r="Z856" s="4"/>
      <c r="AA856" s="4"/>
      <c r="AB856" s="4"/>
      <c r="AC856" s="4"/>
      <c r="AD856" s="4"/>
      <c r="AE856" s="4"/>
      <c r="AF856" s="4"/>
      <c r="AG856" s="4"/>
      <c r="AH856" s="4"/>
    </row>
    <row r="857">
      <c r="A857" s="4"/>
      <c r="B857" s="4"/>
      <c r="C857" s="4"/>
      <c r="D857" s="2"/>
      <c r="E857" s="2"/>
      <c r="F857" s="2"/>
      <c r="G857" s="2"/>
      <c r="H857" s="2"/>
      <c r="I857" s="9"/>
      <c r="J857" s="2"/>
      <c r="K857" s="2"/>
      <c r="L857" s="9"/>
      <c r="M857" s="4"/>
      <c r="N857" s="4"/>
      <c r="O857" s="4"/>
      <c r="P857" s="4"/>
      <c r="Q857" s="9"/>
      <c r="R857" s="4"/>
      <c r="S857" s="4"/>
      <c r="T857" s="4"/>
      <c r="U857" s="6"/>
      <c r="V857" s="4"/>
      <c r="W857" s="4"/>
      <c r="X857" s="4"/>
      <c r="Y857" s="4"/>
      <c r="Z857" s="4"/>
      <c r="AA857" s="4"/>
      <c r="AB857" s="4"/>
      <c r="AC857" s="4"/>
      <c r="AD857" s="4"/>
      <c r="AE857" s="4"/>
      <c r="AF857" s="4"/>
      <c r="AG857" s="4"/>
      <c r="AH857" s="4"/>
    </row>
    <row r="858">
      <c r="A858" s="4"/>
      <c r="B858" s="4"/>
      <c r="C858" s="4"/>
      <c r="D858" s="2"/>
      <c r="E858" s="2"/>
      <c r="F858" s="2"/>
      <c r="G858" s="2"/>
      <c r="H858" s="2"/>
      <c r="I858" s="9"/>
      <c r="J858" s="2"/>
      <c r="K858" s="2"/>
      <c r="L858" s="9"/>
      <c r="M858" s="4"/>
      <c r="N858" s="4"/>
      <c r="O858" s="4"/>
      <c r="P858" s="4"/>
      <c r="Q858" s="9"/>
      <c r="R858" s="4"/>
      <c r="S858" s="4"/>
      <c r="T858" s="4"/>
      <c r="U858" s="6"/>
      <c r="V858" s="4"/>
      <c r="W858" s="4"/>
      <c r="X858" s="4"/>
      <c r="Y858" s="4"/>
      <c r="Z858" s="4"/>
      <c r="AA858" s="4"/>
      <c r="AB858" s="4"/>
      <c r="AC858" s="4"/>
      <c r="AD858" s="4"/>
      <c r="AE858" s="4"/>
      <c r="AF858" s="4"/>
      <c r="AG858" s="4"/>
      <c r="AH858" s="4"/>
    </row>
    <row r="859">
      <c r="A859" s="4"/>
      <c r="B859" s="4"/>
      <c r="C859" s="4"/>
      <c r="D859" s="2"/>
      <c r="E859" s="2"/>
      <c r="F859" s="2"/>
      <c r="G859" s="2"/>
      <c r="H859" s="2"/>
      <c r="I859" s="9"/>
      <c r="J859" s="2"/>
      <c r="K859" s="2"/>
      <c r="L859" s="9"/>
      <c r="M859" s="4"/>
      <c r="N859" s="4"/>
      <c r="O859" s="4"/>
      <c r="P859" s="4"/>
      <c r="Q859" s="9"/>
      <c r="R859" s="4"/>
      <c r="S859" s="4"/>
      <c r="T859" s="4"/>
      <c r="U859" s="6"/>
      <c r="V859" s="4"/>
      <c r="W859" s="4"/>
      <c r="X859" s="4"/>
      <c r="Y859" s="4"/>
      <c r="Z859" s="4"/>
      <c r="AA859" s="4"/>
      <c r="AB859" s="4"/>
      <c r="AC859" s="4"/>
      <c r="AD859" s="4"/>
      <c r="AE859" s="4"/>
      <c r="AF859" s="4"/>
      <c r="AG859" s="4"/>
      <c r="AH859" s="4"/>
    </row>
    <row r="860">
      <c r="A860" s="4"/>
      <c r="B860" s="4"/>
      <c r="C860" s="4"/>
      <c r="D860" s="2"/>
      <c r="E860" s="2"/>
      <c r="F860" s="2"/>
      <c r="G860" s="2"/>
      <c r="H860" s="2"/>
      <c r="I860" s="9"/>
      <c r="J860" s="2"/>
      <c r="K860" s="2"/>
      <c r="L860" s="9"/>
      <c r="M860" s="4"/>
      <c r="N860" s="4"/>
      <c r="O860" s="4"/>
      <c r="P860" s="4"/>
      <c r="Q860" s="9"/>
      <c r="R860" s="4"/>
      <c r="S860" s="4"/>
      <c r="T860" s="4"/>
      <c r="U860" s="6"/>
      <c r="V860" s="4"/>
      <c r="W860" s="4"/>
      <c r="X860" s="4"/>
      <c r="Y860" s="4"/>
      <c r="Z860" s="4"/>
      <c r="AA860" s="4"/>
      <c r="AB860" s="4"/>
      <c r="AC860" s="4"/>
      <c r="AD860" s="4"/>
      <c r="AE860" s="4"/>
      <c r="AF860" s="4"/>
      <c r="AG860" s="4"/>
      <c r="AH860" s="4"/>
    </row>
    <row r="861">
      <c r="A861" s="4"/>
      <c r="B861" s="4"/>
      <c r="C861" s="4"/>
      <c r="D861" s="2"/>
      <c r="E861" s="2"/>
      <c r="F861" s="2"/>
      <c r="G861" s="2"/>
      <c r="H861" s="2"/>
      <c r="I861" s="9"/>
      <c r="J861" s="2"/>
      <c r="K861" s="2"/>
      <c r="L861" s="9"/>
      <c r="M861" s="4"/>
      <c r="N861" s="4"/>
      <c r="O861" s="4"/>
      <c r="P861" s="4"/>
      <c r="Q861" s="9"/>
      <c r="R861" s="4"/>
      <c r="S861" s="4"/>
      <c r="T861" s="4"/>
      <c r="U861" s="6"/>
      <c r="V861" s="4"/>
      <c r="W861" s="4"/>
      <c r="X861" s="4"/>
      <c r="Y861" s="4"/>
      <c r="Z861" s="4"/>
      <c r="AA861" s="4"/>
      <c r="AB861" s="4"/>
      <c r="AC861" s="4"/>
      <c r="AD861" s="4"/>
      <c r="AE861" s="4"/>
      <c r="AF861" s="4"/>
      <c r="AG861" s="4"/>
      <c r="AH861" s="4"/>
    </row>
    <row r="862">
      <c r="A862" s="4"/>
      <c r="B862" s="4"/>
      <c r="C862" s="4"/>
      <c r="D862" s="2"/>
      <c r="E862" s="2"/>
      <c r="F862" s="2"/>
      <c r="G862" s="2"/>
      <c r="H862" s="2"/>
      <c r="I862" s="9"/>
      <c r="J862" s="2"/>
      <c r="K862" s="2"/>
      <c r="L862" s="9"/>
      <c r="M862" s="4"/>
      <c r="N862" s="4"/>
      <c r="O862" s="4"/>
      <c r="P862" s="4"/>
      <c r="Q862" s="9"/>
      <c r="R862" s="4"/>
      <c r="S862" s="4"/>
      <c r="T862" s="4"/>
      <c r="U862" s="6"/>
      <c r="V862" s="4"/>
      <c r="W862" s="4"/>
      <c r="X862" s="4"/>
      <c r="Y862" s="4"/>
      <c r="Z862" s="4"/>
      <c r="AA862" s="4"/>
      <c r="AB862" s="4"/>
      <c r="AC862" s="4"/>
      <c r="AD862" s="4"/>
      <c r="AE862" s="4"/>
      <c r="AF862" s="4"/>
      <c r="AG862" s="4"/>
      <c r="AH862" s="4"/>
    </row>
    <row r="863">
      <c r="A863" s="4"/>
      <c r="B863" s="4"/>
      <c r="C863" s="4"/>
      <c r="D863" s="2"/>
      <c r="E863" s="2"/>
      <c r="F863" s="2"/>
      <c r="G863" s="2"/>
      <c r="H863" s="2"/>
      <c r="I863" s="9"/>
      <c r="J863" s="2"/>
      <c r="K863" s="2"/>
      <c r="L863" s="9"/>
      <c r="M863" s="4"/>
      <c r="N863" s="4"/>
      <c r="O863" s="4"/>
      <c r="P863" s="4"/>
      <c r="Q863" s="9"/>
      <c r="R863" s="4"/>
      <c r="S863" s="4"/>
      <c r="T863" s="4"/>
      <c r="U863" s="6"/>
      <c r="V863" s="4"/>
      <c r="W863" s="4"/>
      <c r="X863" s="4"/>
      <c r="Y863" s="4"/>
      <c r="Z863" s="4"/>
      <c r="AA863" s="4"/>
      <c r="AB863" s="4"/>
      <c r="AC863" s="4"/>
      <c r="AD863" s="4"/>
      <c r="AE863" s="4"/>
      <c r="AF863" s="4"/>
      <c r="AG863" s="4"/>
      <c r="AH863" s="4"/>
    </row>
    <row r="864">
      <c r="A864" s="4"/>
      <c r="B864" s="4"/>
      <c r="C864" s="4"/>
      <c r="D864" s="2"/>
      <c r="E864" s="2"/>
      <c r="F864" s="2"/>
      <c r="G864" s="2"/>
      <c r="H864" s="2"/>
      <c r="I864" s="9"/>
      <c r="J864" s="2"/>
      <c r="K864" s="2"/>
      <c r="L864" s="9"/>
      <c r="M864" s="4"/>
      <c r="N864" s="4"/>
      <c r="O864" s="4"/>
      <c r="P864" s="4"/>
      <c r="Q864" s="9"/>
      <c r="R864" s="4"/>
      <c r="S864" s="4"/>
      <c r="T864" s="4"/>
      <c r="U864" s="6"/>
      <c r="V864" s="4"/>
      <c r="W864" s="4"/>
      <c r="X864" s="4"/>
      <c r="Y864" s="4"/>
      <c r="Z864" s="4"/>
      <c r="AA864" s="4"/>
      <c r="AB864" s="4"/>
      <c r="AC864" s="4"/>
      <c r="AD864" s="4"/>
      <c r="AE864" s="4"/>
      <c r="AF864" s="4"/>
      <c r="AG864" s="4"/>
      <c r="AH864" s="4"/>
    </row>
    <row r="865">
      <c r="A865" s="4"/>
      <c r="B865" s="4"/>
      <c r="C865" s="4"/>
      <c r="D865" s="2"/>
      <c r="E865" s="2"/>
      <c r="F865" s="2"/>
      <c r="G865" s="2"/>
      <c r="H865" s="2"/>
      <c r="I865" s="9"/>
      <c r="J865" s="2"/>
      <c r="K865" s="2"/>
      <c r="L865" s="9"/>
      <c r="M865" s="4"/>
      <c r="N865" s="4"/>
      <c r="O865" s="4"/>
      <c r="P865" s="4"/>
      <c r="Q865" s="9"/>
      <c r="R865" s="4"/>
      <c r="S865" s="4"/>
      <c r="T865" s="4"/>
      <c r="U865" s="6"/>
      <c r="V865" s="4"/>
      <c r="W865" s="4"/>
      <c r="X865" s="4"/>
      <c r="Y865" s="4"/>
      <c r="Z865" s="4"/>
      <c r="AA865" s="4"/>
      <c r="AB865" s="4"/>
      <c r="AC865" s="4"/>
      <c r="AD865" s="4"/>
      <c r="AE865" s="4"/>
      <c r="AF865" s="4"/>
      <c r="AG865" s="4"/>
      <c r="AH865" s="4"/>
    </row>
    <row r="866">
      <c r="A866" s="4"/>
      <c r="B866" s="4"/>
      <c r="C866" s="4"/>
      <c r="D866" s="2"/>
      <c r="E866" s="2"/>
      <c r="F866" s="2"/>
      <c r="G866" s="2"/>
      <c r="H866" s="2"/>
      <c r="I866" s="9"/>
      <c r="J866" s="2"/>
      <c r="K866" s="2"/>
      <c r="L866" s="9"/>
      <c r="M866" s="4"/>
      <c r="N866" s="4"/>
      <c r="O866" s="4"/>
      <c r="P866" s="4"/>
      <c r="Q866" s="9"/>
      <c r="R866" s="4"/>
      <c r="S866" s="4"/>
      <c r="T866" s="4"/>
      <c r="U866" s="6"/>
      <c r="V866" s="4"/>
      <c r="W866" s="4"/>
      <c r="X866" s="4"/>
      <c r="Y866" s="4"/>
      <c r="Z866" s="4"/>
      <c r="AA866" s="4"/>
      <c r="AB866" s="4"/>
      <c r="AC866" s="4"/>
      <c r="AD866" s="4"/>
      <c r="AE866" s="4"/>
      <c r="AF866" s="4"/>
      <c r="AG866" s="4"/>
      <c r="AH866" s="4"/>
    </row>
    <row r="867">
      <c r="A867" s="4"/>
      <c r="B867" s="4"/>
      <c r="C867" s="4"/>
      <c r="D867" s="2"/>
      <c r="E867" s="2"/>
      <c r="F867" s="2"/>
      <c r="G867" s="2"/>
      <c r="H867" s="2"/>
      <c r="I867" s="9"/>
      <c r="J867" s="2"/>
      <c r="K867" s="2"/>
      <c r="L867" s="9"/>
      <c r="M867" s="4"/>
      <c r="N867" s="4"/>
      <c r="O867" s="4"/>
      <c r="P867" s="4"/>
      <c r="Q867" s="9"/>
      <c r="R867" s="4"/>
      <c r="S867" s="4"/>
      <c r="T867" s="4"/>
      <c r="U867" s="6"/>
      <c r="V867" s="4"/>
      <c r="W867" s="4"/>
      <c r="X867" s="4"/>
      <c r="Y867" s="4"/>
      <c r="Z867" s="4"/>
      <c r="AA867" s="4"/>
      <c r="AB867" s="4"/>
      <c r="AC867" s="4"/>
      <c r="AD867" s="4"/>
      <c r="AE867" s="4"/>
      <c r="AF867" s="4"/>
      <c r="AG867" s="4"/>
      <c r="AH867" s="4"/>
    </row>
    <row r="868">
      <c r="A868" s="4"/>
      <c r="B868" s="4"/>
      <c r="C868" s="4"/>
      <c r="D868" s="2"/>
      <c r="E868" s="2"/>
      <c r="F868" s="2"/>
      <c r="G868" s="2"/>
      <c r="H868" s="2"/>
      <c r="I868" s="9"/>
      <c r="J868" s="2"/>
      <c r="K868" s="2"/>
      <c r="L868" s="9"/>
      <c r="M868" s="4"/>
      <c r="N868" s="4"/>
      <c r="O868" s="4"/>
      <c r="P868" s="4"/>
      <c r="Q868" s="9"/>
      <c r="R868" s="4"/>
      <c r="S868" s="4"/>
      <c r="T868" s="4"/>
      <c r="U868" s="6"/>
      <c r="V868" s="4"/>
      <c r="W868" s="4"/>
      <c r="X868" s="4"/>
      <c r="Y868" s="4"/>
      <c r="Z868" s="4"/>
      <c r="AA868" s="4"/>
      <c r="AB868" s="4"/>
      <c r="AC868" s="4"/>
      <c r="AD868" s="4"/>
      <c r="AE868" s="4"/>
      <c r="AF868" s="4"/>
      <c r="AG868" s="4"/>
      <c r="AH868" s="4"/>
    </row>
    <row r="869">
      <c r="A869" s="4"/>
      <c r="B869" s="4"/>
      <c r="C869" s="4"/>
      <c r="D869" s="2"/>
      <c r="E869" s="2"/>
      <c r="F869" s="2"/>
      <c r="G869" s="2"/>
      <c r="H869" s="2"/>
      <c r="I869" s="9"/>
      <c r="J869" s="2"/>
      <c r="K869" s="2"/>
      <c r="L869" s="9"/>
      <c r="M869" s="4"/>
      <c r="N869" s="4"/>
      <c r="O869" s="4"/>
      <c r="P869" s="4"/>
      <c r="Q869" s="9"/>
      <c r="R869" s="4"/>
      <c r="S869" s="4"/>
      <c r="T869" s="4"/>
      <c r="U869" s="6"/>
      <c r="V869" s="4"/>
      <c r="W869" s="4"/>
      <c r="X869" s="4"/>
      <c r="Y869" s="4"/>
      <c r="Z869" s="4"/>
      <c r="AA869" s="4"/>
      <c r="AB869" s="4"/>
      <c r="AC869" s="4"/>
      <c r="AD869" s="4"/>
      <c r="AE869" s="4"/>
      <c r="AF869" s="4"/>
      <c r="AG869" s="4"/>
      <c r="AH869" s="4"/>
    </row>
    <row r="870">
      <c r="A870" s="4"/>
      <c r="B870" s="4"/>
      <c r="C870" s="4"/>
      <c r="D870" s="2"/>
      <c r="E870" s="2"/>
      <c r="F870" s="2"/>
      <c r="G870" s="2"/>
      <c r="H870" s="2"/>
      <c r="I870" s="9"/>
      <c r="J870" s="2"/>
      <c r="K870" s="2"/>
      <c r="L870" s="9"/>
      <c r="M870" s="4"/>
      <c r="N870" s="4"/>
      <c r="O870" s="4"/>
      <c r="P870" s="4"/>
      <c r="Q870" s="9"/>
      <c r="R870" s="4"/>
      <c r="S870" s="4"/>
      <c r="T870" s="4"/>
      <c r="U870" s="6"/>
      <c r="V870" s="4"/>
      <c r="W870" s="4"/>
      <c r="X870" s="4"/>
      <c r="Y870" s="4"/>
      <c r="Z870" s="4"/>
      <c r="AA870" s="4"/>
      <c r="AB870" s="4"/>
      <c r="AC870" s="4"/>
      <c r="AD870" s="4"/>
      <c r="AE870" s="4"/>
      <c r="AF870" s="4"/>
      <c r="AG870" s="4"/>
      <c r="AH870" s="4"/>
    </row>
    <row r="871">
      <c r="A871" s="4"/>
      <c r="B871" s="4"/>
      <c r="C871" s="4"/>
      <c r="D871" s="2"/>
      <c r="E871" s="2"/>
      <c r="F871" s="2"/>
      <c r="G871" s="2"/>
      <c r="H871" s="2"/>
      <c r="I871" s="9"/>
      <c r="J871" s="2"/>
      <c r="K871" s="2"/>
      <c r="L871" s="9"/>
      <c r="M871" s="4"/>
      <c r="N871" s="4"/>
      <c r="O871" s="4"/>
      <c r="P871" s="4"/>
      <c r="Q871" s="9"/>
      <c r="R871" s="4"/>
      <c r="S871" s="4"/>
      <c r="T871" s="4"/>
      <c r="U871" s="6"/>
      <c r="V871" s="4"/>
      <c r="W871" s="4"/>
      <c r="X871" s="4"/>
      <c r="Y871" s="4"/>
      <c r="Z871" s="4"/>
      <c r="AA871" s="4"/>
      <c r="AB871" s="4"/>
      <c r="AC871" s="4"/>
      <c r="AD871" s="4"/>
      <c r="AE871" s="4"/>
      <c r="AF871" s="4"/>
      <c r="AG871" s="4"/>
      <c r="AH871" s="4"/>
    </row>
    <row r="872">
      <c r="A872" s="4"/>
      <c r="B872" s="4"/>
      <c r="C872" s="4"/>
      <c r="D872" s="2"/>
      <c r="E872" s="2"/>
      <c r="F872" s="2"/>
      <c r="G872" s="2"/>
      <c r="H872" s="2"/>
      <c r="I872" s="9"/>
      <c r="J872" s="2"/>
      <c r="K872" s="2"/>
      <c r="L872" s="9"/>
      <c r="M872" s="4"/>
      <c r="N872" s="4"/>
      <c r="O872" s="4"/>
      <c r="P872" s="4"/>
      <c r="Q872" s="9"/>
      <c r="R872" s="4"/>
      <c r="S872" s="4"/>
      <c r="T872" s="4"/>
      <c r="U872" s="6"/>
      <c r="V872" s="4"/>
      <c r="W872" s="4"/>
      <c r="X872" s="4"/>
      <c r="Y872" s="4"/>
      <c r="Z872" s="4"/>
      <c r="AA872" s="4"/>
      <c r="AB872" s="4"/>
      <c r="AC872" s="4"/>
      <c r="AD872" s="4"/>
      <c r="AE872" s="4"/>
      <c r="AF872" s="4"/>
      <c r="AG872" s="4"/>
      <c r="AH872" s="4"/>
    </row>
    <row r="873">
      <c r="A873" s="4"/>
      <c r="B873" s="4"/>
      <c r="C873" s="4"/>
      <c r="D873" s="2"/>
      <c r="E873" s="2"/>
      <c r="F873" s="2"/>
      <c r="G873" s="2"/>
      <c r="H873" s="2"/>
      <c r="I873" s="9"/>
      <c r="J873" s="2"/>
      <c r="K873" s="2"/>
      <c r="L873" s="9"/>
      <c r="M873" s="4"/>
      <c r="N873" s="4"/>
      <c r="O873" s="4"/>
      <c r="P873" s="4"/>
      <c r="Q873" s="9"/>
      <c r="R873" s="4"/>
      <c r="S873" s="4"/>
      <c r="T873" s="4"/>
      <c r="U873" s="6"/>
      <c r="V873" s="4"/>
      <c r="W873" s="4"/>
      <c r="X873" s="4"/>
      <c r="Y873" s="4"/>
      <c r="Z873" s="4"/>
      <c r="AA873" s="4"/>
      <c r="AB873" s="4"/>
      <c r="AC873" s="4"/>
      <c r="AD873" s="4"/>
      <c r="AE873" s="4"/>
      <c r="AF873" s="4"/>
      <c r="AG873" s="4"/>
      <c r="AH873" s="4"/>
    </row>
    <row r="874">
      <c r="A874" s="4"/>
      <c r="B874" s="4"/>
      <c r="C874" s="4"/>
      <c r="D874" s="2"/>
      <c r="E874" s="2"/>
      <c r="F874" s="2"/>
      <c r="G874" s="2"/>
      <c r="H874" s="2"/>
      <c r="I874" s="9"/>
      <c r="J874" s="2"/>
      <c r="K874" s="2"/>
      <c r="L874" s="9"/>
      <c r="M874" s="4"/>
      <c r="N874" s="4"/>
      <c r="O874" s="4"/>
      <c r="P874" s="4"/>
      <c r="Q874" s="9"/>
      <c r="R874" s="4"/>
      <c r="S874" s="4"/>
      <c r="T874" s="4"/>
      <c r="U874" s="6"/>
      <c r="V874" s="4"/>
      <c r="W874" s="4"/>
      <c r="X874" s="4"/>
      <c r="Y874" s="4"/>
      <c r="Z874" s="4"/>
      <c r="AA874" s="4"/>
      <c r="AB874" s="4"/>
      <c r="AC874" s="4"/>
      <c r="AD874" s="4"/>
      <c r="AE874" s="4"/>
      <c r="AF874" s="4"/>
      <c r="AG874" s="4"/>
      <c r="AH874" s="4"/>
    </row>
    <row r="875">
      <c r="A875" s="4"/>
      <c r="B875" s="4"/>
      <c r="C875" s="4"/>
      <c r="D875" s="2"/>
      <c r="E875" s="2"/>
      <c r="F875" s="2"/>
      <c r="G875" s="2"/>
      <c r="H875" s="2"/>
      <c r="I875" s="9"/>
      <c r="J875" s="2"/>
      <c r="K875" s="2"/>
      <c r="L875" s="9"/>
      <c r="M875" s="4"/>
      <c r="N875" s="4"/>
      <c r="O875" s="4"/>
      <c r="P875" s="4"/>
      <c r="Q875" s="9"/>
      <c r="R875" s="4"/>
      <c r="S875" s="4"/>
      <c r="T875" s="4"/>
      <c r="U875" s="6"/>
      <c r="V875" s="4"/>
      <c r="W875" s="4"/>
      <c r="X875" s="4"/>
      <c r="Y875" s="4"/>
      <c r="Z875" s="4"/>
      <c r="AA875" s="4"/>
      <c r="AB875" s="4"/>
      <c r="AC875" s="4"/>
      <c r="AD875" s="4"/>
      <c r="AE875" s="4"/>
      <c r="AF875" s="4"/>
      <c r="AG875" s="4"/>
      <c r="AH875" s="4"/>
    </row>
    <row r="876">
      <c r="A876" s="4"/>
      <c r="B876" s="4"/>
      <c r="C876" s="4"/>
      <c r="D876" s="2"/>
      <c r="E876" s="2"/>
      <c r="F876" s="2"/>
      <c r="G876" s="2"/>
      <c r="H876" s="2"/>
      <c r="I876" s="9"/>
      <c r="J876" s="2"/>
      <c r="K876" s="2"/>
      <c r="L876" s="9"/>
      <c r="M876" s="4"/>
      <c r="N876" s="4"/>
      <c r="O876" s="4"/>
      <c r="P876" s="4"/>
      <c r="Q876" s="9"/>
      <c r="R876" s="4"/>
      <c r="S876" s="4"/>
      <c r="T876" s="4"/>
      <c r="U876" s="6"/>
      <c r="V876" s="4"/>
      <c r="W876" s="4"/>
      <c r="X876" s="4"/>
      <c r="Y876" s="4"/>
      <c r="Z876" s="4"/>
      <c r="AA876" s="4"/>
      <c r="AB876" s="4"/>
      <c r="AC876" s="4"/>
      <c r="AD876" s="4"/>
      <c r="AE876" s="4"/>
      <c r="AF876" s="4"/>
      <c r="AG876" s="4"/>
      <c r="AH876" s="4"/>
    </row>
    <row r="877">
      <c r="A877" s="4"/>
      <c r="B877" s="4"/>
      <c r="C877" s="4"/>
      <c r="D877" s="2"/>
      <c r="E877" s="2"/>
      <c r="F877" s="2"/>
      <c r="G877" s="2"/>
      <c r="H877" s="2"/>
      <c r="I877" s="9"/>
      <c r="J877" s="2"/>
      <c r="K877" s="2"/>
      <c r="L877" s="9"/>
      <c r="M877" s="4"/>
      <c r="N877" s="4"/>
      <c r="O877" s="4"/>
      <c r="P877" s="4"/>
      <c r="Q877" s="9"/>
      <c r="R877" s="4"/>
      <c r="S877" s="4"/>
      <c r="T877" s="4"/>
      <c r="U877" s="6"/>
      <c r="V877" s="4"/>
      <c r="W877" s="4"/>
      <c r="X877" s="4"/>
      <c r="Y877" s="4"/>
      <c r="Z877" s="4"/>
      <c r="AA877" s="4"/>
      <c r="AB877" s="4"/>
      <c r="AC877" s="4"/>
      <c r="AD877" s="4"/>
      <c r="AE877" s="4"/>
      <c r="AF877" s="4"/>
      <c r="AG877" s="4"/>
      <c r="AH877" s="4"/>
    </row>
    <row r="878">
      <c r="A878" s="4"/>
      <c r="B878" s="4"/>
      <c r="C878" s="4"/>
      <c r="D878" s="2"/>
      <c r="E878" s="2"/>
      <c r="F878" s="2"/>
      <c r="G878" s="2"/>
      <c r="H878" s="2"/>
      <c r="I878" s="9"/>
      <c r="J878" s="2"/>
      <c r="K878" s="2"/>
      <c r="L878" s="9"/>
      <c r="M878" s="4"/>
      <c r="N878" s="4"/>
      <c r="O878" s="4"/>
      <c r="P878" s="4"/>
      <c r="Q878" s="9"/>
      <c r="R878" s="4"/>
      <c r="S878" s="4"/>
      <c r="T878" s="4"/>
      <c r="U878" s="6"/>
      <c r="V878" s="4"/>
      <c r="W878" s="4"/>
      <c r="X878" s="4"/>
      <c r="Y878" s="4"/>
      <c r="Z878" s="4"/>
      <c r="AA878" s="4"/>
      <c r="AB878" s="4"/>
      <c r="AC878" s="4"/>
      <c r="AD878" s="4"/>
      <c r="AE878" s="4"/>
      <c r="AF878" s="4"/>
      <c r="AG878" s="4"/>
      <c r="AH878" s="4"/>
    </row>
    <row r="879">
      <c r="A879" s="4"/>
      <c r="B879" s="4"/>
      <c r="C879" s="4"/>
      <c r="D879" s="2"/>
      <c r="E879" s="2"/>
      <c r="F879" s="2"/>
      <c r="G879" s="2"/>
      <c r="H879" s="2"/>
      <c r="I879" s="9"/>
      <c r="J879" s="2"/>
      <c r="K879" s="2"/>
      <c r="L879" s="9"/>
      <c r="M879" s="4"/>
      <c r="N879" s="4"/>
      <c r="O879" s="4"/>
      <c r="P879" s="4"/>
      <c r="Q879" s="9"/>
      <c r="R879" s="4"/>
      <c r="S879" s="4"/>
      <c r="T879" s="4"/>
      <c r="U879" s="6"/>
      <c r="V879" s="4"/>
      <c r="W879" s="4"/>
      <c r="X879" s="4"/>
      <c r="Y879" s="4"/>
      <c r="Z879" s="4"/>
      <c r="AA879" s="4"/>
      <c r="AB879" s="4"/>
      <c r="AC879" s="4"/>
      <c r="AD879" s="4"/>
      <c r="AE879" s="4"/>
      <c r="AF879" s="4"/>
      <c r="AG879" s="4"/>
      <c r="AH879" s="4"/>
    </row>
    <row r="880">
      <c r="A880" s="4"/>
      <c r="B880" s="4"/>
      <c r="C880" s="4"/>
      <c r="D880" s="2"/>
      <c r="E880" s="2"/>
      <c r="F880" s="2"/>
      <c r="G880" s="2"/>
      <c r="H880" s="2"/>
      <c r="I880" s="9"/>
      <c r="J880" s="2"/>
      <c r="K880" s="2"/>
      <c r="L880" s="9"/>
      <c r="M880" s="4"/>
      <c r="N880" s="4"/>
      <c r="O880" s="4"/>
      <c r="P880" s="4"/>
      <c r="Q880" s="9"/>
      <c r="R880" s="4"/>
      <c r="S880" s="4"/>
      <c r="T880" s="4"/>
      <c r="U880" s="6"/>
      <c r="V880" s="4"/>
      <c r="W880" s="4"/>
      <c r="X880" s="4"/>
      <c r="Y880" s="4"/>
      <c r="Z880" s="4"/>
      <c r="AA880" s="4"/>
      <c r="AB880" s="4"/>
      <c r="AC880" s="4"/>
      <c r="AD880" s="4"/>
      <c r="AE880" s="4"/>
      <c r="AF880" s="4"/>
      <c r="AG880" s="4"/>
      <c r="AH880" s="4"/>
    </row>
    <row r="881">
      <c r="A881" s="4"/>
      <c r="B881" s="4"/>
      <c r="C881" s="4"/>
      <c r="D881" s="2"/>
      <c r="E881" s="2"/>
      <c r="F881" s="2"/>
      <c r="G881" s="2"/>
      <c r="H881" s="2"/>
      <c r="I881" s="9"/>
      <c r="J881" s="2"/>
      <c r="K881" s="2"/>
      <c r="L881" s="9"/>
      <c r="M881" s="4"/>
      <c r="N881" s="4"/>
      <c r="O881" s="4"/>
      <c r="P881" s="4"/>
      <c r="Q881" s="9"/>
      <c r="R881" s="4"/>
      <c r="S881" s="4"/>
      <c r="T881" s="4"/>
      <c r="U881" s="6"/>
      <c r="V881" s="4"/>
      <c r="W881" s="4"/>
      <c r="X881" s="4"/>
      <c r="Y881" s="4"/>
      <c r="Z881" s="4"/>
      <c r="AA881" s="4"/>
      <c r="AB881" s="4"/>
      <c r="AC881" s="4"/>
      <c r="AD881" s="4"/>
      <c r="AE881" s="4"/>
      <c r="AF881" s="4"/>
      <c r="AG881" s="4"/>
      <c r="AH881" s="4"/>
    </row>
    <row r="882">
      <c r="A882" s="4"/>
      <c r="B882" s="4"/>
      <c r="C882" s="4"/>
      <c r="D882" s="2"/>
      <c r="E882" s="2"/>
      <c r="F882" s="2"/>
      <c r="G882" s="2"/>
      <c r="H882" s="2"/>
      <c r="I882" s="9"/>
      <c r="J882" s="2"/>
      <c r="K882" s="2"/>
      <c r="L882" s="9"/>
      <c r="M882" s="4"/>
      <c r="N882" s="4"/>
      <c r="O882" s="4"/>
      <c r="P882" s="4"/>
      <c r="Q882" s="9"/>
      <c r="R882" s="4"/>
      <c r="S882" s="4"/>
      <c r="T882" s="4"/>
      <c r="U882" s="6"/>
      <c r="V882" s="4"/>
      <c r="W882" s="4"/>
      <c r="X882" s="4"/>
      <c r="Y882" s="4"/>
      <c r="Z882" s="4"/>
      <c r="AA882" s="4"/>
      <c r="AB882" s="4"/>
      <c r="AC882" s="4"/>
      <c r="AD882" s="4"/>
      <c r="AE882" s="4"/>
      <c r="AF882" s="4"/>
      <c r="AG882" s="4"/>
      <c r="AH882" s="4"/>
    </row>
    <row r="883">
      <c r="A883" s="4"/>
      <c r="B883" s="4"/>
      <c r="C883" s="4"/>
      <c r="D883" s="2"/>
      <c r="E883" s="2"/>
      <c r="F883" s="2"/>
      <c r="G883" s="2"/>
      <c r="H883" s="2"/>
      <c r="I883" s="9"/>
      <c r="J883" s="2"/>
      <c r="K883" s="2"/>
      <c r="L883" s="9"/>
      <c r="M883" s="4"/>
      <c r="N883" s="4"/>
      <c r="O883" s="4"/>
      <c r="P883" s="4"/>
      <c r="Q883" s="9"/>
      <c r="R883" s="4"/>
      <c r="S883" s="4"/>
      <c r="T883" s="4"/>
      <c r="U883" s="6"/>
      <c r="V883" s="4"/>
      <c r="W883" s="4"/>
      <c r="X883" s="4"/>
      <c r="Y883" s="4"/>
      <c r="Z883" s="4"/>
      <c r="AA883" s="4"/>
      <c r="AB883" s="4"/>
      <c r="AC883" s="4"/>
      <c r="AD883" s="4"/>
      <c r="AE883" s="4"/>
      <c r="AF883" s="4"/>
      <c r="AG883" s="4"/>
      <c r="AH883" s="4"/>
    </row>
    <row r="884">
      <c r="A884" s="4"/>
      <c r="B884" s="4"/>
      <c r="C884" s="4"/>
      <c r="D884" s="2"/>
      <c r="E884" s="2"/>
      <c r="F884" s="2"/>
      <c r="G884" s="2"/>
      <c r="H884" s="2"/>
      <c r="I884" s="9"/>
      <c r="J884" s="2"/>
      <c r="K884" s="2"/>
      <c r="L884" s="9"/>
      <c r="M884" s="4"/>
      <c r="N884" s="4"/>
      <c r="O884" s="4"/>
      <c r="P884" s="4"/>
      <c r="Q884" s="9"/>
      <c r="R884" s="4"/>
      <c r="S884" s="4"/>
      <c r="T884" s="4"/>
      <c r="U884" s="6"/>
      <c r="V884" s="4"/>
      <c r="W884" s="4"/>
      <c r="X884" s="4"/>
      <c r="Y884" s="4"/>
      <c r="Z884" s="4"/>
      <c r="AA884" s="4"/>
      <c r="AB884" s="4"/>
      <c r="AC884" s="4"/>
      <c r="AD884" s="4"/>
      <c r="AE884" s="4"/>
      <c r="AF884" s="4"/>
      <c r="AG884" s="4"/>
      <c r="AH884" s="4"/>
    </row>
    <row r="885">
      <c r="A885" s="4"/>
      <c r="B885" s="4"/>
      <c r="C885" s="4"/>
      <c r="D885" s="2"/>
      <c r="E885" s="2"/>
      <c r="F885" s="2"/>
      <c r="G885" s="2"/>
      <c r="H885" s="2"/>
      <c r="I885" s="9"/>
      <c r="J885" s="2"/>
      <c r="K885" s="2"/>
      <c r="L885" s="9"/>
      <c r="M885" s="4"/>
      <c r="N885" s="4"/>
      <c r="O885" s="4"/>
      <c r="P885" s="4"/>
      <c r="Q885" s="9"/>
      <c r="R885" s="4"/>
      <c r="S885" s="4"/>
      <c r="T885" s="4"/>
      <c r="U885" s="6"/>
      <c r="V885" s="4"/>
      <c r="W885" s="4"/>
      <c r="X885" s="4"/>
      <c r="Y885" s="4"/>
      <c r="Z885" s="4"/>
      <c r="AA885" s="4"/>
      <c r="AB885" s="4"/>
      <c r="AC885" s="4"/>
      <c r="AD885" s="4"/>
      <c r="AE885" s="4"/>
      <c r="AF885" s="4"/>
      <c r="AG885" s="4"/>
      <c r="AH885" s="4"/>
    </row>
    <row r="886">
      <c r="A886" s="4"/>
      <c r="B886" s="4"/>
      <c r="C886" s="4"/>
      <c r="D886" s="2"/>
      <c r="E886" s="2"/>
      <c r="F886" s="2"/>
      <c r="G886" s="2"/>
      <c r="H886" s="2"/>
      <c r="I886" s="9"/>
      <c r="J886" s="2"/>
      <c r="K886" s="2"/>
      <c r="L886" s="9"/>
      <c r="M886" s="4"/>
      <c r="N886" s="4"/>
      <c r="O886" s="4"/>
      <c r="P886" s="4"/>
      <c r="Q886" s="9"/>
      <c r="R886" s="4"/>
      <c r="S886" s="4"/>
      <c r="T886" s="4"/>
      <c r="U886" s="6"/>
      <c r="V886" s="4"/>
      <c r="W886" s="4"/>
      <c r="X886" s="4"/>
      <c r="Y886" s="4"/>
      <c r="Z886" s="4"/>
      <c r="AA886" s="4"/>
      <c r="AB886" s="4"/>
      <c r="AC886" s="4"/>
      <c r="AD886" s="4"/>
      <c r="AE886" s="4"/>
      <c r="AF886" s="4"/>
      <c r="AG886" s="4"/>
      <c r="AH886" s="4"/>
    </row>
    <row r="887">
      <c r="A887" s="4"/>
      <c r="B887" s="4"/>
      <c r="C887" s="4"/>
      <c r="D887" s="2"/>
      <c r="E887" s="2"/>
      <c r="F887" s="2"/>
      <c r="G887" s="2"/>
      <c r="H887" s="2"/>
      <c r="I887" s="9"/>
      <c r="J887" s="2"/>
      <c r="K887" s="2"/>
      <c r="L887" s="9"/>
      <c r="M887" s="4"/>
      <c r="N887" s="4"/>
      <c r="O887" s="4"/>
      <c r="P887" s="4"/>
      <c r="Q887" s="9"/>
      <c r="R887" s="4"/>
      <c r="S887" s="4"/>
      <c r="T887" s="4"/>
      <c r="U887" s="6"/>
      <c r="V887" s="4"/>
      <c r="W887" s="4"/>
      <c r="X887" s="4"/>
      <c r="Y887" s="4"/>
      <c r="Z887" s="4"/>
      <c r="AA887" s="4"/>
      <c r="AB887" s="4"/>
      <c r="AC887" s="4"/>
      <c r="AD887" s="4"/>
      <c r="AE887" s="4"/>
      <c r="AF887" s="4"/>
      <c r="AG887" s="4"/>
      <c r="AH887" s="4"/>
    </row>
    <row r="888">
      <c r="A888" s="4"/>
      <c r="B888" s="4"/>
      <c r="C888" s="4"/>
      <c r="D888" s="2"/>
      <c r="E888" s="2"/>
      <c r="F888" s="2"/>
      <c r="G888" s="2"/>
      <c r="H888" s="2"/>
      <c r="I888" s="9"/>
      <c r="J888" s="2"/>
      <c r="K888" s="2"/>
      <c r="L888" s="9"/>
      <c r="M888" s="4"/>
      <c r="N888" s="4"/>
      <c r="O888" s="4"/>
      <c r="P888" s="4"/>
      <c r="Q888" s="9"/>
      <c r="R888" s="4"/>
      <c r="S888" s="4"/>
      <c r="T888" s="4"/>
      <c r="U888" s="6"/>
      <c r="V888" s="4"/>
      <c r="W888" s="4"/>
      <c r="X888" s="4"/>
      <c r="Y888" s="4"/>
      <c r="Z888" s="4"/>
      <c r="AA888" s="4"/>
      <c r="AB888" s="4"/>
      <c r="AC888" s="4"/>
      <c r="AD888" s="4"/>
      <c r="AE888" s="4"/>
      <c r="AF888" s="4"/>
      <c r="AG888" s="4"/>
      <c r="AH888" s="4"/>
    </row>
    <row r="889">
      <c r="A889" s="4"/>
      <c r="B889" s="4"/>
      <c r="C889" s="4"/>
      <c r="D889" s="2"/>
      <c r="E889" s="2"/>
      <c r="F889" s="2"/>
      <c r="G889" s="2"/>
      <c r="H889" s="2"/>
      <c r="I889" s="9"/>
      <c r="J889" s="2"/>
      <c r="K889" s="2"/>
      <c r="L889" s="9"/>
      <c r="M889" s="4"/>
      <c r="N889" s="4"/>
      <c r="O889" s="4"/>
      <c r="P889" s="4"/>
      <c r="Q889" s="9"/>
      <c r="R889" s="4"/>
      <c r="S889" s="4"/>
      <c r="T889" s="4"/>
      <c r="U889" s="6"/>
      <c r="V889" s="4"/>
      <c r="W889" s="4"/>
      <c r="X889" s="4"/>
      <c r="Y889" s="4"/>
      <c r="Z889" s="4"/>
      <c r="AA889" s="4"/>
      <c r="AB889" s="4"/>
      <c r="AC889" s="4"/>
      <c r="AD889" s="4"/>
      <c r="AE889" s="4"/>
      <c r="AF889" s="4"/>
      <c r="AG889" s="4"/>
      <c r="AH889" s="4"/>
    </row>
    <row r="890">
      <c r="A890" s="4"/>
      <c r="B890" s="4"/>
      <c r="C890" s="4"/>
      <c r="D890" s="2"/>
      <c r="E890" s="2"/>
      <c r="F890" s="2"/>
      <c r="G890" s="2"/>
      <c r="H890" s="2"/>
      <c r="I890" s="9"/>
      <c r="J890" s="2"/>
      <c r="K890" s="2"/>
      <c r="L890" s="9"/>
      <c r="M890" s="4"/>
      <c r="N890" s="4"/>
      <c r="O890" s="4"/>
      <c r="P890" s="4"/>
      <c r="Q890" s="9"/>
      <c r="R890" s="4"/>
      <c r="S890" s="4"/>
      <c r="T890" s="4"/>
      <c r="U890" s="6"/>
      <c r="V890" s="4"/>
      <c r="W890" s="4"/>
      <c r="X890" s="4"/>
      <c r="Y890" s="4"/>
      <c r="Z890" s="4"/>
      <c r="AA890" s="4"/>
      <c r="AB890" s="4"/>
      <c r="AC890" s="4"/>
      <c r="AD890" s="4"/>
      <c r="AE890" s="4"/>
      <c r="AF890" s="4"/>
      <c r="AG890" s="4"/>
      <c r="AH890" s="4"/>
    </row>
    <row r="891">
      <c r="A891" s="4"/>
      <c r="B891" s="4"/>
      <c r="C891" s="4"/>
      <c r="D891" s="2"/>
      <c r="E891" s="2"/>
      <c r="F891" s="2"/>
      <c r="G891" s="2"/>
      <c r="H891" s="2"/>
      <c r="I891" s="9"/>
      <c r="J891" s="2"/>
      <c r="K891" s="2"/>
      <c r="L891" s="9"/>
      <c r="M891" s="4"/>
      <c r="N891" s="4"/>
      <c r="O891" s="4"/>
      <c r="P891" s="4"/>
      <c r="Q891" s="9"/>
      <c r="R891" s="4"/>
      <c r="S891" s="4"/>
      <c r="T891" s="4"/>
      <c r="U891" s="6"/>
      <c r="V891" s="4"/>
      <c r="W891" s="4"/>
      <c r="X891" s="4"/>
      <c r="Y891" s="4"/>
      <c r="Z891" s="4"/>
      <c r="AA891" s="4"/>
      <c r="AB891" s="4"/>
      <c r="AC891" s="4"/>
      <c r="AD891" s="4"/>
      <c r="AE891" s="4"/>
      <c r="AF891" s="4"/>
      <c r="AG891" s="4"/>
      <c r="AH891" s="4"/>
    </row>
    <row r="892">
      <c r="A892" s="4"/>
      <c r="B892" s="4"/>
      <c r="C892" s="4"/>
      <c r="D892" s="2"/>
      <c r="E892" s="2"/>
      <c r="F892" s="2"/>
      <c r="G892" s="2"/>
      <c r="H892" s="2"/>
      <c r="I892" s="9"/>
      <c r="J892" s="2"/>
      <c r="K892" s="2"/>
      <c r="L892" s="9"/>
      <c r="M892" s="4"/>
      <c r="N892" s="4"/>
      <c r="O892" s="4"/>
      <c r="P892" s="4"/>
      <c r="Q892" s="9"/>
      <c r="R892" s="4"/>
      <c r="S892" s="4"/>
      <c r="T892" s="4"/>
      <c r="U892" s="6"/>
      <c r="V892" s="4"/>
      <c r="W892" s="4"/>
      <c r="X892" s="4"/>
      <c r="Y892" s="4"/>
      <c r="Z892" s="4"/>
      <c r="AA892" s="4"/>
      <c r="AB892" s="4"/>
      <c r="AC892" s="4"/>
      <c r="AD892" s="4"/>
      <c r="AE892" s="4"/>
      <c r="AF892" s="4"/>
      <c r="AG892" s="4"/>
      <c r="AH892" s="4"/>
    </row>
    <row r="893">
      <c r="A893" s="4"/>
      <c r="B893" s="4"/>
      <c r="C893" s="4"/>
      <c r="D893" s="2"/>
      <c r="E893" s="2"/>
      <c r="F893" s="2"/>
      <c r="G893" s="2"/>
      <c r="H893" s="2"/>
      <c r="I893" s="9"/>
      <c r="J893" s="2"/>
      <c r="K893" s="2"/>
      <c r="L893" s="9"/>
      <c r="M893" s="4"/>
      <c r="N893" s="4"/>
      <c r="O893" s="4"/>
      <c r="P893" s="4"/>
      <c r="Q893" s="9"/>
      <c r="R893" s="4"/>
      <c r="S893" s="4"/>
      <c r="T893" s="4"/>
      <c r="U893" s="6"/>
      <c r="V893" s="4"/>
      <c r="W893" s="4"/>
      <c r="X893" s="4"/>
      <c r="Y893" s="4"/>
      <c r="Z893" s="4"/>
      <c r="AA893" s="4"/>
      <c r="AB893" s="4"/>
      <c r="AC893" s="4"/>
      <c r="AD893" s="4"/>
      <c r="AE893" s="4"/>
      <c r="AF893" s="4"/>
      <c r="AG893" s="4"/>
      <c r="AH893" s="4"/>
    </row>
    <row r="894">
      <c r="A894" s="4"/>
      <c r="B894" s="4"/>
      <c r="C894" s="4"/>
      <c r="D894" s="2"/>
      <c r="E894" s="2"/>
      <c r="F894" s="2"/>
      <c r="G894" s="2"/>
      <c r="H894" s="2"/>
      <c r="I894" s="9"/>
      <c r="J894" s="2"/>
      <c r="K894" s="2"/>
      <c r="L894" s="9"/>
      <c r="M894" s="4"/>
      <c r="N894" s="4"/>
      <c r="O894" s="4"/>
      <c r="P894" s="4"/>
      <c r="Q894" s="9"/>
      <c r="R894" s="4"/>
      <c r="S894" s="4"/>
      <c r="T894" s="4"/>
      <c r="U894" s="6"/>
      <c r="V894" s="4"/>
      <c r="W894" s="4"/>
      <c r="X894" s="4"/>
      <c r="Y894" s="4"/>
      <c r="Z894" s="4"/>
      <c r="AA894" s="4"/>
      <c r="AB894" s="4"/>
      <c r="AC894" s="4"/>
      <c r="AD894" s="4"/>
      <c r="AE894" s="4"/>
      <c r="AF894" s="4"/>
      <c r="AG894" s="4"/>
      <c r="AH894" s="4"/>
    </row>
    <row r="895">
      <c r="A895" s="4"/>
      <c r="B895" s="4"/>
      <c r="C895" s="4"/>
      <c r="D895" s="2"/>
      <c r="E895" s="2"/>
      <c r="F895" s="2"/>
      <c r="G895" s="2"/>
      <c r="H895" s="2"/>
      <c r="I895" s="9"/>
      <c r="J895" s="2"/>
      <c r="K895" s="2"/>
      <c r="L895" s="9"/>
      <c r="M895" s="4"/>
      <c r="N895" s="4"/>
      <c r="O895" s="4"/>
      <c r="P895" s="4"/>
      <c r="Q895" s="9"/>
      <c r="R895" s="4"/>
      <c r="S895" s="4"/>
      <c r="T895" s="4"/>
      <c r="U895" s="6"/>
      <c r="V895" s="4"/>
      <c r="W895" s="4"/>
      <c r="X895" s="4"/>
      <c r="Y895" s="4"/>
      <c r="Z895" s="4"/>
      <c r="AA895" s="4"/>
      <c r="AB895" s="4"/>
      <c r="AC895" s="4"/>
      <c r="AD895" s="4"/>
      <c r="AE895" s="4"/>
      <c r="AF895" s="4"/>
      <c r="AG895" s="4"/>
      <c r="AH895" s="4"/>
    </row>
    <row r="896">
      <c r="A896" s="4"/>
      <c r="B896" s="4"/>
      <c r="C896" s="4"/>
      <c r="D896" s="2"/>
      <c r="E896" s="2"/>
      <c r="F896" s="2"/>
      <c r="G896" s="2"/>
      <c r="H896" s="2"/>
      <c r="I896" s="9"/>
      <c r="J896" s="2"/>
      <c r="K896" s="2"/>
      <c r="L896" s="9"/>
      <c r="M896" s="4"/>
      <c r="N896" s="4"/>
      <c r="O896" s="4"/>
      <c r="P896" s="4"/>
      <c r="Q896" s="9"/>
      <c r="R896" s="4"/>
      <c r="S896" s="4"/>
      <c r="T896" s="4"/>
      <c r="U896" s="6"/>
      <c r="V896" s="4"/>
      <c r="W896" s="4"/>
      <c r="X896" s="4"/>
      <c r="Y896" s="4"/>
      <c r="Z896" s="4"/>
      <c r="AA896" s="4"/>
      <c r="AB896" s="4"/>
      <c r="AC896" s="4"/>
      <c r="AD896" s="4"/>
      <c r="AE896" s="4"/>
      <c r="AF896" s="4"/>
      <c r="AG896" s="4"/>
      <c r="AH896" s="4"/>
    </row>
    <row r="897">
      <c r="A897" s="4"/>
      <c r="B897" s="4"/>
      <c r="C897" s="4"/>
      <c r="D897" s="2"/>
      <c r="E897" s="2"/>
      <c r="F897" s="2"/>
      <c r="G897" s="2"/>
      <c r="H897" s="2"/>
      <c r="I897" s="9"/>
      <c r="J897" s="2"/>
      <c r="K897" s="2"/>
      <c r="L897" s="9"/>
      <c r="M897" s="4"/>
      <c r="N897" s="4"/>
      <c r="O897" s="4"/>
      <c r="P897" s="4"/>
      <c r="Q897" s="9"/>
      <c r="R897" s="4"/>
      <c r="S897" s="4"/>
      <c r="T897" s="4"/>
      <c r="U897" s="6"/>
      <c r="V897" s="4"/>
      <c r="W897" s="4"/>
      <c r="X897" s="4"/>
      <c r="Y897" s="4"/>
      <c r="Z897" s="4"/>
      <c r="AA897" s="4"/>
      <c r="AB897" s="4"/>
      <c r="AC897" s="4"/>
      <c r="AD897" s="4"/>
      <c r="AE897" s="4"/>
      <c r="AF897" s="4"/>
      <c r="AG897" s="4"/>
      <c r="AH897" s="4"/>
    </row>
    <row r="898">
      <c r="A898" s="4"/>
      <c r="B898" s="4"/>
      <c r="C898" s="4"/>
      <c r="D898" s="2"/>
      <c r="E898" s="2"/>
      <c r="F898" s="2"/>
      <c r="G898" s="2"/>
      <c r="H898" s="2"/>
      <c r="I898" s="9"/>
      <c r="J898" s="2"/>
      <c r="K898" s="2"/>
      <c r="L898" s="9"/>
      <c r="M898" s="4"/>
      <c r="N898" s="4"/>
      <c r="O898" s="4"/>
      <c r="P898" s="4"/>
      <c r="Q898" s="9"/>
      <c r="R898" s="4"/>
      <c r="S898" s="4"/>
      <c r="T898" s="4"/>
      <c r="U898" s="6"/>
      <c r="V898" s="4"/>
      <c r="W898" s="4"/>
      <c r="X898" s="4"/>
      <c r="Y898" s="4"/>
      <c r="Z898" s="4"/>
      <c r="AA898" s="4"/>
      <c r="AB898" s="4"/>
      <c r="AC898" s="4"/>
      <c r="AD898" s="4"/>
      <c r="AE898" s="4"/>
      <c r="AF898" s="4"/>
      <c r="AG898" s="4"/>
      <c r="AH898" s="4"/>
    </row>
    <row r="899">
      <c r="A899" s="4"/>
      <c r="B899" s="4"/>
      <c r="C899" s="4"/>
      <c r="D899" s="2"/>
      <c r="E899" s="2"/>
      <c r="F899" s="2"/>
      <c r="G899" s="2"/>
      <c r="H899" s="2"/>
      <c r="I899" s="9"/>
      <c r="J899" s="2"/>
      <c r="K899" s="2"/>
      <c r="L899" s="9"/>
      <c r="M899" s="4"/>
      <c r="N899" s="4"/>
      <c r="O899" s="4"/>
      <c r="P899" s="4"/>
      <c r="Q899" s="9"/>
      <c r="R899" s="4"/>
      <c r="S899" s="4"/>
      <c r="T899" s="4"/>
      <c r="U899" s="6"/>
      <c r="V899" s="4"/>
      <c r="W899" s="4"/>
      <c r="X899" s="4"/>
      <c r="Y899" s="4"/>
      <c r="Z899" s="4"/>
      <c r="AA899" s="4"/>
      <c r="AB899" s="4"/>
      <c r="AC899" s="4"/>
      <c r="AD899" s="4"/>
      <c r="AE899" s="4"/>
      <c r="AF899" s="4"/>
      <c r="AG899" s="4"/>
      <c r="AH899" s="4"/>
    </row>
    <row r="900">
      <c r="A900" s="4"/>
      <c r="B900" s="4"/>
      <c r="C900" s="4"/>
      <c r="D900" s="2"/>
      <c r="E900" s="2"/>
      <c r="F900" s="2"/>
      <c r="G900" s="2"/>
      <c r="H900" s="2"/>
      <c r="I900" s="9"/>
      <c r="J900" s="2"/>
      <c r="K900" s="2"/>
      <c r="L900" s="9"/>
      <c r="M900" s="4"/>
      <c r="N900" s="4"/>
      <c r="O900" s="4"/>
      <c r="P900" s="4"/>
      <c r="Q900" s="9"/>
      <c r="R900" s="4"/>
      <c r="S900" s="4"/>
      <c r="T900" s="4"/>
      <c r="U900" s="6"/>
      <c r="V900" s="4"/>
      <c r="W900" s="4"/>
      <c r="X900" s="4"/>
      <c r="Y900" s="4"/>
      <c r="Z900" s="4"/>
      <c r="AA900" s="4"/>
      <c r="AB900" s="4"/>
      <c r="AC900" s="4"/>
      <c r="AD900" s="4"/>
      <c r="AE900" s="4"/>
      <c r="AF900" s="4"/>
      <c r="AG900" s="4"/>
      <c r="AH900" s="4"/>
    </row>
    <row r="901">
      <c r="A901" s="4"/>
      <c r="B901" s="4"/>
      <c r="C901" s="4"/>
      <c r="D901" s="2"/>
      <c r="E901" s="2"/>
      <c r="F901" s="2"/>
      <c r="G901" s="2"/>
      <c r="H901" s="2"/>
      <c r="I901" s="9"/>
      <c r="J901" s="2"/>
      <c r="K901" s="2"/>
      <c r="L901" s="9"/>
      <c r="M901" s="4"/>
      <c r="N901" s="4"/>
      <c r="O901" s="4"/>
      <c r="P901" s="4"/>
      <c r="Q901" s="9"/>
      <c r="R901" s="4"/>
      <c r="S901" s="4"/>
      <c r="T901" s="4"/>
      <c r="U901" s="6"/>
      <c r="V901" s="4"/>
      <c r="W901" s="4"/>
      <c r="X901" s="4"/>
      <c r="Y901" s="4"/>
      <c r="Z901" s="4"/>
      <c r="AA901" s="4"/>
      <c r="AB901" s="4"/>
      <c r="AC901" s="4"/>
      <c r="AD901" s="4"/>
      <c r="AE901" s="4"/>
      <c r="AF901" s="4"/>
      <c r="AG901" s="4"/>
      <c r="AH901" s="4"/>
    </row>
    <row r="902">
      <c r="A902" s="4"/>
      <c r="B902" s="4"/>
      <c r="C902" s="4"/>
      <c r="D902" s="2"/>
      <c r="E902" s="2"/>
      <c r="F902" s="2"/>
      <c r="G902" s="2"/>
      <c r="H902" s="2"/>
      <c r="I902" s="9"/>
      <c r="J902" s="2"/>
      <c r="K902" s="2"/>
      <c r="L902" s="9"/>
      <c r="M902" s="4"/>
      <c r="N902" s="4"/>
      <c r="O902" s="4"/>
      <c r="P902" s="4"/>
      <c r="Q902" s="9"/>
      <c r="R902" s="4"/>
      <c r="S902" s="4"/>
      <c r="T902" s="4"/>
      <c r="U902" s="6"/>
      <c r="V902" s="4"/>
      <c r="W902" s="4"/>
      <c r="X902" s="4"/>
      <c r="Y902" s="4"/>
      <c r="Z902" s="4"/>
      <c r="AA902" s="4"/>
      <c r="AB902" s="4"/>
      <c r="AC902" s="4"/>
      <c r="AD902" s="4"/>
      <c r="AE902" s="4"/>
      <c r="AF902" s="4"/>
      <c r="AG902" s="4"/>
      <c r="AH902" s="4"/>
    </row>
    <row r="903">
      <c r="A903" s="4"/>
      <c r="B903" s="4"/>
      <c r="C903" s="4"/>
      <c r="D903" s="2"/>
      <c r="E903" s="2"/>
      <c r="F903" s="2"/>
      <c r="G903" s="2"/>
      <c r="H903" s="2"/>
      <c r="I903" s="9"/>
      <c r="J903" s="2"/>
      <c r="K903" s="2"/>
      <c r="L903" s="9"/>
      <c r="M903" s="4"/>
      <c r="N903" s="4"/>
      <c r="O903" s="4"/>
      <c r="P903" s="4"/>
      <c r="Q903" s="9"/>
      <c r="R903" s="4"/>
      <c r="S903" s="4"/>
      <c r="T903" s="4"/>
      <c r="U903" s="6"/>
      <c r="V903" s="4"/>
      <c r="W903" s="4"/>
      <c r="X903" s="4"/>
      <c r="Y903" s="4"/>
      <c r="Z903" s="4"/>
      <c r="AA903" s="4"/>
      <c r="AB903" s="4"/>
      <c r="AC903" s="4"/>
      <c r="AD903" s="4"/>
      <c r="AE903" s="4"/>
      <c r="AF903" s="4"/>
      <c r="AG903" s="4"/>
      <c r="AH903" s="4"/>
    </row>
    <row r="904">
      <c r="A904" s="4"/>
      <c r="B904" s="4"/>
      <c r="C904" s="4"/>
      <c r="D904" s="2"/>
      <c r="E904" s="2"/>
      <c r="F904" s="2"/>
      <c r="G904" s="2"/>
      <c r="H904" s="2"/>
      <c r="I904" s="9"/>
      <c r="J904" s="2"/>
      <c r="K904" s="2"/>
      <c r="L904" s="9"/>
      <c r="M904" s="4"/>
      <c r="N904" s="4"/>
      <c r="O904" s="4"/>
      <c r="P904" s="4"/>
      <c r="Q904" s="9"/>
      <c r="R904" s="4"/>
      <c r="S904" s="4"/>
      <c r="T904" s="4"/>
      <c r="U904" s="6"/>
      <c r="V904" s="4"/>
      <c r="W904" s="4"/>
      <c r="X904" s="4"/>
      <c r="Y904" s="4"/>
      <c r="Z904" s="4"/>
      <c r="AA904" s="4"/>
      <c r="AB904" s="4"/>
      <c r="AC904" s="4"/>
      <c r="AD904" s="4"/>
      <c r="AE904" s="4"/>
      <c r="AF904" s="4"/>
      <c r="AG904" s="4"/>
      <c r="AH904" s="4"/>
    </row>
    <row r="905">
      <c r="A905" s="4"/>
      <c r="B905" s="4"/>
      <c r="C905" s="4"/>
      <c r="D905" s="2"/>
      <c r="E905" s="2"/>
      <c r="F905" s="2"/>
      <c r="G905" s="2"/>
      <c r="H905" s="2"/>
      <c r="I905" s="9"/>
      <c r="J905" s="2"/>
      <c r="K905" s="2"/>
      <c r="L905" s="9"/>
      <c r="M905" s="4"/>
      <c r="N905" s="4"/>
      <c r="O905" s="4"/>
      <c r="P905" s="4"/>
      <c r="Q905" s="9"/>
      <c r="R905" s="4"/>
      <c r="S905" s="4"/>
      <c r="T905" s="4"/>
      <c r="U905" s="6"/>
      <c r="V905" s="4"/>
      <c r="W905" s="4"/>
      <c r="X905" s="4"/>
      <c r="Y905" s="4"/>
      <c r="Z905" s="4"/>
      <c r="AA905" s="4"/>
      <c r="AB905" s="4"/>
      <c r="AC905" s="4"/>
      <c r="AD905" s="4"/>
      <c r="AE905" s="4"/>
      <c r="AF905" s="4"/>
      <c r="AG905" s="4"/>
      <c r="AH905" s="4"/>
    </row>
    <row r="906">
      <c r="A906" s="4"/>
      <c r="B906" s="4"/>
      <c r="C906" s="4"/>
      <c r="D906" s="2"/>
      <c r="E906" s="2"/>
      <c r="F906" s="2"/>
      <c r="G906" s="2"/>
      <c r="H906" s="2"/>
      <c r="I906" s="9"/>
      <c r="J906" s="2"/>
      <c r="K906" s="2"/>
      <c r="L906" s="9"/>
      <c r="M906" s="4"/>
      <c r="N906" s="4"/>
      <c r="O906" s="4"/>
      <c r="P906" s="4"/>
      <c r="Q906" s="9"/>
      <c r="R906" s="4"/>
      <c r="S906" s="4"/>
      <c r="T906" s="4"/>
      <c r="U906" s="6"/>
      <c r="V906" s="4"/>
      <c r="W906" s="4"/>
      <c r="X906" s="4"/>
      <c r="Y906" s="4"/>
      <c r="Z906" s="4"/>
      <c r="AA906" s="4"/>
      <c r="AB906" s="4"/>
      <c r="AC906" s="4"/>
      <c r="AD906" s="4"/>
      <c r="AE906" s="4"/>
      <c r="AF906" s="4"/>
      <c r="AG906" s="4"/>
      <c r="AH906" s="4"/>
    </row>
    <row r="907">
      <c r="A907" s="4"/>
      <c r="B907" s="4"/>
      <c r="C907" s="4"/>
      <c r="D907" s="2"/>
      <c r="E907" s="2"/>
      <c r="F907" s="2"/>
      <c r="G907" s="2"/>
      <c r="H907" s="2"/>
      <c r="I907" s="9"/>
      <c r="J907" s="2"/>
      <c r="K907" s="2"/>
      <c r="L907" s="9"/>
      <c r="M907" s="4"/>
      <c r="N907" s="4"/>
      <c r="O907" s="4"/>
      <c r="P907" s="4"/>
      <c r="Q907" s="9"/>
      <c r="R907" s="4"/>
      <c r="S907" s="4"/>
      <c r="T907" s="4"/>
      <c r="U907" s="6"/>
      <c r="V907" s="4"/>
      <c r="W907" s="4"/>
      <c r="X907" s="4"/>
      <c r="Y907" s="4"/>
      <c r="Z907" s="4"/>
      <c r="AA907" s="4"/>
      <c r="AB907" s="4"/>
      <c r="AC907" s="4"/>
      <c r="AD907" s="4"/>
      <c r="AE907" s="4"/>
      <c r="AF907" s="4"/>
      <c r="AG907" s="4"/>
      <c r="AH907" s="4"/>
    </row>
    <row r="908">
      <c r="A908" s="4"/>
      <c r="B908" s="4"/>
      <c r="C908" s="4"/>
      <c r="D908" s="2"/>
      <c r="E908" s="2"/>
      <c r="F908" s="2"/>
      <c r="G908" s="2"/>
      <c r="H908" s="2"/>
      <c r="I908" s="9"/>
      <c r="J908" s="2"/>
      <c r="K908" s="2"/>
      <c r="L908" s="9"/>
      <c r="M908" s="4"/>
      <c r="N908" s="4"/>
      <c r="O908" s="4"/>
      <c r="P908" s="4"/>
      <c r="Q908" s="9"/>
      <c r="R908" s="4"/>
      <c r="S908" s="4"/>
      <c r="T908" s="4"/>
      <c r="U908" s="6"/>
      <c r="V908" s="4"/>
      <c r="W908" s="4"/>
      <c r="X908" s="4"/>
      <c r="Y908" s="4"/>
      <c r="Z908" s="4"/>
      <c r="AA908" s="4"/>
      <c r="AB908" s="4"/>
      <c r="AC908" s="4"/>
      <c r="AD908" s="4"/>
      <c r="AE908" s="4"/>
      <c r="AF908" s="4"/>
      <c r="AG908" s="4"/>
      <c r="AH908" s="4"/>
    </row>
    <row r="909">
      <c r="A909" s="4"/>
      <c r="B909" s="4"/>
      <c r="C909" s="4"/>
      <c r="D909" s="2"/>
      <c r="E909" s="2"/>
      <c r="F909" s="2"/>
      <c r="G909" s="2"/>
      <c r="H909" s="2"/>
      <c r="I909" s="9"/>
      <c r="J909" s="2"/>
      <c r="K909" s="2"/>
      <c r="L909" s="9"/>
      <c r="M909" s="4"/>
      <c r="N909" s="4"/>
      <c r="O909" s="4"/>
      <c r="P909" s="4"/>
      <c r="Q909" s="9"/>
      <c r="R909" s="4"/>
      <c r="S909" s="4"/>
      <c r="T909" s="4"/>
      <c r="U909" s="6"/>
      <c r="V909" s="4"/>
      <c r="W909" s="4"/>
      <c r="X909" s="4"/>
      <c r="Y909" s="4"/>
      <c r="Z909" s="4"/>
      <c r="AA909" s="4"/>
      <c r="AB909" s="4"/>
      <c r="AC909" s="4"/>
      <c r="AD909" s="4"/>
      <c r="AE909" s="4"/>
      <c r="AF909" s="4"/>
      <c r="AG909" s="4"/>
      <c r="AH909" s="4"/>
    </row>
    <row r="910">
      <c r="A910" s="4"/>
      <c r="B910" s="4"/>
      <c r="C910" s="4"/>
      <c r="D910" s="2"/>
      <c r="E910" s="2"/>
      <c r="F910" s="2"/>
      <c r="G910" s="2"/>
      <c r="H910" s="2"/>
      <c r="I910" s="9"/>
      <c r="J910" s="2"/>
      <c r="K910" s="2"/>
      <c r="L910" s="9"/>
      <c r="M910" s="4"/>
      <c r="N910" s="4"/>
      <c r="O910" s="4"/>
      <c r="P910" s="4"/>
      <c r="Q910" s="9"/>
      <c r="R910" s="4"/>
      <c r="S910" s="4"/>
      <c r="T910" s="4"/>
      <c r="U910" s="6"/>
      <c r="V910" s="4"/>
      <c r="W910" s="4"/>
      <c r="X910" s="4"/>
      <c r="Y910" s="4"/>
      <c r="Z910" s="4"/>
      <c r="AA910" s="4"/>
      <c r="AB910" s="4"/>
      <c r="AC910" s="4"/>
      <c r="AD910" s="4"/>
      <c r="AE910" s="4"/>
      <c r="AF910" s="4"/>
      <c r="AG910" s="4"/>
      <c r="AH910" s="4"/>
    </row>
    <row r="911">
      <c r="A911" s="4"/>
      <c r="B911" s="4"/>
      <c r="C911" s="4"/>
      <c r="D911" s="2"/>
      <c r="E911" s="2"/>
      <c r="F911" s="2"/>
      <c r="G911" s="2"/>
      <c r="H911" s="2"/>
      <c r="I911" s="9"/>
      <c r="J911" s="2"/>
      <c r="K911" s="2"/>
      <c r="L911" s="9"/>
      <c r="M911" s="4"/>
      <c r="N911" s="4"/>
      <c r="O911" s="4"/>
      <c r="P911" s="4"/>
      <c r="Q911" s="9"/>
      <c r="R911" s="4"/>
      <c r="S911" s="4"/>
      <c r="T911" s="4"/>
      <c r="U911" s="6"/>
      <c r="V911" s="4"/>
      <c r="W911" s="4"/>
      <c r="X911" s="4"/>
      <c r="Y911" s="4"/>
      <c r="Z911" s="4"/>
      <c r="AA911" s="4"/>
      <c r="AB911" s="4"/>
      <c r="AC911" s="4"/>
      <c r="AD911" s="4"/>
      <c r="AE911" s="4"/>
      <c r="AF911" s="4"/>
      <c r="AG911" s="4"/>
      <c r="AH911" s="4"/>
    </row>
    <row r="912">
      <c r="A912" s="4"/>
      <c r="B912" s="4"/>
      <c r="C912" s="4"/>
      <c r="D912" s="2"/>
      <c r="E912" s="2"/>
      <c r="F912" s="2"/>
      <c r="G912" s="2"/>
      <c r="H912" s="2"/>
      <c r="I912" s="9"/>
      <c r="J912" s="2"/>
      <c r="K912" s="2"/>
      <c r="L912" s="9"/>
      <c r="M912" s="4"/>
      <c r="N912" s="4"/>
      <c r="O912" s="4"/>
      <c r="P912" s="4"/>
      <c r="Q912" s="9"/>
      <c r="R912" s="4"/>
      <c r="S912" s="4"/>
      <c r="T912" s="4"/>
      <c r="U912" s="6"/>
      <c r="V912" s="4"/>
      <c r="W912" s="4"/>
      <c r="X912" s="4"/>
      <c r="Y912" s="4"/>
      <c r="Z912" s="4"/>
      <c r="AA912" s="4"/>
      <c r="AB912" s="4"/>
      <c r="AC912" s="4"/>
      <c r="AD912" s="4"/>
      <c r="AE912" s="4"/>
      <c r="AF912" s="4"/>
      <c r="AG912" s="4"/>
      <c r="AH912" s="4"/>
    </row>
    <row r="913">
      <c r="A913" s="4"/>
      <c r="B913" s="4"/>
      <c r="C913" s="4"/>
      <c r="D913" s="2"/>
      <c r="E913" s="2"/>
      <c r="F913" s="2"/>
      <c r="G913" s="2"/>
      <c r="H913" s="2"/>
      <c r="I913" s="9"/>
      <c r="J913" s="2"/>
      <c r="K913" s="2"/>
      <c r="L913" s="9"/>
      <c r="M913" s="4"/>
      <c r="N913" s="4"/>
      <c r="O913" s="4"/>
      <c r="P913" s="4"/>
      <c r="Q913" s="9"/>
      <c r="R913" s="4"/>
      <c r="S913" s="4"/>
      <c r="T913" s="4"/>
      <c r="U913" s="6"/>
      <c r="V913" s="4"/>
      <c r="W913" s="4"/>
      <c r="X913" s="4"/>
      <c r="Y913" s="4"/>
      <c r="Z913" s="4"/>
      <c r="AA913" s="4"/>
      <c r="AB913" s="4"/>
      <c r="AC913" s="4"/>
      <c r="AD913" s="4"/>
      <c r="AE913" s="4"/>
      <c r="AF913" s="4"/>
      <c r="AG913" s="4"/>
      <c r="AH913" s="4"/>
    </row>
    <row r="914">
      <c r="A914" s="4"/>
      <c r="B914" s="4"/>
      <c r="C914" s="4"/>
      <c r="D914" s="2"/>
      <c r="E914" s="2"/>
      <c r="F914" s="2"/>
      <c r="G914" s="2"/>
      <c r="H914" s="2"/>
      <c r="I914" s="9"/>
      <c r="J914" s="2"/>
      <c r="K914" s="2"/>
      <c r="L914" s="9"/>
      <c r="M914" s="4"/>
      <c r="N914" s="4"/>
      <c r="O914" s="4"/>
      <c r="P914" s="4"/>
      <c r="Q914" s="9"/>
      <c r="R914" s="4"/>
      <c r="S914" s="4"/>
      <c r="T914" s="4"/>
      <c r="U914" s="6"/>
      <c r="V914" s="4"/>
      <c r="W914" s="4"/>
      <c r="X914" s="4"/>
      <c r="Y914" s="4"/>
      <c r="Z914" s="4"/>
      <c r="AA914" s="4"/>
      <c r="AB914" s="4"/>
      <c r="AC914" s="4"/>
      <c r="AD914" s="4"/>
      <c r="AE914" s="4"/>
      <c r="AF914" s="4"/>
      <c r="AG914" s="4"/>
      <c r="AH914" s="4"/>
    </row>
    <row r="915">
      <c r="A915" s="4"/>
      <c r="B915" s="4"/>
      <c r="C915" s="4"/>
      <c r="D915" s="2"/>
      <c r="E915" s="2"/>
      <c r="F915" s="2"/>
      <c r="G915" s="2"/>
      <c r="H915" s="2"/>
      <c r="I915" s="9"/>
      <c r="J915" s="2"/>
      <c r="K915" s="2"/>
      <c r="L915" s="9"/>
      <c r="M915" s="4"/>
      <c r="N915" s="4"/>
      <c r="O915" s="4"/>
      <c r="P915" s="4"/>
      <c r="Q915" s="9"/>
      <c r="R915" s="4"/>
      <c r="S915" s="4"/>
      <c r="T915" s="4"/>
      <c r="U915" s="6"/>
      <c r="V915" s="4"/>
      <c r="W915" s="4"/>
      <c r="X915" s="4"/>
      <c r="Y915" s="4"/>
      <c r="Z915" s="4"/>
      <c r="AA915" s="4"/>
      <c r="AB915" s="4"/>
      <c r="AC915" s="4"/>
      <c r="AD915" s="4"/>
      <c r="AE915" s="4"/>
      <c r="AF915" s="4"/>
      <c r="AG915" s="4"/>
      <c r="AH915" s="4"/>
    </row>
    <row r="916">
      <c r="A916" s="4"/>
      <c r="B916" s="4"/>
      <c r="C916" s="4"/>
      <c r="D916" s="2"/>
      <c r="E916" s="2"/>
      <c r="F916" s="2"/>
      <c r="G916" s="2"/>
      <c r="H916" s="2"/>
      <c r="I916" s="9"/>
      <c r="J916" s="2"/>
      <c r="K916" s="2"/>
      <c r="L916" s="9"/>
      <c r="M916" s="4"/>
      <c r="N916" s="4"/>
      <c r="O916" s="4"/>
      <c r="P916" s="4"/>
      <c r="Q916" s="9"/>
      <c r="R916" s="4"/>
      <c r="S916" s="4"/>
      <c r="T916" s="4"/>
      <c r="U916" s="6"/>
      <c r="V916" s="4"/>
      <c r="W916" s="4"/>
      <c r="X916" s="4"/>
      <c r="Y916" s="4"/>
      <c r="Z916" s="4"/>
      <c r="AA916" s="4"/>
      <c r="AB916" s="4"/>
      <c r="AC916" s="4"/>
      <c r="AD916" s="4"/>
      <c r="AE916" s="4"/>
      <c r="AF916" s="4"/>
      <c r="AG916" s="4"/>
      <c r="AH916" s="4"/>
    </row>
    <row r="917">
      <c r="A917" s="4"/>
      <c r="B917" s="4"/>
      <c r="C917" s="4"/>
      <c r="D917" s="2"/>
      <c r="E917" s="2"/>
      <c r="F917" s="2"/>
      <c r="G917" s="2"/>
      <c r="H917" s="2"/>
      <c r="I917" s="9"/>
      <c r="J917" s="2"/>
      <c r="K917" s="2"/>
      <c r="L917" s="9"/>
      <c r="M917" s="4"/>
      <c r="N917" s="4"/>
      <c r="O917" s="4"/>
      <c r="P917" s="4"/>
      <c r="Q917" s="9"/>
      <c r="R917" s="4"/>
      <c r="S917" s="4"/>
      <c r="T917" s="4"/>
      <c r="U917" s="6"/>
      <c r="V917" s="4"/>
      <c r="W917" s="4"/>
      <c r="X917" s="4"/>
      <c r="Y917" s="4"/>
      <c r="Z917" s="4"/>
      <c r="AA917" s="4"/>
      <c r="AB917" s="4"/>
      <c r="AC917" s="4"/>
      <c r="AD917" s="4"/>
      <c r="AE917" s="4"/>
      <c r="AF917" s="4"/>
      <c r="AG917" s="4"/>
      <c r="AH917" s="4"/>
    </row>
    <row r="918">
      <c r="A918" s="4"/>
      <c r="B918" s="4"/>
      <c r="C918" s="4"/>
      <c r="D918" s="2"/>
      <c r="E918" s="2"/>
      <c r="F918" s="2"/>
      <c r="G918" s="2"/>
      <c r="H918" s="2"/>
      <c r="I918" s="9"/>
      <c r="J918" s="2"/>
      <c r="K918" s="2"/>
      <c r="L918" s="9"/>
      <c r="M918" s="4"/>
      <c r="N918" s="4"/>
      <c r="O918" s="4"/>
      <c r="P918" s="4"/>
      <c r="Q918" s="9"/>
      <c r="R918" s="4"/>
      <c r="S918" s="4"/>
      <c r="T918" s="4"/>
      <c r="U918" s="6"/>
      <c r="V918" s="4"/>
      <c r="W918" s="4"/>
      <c r="X918" s="4"/>
      <c r="Y918" s="4"/>
      <c r="Z918" s="4"/>
      <c r="AA918" s="4"/>
      <c r="AB918" s="4"/>
      <c r="AC918" s="4"/>
      <c r="AD918" s="4"/>
      <c r="AE918" s="4"/>
      <c r="AF918" s="4"/>
      <c r="AG918" s="4"/>
      <c r="AH918" s="4"/>
    </row>
    <row r="919">
      <c r="A919" s="4"/>
      <c r="B919" s="4"/>
      <c r="C919" s="4"/>
      <c r="D919" s="2"/>
      <c r="E919" s="2"/>
      <c r="F919" s="2"/>
      <c r="G919" s="2"/>
      <c r="H919" s="2"/>
      <c r="I919" s="9"/>
      <c r="J919" s="2"/>
      <c r="K919" s="2"/>
      <c r="L919" s="9"/>
      <c r="M919" s="4"/>
      <c r="N919" s="4"/>
      <c r="O919" s="4"/>
      <c r="P919" s="4"/>
      <c r="Q919" s="9"/>
      <c r="R919" s="4"/>
      <c r="S919" s="4"/>
      <c r="T919" s="4"/>
      <c r="U919" s="6"/>
      <c r="V919" s="4"/>
      <c r="W919" s="4"/>
      <c r="X919" s="4"/>
      <c r="Y919" s="4"/>
      <c r="Z919" s="4"/>
      <c r="AA919" s="4"/>
      <c r="AB919" s="4"/>
      <c r="AC919" s="4"/>
      <c r="AD919" s="4"/>
      <c r="AE919" s="4"/>
      <c r="AF919" s="4"/>
      <c r="AG919" s="4"/>
      <c r="AH919" s="4"/>
    </row>
    <row r="920">
      <c r="A920" s="4"/>
      <c r="B920" s="4"/>
      <c r="C920" s="4"/>
      <c r="D920" s="2"/>
      <c r="E920" s="2"/>
      <c r="F920" s="2"/>
      <c r="G920" s="2"/>
      <c r="H920" s="2"/>
      <c r="I920" s="9"/>
      <c r="J920" s="2"/>
      <c r="K920" s="2"/>
      <c r="L920" s="9"/>
      <c r="M920" s="4"/>
      <c r="N920" s="4"/>
      <c r="O920" s="4"/>
      <c r="P920" s="4"/>
      <c r="Q920" s="9"/>
      <c r="R920" s="4"/>
      <c r="S920" s="4"/>
      <c r="T920" s="4"/>
      <c r="U920" s="6"/>
      <c r="V920" s="4"/>
      <c r="W920" s="4"/>
      <c r="X920" s="4"/>
      <c r="Y920" s="4"/>
      <c r="Z920" s="4"/>
      <c r="AA920" s="4"/>
      <c r="AB920" s="4"/>
      <c r="AC920" s="4"/>
      <c r="AD920" s="4"/>
      <c r="AE920" s="4"/>
      <c r="AF920" s="4"/>
      <c r="AG920" s="4"/>
      <c r="AH920" s="4"/>
    </row>
    <row r="921">
      <c r="A921" s="4"/>
      <c r="B921" s="4"/>
      <c r="C921" s="4"/>
      <c r="D921" s="2"/>
      <c r="E921" s="2"/>
      <c r="F921" s="2"/>
      <c r="G921" s="2"/>
      <c r="H921" s="2"/>
      <c r="I921" s="9"/>
      <c r="J921" s="2"/>
      <c r="K921" s="2"/>
      <c r="L921" s="9"/>
      <c r="M921" s="4"/>
      <c r="N921" s="4"/>
      <c r="O921" s="4"/>
      <c r="P921" s="4"/>
      <c r="Q921" s="9"/>
      <c r="R921" s="4"/>
      <c r="S921" s="4"/>
      <c r="T921" s="4"/>
      <c r="U921" s="6"/>
      <c r="V921" s="4"/>
      <c r="W921" s="4"/>
      <c r="X921" s="4"/>
      <c r="Y921" s="4"/>
      <c r="Z921" s="4"/>
      <c r="AA921" s="4"/>
      <c r="AB921" s="4"/>
      <c r="AC921" s="4"/>
      <c r="AD921" s="4"/>
      <c r="AE921" s="4"/>
      <c r="AF921" s="4"/>
      <c r="AG921" s="4"/>
      <c r="AH921" s="4"/>
    </row>
    <row r="922">
      <c r="A922" s="4"/>
      <c r="B922" s="4"/>
      <c r="C922" s="4"/>
      <c r="D922" s="2"/>
      <c r="E922" s="2"/>
      <c r="F922" s="2"/>
      <c r="G922" s="2"/>
      <c r="H922" s="2"/>
      <c r="I922" s="9"/>
      <c r="J922" s="2"/>
      <c r="K922" s="2"/>
      <c r="L922" s="9"/>
      <c r="M922" s="4"/>
      <c r="N922" s="4"/>
      <c r="O922" s="4"/>
      <c r="P922" s="4"/>
      <c r="Q922" s="9"/>
      <c r="R922" s="4"/>
      <c r="S922" s="4"/>
      <c r="T922" s="4"/>
      <c r="U922" s="6"/>
      <c r="V922" s="4"/>
      <c r="W922" s="4"/>
      <c r="X922" s="4"/>
      <c r="Y922" s="4"/>
      <c r="Z922" s="4"/>
      <c r="AA922" s="4"/>
      <c r="AB922" s="4"/>
      <c r="AC922" s="4"/>
      <c r="AD922" s="4"/>
      <c r="AE922" s="4"/>
      <c r="AF922" s="4"/>
      <c r="AG922" s="4"/>
      <c r="AH922" s="4"/>
    </row>
    <row r="923">
      <c r="A923" s="4"/>
      <c r="B923" s="4"/>
      <c r="C923" s="4"/>
      <c r="D923" s="2"/>
      <c r="E923" s="2"/>
      <c r="F923" s="2"/>
      <c r="G923" s="2"/>
      <c r="H923" s="2"/>
      <c r="I923" s="9"/>
      <c r="J923" s="2"/>
      <c r="K923" s="2"/>
      <c r="L923" s="9"/>
      <c r="M923" s="4"/>
      <c r="N923" s="4"/>
      <c r="O923" s="4"/>
      <c r="P923" s="4"/>
      <c r="Q923" s="9"/>
      <c r="R923" s="4"/>
      <c r="S923" s="4"/>
      <c r="T923" s="4"/>
      <c r="U923" s="6"/>
      <c r="V923" s="4"/>
      <c r="W923" s="4"/>
      <c r="X923" s="4"/>
      <c r="Y923" s="4"/>
      <c r="Z923" s="4"/>
      <c r="AA923" s="4"/>
      <c r="AB923" s="4"/>
      <c r="AC923" s="4"/>
      <c r="AD923" s="4"/>
      <c r="AE923" s="4"/>
      <c r="AF923" s="4"/>
      <c r="AG923" s="4"/>
      <c r="AH923" s="4"/>
    </row>
    <row r="924">
      <c r="A924" s="4"/>
      <c r="B924" s="4"/>
      <c r="C924" s="4"/>
      <c r="D924" s="2"/>
      <c r="E924" s="2"/>
      <c r="F924" s="2"/>
      <c r="G924" s="2"/>
      <c r="H924" s="2"/>
      <c r="I924" s="9"/>
      <c r="J924" s="2"/>
      <c r="K924" s="2"/>
      <c r="L924" s="9"/>
      <c r="M924" s="4"/>
      <c r="N924" s="4"/>
      <c r="O924" s="4"/>
      <c r="P924" s="4"/>
      <c r="Q924" s="9"/>
      <c r="R924" s="4"/>
      <c r="S924" s="4"/>
      <c r="T924" s="4"/>
      <c r="U924" s="6"/>
      <c r="V924" s="4"/>
      <c r="W924" s="4"/>
      <c r="X924" s="4"/>
      <c r="Y924" s="4"/>
      <c r="Z924" s="4"/>
      <c r="AA924" s="4"/>
      <c r="AB924" s="4"/>
      <c r="AC924" s="4"/>
      <c r="AD924" s="4"/>
      <c r="AE924" s="4"/>
      <c r="AF924" s="4"/>
      <c r="AG924" s="4"/>
      <c r="AH924" s="4"/>
    </row>
    <row r="925">
      <c r="A925" s="4"/>
      <c r="B925" s="4"/>
      <c r="C925" s="4"/>
      <c r="D925" s="2"/>
      <c r="E925" s="2"/>
      <c r="F925" s="2"/>
      <c r="G925" s="2"/>
      <c r="H925" s="2"/>
      <c r="I925" s="9"/>
      <c r="J925" s="2"/>
      <c r="K925" s="2"/>
      <c r="L925" s="9"/>
      <c r="M925" s="4"/>
      <c r="N925" s="4"/>
      <c r="O925" s="4"/>
      <c r="P925" s="4"/>
      <c r="Q925" s="9"/>
      <c r="R925" s="4"/>
      <c r="S925" s="4"/>
      <c r="T925" s="4"/>
      <c r="U925" s="6"/>
      <c r="V925" s="4"/>
      <c r="W925" s="4"/>
      <c r="X925" s="4"/>
      <c r="Y925" s="4"/>
      <c r="Z925" s="4"/>
      <c r="AA925" s="4"/>
      <c r="AB925" s="4"/>
      <c r="AC925" s="4"/>
      <c r="AD925" s="4"/>
      <c r="AE925" s="4"/>
      <c r="AF925" s="4"/>
      <c r="AG925" s="4"/>
      <c r="AH925" s="4"/>
    </row>
    <row r="926">
      <c r="A926" s="4"/>
      <c r="B926" s="4"/>
      <c r="C926" s="4"/>
      <c r="D926" s="2"/>
      <c r="E926" s="2"/>
      <c r="F926" s="2"/>
      <c r="G926" s="2"/>
      <c r="H926" s="2"/>
      <c r="I926" s="9"/>
      <c r="J926" s="2"/>
      <c r="K926" s="2"/>
      <c r="L926" s="9"/>
      <c r="M926" s="4"/>
      <c r="N926" s="4"/>
      <c r="O926" s="4"/>
      <c r="P926" s="4"/>
      <c r="Q926" s="9"/>
      <c r="R926" s="4"/>
      <c r="S926" s="4"/>
      <c r="T926" s="4"/>
      <c r="U926" s="6"/>
      <c r="V926" s="4"/>
      <c r="W926" s="4"/>
      <c r="X926" s="4"/>
      <c r="Y926" s="4"/>
      <c r="Z926" s="4"/>
      <c r="AA926" s="4"/>
      <c r="AB926" s="4"/>
      <c r="AC926" s="4"/>
      <c r="AD926" s="4"/>
      <c r="AE926" s="4"/>
      <c r="AF926" s="4"/>
      <c r="AG926" s="4"/>
      <c r="AH926" s="4"/>
    </row>
    <row r="927">
      <c r="A927" s="4"/>
      <c r="B927" s="4"/>
      <c r="C927" s="4"/>
      <c r="D927" s="2"/>
      <c r="E927" s="2"/>
      <c r="F927" s="2"/>
      <c r="G927" s="2"/>
      <c r="H927" s="2"/>
      <c r="I927" s="9"/>
      <c r="J927" s="2"/>
      <c r="K927" s="2"/>
      <c r="L927" s="9"/>
      <c r="M927" s="4"/>
      <c r="N927" s="4"/>
      <c r="O927" s="4"/>
      <c r="P927" s="4"/>
      <c r="Q927" s="9"/>
      <c r="R927" s="4"/>
      <c r="S927" s="4"/>
      <c r="T927" s="4"/>
      <c r="U927" s="6"/>
      <c r="V927" s="4"/>
      <c r="W927" s="4"/>
      <c r="X927" s="4"/>
      <c r="Y927" s="4"/>
      <c r="Z927" s="4"/>
      <c r="AA927" s="4"/>
      <c r="AB927" s="4"/>
      <c r="AC927" s="4"/>
      <c r="AD927" s="4"/>
      <c r="AE927" s="4"/>
      <c r="AF927" s="4"/>
      <c r="AG927" s="4"/>
      <c r="AH927" s="4"/>
    </row>
    <row r="928">
      <c r="A928" s="4"/>
      <c r="B928" s="4"/>
      <c r="C928" s="4"/>
      <c r="D928" s="2"/>
      <c r="E928" s="2"/>
      <c r="F928" s="2"/>
      <c r="G928" s="2"/>
      <c r="H928" s="2"/>
      <c r="I928" s="9"/>
      <c r="J928" s="2"/>
      <c r="K928" s="2"/>
      <c r="L928" s="9"/>
      <c r="M928" s="4"/>
      <c r="N928" s="4"/>
      <c r="O928" s="4"/>
      <c r="P928" s="4"/>
      <c r="Q928" s="9"/>
      <c r="R928" s="4"/>
      <c r="S928" s="4"/>
      <c r="T928" s="4"/>
      <c r="U928" s="6"/>
      <c r="V928" s="4"/>
      <c r="W928" s="4"/>
      <c r="X928" s="4"/>
      <c r="Y928" s="4"/>
      <c r="Z928" s="4"/>
      <c r="AA928" s="4"/>
      <c r="AB928" s="4"/>
      <c r="AC928" s="4"/>
      <c r="AD928" s="4"/>
      <c r="AE928" s="4"/>
      <c r="AF928" s="4"/>
      <c r="AG928" s="4"/>
      <c r="AH928" s="4"/>
    </row>
    <row r="929">
      <c r="A929" s="4"/>
      <c r="B929" s="4"/>
      <c r="C929" s="4"/>
      <c r="D929" s="2"/>
      <c r="E929" s="2"/>
      <c r="F929" s="2"/>
      <c r="G929" s="2"/>
      <c r="H929" s="2"/>
      <c r="I929" s="9"/>
      <c r="J929" s="2"/>
      <c r="K929" s="2"/>
      <c r="L929" s="9"/>
      <c r="M929" s="4"/>
      <c r="N929" s="4"/>
      <c r="O929" s="4"/>
      <c r="P929" s="4"/>
      <c r="Q929" s="9"/>
      <c r="R929" s="4"/>
      <c r="S929" s="4"/>
      <c r="T929" s="4"/>
      <c r="U929" s="6"/>
      <c r="V929" s="4"/>
      <c r="W929" s="4"/>
      <c r="X929" s="4"/>
      <c r="Y929" s="4"/>
      <c r="Z929" s="4"/>
      <c r="AA929" s="4"/>
      <c r="AB929" s="4"/>
      <c r="AC929" s="4"/>
      <c r="AD929" s="4"/>
      <c r="AE929" s="4"/>
      <c r="AF929" s="4"/>
      <c r="AG929" s="4"/>
      <c r="AH929" s="4"/>
    </row>
    <row r="930">
      <c r="A930" s="4"/>
      <c r="B930" s="4"/>
      <c r="C930" s="4"/>
      <c r="D930" s="2"/>
      <c r="E930" s="2"/>
      <c r="F930" s="2"/>
      <c r="G930" s="2"/>
      <c r="H930" s="2"/>
      <c r="I930" s="9"/>
      <c r="J930" s="2"/>
      <c r="K930" s="2"/>
      <c r="L930" s="9"/>
      <c r="M930" s="4"/>
      <c r="N930" s="4"/>
      <c r="O930" s="4"/>
      <c r="P930" s="4"/>
      <c r="Q930" s="9"/>
      <c r="R930" s="4"/>
      <c r="S930" s="4"/>
      <c r="T930" s="4"/>
      <c r="U930" s="6"/>
      <c r="V930" s="4"/>
      <c r="W930" s="4"/>
      <c r="X930" s="4"/>
      <c r="Y930" s="4"/>
      <c r="Z930" s="4"/>
      <c r="AA930" s="4"/>
      <c r="AB930" s="4"/>
      <c r="AC930" s="4"/>
      <c r="AD930" s="4"/>
      <c r="AE930" s="4"/>
      <c r="AF930" s="4"/>
      <c r="AG930" s="4"/>
      <c r="AH930" s="4"/>
    </row>
    <row r="931">
      <c r="A931" s="4"/>
      <c r="B931" s="4"/>
      <c r="C931" s="4"/>
      <c r="D931" s="2"/>
      <c r="E931" s="2"/>
      <c r="F931" s="2"/>
      <c r="G931" s="2"/>
      <c r="H931" s="2"/>
      <c r="I931" s="9"/>
      <c r="J931" s="2"/>
      <c r="K931" s="2"/>
      <c r="L931" s="9"/>
      <c r="M931" s="4"/>
      <c r="N931" s="4"/>
      <c r="O931" s="4"/>
      <c r="P931" s="4"/>
      <c r="Q931" s="9"/>
      <c r="R931" s="4"/>
      <c r="S931" s="4"/>
      <c r="T931" s="4"/>
      <c r="U931" s="6"/>
      <c r="V931" s="4"/>
      <c r="W931" s="4"/>
      <c r="X931" s="4"/>
      <c r="Y931" s="4"/>
      <c r="Z931" s="4"/>
      <c r="AA931" s="4"/>
      <c r="AB931" s="4"/>
      <c r="AC931" s="4"/>
      <c r="AD931" s="4"/>
      <c r="AE931" s="4"/>
      <c r="AF931" s="4"/>
      <c r="AG931" s="4"/>
      <c r="AH931" s="4"/>
    </row>
    <row r="932">
      <c r="A932" s="4"/>
      <c r="B932" s="4"/>
      <c r="C932" s="4"/>
      <c r="D932" s="2"/>
      <c r="E932" s="2"/>
      <c r="F932" s="2"/>
      <c r="G932" s="2"/>
      <c r="H932" s="2"/>
      <c r="I932" s="9"/>
      <c r="J932" s="2"/>
      <c r="K932" s="2"/>
      <c r="L932" s="9"/>
      <c r="M932" s="4"/>
      <c r="N932" s="4"/>
      <c r="O932" s="4"/>
      <c r="P932" s="4"/>
      <c r="Q932" s="9"/>
      <c r="R932" s="4"/>
      <c r="S932" s="4"/>
      <c r="T932" s="4"/>
      <c r="U932" s="6"/>
      <c r="V932" s="4"/>
      <c r="W932" s="4"/>
      <c r="X932" s="4"/>
      <c r="Y932" s="4"/>
      <c r="Z932" s="4"/>
      <c r="AA932" s="4"/>
      <c r="AB932" s="4"/>
      <c r="AC932" s="4"/>
      <c r="AD932" s="4"/>
      <c r="AE932" s="4"/>
      <c r="AF932" s="4"/>
      <c r="AG932" s="4"/>
      <c r="AH932" s="4"/>
    </row>
    <row r="933">
      <c r="A933" s="4"/>
      <c r="B933" s="4"/>
      <c r="C933" s="4"/>
      <c r="D933" s="2"/>
      <c r="E933" s="2"/>
      <c r="F933" s="2"/>
      <c r="G933" s="2"/>
      <c r="H933" s="2"/>
      <c r="I933" s="9"/>
      <c r="J933" s="2"/>
      <c r="K933" s="2"/>
      <c r="L933" s="9"/>
      <c r="M933" s="4"/>
      <c r="N933" s="4"/>
      <c r="O933" s="4"/>
      <c r="P933" s="4"/>
      <c r="Q933" s="9"/>
      <c r="R933" s="4"/>
      <c r="S933" s="4"/>
      <c r="T933" s="4"/>
      <c r="U933" s="6"/>
      <c r="V933" s="4"/>
      <c r="W933" s="4"/>
      <c r="X933" s="4"/>
      <c r="Y933" s="4"/>
      <c r="Z933" s="4"/>
      <c r="AA933" s="4"/>
      <c r="AB933" s="4"/>
      <c r="AC933" s="4"/>
      <c r="AD933" s="4"/>
      <c r="AE933" s="4"/>
      <c r="AF933" s="4"/>
      <c r="AG933" s="4"/>
      <c r="AH933" s="4"/>
    </row>
    <row r="934">
      <c r="A934" s="4"/>
      <c r="B934" s="4"/>
      <c r="C934" s="4"/>
      <c r="D934" s="2"/>
      <c r="E934" s="2"/>
      <c r="F934" s="2"/>
      <c r="G934" s="2"/>
      <c r="H934" s="2"/>
      <c r="I934" s="9"/>
      <c r="J934" s="2"/>
      <c r="K934" s="2"/>
      <c r="L934" s="9"/>
      <c r="M934" s="4"/>
      <c r="N934" s="4"/>
      <c r="O934" s="4"/>
      <c r="P934" s="4"/>
      <c r="Q934" s="9"/>
      <c r="R934" s="4"/>
      <c r="S934" s="4"/>
      <c r="T934" s="4"/>
      <c r="U934" s="6"/>
      <c r="V934" s="4"/>
      <c r="W934" s="4"/>
      <c r="X934" s="4"/>
      <c r="Y934" s="4"/>
      <c r="Z934" s="4"/>
      <c r="AA934" s="4"/>
      <c r="AB934" s="4"/>
      <c r="AC934" s="4"/>
      <c r="AD934" s="4"/>
      <c r="AE934" s="4"/>
      <c r="AF934" s="4"/>
      <c r="AG934" s="4"/>
      <c r="AH934" s="4"/>
    </row>
    <row r="935">
      <c r="A935" s="4"/>
      <c r="B935" s="4"/>
      <c r="C935" s="4"/>
      <c r="D935" s="2"/>
      <c r="E935" s="2"/>
      <c r="F935" s="2"/>
      <c r="G935" s="2"/>
      <c r="H935" s="2"/>
      <c r="I935" s="9"/>
      <c r="J935" s="2"/>
      <c r="K935" s="2"/>
      <c r="L935" s="9"/>
      <c r="M935" s="4"/>
      <c r="N935" s="4"/>
      <c r="O935" s="4"/>
      <c r="P935" s="4"/>
      <c r="Q935" s="9"/>
      <c r="R935" s="4"/>
      <c r="S935" s="4"/>
      <c r="T935" s="4"/>
      <c r="U935" s="6"/>
      <c r="V935" s="4"/>
      <c r="W935" s="4"/>
      <c r="X935" s="4"/>
      <c r="Y935" s="4"/>
      <c r="Z935" s="4"/>
      <c r="AA935" s="4"/>
      <c r="AB935" s="4"/>
      <c r="AC935" s="4"/>
      <c r="AD935" s="4"/>
      <c r="AE935" s="4"/>
      <c r="AF935" s="4"/>
      <c r="AG935" s="4"/>
      <c r="AH935" s="4"/>
    </row>
    <row r="936">
      <c r="A936" s="4"/>
      <c r="B936" s="4"/>
      <c r="C936" s="4"/>
      <c r="D936" s="2"/>
      <c r="E936" s="2"/>
      <c r="F936" s="2"/>
      <c r="G936" s="2"/>
      <c r="H936" s="2"/>
      <c r="I936" s="9"/>
      <c r="J936" s="2"/>
      <c r="K936" s="2"/>
      <c r="L936" s="9"/>
      <c r="M936" s="4"/>
      <c r="N936" s="4"/>
      <c r="O936" s="4"/>
      <c r="P936" s="4"/>
      <c r="Q936" s="9"/>
      <c r="R936" s="4"/>
      <c r="S936" s="4"/>
      <c r="T936" s="4"/>
      <c r="U936" s="6"/>
      <c r="V936" s="4"/>
      <c r="W936" s="4"/>
      <c r="X936" s="4"/>
      <c r="Y936" s="4"/>
      <c r="Z936" s="4"/>
      <c r="AA936" s="4"/>
      <c r="AB936" s="4"/>
      <c r="AC936" s="4"/>
      <c r="AD936" s="4"/>
      <c r="AE936" s="4"/>
      <c r="AF936" s="4"/>
      <c r="AG936" s="4"/>
      <c r="AH936" s="4"/>
    </row>
    <row r="937">
      <c r="A937" s="4"/>
      <c r="B937" s="4"/>
      <c r="C937" s="4"/>
      <c r="D937" s="2"/>
      <c r="E937" s="2"/>
      <c r="F937" s="2"/>
      <c r="G937" s="2"/>
      <c r="H937" s="2"/>
      <c r="I937" s="9"/>
      <c r="J937" s="2"/>
      <c r="K937" s="2"/>
      <c r="L937" s="9"/>
      <c r="M937" s="4"/>
      <c r="N937" s="4"/>
      <c r="O937" s="4"/>
      <c r="P937" s="4"/>
      <c r="Q937" s="9"/>
      <c r="R937" s="4"/>
      <c r="S937" s="4"/>
      <c r="T937" s="4"/>
      <c r="U937" s="6"/>
      <c r="V937" s="4"/>
      <c r="W937" s="4"/>
      <c r="X937" s="4"/>
      <c r="Y937" s="4"/>
      <c r="Z937" s="4"/>
      <c r="AA937" s="4"/>
      <c r="AB937" s="4"/>
      <c r="AC937" s="4"/>
      <c r="AD937" s="4"/>
      <c r="AE937" s="4"/>
      <c r="AF937" s="4"/>
      <c r="AG937" s="4"/>
      <c r="AH937" s="4"/>
    </row>
    <row r="938">
      <c r="A938" s="4"/>
      <c r="B938" s="4"/>
      <c r="C938" s="4"/>
      <c r="D938" s="2"/>
      <c r="E938" s="2"/>
      <c r="F938" s="2"/>
      <c r="G938" s="2"/>
      <c r="H938" s="2"/>
      <c r="I938" s="9"/>
      <c r="J938" s="2"/>
      <c r="K938" s="2"/>
      <c r="L938" s="9"/>
      <c r="M938" s="4"/>
      <c r="N938" s="4"/>
      <c r="O938" s="4"/>
      <c r="P938" s="4"/>
      <c r="Q938" s="9"/>
      <c r="R938" s="4"/>
      <c r="S938" s="4"/>
      <c r="T938" s="4"/>
      <c r="U938" s="6"/>
      <c r="V938" s="4"/>
      <c r="W938" s="4"/>
      <c r="X938" s="4"/>
      <c r="Y938" s="4"/>
      <c r="Z938" s="4"/>
      <c r="AA938" s="4"/>
      <c r="AB938" s="4"/>
      <c r="AC938" s="4"/>
      <c r="AD938" s="4"/>
      <c r="AE938" s="4"/>
      <c r="AF938" s="4"/>
      <c r="AG938" s="4"/>
      <c r="AH938" s="4"/>
    </row>
    <row r="939">
      <c r="A939" s="4"/>
      <c r="B939" s="4"/>
      <c r="C939" s="4"/>
      <c r="D939" s="2"/>
      <c r="E939" s="2"/>
      <c r="F939" s="2"/>
      <c r="G939" s="2"/>
      <c r="H939" s="2"/>
      <c r="I939" s="9"/>
      <c r="J939" s="2"/>
      <c r="K939" s="2"/>
      <c r="L939" s="9"/>
      <c r="M939" s="4"/>
      <c r="N939" s="4"/>
      <c r="O939" s="4"/>
      <c r="P939" s="4"/>
      <c r="Q939" s="9"/>
      <c r="R939" s="4"/>
      <c r="S939" s="4"/>
      <c r="T939" s="4"/>
      <c r="U939" s="6"/>
      <c r="V939" s="4"/>
      <c r="W939" s="4"/>
      <c r="X939" s="4"/>
      <c r="Y939" s="4"/>
      <c r="Z939" s="4"/>
      <c r="AA939" s="4"/>
      <c r="AB939" s="4"/>
      <c r="AC939" s="4"/>
      <c r="AD939" s="4"/>
      <c r="AE939" s="4"/>
      <c r="AF939" s="4"/>
      <c r="AG939" s="4"/>
      <c r="AH939" s="4"/>
    </row>
    <row r="940">
      <c r="A940" s="4"/>
      <c r="B940" s="4"/>
      <c r="C940" s="4"/>
      <c r="D940" s="2"/>
      <c r="E940" s="2"/>
      <c r="F940" s="2"/>
      <c r="G940" s="2"/>
      <c r="H940" s="2"/>
      <c r="I940" s="9"/>
      <c r="J940" s="2"/>
      <c r="K940" s="2"/>
      <c r="L940" s="9"/>
      <c r="M940" s="4"/>
      <c r="N940" s="4"/>
      <c r="O940" s="4"/>
      <c r="P940" s="4"/>
      <c r="Q940" s="9"/>
      <c r="R940" s="4"/>
      <c r="S940" s="4"/>
      <c r="T940" s="4"/>
      <c r="U940" s="6"/>
      <c r="V940" s="4"/>
      <c r="W940" s="4"/>
      <c r="X940" s="4"/>
      <c r="Y940" s="4"/>
      <c r="Z940" s="4"/>
      <c r="AA940" s="4"/>
      <c r="AB940" s="4"/>
      <c r="AC940" s="4"/>
      <c r="AD940" s="4"/>
      <c r="AE940" s="4"/>
      <c r="AF940" s="4"/>
      <c r="AG940" s="4"/>
      <c r="AH940" s="4"/>
    </row>
    <row r="941">
      <c r="A941" s="4"/>
      <c r="B941" s="4"/>
      <c r="C941" s="4"/>
      <c r="D941" s="2"/>
      <c r="E941" s="2"/>
      <c r="F941" s="2"/>
      <c r="G941" s="2"/>
      <c r="H941" s="2"/>
      <c r="I941" s="9"/>
      <c r="J941" s="2"/>
      <c r="K941" s="2"/>
      <c r="L941" s="9"/>
      <c r="M941" s="4"/>
      <c r="N941" s="4"/>
      <c r="O941" s="4"/>
      <c r="P941" s="4"/>
      <c r="Q941" s="9"/>
      <c r="R941" s="4"/>
      <c r="S941" s="4"/>
      <c r="T941" s="4"/>
      <c r="U941" s="6"/>
      <c r="V941" s="4"/>
      <c r="W941" s="4"/>
      <c r="X941" s="4"/>
      <c r="Y941" s="4"/>
      <c r="Z941" s="4"/>
      <c r="AA941" s="4"/>
      <c r="AB941" s="4"/>
      <c r="AC941" s="4"/>
      <c r="AD941" s="4"/>
      <c r="AE941" s="4"/>
      <c r="AF941" s="4"/>
      <c r="AG941" s="4"/>
      <c r="AH941" s="4"/>
    </row>
    <row r="942">
      <c r="A942" s="4"/>
      <c r="B942" s="4"/>
      <c r="C942" s="4"/>
      <c r="D942" s="2"/>
      <c r="E942" s="2"/>
      <c r="F942" s="2"/>
      <c r="G942" s="2"/>
      <c r="H942" s="2"/>
      <c r="I942" s="9"/>
      <c r="J942" s="2"/>
      <c r="K942" s="2"/>
      <c r="L942" s="9"/>
      <c r="M942" s="4"/>
      <c r="N942" s="4"/>
      <c r="O942" s="4"/>
      <c r="P942" s="4"/>
      <c r="Q942" s="9"/>
      <c r="R942" s="4"/>
      <c r="S942" s="4"/>
      <c r="T942" s="4"/>
      <c r="U942" s="6"/>
      <c r="V942" s="4"/>
      <c r="W942" s="4"/>
      <c r="X942" s="4"/>
      <c r="Y942" s="4"/>
      <c r="Z942" s="4"/>
      <c r="AA942" s="4"/>
      <c r="AB942" s="4"/>
      <c r="AC942" s="4"/>
      <c r="AD942" s="4"/>
      <c r="AE942" s="4"/>
      <c r="AF942" s="4"/>
      <c r="AG942" s="4"/>
      <c r="AH942" s="4"/>
    </row>
    <row r="943">
      <c r="A943" s="4"/>
      <c r="B943" s="4"/>
      <c r="C943" s="4"/>
      <c r="D943" s="2"/>
      <c r="E943" s="2"/>
      <c r="F943" s="2"/>
      <c r="G943" s="2"/>
      <c r="H943" s="2"/>
      <c r="I943" s="9"/>
      <c r="J943" s="2"/>
      <c r="K943" s="2"/>
      <c r="L943" s="9"/>
      <c r="M943" s="4"/>
      <c r="N943" s="4"/>
      <c r="O943" s="4"/>
      <c r="P943" s="4"/>
      <c r="Q943" s="9"/>
      <c r="R943" s="4"/>
      <c r="S943" s="4"/>
      <c r="T943" s="4"/>
      <c r="U943" s="6"/>
      <c r="V943" s="4"/>
      <c r="W943" s="4"/>
      <c r="X943" s="4"/>
      <c r="Y943" s="4"/>
      <c r="Z943" s="4"/>
      <c r="AA943" s="4"/>
      <c r="AB943" s="4"/>
      <c r="AC943" s="4"/>
      <c r="AD943" s="4"/>
      <c r="AE943" s="4"/>
      <c r="AF943" s="4"/>
      <c r="AG943" s="4"/>
      <c r="AH943" s="4"/>
    </row>
    <row r="944">
      <c r="A944" s="4"/>
      <c r="B944" s="4"/>
      <c r="C944" s="4"/>
      <c r="D944" s="2"/>
      <c r="E944" s="2"/>
      <c r="F944" s="2"/>
      <c r="G944" s="2"/>
      <c r="H944" s="2"/>
      <c r="I944" s="9"/>
      <c r="J944" s="2"/>
      <c r="K944" s="2"/>
      <c r="L944" s="9"/>
      <c r="M944" s="4"/>
      <c r="N944" s="4"/>
      <c r="O944" s="4"/>
      <c r="P944" s="4"/>
      <c r="Q944" s="9"/>
      <c r="R944" s="4"/>
      <c r="S944" s="4"/>
      <c r="T944" s="4"/>
      <c r="U944" s="6"/>
      <c r="V944" s="4"/>
      <c r="W944" s="4"/>
      <c r="X944" s="4"/>
      <c r="Y944" s="4"/>
      <c r="Z944" s="4"/>
      <c r="AA944" s="4"/>
      <c r="AB944" s="4"/>
      <c r="AC944" s="4"/>
      <c r="AD944" s="4"/>
      <c r="AE944" s="4"/>
      <c r="AF944" s="4"/>
      <c r="AG944" s="4"/>
      <c r="AH944" s="4"/>
    </row>
    <row r="945">
      <c r="A945" s="4"/>
      <c r="B945" s="4"/>
      <c r="C945" s="4"/>
      <c r="D945" s="2"/>
      <c r="E945" s="2"/>
      <c r="F945" s="2"/>
      <c r="G945" s="2"/>
      <c r="H945" s="2"/>
      <c r="I945" s="9"/>
      <c r="J945" s="2"/>
      <c r="K945" s="2"/>
      <c r="L945" s="9"/>
      <c r="M945" s="4"/>
      <c r="N945" s="4"/>
      <c r="O945" s="4"/>
      <c r="P945" s="4"/>
      <c r="Q945" s="9"/>
      <c r="R945" s="4"/>
      <c r="S945" s="4"/>
      <c r="T945" s="4"/>
      <c r="U945" s="6"/>
      <c r="V945" s="4"/>
      <c r="W945" s="4"/>
      <c r="X945" s="4"/>
      <c r="Y945" s="4"/>
      <c r="Z945" s="4"/>
      <c r="AA945" s="4"/>
      <c r="AB945" s="4"/>
      <c r="AC945" s="4"/>
      <c r="AD945" s="4"/>
      <c r="AE945" s="4"/>
      <c r="AF945" s="4"/>
      <c r="AG945" s="4"/>
      <c r="AH945" s="4"/>
    </row>
    <row r="946">
      <c r="A946" s="4"/>
      <c r="B946" s="4"/>
      <c r="C946" s="4"/>
      <c r="D946" s="2"/>
      <c r="E946" s="2"/>
      <c r="F946" s="2"/>
      <c r="G946" s="2"/>
      <c r="H946" s="2"/>
      <c r="I946" s="9"/>
      <c r="J946" s="2"/>
      <c r="K946" s="2"/>
      <c r="L946" s="9"/>
      <c r="M946" s="4"/>
      <c r="N946" s="4"/>
      <c r="O946" s="4"/>
      <c r="P946" s="4"/>
      <c r="Q946" s="9"/>
      <c r="R946" s="4"/>
      <c r="S946" s="4"/>
      <c r="T946" s="4"/>
      <c r="U946" s="6"/>
      <c r="V946" s="4"/>
      <c r="W946" s="4"/>
      <c r="X946" s="4"/>
      <c r="Y946" s="4"/>
      <c r="Z946" s="4"/>
      <c r="AA946" s="4"/>
      <c r="AB946" s="4"/>
      <c r="AC946" s="4"/>
      <c r="AD946" s="4"/>
      <c r="AE946" s="4"/>
      <c r="AF946" s="4"/>
      <c r="AG946" s="4"/>
      <c r="AH946" s="4"/>
    </row>
    <row r="947">
      <c r="A947" s="4"/>
      <c r="B947" s="4"/>
      <c r="C947" s="4"/>
      <c r="D947" s="2"/>
      <c r="E947" s="2"/>
      <c r="F947" s="2"/>
      <c r="G947" s="2"/>
      <c r="H947" s="2"/>
      <c r="I947" s="9"/>
      <c r="J947" s="2"/>
      <c r="K947" s="2"/>
      <c r="L947" s="9"/>
      <c r="M947" s="4"/>
      <c r="N947" s="4"/>
      <c r="O947" s="4"/>
      <c r="P947" s="4"/>
      <c r="Q947" s="9"/>
      <c r="R947" s="4"/>
      <c r="S947" s="4"/>
      <c r="T947" s="4"/>
      <c r="U947" s="6"/>
      <c r="V947" s="4"/>
      <c r="W947" s="4"/>
      <c r="X947" s="4"/>
      <c r="Y947" s="4"/>
      <c r="Z947" s="4"/>
      <c r="AA947" s="4"/>
      <c r="AB947" s="4"/>
      <c r="AC947" s="4"/>
      <c r="AD947" s="4"/>
      <c r="AE947" s="4"/>
      <c r="AF947" s="4"/>
      <c r="AG947" s="4"/>
      <c r="AH947" s="4"/>
    </row>
    <row r="948">
      <c r="A948" s="4"/>
      <c r="B948" s="4"/>
      <c r="C948" s="4"/>
      <c r="D948" s="2"/>
      <c r="E948" s="2"/>
      <c r="F948" s="2"/>
      <c r="G948" s="2"/>
      <c r="H948" s="2"/>
      <c r="I948" s="9"/>
      <c r="J948" s="2"/>
      <c r="K948" s="2"/>
      <c r="L948" s="9"/>
      <c r="M948" s="4"/>
      <c r="N948" s="4"/>
      <c r="O948" s="4"/>
      <c r="P948" s="4"/>
      <c r="Q948" s="9"/>
      <c r="R948" s="4"/>
      <c r="S948" s="4"/>
      <c r="T948" s="4"/>
      <c r="U948" s="6"/>
      <c r="V948" s="4"/>
      <c r="W948" s="4"/>
      <c r="X948" s="4"/>
      <c r="Y948" s="4"/>
      <c r="Z948" s="4"/>
      <c r="AA948" s="4"/>
      <c r="AB948" s="4"/>
      <c r="AC948" s="4"/>
      <c r="AD948" s="4"/>
      <c r="AE948" s="4"/>
      <c r="AF948" s="4"/>
      <c r="AG948" s="4"/>
      <c r="AH948" s="4"/>
    </row>
    <row r="949">
      <c r="A949" s="4"/>
      <c r="B949" s="4"/>
      <c r="C949" s="4"/>
      <c r="D949" s="2"/>
      <c r="E949" s="2"/>
      <c r="F949" s="2"/>
      <c r="G949" s="2"/>
      <c r="H949" s="2"/>
      <c r="I949" s="9"/>
      <c r="J949" s="2"/>
      <c r="K949" s="2"/>
      <c r="L949" s="9"/>
      <c r="M949" s="4"/>
      <c r="N949" s="4"/>
      <c r="O949" s="4"/>
      <c r="P949" s="4"/>
      <c r="Q949" s="9"/>
      <c r="R949" s="4"/>
      <c r="S949" s="4"/>
      <c r="T949" s="4"/>
      <c r="U949" s="6"/>
      <c r="V949" s="4"/>
      <c r="W949" s="4"/>
      <c r="X949" s="4"/>
      <c r="Y949" s="4"/>
      <c r="Z949" s="4"/>
      <c r="AA949" s="4"/>
      <c r="AB949" s="4"/>
      <c r="AC949" s="4"/>
      <c r="AD949" s="4"/>
      <c r="AE949" s="4"/>
      <c r="AF949" s="4"/>
      <c r="AG949" s="4"/>
      <c r="AH949" s="4"/>
    </row>
    <row r="950">
      <c r="A950" s="4"/>
      <c r="B950" s="4"/>
      <c r="C950" s="4"/>
      <c r="D950" s="2"/>
      <c r="E950" s="2"/>
      <c r="F950" s="2"/>
      <c r="G950" s="2"/>
      <c r="H950" s="2"/>
      <c r="I950" s="9"/>
      <c r="J950" s="2"/>
      <c r="K950" s="2"/>
      <c r="L950" s="9"/>
      <c r="M950" s="4"/>
      <c r="N950" s="4"/>
      <c r="O950" s="4"/>
      <c r="P950" s="4"/>
      <c r="Q950" s="9"/>
      <c r="R950" s="4"/>
      <c r="S950" s="4"/>
      <c r="T950" s="4"/>
      <c r="U950" s="6"/>
      <c r="V950" s="4"/>
      <c r="W950" s="4"/>
      <c r="X950" s="4"/>
      <c r="Y950" s="4"/>
      <c r="Z950" s="4"/>
      <c r="AA950" s="4"/>
      <c r="AB950" s="4"/>
      <c r="AC950" s="4"/>
      <c r="AD950" s="4"/>
      <c r="AE950" s="4"/>
      <c r="AF950" s="4"/>
      <c r="AG950" s="4"/>
      <c r="AH950" s="4"/>
    </row>
    <row r="951">
      <c r="A951" s="4"/>
      <c r="B951" s="4"/>
      <c r="C951" s="4"/>
      <c r="D951" s="2"/>
      <c r="E951" s="2"/>
      <c r="F951" s="2"/>
      <c r="G951" s="2"/>
      <c r="H951" s="2"/>
      <c r="I951" s="9"/>
      <c r="J951" s="2"/>
      <c r="K951" s="2"/>
      <c r="L951" s="9"/>
      <c r="M951" s="4"/>
      <c r="N951" s="4"/>
      <c r="O951" s="4"/>
      <c r="P951" s="4"/>
      <c r="Q951" s="9"/>
      <c r="R951" s="4"/>
      <c r="S951" s="4"/>
      <c r="T951" s="4"/>
      <c r="U951" s="6"/>
      <c r="V951" s="4"/>
      <c r="W951" s="4"/>
      <c r="X951" s="4"/>
      <c r="Y951" s="4"/>
      <c r="Z951" s="4"/>
      <c r="AA951" s="4"/>
      <c r="AB951" s="4"/>
      <c r="AC951" s="4"/>
      <c r="AD951" s="4"/>
      <c r="AE951" s="4"/>
      <c r="AF951" s="4"/>
      <c r="AG951" s="4"/>
      <c r="AH951" s="4"/>
    </row>
    <row r="952">
      <c r="A952" s="4"/>
      <c r="B952" s="4"/>
      <c r="C952" s="4"/>
      <c r="D952" s="2"/>
      <c r="E952" s="2"/>
      <c r="F952" s="2"/>
      <c r="G952" s="2"/>
      <c r="H952" s="2"/>
      <c r="I952" s="9"/>
      <c r="J952" s="2"/>
      <c r="K952" s="2"/>
      <c r="L952" s="9"/>
      <c r="M952" s="4"/>
      <c r="N952" s="4"/>
      <c r="O952" s="4"/>
      <c r="P952" s="4"/>
      <c r="Q952" s="9"/>
      <c r="R952" s="4"/>
      <c r="S952" s="4"/>
      <c r="T952" s="4"/>
      <c r="U952" s="6"/>
      <c r="V952" s="4"/>
      <c r="W952" s="4"/>
      <c r="X952" s="4"/>
      <c r="Y952" s="4"/>
      <c r="Z952" s="4"/>
      <c r="AA952" s="4"/>
      <c r="AB952" s="4"/>
      <c r="AC952" s="4"/>
      <c r="AD952" s="4"/>
      <c r="AE952" s="4"/>
      <c r="AF952" s="4"/>
      <c r="AG952" s="4"/>
      <c r="AH952" s="4"/>
    </row>
    <row r="953">
      <c r="A953" s="4"/>
      <c r="B953" s="4"/>
      <c r="C953" s="4"/>
      <c r="D953" s="2"/>
      <c r="E953" s="2"/>
      <c r="F953" s="2"/>
      <c r="G953" s="2"/>
      <c r="H953" s="2"/>
      <c r="I953" s="9"/>
      <c r="J953" s="2"/>
      <c r="K953" s="2"/>
      <c r="L953" s="9"/>
      <c r="M953" s="4"/>
      <c r="N953" s="4"/>
      <c r="O953" s="4"/>
      <c r="P953" s="4"/>
      <c r="Q953" s="9"/>
      <c r="R953" s="4"/>
      <c r="S953" s="4"/>
      <c r="T953" s="4"/>
      <c r="U953" s="6"/>
      <c r="V953" s="4"/>
      <c r="W953" s="4"/>
      <c r="X953" s="4"/>
      <c r="Y953" s="4"/>
      <c r="Z953" s="4"/>
      <c r="AA953" s="4"/>
      <c r="AB953" s="4"/>
      <c r="AC953" s="4"/>
      <c r="AD953" s="4"/>
      <c r="AE953" s="4"/>
      <c r="AF953" s="4"/>
      <c r="AG953" s="4"/>
      <c r="AH953" s="4"/>
    </row>
    <row r="954">
      <c r="A954" s="4"/>
      <c r="B954" s="4"/>
      <c r="C954" s="4"/>
      <c r="D954" s="2"/>
      <c r="E954" s="2"/>
      <c r="F954" s="2"/>
      <c r="G954" s="2"/>
      <c r="H954" s="2"/>
      <c r="I954" s="9"/>
      <c r="J954" s="2"/>
      <c r="K954" s="2"/>
      <c r="L954" s="9"/>
      <c r="M954" s="4"/>
      <c r="N954" s="4"/>
      <c r="O954" s="4"/>
      <c r="P954" s="4"/>
      <c r="Q954" s="9"/>
      <c r="R954" s="4"/>
      <c r="S954" s="4"/>
      <c r="T954" s="4"/>
      <c r="U954" s="6"/>
      <c r="V954" s="4"/>
      <c r="W954" s="4"/>
      <c r="X954" s="4"/>
      <c r="Y954" s="4"/>
      <c r="Z954" s="4"/>
      <c r="AA954" s="4"/>
      <c r="AB954" s="4"/>
      <c r="AC954" s="4"/>
      <c r="AD954" s="4"/>
      <c r="AE954" s="4"/>
      <c r="AF954" s="4"/>
      <c r="AG954" s="4"/>
      <c r="AH954" s="4"/>
    </row>
    <row r="955">
      <c r="A955" s="4"/>
      <c r="B955" s="4"/>
      <c r="C955" s="4"/>
      <c r="D955" s="2"/>
      <c r="E955" s="2"/>
      <c r="F955" s="2"/>
      <c r="G955" s="2"/>
      <c r="H955" s="2"/>
      <c r="I955" s="9"/>
      <c r="J955" s="2"/>
      <c r="K955" s="2"/>
      <c r="L955" s="9"/>
      <c r="M955" s="4"/>
      <c r="N955" s="4"/>
      <c r="O955" s="4"/>
      <c r="P955" s="4"/>
      <c r="Q955" s="9"/>
      <c r="R955" s="4"/>
      <c r="S955" s="4"/>
      <c r="T955" s="4"/>
      <c r="U955" s="6"/>
      <c r="V955" s="4"/>
      <c r="W955" s="4"/>
      <c r="X955" s="4"/>
      <c r="Y955" s="4"/>
      <c r="Z955" s="4"/>
      <c r="AA955" s="4"/>
      <c r="AB955" s="4"/>
      <c r="AC955" s="4"/>
      <c r="AD955" s="4"/>
      <c r="AE955" s="4"/>
      <c r="AF955" s="4"/>
      <c r="AG955" s="4"/>
      <c r="AH955" s="4"/>
    </row>
    <row r="956">
      <c r="A956" s="4"/>
      <c r="B956" s="4"/>
      <c r="C956" s="4"/>
      <c r="D956" s="2"/>
      <c r="E956" s="2"/>
      <c r="F956" s="2"/>
      <c r="G956" s="2"/>
      <c r="H956" s="2"/>
      <c r="I956" s="9"/>
      <c r="J956" s="2"/>
      <c r="K956" s="2"/>
      <c r="L956" s="9"/>
      <c r="M956" s="4"/>
      <c r="N956" s="4"/>
      <c r="O956" s="4"/>
      <c r="P956" s="4"/>
      <c r="Q956" s="9"/>
      <c r="R956" s="4"/>
      <c r="S956" s="4"/>
      <c r="T956" s="4"/>
      <c r="U956" s="6"/>
      <c r="V956" s="4"/>
      <c r="W956" s="4"/>
      <c r="X956" s="4"/>
      <c r="Y956" s="4"/>
      <c r="Z956" s="4"/>
      <c r="AA956" s="4"/>
      <c r="AB956" s="4"/>
      <c r="AC956" s="4"/>
      <c r="AD956" s="4"/>
      <c r="AE956" s="4"/>
      <c r="AF956" s="4"/>
      <c r="AG956" s="4"/>
      <c r="AH956" s="4"/>
    </row>
    <row r="957">
      <c r="A957" s="4"/>
      <c r="B957" s="4"/>
      <c r="C957" s="4"/>
      <c r="D957" s="2"/>
      <c r="E957" s="2"/>
      <c r="F957" s="2"/>
      <c r="G957" s="2"/>
      <c r="H957" s="2"/>
      <c r="I957" s="9"/>
      <c r="J957" s="2"/>
      <c r="K957" s="2"/>
      <c r="L957" s="9"/>
      <c r="M957" s="4"/>
      <c r="N957" s="4"/>
      <c r="O957" s="4"/>
      <c r="P957" s="4"/>
      <c r="Q957" s="9"/>
      <c r="R957" s="4"/>
      <c r="S957" s="4"/>
      <c r="T957" s="4"/>
      <c r="U957" s="6"/>
      <c r="V957" s="4"/>
      <c r="W957" s="4"/>
      <c r="X957" s="4"/>
      <c r="Y957" s="4"/>
      <c r="Z957" s="4"/>
      <c r="AA957" s="4"/>
      <c r="AB957" s="4"/>
      <c r="AC957" s="4"/>
      <c r="AD957" s="4"/>
      <c r="AE957" s="4"/>
      <c r="AF957" s="4"/>
      <c r="AG957" s="4"/>
      <c r="AH957" s="4"/>
    </row>
    <row r="958">
      <c r="A958" s="4"/>
      <c r="B958" s="4"/>
      <c r="C958" s="4"/>
      <c r="D958" s="2"/>
      <c r="E958" s="2"/>
      <c r="F958" s="2"/>
      <c r="G958" s="2"/>
      <c r="H958" s="2"/>
      <c r="I958" s="9"/>
      <c r="J958" s="2"/>
      <c r="K958" s="2"/>
      <c r="L958" s="9"/>
      <c r="M958" s="4"/>
      <c r="N958" s="4"/>
      <c r="O958" s="4"/>
      <c r="P958" s="4"/>
      <c r="Q958" s="9"/>
      <c r="R958" s="4"/>
      <c r="S958" s="4"/>
      <c r="T958" s="4"/>
      <c r="U958" s="6"/>
      <c r="V958" s="4"/>
      <c r="W958" s="4"/>
      <c r="X958" s="4"/>
      <c r="Y958" s="4"/>
      <c r="Z958" s="4"/>
      <c r="AA958" s="4"/>
      <c r="AB958" s="4"/>
      <c r="AC958" s="4"/>
      <c r="AD958" s="4"/>
      <c r="AE958" s="4"/>
      <c r="AF958" s="4"/>
      <c r="AG958" s="4"/>
      <c r="AH958" s="4"/>
    </row>
    <row r="959">
      <c r="A959" s="4"/>
      <c r="B959" s="4"/>
      <c r="C959" s="4"/>
      <c r="D959" s="2"/>
      <c r="E959" s="2"/>
      <c r="F959" s="2"/>
      <c r="G959" s="2"/>
      <c r="H959" s="2"/>
      <c r="I959" s="9"/>
      <c r="J959" s="2"/>
      <c r="K959" s="2"/>
      <c r="L959" s="9"/>
      <c r="M959" s="4"/>
      <c r="N959" s="4"/>
      <c r="O959" s="4"/>
      <c r="P959" s="4"/>
      <c r="Q959" s="9"/>
      <c r="R959" s="4"/>
      <c r="S959" s="4"/>
      <c r="T959" s="4"/>
      <c r="U959" s="6"/>
      <c r="V959" s="4"/>
      <c r="W959" s="4"/>
      <c r="X959" s="4"/>
      <c r="Y959" s="4"/>
      <c r="Z959" s="4"/>
      <c r="AA959" s="4"/>
      <c r="AB959" s="4"/>
      <c r="AC959" s="4"/>
      <c r="AD959" s="4"/>
      <c r="AE959" s="4"/>
      <c r="AF959" s="4"/>
      <c r="AG959" s="4"/>
      <c r="AH959" s="4"/>
    </row>
    <row r="960">
      <c r="A960" s="4"/>
      <c r="B960" s="4"/>
      <c r="C960" s="4"/>
      <c r="D960" s="2"/>
      <c r="E960" s="2"/>
      <c r="F960" s="2"/>
      <c r="G960" s="2"/>
      <c r="H960" s="2"/>
      <c r="I960" s="9"/>
      <c r="J960" s="2"/>
      <c r="K960" s="2"/>
      <c r="L960" s="9"/>
      <c r="M960" s="4"/>
      <c r="N960" s="4"/>
      <c r="O960" s="4"/>
      <c r="P960" s="4"/>
      <c r="Q960" s="9"/>
      <c r="R960" s="4"/>
      <c r="S960" s="4"/>
      <c r="T960" s="4"/>
      <c r="U960" s="6"/>
      <c r="V960" s="4"/>
      <c r="W960" s="4"/>
      <c r="X960" s="4"/>
      <c r="Y960" s="4"/>
      <c r="Z960" s="4"/>
      <c r="AA960" s="4"/>
      <c r="AB960" s="4"/>
      <c r="AC960" s="4"/>
      <c r="AD960" s="4"/>
      <c r="AE960" s="4"/>
      <c r="AF960" s="4"/>
      <c r="AG960" s="4"/>
      <c r="AH960" s="4"/>
    </row>
    <row r="961">
      <c r="A961" s="4"/>
      <c r="B961" s="4"/>
      <c r="C961" s="4"/>
      <c r="D961" s="2"/>
      <c r="E961" s="2"/>
      <c r="F961" s="2"/>
      <c r="G961" s="2"/>
      <c r="H961" s="2"/>
      <c r="I961" s="9"/>
      <c r="J961" s="2"/>
      <c r="K961" s="2"/>
      <c r="L961" s="9"/>
      <c r="M961" s="4"/>
      <c r="N961" s="4"/>
      <c r="O961" s="4"/>
      <c r="P961" s="4"/>
      <c r="Q961" s="9"/>
      <c r="R961" s="4"/>
      <c r="S961" s="4"/>
      <c r="T961" s="4"/>
      <c r="U961" s="6"/>
      <c r="V961" s="4"/>
      <c r="W961" s="4"/>
      <c r="X961" s="4"/>
      <c r="Y961" s="4"/>
      <c r="Z961" s="4"/>
      <c r="AA961" s="4"/>
      <c r="AB961" s="4"/>
      <c r="AC961" s="4"/>
      <c r="AD961" s="4"/>
      <c r="AE961" s="4"/>
      <c r="AF961" s="4"/>
      <c r="AG961" s="4"/>
      <c r="AH961" s="4"/>
    </row>
    <row r="962">
      <c r="A962" s="4"/>
      <c r="B962" s="4"/>
      <c r="C962" s="4"/>
      <c r="D962" s="2"/>
      <c r="E962" s="2"/>
      <c r="F962" s="2"/>
      <c r="G962" s="2"/>
      <c r="H962" s="2"/>
      <c r="I962" s="9"/>
      <c r="J962" s="2"/>
      <c r="K962" s="2"/>
      <c r="L962" s="9"/>
      <c r="M962" s="4"/>
      <c r="N962" s="4"/>
      <c r="O962" s="4"/>
      <c r="P962" s="4"/>
      <c r="Q962" s="9"/>
      <c r="R962" s="4"/>
      <c r="S962" s="4"/>
      <c r="T962" s="4"/>
      <c r="U962" s="6"/>
      <c r="V962" s="4"/>
      <c r="W962" s="4"/>
      <c r="X962" s="4"/>
      <c r="Y962" s="4"/>
      <c r="Z962" s="4"/>
      <c r="AA962" s="4"/>
      <c r="AB962" s="4"/>
      <c r="AC962" s="4"/>
      <c r="AD962" s="4"/>
      <c r="AE962" s="4"/>
      <c r="AF962" s="4"/>
      <c r="AG962" s="4"/>
      <c r="AH962" s="4"/>
    </row>
    <row r="963">
      <c r="A963" s="4"/>
      <c r="B963" s="4"/>
      <c r="C963" s="4"/>
      <c r="D963" s="2"/>
      <c r="E963" s="2"/>
      <c r="F963" s="2"/>
      <c r="G963" s="2"/>
      <c r="H963" s="2"/>
      <c r="I963" s="9"/>
      <c r="J963" s="2"/>
      <c r="K963" s="2"/>
      <c r="L963" s="9"/>
      <c r="M963" s="4"/>
      <c r="N963" s="4"/>
      <c r="O963" s="4"/>
      <c r="P963" s="4"/>
      <c r="Q963" s="9"/>
      <c r="R963" s="4"/>
      <c r="S963" s="4"/>
      <c r="T963" s="4"/>
      <c r="U963" s="6"/>
      <c r="V963" s="4"/>
      <c r="W963" s="4"/>
      <c r="X963" s="4"/>
      <c r="Y963" s="4"/>
      <c r="Z963" s="4"/>
      <c r="AA963" s="4"/>
      <c r="AB963" s="4"/>
      <c r="AC963" s="4"/>
      <c r="AD963" s="4"/>
      <c r="AE963" s="4"/>
      <c r="AF963" s="4"/>
      <c r="AG963" s="4"/>
      <c r="AH963" s="4"/>
    </row>
    <row r="964">
      <c r="A964" s="4"/>
      <c r="B964" s="4"/>
      <c r="C964" s="4"/>
      <c r="D964" s="2"/>
      <c r="E964" s="2"/>
      <c r="F964" s="2"/>
      <c r="G964" s="2"/>
      <c r="H964" s="2"/>
      <c r="I964" s="9"/>
      <c r="J964" s="2"/>
      <c r="K964" s="2"/>
      <c r="L964" s="9"/>
      <c r="M964" s="4"/>
      <c r="N964" s="4"/>
      <c r="O964" s="4"/>
      <c r="P964" s="4"/>
      <c r="Q964" s="9"/>
      <c r="R964" s="4"/>
      <c r="S964" s="4"/>
      <c r="T964" s="4"/>
      <c r="U964" s="6"/>
      <c r="V964" s="4"/>
      <c r="W964" s="4"/>
      <c r="X964" s="4"/>
      <c r="Y964" s="4"/>
      <c r="Z964" s="4"/>
      <c r="AA964" s="4"/>
      <c r="AB964" s="4"/>
      <c r="AC964" s="4"/>
      <c r="AD964" s="4"/>
      <c r="AE964" s="4"/>
      <c r="AF964" s="4"/>
      <c r="AG964" s="4"/>
      <c r="AH964" s="4"/>
    </row>
    <row r="965">
      <c r="A965" s="4"/>
      <c r="B965" s="4"/>
      <c r="C965" s="4"/>
      <c r="D965" s="2"/>
      <c r="E965" s="2"/>
      <c r="F965" s="2"/>
      <c r="G965" s="2"/>
      <c r="H965" s="2"/>
      <c r="I965" s="9"/>
      <c r="J965" s="2"/>
      <c r="K965" s="2"/>
      <c r="L965" s="9"/>
      <c r="M965" s="4"/>
      <c r="N965" s="4"/>
      <c r="O965" s="4"/>
      <c r="P965" s="4"/>
      <c r="Q965" s="9"/>
      <c r="R965" s="4"/>
      <c r="S965" s="4"/>
      <c r="T965" s="4"/>
      <c r="U965" s="6"/>
      <c r="V965" s="4"/>
      <c r="W965" s="4"/>
      <c r="X965" s="4"/>
      <c r="Y965" s="4"/>
      <c r="Z965" s="4"/>
      <c r="AA965" s="4"/>
      <c r="AB965" s="4"/>
      <c r="AC965" s="4"/>
      <c r="AD965" s="4"/>
      <c r="AE965" s="4"/>
      <c r="AF965" s="4"/>
      <c r="AG965" s="4"/>
      <c r="AH965" s="4"/>
    </row>
    <row r="966">
      <c r="A966" s="4"/>
      <c r="B966" s="4"/>
      <c r="C966" s="4"/>
      <c r="D966" s="2"/>
      <c r="E966" s="2"/>
      <c r="F966" s="2"/>
      <c r="G966" s="2"/>
      <c r="H966" s="2"/>
      <c r="I966" s="9"/>
      <c r="J966" s="2"/>
      <c r="K966" s="2"/>
      <c r="L966" s="9"/>
      <c r="M966" s="4"/>
      <c r="N966" s="4"/>
      <c r="O966" s="4"/>
      <c r="P966" s="4"/>
      <c r="Q966" s="9"/>
      <c r="R966" s="4"/>
      <c r="S966" s="4"/>
      <c r="T966" s="4"/>
      <c r="U966" s="6"/>
      <c r="V966" s="4"/>
      <c r="W966" s="4"/>
      <c r="X966" s="4"/>
      <c r="Y966" s="4"/>
      <c r="Z966" s="4"/>
      <c r="AA966" s="4"/>
      <c r="AB966" s="4"/>
      <c r="AC966" s="4"/>
      <c r="AD966" s="4"/>
      <c r="AE966" s="4"/>
      <c r="AF966" s="4"/>
      <c r="AG966" s="4"/>
      <c r="AH966" s="4"/>
    </row>
    <row r="967">
      <c r="A967" s="4"/>
      <c r="B967" s="4"/>
      <c r="C967" s="4"/>
      <c r="D967" s="2"/>
      <c r="E967" s="2"/>
      <c r="F967" s="2"/>
      <c r="G967" s="2"/>
      <c r="H967" s="2"/>
      <c r="I967" s="9"/>
      <c r="J967" s="2"/>
      <c r="K967" s="2"/>
      <c r="L967" s="9"/>
      <c r="M967" s="4"/>
      <c r="N967" s="4"/>
      <c r="O967" s="4"/>
      <c r="P967" s="4"/>
      <c r="Q967" s="9"/>
      <c r="R967" s="4"/>
      <c r="S967" s="4"/>
      <c r="T967" s="4"/>
      <c r="U967" s="6"/>
      <c r="V967" s="4"/>
      <c r="W967" s="4"/>
      <c r="X967" s="4"/>
      <c r="Y967" s="4"/>
      <c r="Z967" s="4"/>
      <c r="AA967" s="4"/>
      <c r="AB967" s="4"/>
      <c r="AC967" s="4"/>
      <c r="AD967" s="4"/>
      <c r="AE967" s="4"/>
      <c r="AF967" s="4"/>
      <c r="AG967" s="4"/>
      <c r="AH967" s="4"/>
    </row>
    <row r="968">
      <c r="A968" s="4"/>
      <c r="B968" s="4"/>
      <c r="C968" s="4"/>
      <c r="D968" s="2"/>
      <c r="E968" s="2"/>
      <c r="F968" s="2"/>
      <c r="G968" s="2"/>
      <c r="H968" s="2"/>
      <c r="I968" s="9"/>
      <c r="J968" s="2"/>
      <c r="K968" s="2"/>
      <c r="L968" s="9"/>
      <c r="M968" s="4"/>
      <c r="N968" s="4"/>
      <c r="O968" s="4"/>
      <c r="P968" s="4"/>
      <c r="Q968" s="9"/>
      <c r="R968" s="4"/>
      <c r="S968" s="4"/>
      <c r="T968" s="4"/>
      <c r="U968" s="6"/>
      <c r="V968" s="4"/>
      <c r="W968" s="4"/>
      <c r="X968" s="4"/>
      <c r="Y968" s="4"/>
      <c r="Z968" s="4"/>
      <c r="AA968" s="4"/>
      <c r="AB968" s="4"/>
      <c r="AC968" s="4"/>
      <c r="AD968" s="4"/>
      <c r="AE968" s="4"/>
      <c r="AF968" s="4"/>
      <c r="AG968" s="4"/>
      <c r="AH968" s="4"/>
    </row>
    <row r="969">
      <c r="A969" s="4"/>
      <c r="B969" s="4"/>
      <c r="C969" s="4"/>
      <c r="D969" s="2"/>
      <c r="E969" s="2"/>
      <c r="F969" s="2"/>
      <c r="G969" s="2"/>
      <c r="H969" s="2"/>
      <c r="I969" s="9"/>
      <c r="J969" s="2"/>
      <c r="K969" s="2"/>
      <c r="L969" s="9"/>
      <c r="M969" s="4"/>
      <c r="N969" s="4"/>
      <c r="O969" s="4"/>
      <c r="P969" s="4"/>
      <c r="Q969" s="9"/>
      <c r="R969" s="4"/>
      <c r="S969" s="4"/>
      <c r="T969" s="4"/>
      <c r="U969" s="6"/>
      <c r="V969" s="4"/>
      <c r="W969" s="4"/>
      <c r="X969" s="4"/>
      <c r="Y969" s="4"/>
      <c r="Z969" s="4"/>
      <c r="AA969" s="4"/>
      <c r="AB969" s="4"/>
      <c r="AC969" s="4"/>
      <c r="AD969" s="4"/>
      <c r="AE969" s="4"/>
      <c r="AF969" s="4"/>
      <c r="AG969" s="4"/>
      <c r="AH969" s="4"/>
    </row>
    <row r="970">
      <c r="A970" s="4"/>
      <c r="B970" s="4"/>
      <c r="C970" s="4"/>
      <c r="D970" s="2"/>
      <c r="E970" s="2"/>
      <c r="F970" s="2"/>
      <c r="G970" s="2"/>
      <c r="H970" s="2"/>
      <c r="I970" s="9"/>
      <c r="J970" s="2"/>
      <c r="K970" s="2"/>
      <c r="L970" s="9"/>
      <c r="M970" s="4"/>
      <c r="N970" s="4"/>
      <c r="O970" s="4"/>
      <c r="P970" s="4"/>
      <c r="Q970" s="9"/>
      <c r="R970" s="4"/>
      <c r="S970" s="4"/>
      <c r="T970" s="4"/>
      <c r="U970" s="6"/>
      <c r="V970" s="4"/>
      <c r="W970" s="4"/>
      <c r="X970" s="4"/>
      <c r="Y970" s="4"/>
      <c r="Z970" s="4"/>
      <c r="AA970" s="4"/>
      <c r="AB970" s="4"/>
      <c r="AC970" s="4"/>
      <c r="AD970" s="4"/>
      <c r="AE970" s="4"/>
      <c r="AF970" s="4"/>
      <c r="AG970" s="4"/>
      <c r="AH970" s="4"/>
    </row>
    <row r="971">
      <c r="A971" s="4"/>
      <c r="B971" s="4"/>
      <c r="C971" s="4"/>
      <c r="D971" s="2"/>
      <c r="E971" s="2"/>
      <c r="F971" s="2"/>
      <c r="G971" s="2"/>
      <c r="H971" s="2"/>
      <c r="I971" s="9"/>
      <c r="J971" s="2"/>
      <c r="K971" s="2"/>
      <c r="L971" s="9"/>
      <c r="M971" s="4"/>
      <c r="N971" s="4"/>
      <c r="O971" s="4"/>
      <c r="P971" s="4"/>
      <c r="Q971" s="9"/>
      <c r="R971" s="4"/>
      <c r="S971" s="4"/>
      <c r="T971" s="4"/>
      <c r="U971" s="6"/>
      <c r="V971" s="4"/>
      <c r="W971" s="4"/>
      <c r="X971" s="4"/>
      <c r="Y971" s="4"/>
      <c r="Z971" s="4"/>
      <c r="AA971" s="4"/>
      <c r="AB971" s="4"/>
      <c r="AC971" s="4"/>
      <c r="AD971" s="4"/>
      <c r="AE971" s="4"/>
      <c r="AF971" s="4"/>
      <c r="AG971" s="4"/>
      <c r="AH971" s="4"/>
    </row>
    <row r="972">
      <c r="A972" s="4"/>
      <c r="B972" s="4"/>
      <c r="C972" s="4"/>
      <c r="D972" s="2"/>
      <c r="E972" s="2"/>
      <c r="F972" s="2"/>
      <c r="G972" s="2"/>
      <c r="H972" s="2"/>
      <c r="I972" s="9"/>
      <c r="J972" s="2"/>
      <c r="K972" s="2"/>
      <c r="L972" s="9"/>
      <c r="M972" s="4"/>
      <c r="N972" s="4"/>
      <c r="O972" s="4"/>
      <c r="P972" s="4"/>
      <c r="Q972" s="9"/>
      <c r="R972" s="4"/>
      <c r="S972" s="4"/>
      <c r="T972" s="4"/>
      <c r="U972" s="6"/>
      <c r="V972" s="4"/>
      <c r="W972" s="4"/>
      <c r="X972" s="4"/>
      <c r="Y972" s="4"/>
      <c r="Z972" s="4"/>
      <c r="AA972" s="4"/>
      <c r="AB972" s="4"/>
      <c r="AC972" s="4"/>
      <c r="AD972" s="4"/>
      <c r="AE972" s="4"/>
      <c r="AF972" s="4"/>
      <c r="AG972" s="4"/>
      <c r="AH972" s="4"/>
    </row>
    <row r="973">
      <c r="A973" s="4"/>
      <c r="B973" s="4"/>
      <c r="C973" s="4"/>
      <c r="D973" s="2"/>
      <c r="E973" s="2"/>
      <c r="F973" s="2"/>
      <c r="G973" s="2"/>
      <c r="H973" s="2"/>
      <c r="I973" s="9"/>
      <c r="J973" s="2"/>
      <c r="K973" s="2"/>
      <c r="L973" s="9"/>
      <c r="M973" s="4"/>
      <c r="N973" s="4"/>
      <c r="O973" s="4"/>
      <c r="P973" s="4"/>
      <c r="Q973" s="9"/>
      <c r="R973" s="4"/>
      <c r="S973" s="4"/>
      <c r="T973" s="4"/>
      <c r="U973" s="6"/>
      <c r="V973" s="4"/>
      <c r="W973" s="4"/>
      <c r="X973" s="4"/>
      <c r="Y973" s="4"/>
      <c r="Z973" s="4"/>
      <c r="AA973" s="4"/>
      <c r="AB973" s="4"/>
      <c r="AC973" s="4"/>
      <c r="AD973" s="4"/>
      <c r="AE973" s="4"/>
      <c r="AF973" s="4"/>
      <c r="AG973" s="4"/>
      <c r="AH973" s="4"/>
    </row>
    <row r="974">
      <c r="A974" s="4"/>
      <c r="B974" s="4"/>
      <c r="C974" s="4"/>
      <c r="D974" s="2"/>
      <c r="E974" s="2"/>
      <c r="F974" s="2"/>
      <c r="G974" s="2"/>
      <c r="H974" s="2"/>
      <c r="I974" s="9"/>
      <c r="J974" s="2"/>
      <c r="K974" s="2"/>
      <c r="L974" s="9"/>
      <c r="M974" s="4"/>
      <c r="N974" s="4"/>
      <c r="O974" s="4"/>
      <c r="P974" s="4"/>
      <c r="Q974" s="9"/>
      <c r="R974" s="4"/>
      <c r="S974" s="4"/>
      <c r="T974" s="4"/>
      <c r="U974" s="6"/>
      <c r="V974" s="4"/>
      <c r="W974" s="4"/>
      <c r="X974" s="4"/>
      <c r="Y974" s="4"/>
      <c r="Z974" s="4"/>
      <c r="AA974" s="4"/>
      <c r="AB974" s="4"/>
      <c r="AC974" s="4"/>
      <c r="AD974" s="4"/>
      <c r="AE974" s="4"/>
      <c r="AF974" s="4"/>
      <c r="AG974" s="4"/>
      <c r="AH974" s="4"/>
    </row>
    <row r="975">
      <c r="A975" s="4"/>
      <c r="B975" s="4"/>
      <c r="C975" s="4"/>
      <c r="D975" s="2"/>
      <c r="E975" s="2"/>
      <c r="F975" s="2"/>
      <c r="G975" s="2"/>
      <c r="H975" s="2"/>
      <c r="I975" s="9"/>
      <c r="J975" s="2"/>
      <c r="K975" s="2"/>
      <c r="L975" s="9"/>
      <c r="M975" s="4"/>
      <c r="N975" s="4"/>
      <c r="O975" s="4"/>
      <c r="P975" s="4"/>
      <c r="Q975" s="9"/>
      <c r="R975" s="4"/>
      <c r="S975" s="4"/>
      <c r="T975" s="4"/>
      <c r="U975" s="6"/>
      <c r="V975" s="4"/>
      <c r="W975" s="4"/>
      <c r="X975" s="4"/>
      <c r="Y975" s="4"/>
      <c r="Z975" s="4"/>
      <c r="AA975" s="4"/>
      <c r="AB975" s="4"/>
      <c r="AC975" s="4"/>
      <c r="AD975" s="4"/>
      <c r="AE975" s="4"/>
      <c r="AF975" s="4"/>
      <c r="AG975" s="4"/>
      <c r="AH975" s="4"/>
    </row>
    <row r="976">
      <c r="A976" s="4"/>
      <c r="B976" s="4"/>
      <c r="C976" s="4"/>
      <c r="D976" s="2"/>
      <c r="E976" s="2"/>
      <c r="F976" s="2"/>
      <c r="G976" s="2"/>
      <c r="H976" s="2"/>
      <c r="I976" s="9"/>
      <c r="J976" s="2"/>
      <c r="K976" s="2"/>
      <c r="L976" s="9"/>
      <c r="M976" s="4"/>
      <c r="N976" s="4"/>
      <c r="O976" s="4"/>
      <c r="P976" s="4"/>
      <c r="Q976" s="9"/>
      <c r="R976" s="4"/>
      <c r="S976" s="4"/>
      <c r="T976" s="4"/>
      <c r="U976" s="6"/>
      <c r="V976" s="4"/>
      <c r="W976" s="4"/>
      <c r="X976" s="4"/>
      <c r="Y976" s="4"/>
      <c r="Z976" s="4"/>
      <c r="AA976" s="4"/>
      <c r="AB976" s="4"/>
      <c r="AC976" s="4"/>
      <c r="AD976" s="4"/>
      <c r="AE976" s="4"/>
      <c r="AF976" s="4"/>
      <c r="AG976" s="4"/>
      <c r="AH976" s="4"/>
    </row>
    <row r="977">
      <c r="A977" s="4"/>
      <c r="B977" s="4"/>
      <c r="C977" s="4"/>
      <c r="D977" s="2"/>
      <c r="E977" s="2"/>
      <c r="F977" s="2"/>
      <c r="G977" s="2"/>
      <c r="H977" s="2"/>
      <c r="I977" s="9"/>
      <c r="J977" s="2"/>
      <c r="K977" s="2"/>
      <c r="L977" s="9"/>
      <c r="M977" s="4"/>
      <c r="N977" s="4"/>
      <c r="O977" s="4"/>
      <c r="P977" s="4"/>
      <c r="Q977" s="9"/>
      <c r="R977" s="4"/>
      <c r="S977" s="4"/>
      <c r="T977" s="4"/>
      <c r="U977" s="6"/>
      <c r="V977" s="4"/>
      <c r="W977" s="4"/>
      <c r="X977" s="4"/>
      <c r="Y977" s="4"/>
      <c r="Z977" s="4"/>
      <c r="AA977" s="4"/>
      <c r="AB977" s="4"/>
      <c r="AC977" s="4"/>
      <c r="AD977" s="4"/>
      <c r="AE977" s="4"/>
      <c r="AF977" s="4"/>
      <c r="AG977" s="4"/>
      <c r="AH977" s="4"/>
    </row>
    <row r="978">
      <c r="A978" s="4"/>
      <c r="B978" s="4"/>
      <c r="C978" s="4"/>
      <c r="D978" s="2"/>
      <c r="E978" s="2"/>
      <c r="F978" s="2"/>
      <c r="G978" s="2"/>
      <c r="H978" s="2"/>
      <c r="I978" s="9"/>
      <c r="J978" s="2"/>
      <c r="K978" s="2"/>
      <c r="L978" s="9"/>
      <c r="M978" s="4"/>
      <c r="N978" s="4"/>
      <c r="O978" s="4"/>
      <c r="P978" s="4"/>
      <c r="Q978" s="9"/>
      <c r="R978" s="4"/>
      <c r="S978" s="4"/>
      <c r="T978" s="4"/>
      <c r="U978" s="6"/>
      <c r="V978" s="4"/>
      <c r="W978" s="4"/>
      <c r="X978" s="4"/>
      <c r="Y978" s="4"/>
      <c r="Z978" s="4"/>
      <c r="AA978" s="4"/>
      <c r="AB978" s="4"/>
      <c r="AC978" s="4"/>
      <c r="AD978" s="4"/>
      <c r="AE978" s="4"/>
      <c r="AF978" s="4"/>
      <c r="AG978" s="4"/>
      <c r="AH978" s="4"/>
    </row>
    <row r="979">
      <c r="A979" s="4"/>
      <c r="B979" s="4"/>
      <c r="C979" s="4"/>
      <c r="D979" s="2"/>
      <c r="E979" s="2"/>
      <c r="F979" s="2"/>
      <c r="G979" s="2"/>
      <c r="H979" s="2"/>
      <c r="I979" s="9"/>
      <c r="J979" s="2"/>
      <c r="K979" s="2"/>
      <c r="L979" s="9"/>
      <c r="M979" s="4"/>
      <c r="N979" s="4"/>
      <c r="O979" s="4"/>
      <c r="P979" s="4"/>
      <c r="Q979" s="9"/>
      <c r="R979" s="4"/>
      <c r="S979" s="4"/>
      <c r="T979" s="4"/>
      <c r="U979" s="6"/>
      <c r="V979" s="4"/>
      <c r="W979" s="4"/>
      <c r="X979" s="4"/>
      <c r="Y979" s="4"/>
      <c r="Z979" s="4"/>
      <c r="AA979" s="4"/>
      <c r="AB979" s="4"/>
      <c r="AC979" s="4"/>
      <c r="AD979" s="4"/>
      <c r="AE979" s="4"/>
      <c r="AF979" s="4"/>
      <c r="AG979" s="4"/>
      <c r="AH979" s="4"/>
    </row>
    <row r="980">
      <c r="A980" s="4"/>
      <c r="B980" s="4"/>
      <c r="C980" s="4"/>
      <c r="D980" s="2"/>
      <c r="E980" s="2"/>
      <c r="F980" s="2"/>
      <c r="G980" s="2"/>
      <c r="H980" s="2"/>
      <c r="I980" s="9"/>
      <c r="J980" s="2"/>
      <c r="K980" s="2"/>
      <c r="L980" s="9"/>
      <c r="M980" s="4"/>
      <c r="N980" s="4"/>
      <c r="O980" s="4"/>
      <c r="P980" s="4"/>
      <c r="Q980" s="9"/>
      <c r="R980" s="4"/>
      <c r="S980" s="4"/>
      <c r="T980" s="4"/>
      <c r="U980" s="6"/>
      <c r="V980" s="4"/>
      <c r="W980" s="4"/>
      <c r="X980" s="4"/>
      <c r="Y980" s="4"/>
      <c r="Z980" s="4"/>
      <c r="AA980" s="4"/>
      <c r="AB980" s="4"/>
      <c r="AC980" s="4"/>
      <c r="AD980" s="4"/>
      <c r="AE980" s="4"/>
      <c r="AF980" s="4"/>
      <c r="AG980" s="4"/>
      <c r="AH980" s="4"/>
    </row>
    <row r="981">
      <c r="A981" s="4"/>
      <c r="B981" s="4"/>
      <c r="C981" s="4"/>
      <c r="D981" s="2"/>
      <c r="E981" s="2"/>
      <c r="F981" s="2"/>
      <c r="G981" s="2"/>
      <c r="H981" s="2"/>
      <c r="I981" s="9"/>
      <c r="J981" s="2"/>
      <c r="K981" s="2"/>
      <c r="L981" s="9"/>
      <c r="M981" s="4"/>
      <c r="N981" s="4"/>
      <c r="O981" s="4"/>
      <c r="P981" s="4"/>
      <c r="Q981" s="9"/>
      <c r="R981" s="4"/>
      <c r="S981" s="4"/>
      <c r="T981" s="4"/>
      <c r="U981" s="6"/>
      <c r="V981" s="4"/>
      <c r="W981" s="4"/>
      <c r="X981" s="4"/>
      <c r="Y981" s="4"/>
      <c r="Z981" s="4"/>
      <c r="AA981" s="4"/>
      <c r="AB981" s="4"/>
      <c r="AC981" s="4"/>
      <c r="AD981" s="4"/>
      <c r="AE981" s="4"/>
      <c r="AF981" s="4"/>
      <c r="AG981" s="4"/>
      <c r="AH981" s="4"/>
    </row>
    <row r="982">
      <c r="A982" s="4"/>
      <c r="B982" s="4"/>
      <c r="C982" s="4"/>
      <c r="D982" s="2"/>
      <c r="E982" s="2"/>
      <c r="F982" s="2"/>
      <c r="G982" s="2"/>
      <c r="H982" s="2"/>
      <c r="I982" s="9"/>
      <c r="J982" s="2"/>
      <c r="K982" s="2"/>
      <c r="L982" s="9"/>
      <c r="M982" s="4"/>
      <c r="N982" s="4"/>
      <c r="O982" s="4"/>
      <c r="P982" s="4"/>
      <c r="Q982" s="9"/>
      <c r="R982" s="4"/>
      <c r="S982" s="4"/>
      <c r="T982" s="4"/>
      <c r="U982" s="6"/>
      <c r="V982" s="4"/>
      <c r="W982" s="4"/>
      <c r="X982" s="4"/>
      <c r="Y982" s="4"/>
      <c r="Z982" s="4"/>
      <c r="AA982" s="4"/>
      <c r="AB982" s="4"/>
      <c r="AC982" s="4"/>
      <c r="AD982" s="4"/>
      <c r="AE982" s="4"/>
      <c r="AF982" s="4"/>
      <c r="AG982" s="4"/>
      <c r="AH982" s="4"/>
    </row>
    <row r="983">
      <c r="A983" s="4"/>
      <c r="B983" s="4"/>
      <c r="C983" s="4"/>
      <c r="D983" s="2"/>
      <c r="E983" s="2"/>
      <c r="F983" s="2"/>
      <c r="G983" s="2"/>
      <c r="H983" s="2"/>
      <c r="I983" s="9"/>
      <c r="J983" s="2"/>
      <c r="K983" s="2"/>
      <c r="L983" s="9"/>
      <c r="M983" s="4"/>
      <c r="N983" s="4"/>
      <c r="O983" s="4"/>
      <c r="P983" s="4"/>
      <c r="Q983" s="9"/>
      <c r="R983" s="4"/>
      <c r="S983" s="4"/>
      <c r="T983" s="4"/>
      <c r="U983" s="6"/>
      <c r="V983" s="4"/>
      <c r="W983" s="4"/>
      <c r="X983" s="4"/>
      <c r="Y983" s="4"/>
      <c r="Z983" s="4"/>
      <c r="AA983" s="4"/>
      <c r="AB983" s="4"/>
      <c r="AC983" s="4"/>
      <c r="AD983" s="4"/>
      <c r="AE983" s="4"/>
      <c r="AF983" s="4"/>
      <c r="AG983" s="4"/>
      <c r="AH983" s="4"/>
    </row>
    <row r="984">
      <c r="A984" s="4"/>
      <c r="B984" s="4"/>
      <c r="C984" s="4"/>
      <c r="D984" s="2"/>
      <c r="E984" s="2"/>
      <c r="F984" s="2"/>
      <c r="G984" s="2"/>
      <c r="H984" s="2"/>
      <c r="I984" s="9"/>
      <c r="J984" s="2"/>
      <c r="K984" s="2"/>
      <c r="L984" s="9"/>
      <c r="M984" s="4"/>
      <c r="N984" s="4"/>
      <c r="O984" s="4"/>
      <c r="P984" s="4"/>
      <c r="Q984" s="9"/>
      <c r="R984" s="4"/>
      <c r="S984" s="4"/>
      <c r="T984" s="4"/>
      <c r="U984" s="6"/>
      <c r="V984" s="4"/>
      <c r="W984" s="4"/>
      <c r="X984" s="4"/>
      <c r="Y984" s="4"/>
      <c r="Z984" s="4"/>
      <c r="AA984" s="4"/>
      <c r="AB984" s="4"/>
      <c r="AC984" s="4"/>
      <c r="AD984" s="4"/>
      <c r="AE984" s="4"/>
      <c r="AF984" s="4"/>
      <c r="AG984" s="4"/>
      <c r="AH984" s="4"/>
    </row>
    <row r="985">
      <c r="A985" s="4"/>
      <c r="B985" s="4"/>
      <c r="C985" s="4"/>
      <c r="D985" s="2"/>
      <c r="E985" s="2"/>
      <c r="F985" s="2"/>
      <c r="G985" s="2"/>
      <c r="H985" s="2"/>
      <c r="I985" s="9"/>
      <c r="J985" s="2"/>
      <c r="K985" s="2"/>
      <c r="L985" s="9"/>
      <c r="M985" s="4"/>
      <c r="N985" s="4"/>
      <c r="O985" s="4"/>
      <c r="P985" s="4"/>
      <c r="Q985" s="9"/>
      <c r="R985" s="4"/>
      <c r="S985" s="4"/>
      <c r="T985" s="4"/>
      <c r="U985" s="6"/>
      <c r="V985" s="4"/>
      <c r="W985" s="4"/>
      <c r="X985" s="4"/>
      <c r="Y985" s="4"/>
      <c r="Z985" s="4"/>
      <c r="AA985" s="4"/>
      <c r="AB985" s="4"/>
      <c r="AC985" s="4"/>
      <c r="AD985" s="4"/>
      <c r="AE985" s="4"/>
      <c r="AF985" s="4"/>
      <c r="AG985" s="4"/>
      <c r="AH985" s="4"/>
    </row>
    <row r="986">
      <c r="A986" s="4"/>
      <c r="B986" s="4"/>
      <c r="C986" s="4"/>
      <c r="D986" s="2"/>
      <c r="E986" s="2"/>
      <c r="F986" s="2"/>
      <c r="G986" s="2"/>
      <c r="H986" s="2"/>
      <c r="I986" s="9"/>
      <c r="J986" s="2"/>
      <c r="K986" s="2"/>
      <c r="L986" s="9"/>
      <c r="M986" s="4"/>
      <c r="N986" s="4"/>
      <c r="O986" s="4"/>
      <c r="P986" s="4"/>
      <c r="Q986" s="9"/>
      <c r="R986" s="4"/>
      <c r="S986" s="4"/>
      <c r="T986" s="4"/>
      <c r="U986" s="6"/>
      <c r="V986" s="4"/>
      <c r="W986" s="4"/>
      <c r="X986" s="4"/>
      <c r="Y986" s="4"/>
      <c r="Z986" s="4"/>
      <c r="AA986" s="4"/>
      <c r="AB986" s="4"/>
      <c r="AC986" s="4"/>
      <c r="AD986" s="4"/>
      <c r="AE986" s="4"/>
      <c r="AF986" s="4"/>
      <c r="AG986" s="4"/>
      <c r="AH986" s="4"/>
    </row>
    <row r="987">
      <c r="A987" s="4"/>
      <c r="B987" s="4"/>
      <c r="C987" s="4"/>
      <c r="D987" s="2"/>
      <c r="E987" s="2"/>
      <c r="F987" s="2"/>
      <c r="G987" s="2"/>
      <c r="H987" s="2"/>
      <c r="I987" s="9"/>
      <c r="J987" s="2"/>
      <c r="K987" s="2"/>
      <c r="L987" s="9"/>
      <c r="M987" s="4"/>
      <c r="N987" s="4"/>
      <c r="O987" s="4"/>
      <c r="P987" s="4"/>
      <c r="Q987" s="9"/>
      <c r="R987" s="4"/>
      <c r="S987" s="4"/>
      <c r="T987" s="4"/>
      <c r="U987" s="6"/>
      <c r="V987" s="4"/>
      <c r="W987" s="4"/>
      <c r="X987" s="4"/>
      <c r="Y987" s="4"/>
      <c r="Z987" s="4"/>
      <c r="AA987" s="4"/>
      <c r="AB987" s="4"/>
      <c r="AC987" s="4"/>
      <c r="AD987" s="4"/>
      <c r="AE987" s="4"/>
      <c r="AF987" s="4"/>
      <c r="AG987" s="4"/>
      <c r="AH987" s="4"/>
    </row>
    <row r="988">
      <c r="A988" s="4"/>
      <c r="B988" s="4"/>
      <c r="C988" s="4"/>
      <c r="D988" s="2"/>
      <c r="E988" s="2"/>
      <c r="F988" s="2"/>
      <c r="G988" s="2"/>
      <c r="H988" s="2"/>
      <c r="I988" s="9"/>
      <c r="J988" s="2"/>
      <c r="K988" s="2"/>
      <c r="L988" s="9"/>
      <c r="M988" s="4"/>
      <c r="N988" s="4"/>
      <c r="O988" s="4"/>
      <c r="P988" s="4"/>
      <c r="Q988" s="9"/>
      <c r="R988" s="4"/>
      <c r="S988" s="4"/>
      <c r="T988" s="4"/>
      <c r="U988" s="6"/>
      <c r="V988" s="4"/>
      <c r="W988" s="4"/>
      <c r="X988" s="4"/>
      <c r="Y988" s="4"/>
      <c r="Z988" s="4"/>
      <c r="AA988" s="4"/>
      <c r="AB988" s="4"/>
      <c r="AC988" s="4"/>
      <c r="AD988" s="4"/>
      <c r="AE988" s="4"/>
      <c r="AF988" s="4"/>
      <c r="AG988" s="4"/>
      <c r="AH988" s="4"/>
    </row>
    <row r="989">
      <c r="A989" s="4"/>
      <c r="B989" s="4"/>
      <c r="C989" s="4"/>
      <c r="D989" s="2"/>
      <c r="E989" s="2"/>
      <c r="F989" s="2"/>
      <c r="G989" s="2"/>
      <c r="H989" s="2"/>
      <c r="I989" s="9"/>
      <c r="J989" s="2"/>
      <c r="K989" s="2"/>
      <c r="L989" s="9"/>
      <c r="M989" s="4"/>
      <c r="N989" s="4"/>
      <c r="O989" s="4"/>
      <c r="P989" s="4"/>
      <c r="Q989" s="9"/>
      <c r="R989" s="4"/>
      <c r="S989" s="4"/>
      <c r="T989" s="4"/>
      <c r="U989" s="6"/>
      <c r="V989" s="4"/>
      <c r="W989" s="4"/>
      <c r="X989" s="4"/>
      <c r="Y989" s="4"/>
      <c r="Z989" s="4"/>
      <c r="AA989" s="4"/>
      <c r="AB989" s="4"/>
      <c r="AC989" s="4"/>
      <c r="AD989" s="4"/>
      <c r="AE989" s="4"/>
      <c r="AF989" s="4"/>
      <c r="AG989" s="4"/>
      <c r="AH989" s="4"/>
    </row>
    <row r="990">
      <c r="A990" s="4"/>
      <c r="B990" s="4"/>
      <c r="C990" s="4"/>
      <c r="D990" s="2"/>
      <c r="E990" s="2"/>
      <c r="F990" s="2"/>
      <c r="G990" s="2"/>
      <c r="H990" s="2"/>
      <c r="I990" s="9"/>
      <c r="J990" s="2"/>
      <c r="K990" s="2"/>
      <c r="L990" s="9"/>
      <c r="M990" s="4"/>
      <c r="N990" s="4"/>
      <c r="O990" s="4"/>
      <c r="P990" s="4"/>
      <c r="Q990" s="9"/>
      <c r="R990" s="4"/>
      <c r="S990" s="4"/>
      <c r="T990" s="4"/>
      <c r="U990" s="6"/>
      <c r="V990" s="4"/>
      <c r="W990" s="4"/>
      <c r="X990" s="4"/>
      <c r="Y990" s="4"/>
      <c r="Z990" s="4"/>
      <c r="AA990" s="4"/>
      <c r="AB990" s="4"/>
      <c r="AC990" s="4"/>
      <c r="AD990" s="4"/>
      <c r="AE990" s="4"/>
      <c r="AF990" s="4"/>
      <c r="AG990" s="4"/>
      <c r="AH990" s="4"/>
    </row>
    <row r="991">
      <c r="A991" s="4"/>
      <c r="B991" s="4"/>
      <c r="C991" s="4"/>
      <c r="D991" s="2"/>
      <c r="E991" s="2"/>
      <c r="F991" s="2"/>
      <c r="G991" s="2"/>
      <c r="H991" s="2"/>
      <c r="I991" s="9"/>
      <c r="J991" s="2"/>
      <c r="K991" s="2"/>
      <c r="L991" s="9"/>
      <c r="M991" s="4"/>
      <c r="N991" s="4"/>
      <c r="O991" s="4"/>
      <c r="P991" s="4"/>
      <c r="Q991" s="9"/>
      <c r="R991" s="4"/>
      <c r="S991" s="4"/>
      <c r="T991" s="4"/>
      <c r="U991" s="6"/>
      <c r="V991" s="4"/>
      <c r="W991" s="4"/>
      <c r="X991" s="4"/>
      <c r="Y991" s="4"/>
      <c r="Z991" s="4"/>
      <c r="AA991" s="4"/>
      <c r="AB991" s="4"/>
      <c r="AC991" s="4"/>
      <c r="AD991" s="4"/>
      <c r="AE991" s="4"/>
      <c r="AF991" s="4"/>
      <c r="AG991" s="4"/>
      <c r="AH991" s="4"/>
    </row>
    <row r="992">
      <c r="A992" s="4"/>
      <c r="B992" s="4"/>
      <c r="C992" s="4"/>
      <c r="D992" s="2"/>
      <c r="E992" s="2"/>
      <c r="F992" s="2"/>
      <c r="G992" s="2"/>
      <c r="H992" s="2"/>
      <c r="I992" s="9"/>
      <c r="J992" s="2"/>
      <c r="K992" s="2"/>
      <c r="L992" s="9"/>
      <c r="M992" s="4"/>
      <c r="N992" s="4"/>
      <c r="O992" s="4"/>
      <c r="P992" s="4"/>
      <c r="Q992" s="9"/>
      <c r="R992" s="4"/>
      <c r="S992" s="4"/>
      <c r="T992" s="4"/>
      <c r="U992" s="6"/>
      <c r="V992" s="4"/>
      <c r="W992" s="4"/>
      <c r="X992" s="4"/>
      <c r="Y992" s="4"/>
      <c r="Z992" s="4"/>
      <c r="AA992" s="4"/>
      <c r="AB992" s="4"/>
      <c r="AC992" s="4"/>
      <c r="AD992" s="4"/>
      <c r="AE992" s="4"/>
      <c r="AF992" s="4"/>
      <c r="AG992" s="4"/>
      <c r="AH992" s="4"/>
    </row>
    <row r="993">
      <c r="A993" s="4"/>
      <c r="B993" s="4"/>
      <c r="C993" s="4"/>
      <c r="D993" s="2"/>
      <c r="E993" s="2"/>
      <c r="F993" s="2"/>
      <c r="G993" s="2"/>
      <c r="H993" s="2"/>
      <c r="I993" s="9"/>
      <c r="J993" s="2"/>
      <c r="K993" s="2"/>
      <c r="L993" s="9"/>
      <c r="M993" s="4"/>
      <c r="N993" s="4"/>
      <c r="O993" s="4"/>
      <c r="P993" s="4"/>
      <c r="Q993" s="9"/>
      <c r="R993" s="4"/>
      <c r="S993" s="4"/>
      <c r="T993" s="4"/>
      <c r="U993" s="6"/>
      <c r="V993" s="4"/>
      <c r="W993" s="4"/>
      <c r="X993" s="4"/>
      <c r="Y993" s="4"/>
      <c r="Z993" s="4"/>
      <c r="AA993" s="4"/>
      <c r="AB993" s="4"/>
      <c r="AC993" s="4"/>
      <c r="AD993" s="4"/>
      <c r="AE993" s="4"/>
      <c r="AF993" s="4"/>
      <c r="AG993" s="4"/>
      <c r="AH993" s="4"/>
    </row>
    <row r="994">
      <c r="A994" s="4"/>
      <c r="B994" s="4"/>
      <c r="C994" s="4"/>
      <c r="D994" s="2"/>
      <c r="E994" s="2"/>
      <c r="F994" s="2"/>
      <c r="G994" s="2"/>
      <c r="H994" s="2"/>
      <c r="I994" s="9"/>
      <c r="J994" s="2"/>
      <c r="K994" s="2"/>
      <c r="L994" s="9"/>
      <c r="M994" s="4"/>
      <c r="N994" s="4"/>
      <c r="O994" s="4"/>
      <c r="P994" s="4"/>
      <c r="Q994" s="9"/>
      <c r="R994" s="4"/>
      <c r="S994" s="4"/>
      <c r="T994" s="4"/>
      <c r="U994" s="6"/>
      <c r="V994" s="4"/>
      <c r="W994" s="4"/>
      <c r="X994" s="4"/>
      <c r="Y994" s="4"/>
      <c r="Z994" s="4"/>
      <c r="AA994" s="4"/>
      <c r="AB994" s="4"/>
      <c r="AC994" s="4"/>
      <c r="AD994" s="4"/>
      <c r="AE994" s="4"/>
      <c r="AF994" s="4"/>
      <c r="AG994" s="4"/>
      <c r="AH994" s="4"/>
    </row>
    <row r="995">
      <c r="A995" s="4"/>
      <c r="B995" s="4"/>
      <c r="C995" s="4"/>
      <c r="D995" s="2"/>
      <c r="E995" s="2"/>
      <c r="F995" s="2"/>
      <c r="G995" s="2"/>
      <c r="H995" s="2"/>
      <c r="I995" s="9"/>
      <c r="J995" s="2"/>
      <c r="K995" s="2"/>
      <c r="L995" s="9"/>
      <c r="M995" s="4"/>
      <c r="N995" s="4"/>
      <c r="O995" s="4"/>
      <c r="P995" s="4"/>
      <c r="Q995" s="9"/>
      <c r="R995" s="4"/>
      <c r="S995" s="4"/>
      <c r="T995" s="4"/>
      <c r="U995" s="6"/>
      <c r="V995" s="4"/>
      <c r="W995" s="4"/>
      <c r="X995" s="4"/>
      <c r="Y995" s="4"/>
      <c r="Z995" s="4"/>
      <c r="AA995" s="4"/>
      <c r="AB995" s="4"/>
      <c r="AC995" s="4"/>
      <c r="AD995" s="4"/>
      <c r="AE995" s="4"/>
      <c r="AF995" s="4"/>
      <c r="AG995" s="4"/>
      <c r="AH995" s="4"/>
    </row>
    <row r="996">
      <c r="A996" s="4"/>
      <c r="B996" s="4"/>
      <c r="C996" s="4"/>
      <c r="D996" s="2"/>
      <c r="E996" s="2"/>
      <c r="F996" s="2"/>
      <c r="G996" s="2"/>
      <c r="H996" s="2"/>
      <c r="I996" s="9"/>
      <c r="J996" s="2"/>
      <c r="K996" s="2"/>
      <c r="L996" s="9"/>
      <c r="M996" s="4"/>
      <c r="N996" s="4"/>
      <c r="O996" s="4"/>
      <c r="P996" s="4"/>
      <c r="Q996" s="9"/>
      <c r="R996" s="4"/>
      <c r="S996" s="4"/>
      <c r="T996" s="4"/>
      <c r="U996" s="6"/>
      <c r="V996" s="4"/>
      <c r="W996" s="4"/>
      <c r="X996" s="4"/>
      <c r="Y996" s="4"/>
      <c r="Z996" s="4"/>
      <c r="AA996" s="4"/>
      <c r="AB996" s="4"/>
      <c r="AC996" s="4"/>
      <c r="AD996" s="4"/>
      <c r="AE996" s="4"/>
      <c r="AF996" s="4"/>
      <c r="AG996" s="4"/>
      <c r="AH996" s="4"/>
    </row>
    <row r="997">
      <c r="A997" s="4"/>
      <c r="B997" s="4"/>
      <c r="C997" s="4"/>
      <c r="D997" s="2"/>
      <c r="E997" s="2"/>
      <c r="F997" s="2"/>
      <c r="G997" s="2"/>
      <c r="H997" s="2"/>
      <c r="I997" s="9"/>
      <c r="J997" s="2"/>
      <c r="K997" s="2"/>
      <c r="L997" s="9"/>
      <c r="M997" s="4"/>
      <c r="N997" s="4"/>
      <c r="O997" s="4"/>
      <c r="P997" s="4"/>
      <c r="Q997" s="9"/>
      <c r="R997" s="4"/>
      <c r="S997" s="4"/>
      <c r="T997" s="4"/>
      <c r="U997" s="6"/>
      <c r="V997" s="4"/>
      <c r="W997" s="4"/>
      <c r="X997" s="4"/>
      <c r="Y997" s="4"/>
      <c r="Z997" s="4"/>
      <c r="AA997" s="4"/>
      <c r="AB997" s="4"/>
      <c r="AC997" s="4"/>
      <c r="AD997" s="4"/>
      <c r="AE997" s="4"/>
      <c r="AF997" s="4"/>
      <c r="AG997" s="4"/>
      <c r="AH997" s="4"/>
    </row>
    <row r="998">
      <c r="A998" s="4"/>
      <c r="B998" s="4"/>
      <c r="C998" s="4"/>
      <c r="D998" s="2"/>
      <c r="E998" s="2"/>
      <c r="F998" s="2"/>
      <c r="G998" s="2"/>
      <c r="H998" s="2"/>
      <c r="I998" s="9"/>
      <c r="J998" s="2"/>
      <c r="K998" s="2"/>
      <c r="L998" s="9"/>
      <c r="M998" s="4"/>
      <c r="N998" s="4"/>
      <c r="O998" s="4"/>
      <c r="P998" s="4"/>
      <c r="Q998" s="9"/>
      <c r="R998" s="4"/>
      <c r="S998" s="4"/>
      <c r="T998" s="4"/>
      <c r="U998" s="6"/>
      <c r="V998" s="4"/>
      <c r="W998" s="4"/>
      <c r="X998" s="4"/>
      <c r="Y998" s="4"/>
      <c r="Z998" s="4"/>
      <c r="AA998" s="4"/>
      <c r="AB998" s="4"/>
      <c r="AC998" s="4"/>
      <c r="AD998" s="4"/>
      <c r="AE998" s="4"/>
      <c r="AF998" s="4"/>
      <c r="AG998" s="4"/>
      <c r="AH998" s="4"/>
    </row>
    <row r="999">
      <c r="A999" s="4"/>
      <c r="B999" s="4"/>
      <c r="C999" s="4"/>
      <c r="D999" s="2"/>
      <c r="E999" s="2"/>
      <c r="F999" s="2"/>
      <c r="G999" s="2"/>
      <c r="H999" s="2"/>
      <c r="I999" s="9"/>
      <c r="J999" s="2"/>
      <c r="K999" s="2"/>
      <c r="L999" s="9"/>
      <c r="M999" s="4"/>
      <c r="N999" s="4"/>
      <c r="O999" s="4"/>
      <c r="P999" s="4"/>
      <c r="Q999" s="9"/>
      <c r="R999" s="4"/>
      <c r="S999" s="4"/>
      <c r="T999" s="4"/>
      <c r="U999" s="6"/>
      <c r="V999" s="4"/>
      <c r="W999" s="4"/>
      <c r="X999" s="4"/>
      <c r="Y999" s="4"/>
      <c r="Z999" s="4"/>
      <c r="AA999" s="4"/>
      <c r="AB999" s="4"/>
      <c r="AC999" s="4"/>
      <c r="AD999" s="4"/>
      <c r="AE999" s="4"/>
      <c r="AF999" s="4"/>
      <c r="AG999" s="4"/>
      <c r="AH999" s="4"/>
    </row>
    <row r="1000">
      <c r="A1000" s="4"/>
      <c r="B1000" s="4"/>
      <c r="C1000" s="4"/>
      <c r="D1000" s="2"/>
      <c r="E1000" s="2"/>
      <c r="F1000" s="2"/>
      <c r="G1000" s="2"/>
      <c r="H1000" s="2"/>
      <c r="I1000" s="9"/>
      <c r="J1000" s="2"/>
      <c r="K1000" s="2"/>
      <c r="L1000" s="9"/>
      <c r="M1000" s="4"/>
      <c r="N1000" s="4"/>
      <c r="O1000" s="4"/>
      <c r="P1000" s="4"/>
      <c r="Q1000" s="9"/>
      <c r="R1000" s="4"/>
      <c r="S1000" s="4"/>
      <c r="T1000" s="4"/>
      <c r="U1000" s="6"/>
      <c r="V1000" s="4"/>
      <c r="W1000" s="4"/>
      <c r="X1000" s="4"/>
      <c r="Y1000" s="4"/>
      <c r="Z1000" s="4"/>
      <c r="AA1000" s="4"/>
      <c r="AB1000" s="4"/>
      <c r="AC1000" s="4"/>
      <c r="AD1000" s="4"/>
      <c r="AE1000" s="4"/>
      <c r="AF1000" s="4"/>
      <c r="AG1000" s="4"/>
      <c r="AH1000" s="4"/>
    </row>
    <row r="1001">
      <c r="A1001" s="4"/>
      <c r="B1001" s="4"/>
      <c r="C1001" s="4"/>
      <c r="D1001" s="2"/>
      <c r="E1001" s="2"/>
      <c r="F1001" s="2"/>
      <c r="G1001" s="2"/>
      <c r="H1001" s="2"/>
      <c r="I1001" s="9"/>
      <c r="J1001" s="2"/>
      <c r="K1001" s="2"/>
      <c r="L1001" s="9"/>
      <c r="M1001" s="4"/>
      <c r="N1001" s="4"/>
      <c r="O1001" s="4"/>
      <c r="P1001" s="4"/>
      <c r="Q1001" s="9"/>
      <c r="R1001" s="4"/>
      <c r="S1001" s="4"/>
      <c r="T1001" s="4"/>
      <c r="U1001" s="6"/>
      <c r="V1001" s="4"/>
      <c r="W1001" s="4"/>
      <c r="X1001" s="4"/>
      <c r="Y1001" s="4"/>
      <c r="Z1001" s="4"/>
      <c r="AA1001" s="4"/>
      <c r="AB1001" s="4"/>
      <c r="AC1001" s="4"/>
      <c r="AD1001" s="4"/>
      <c r="AE1001" s="4"/>
      <c r="AF1001" s="4"/>
      <c r="AG1001" s="4"/>
      <c r="AH1001" s="4"/>
    </row>
    <row r="1002">
      <c r="A1002" s="4"/>
      <c r="B1002" s="4"/>
      <c r="C1002" s="4"/>
      <c r="D1002" s="2"/>
      <c r="E1002" s="2"/>
      <c r="F1002" s="2"/>
      <c r="G1002" s="2"/>
      <c r="H1002" s="2"/>
      <c r="I1002" s="9"/>
      <c r="J1002" s="2"/>
      <c r="K1002" s="2"/>
      <c r="L1002" s="9"/>
      <c r="M1002" s="4"/>
      <c r="N1002" s="4"/>
      <c r="O1002" s="4"/>
      <c r="P1002" s="4"/>
      <c r="Q1002" s="9"/>
      <c r="R1002" s="4"/>
      <c r="S1002" s="4"/>
      <c r="T1002" s="4"/>
      <c r="U1002" s="6"/>
      <c r="V1002" s="4"/>
      <c r="W1002" s="4"/>
      <c r="X1002" s="4"/>
      <c r="Y1002" s="4"/>
      <c r="Z1002" s="4"/>
      <c r="AA1002" s="4"/>
      <c r="AB1002" s="4"/>
      <c r="AC1002" s="4"/>
      <c r="AD1002" s="4"/>
      <c r="AE1002" s="4"/>
      <c r="AF1002" s="4"/>
      <c r="AG1002" s="4"/>
      <c r="AH1002" s="4"/>
    </row>
    <row r="1003">
      <c r="A1003" s="4"/>
      <c r="B1003" s="4"/>
      <c r="C1003" s="4"/>
      <c r="D1003" s="2"/>
      <c r="E1003" s="2"/>
      <c r="F1003" s="2"/>
      <c r="G1003" s="2"/>
      <c r="H1003" s="2"/>
      <c r="I1003" s="9"/>
      <c r="J1003" s="2"/>
      <c r="K1003" s="2"/>
      <c r="L1003" s="9"/>
      <c r="M1003" s="4"/>
      <c r="N1003" s="4"/>
      <c r="O1003" s="4"/>
      <c r="P1003" s="4"/>
      <c r="Q1003" s="9"/>
      <c r="R1003" s="4"/>
      <c r="S1003" s="4"/>
      <c r="T1003" s="4"/>
      <c r="U1003" s="6"/>
      <c r="V1003" s="4"/>
      <c r="W1003" s="4"/>
      <c r="X1003" s="4"/>
      <c r="Y1003" s="4"/>
      <c r="Z1003" s="4"/>
      <c r="AA1003" s="4"/>
      <c r="AB1003" s="4"/>
      <c r="AC1003" s="4"/>
      <c r="AD1003" s="4"/>
      <c r="AE1003" s="4"/>
      <c r="AF1003" s="4"/>
      <c r="AG1003" s="4"/>
      <c r="AH1003" s="4"/>
    </row>
    <row r="1004">
      <c r="A1004" s="4"/>
      <c r="B1004" s="4"/>
      <c r="C1004" s="4"/>
      <c r="D1004" s="2"/>
      <c r="E1004" s="2"/>
      <c r="F1004" s="2"/>
      <c r="G1004" s="2"/>
      <c r="H1004" s="2"/>
      <c r="I1004" s="9"/>
      <c r="J1004" s="2"/>
      <c r="K1004" s="2"/>
      <c r="L1004" s="9"/>
      <c r="M1004" s="4"/>
      <c r="N1004" s="4"/>
      <c r="O1004" s="4"/>
      <c r="P1004" s="4"/>
      <c r="Q1004" s="9"/>
      <c r="R1004" s="4"/>
      <c r="S1004" s="4"/>
      <c r="T1004" s="4"/>
      <c r="U1004" s="6"/>
      <c r="V1004" s="4"/>
      <c r="W1004" s="4"/>
      <c r="X1004" s="4"/>
      <c r="Y1004" s="4"/>
      <c r="Z1004" s="4"/>
      <c r="AA1004" s="4"/>
      <c r="AB1004" s="4"/>
      <c r="AC1004" s="4"/>
      <c r="AD1004" s="4"/>
      <c r="AE1004" s="4"/>
      <c r="AF1004" s="4"/>
      <c r="AG1004" s="4"/>
      <c r="AH1004" s="4"/>
    </row>
  </sheetData>
  <autoFilter ref="$A$4:$AC$18">
    <sortState ref="A4:AC18">
      <sortCondition ref="AC4:AC18"/>
      <sortCondition ref="Q4:Q18"/>
    </sortState>
  </autoFilter>
  <customSheetViews>
    <customSheetView guid="{C9E4CA97-4B3F-423C-9F8A-E6F37C1195D2}" filter="1" showAutoFilter="1">
      <autoFilter ref="$A$4:$AH$18">
        <sortState ref="A4:AH18">
          <sortCondition ref="V4:V18"/>
        </sortState>
      </autoFilter>
      <extLst>
        <ext uri="GoogleSheetsCustomDataVersion1">
          <go:sheetsCustomData xmlns:go="http://customooxmlschemas.google.com/" filterViewId="179545326"/>
        </ext>
      </extLst>
    </customSheetView>
  </customSheetViews>
  <mergeCells count="15">
    <mergeCell ref="H10:I10"/>
    <mergeCell ref="J10:K10"/>
    <mergeCell ref="D12:E12"/>
    <mergeCell ref="F12:G12"/>
    <mergeCell ref="H12:I12"/>
    <mergeCell ref="J12:K12"/>
    <mergeCell ref="H14:I14"/>
    <mergeCell ref="J14:K14"/>
    <mergeCell ref="D3:E3"/>
    <mergeCell ref="F3:G3"/>
    <mergeCell ref="H3:I3"/>
    <mergeCell ref="J3:K3"/>
    <mergeCell ref="H8:I8"/>
    <mergeCell ref="D10:E10"/>
    <mergeCell ref="F10:G10"/>
  </mergeCells>
  <conditionalFormatting sqref="R1:R3">
    <cfRule type="timePeriod" dxfId="0" priority="1" timePeriod="today"/>
  </conditionalFormatting>
  <conditionalFormatting sqref="R1:R3">
    <cfRule type="timePeriod" dxfId="1" priority="2" timePeriod="today"/>
  </conditionalFormatting>
  <hyperlinks>
    <hyperlink r:id="rId1" ref="A5"/>
    <hyperlink r:id="rId2" ref="A6"/>
    <hyperlink r:id="rId3" ref="A7"/>
    <hyperlink r:id="rId4" ref="A10"/>
    <hyperlink r:id="rId5" ref="A12"/>
    <hyperlink r:id="rId6" ref="A13"/>
    <hyperlink r:id="rId7" ref="A17"/>
  </hyperlinks>
  <drawing r:id="rId8"/>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2.63" defaultRowHeight="15.0"/>
  <cols>
    <col customWidth="1" min="1" max="1" width="17.63"/>
    <col customWidth="1" min="2" max="2" width="9.25"/>
    <col customWidth="1" min="3" max="3" width="13.0"/>
    <col customWidth="1" min="4" max="4" width="10.75"/>
    <col customWidth="1" min="5" max="5" width="7.75"/>
    <col customWidth="1" min="6" max="6" width="10.75"/>
    <col customWidth="1" min="7" max="7" width="7.75"/>
    <col customWidth="1" min="8" max="8" width="12.38"/>
    <col customWidth="1" min="9" max="9" width="7.75"/>
    <col customWidth="1" min="10" max="10" width="10.75"/>
    <col customWidth="1" min="11" max="11" width="7.63"/>
    <col customWidth="1" min="12" max="12" width="25.63"/>
    <col customWidth="1" min="13" max="14" width="25.38"/>
    <col customWidth="1" min="15" max="15" width="16.25"/>
    <col customWidth="1" min="16" max="16" width="14.13"/>
    <col customWidth="1" min="17" max="17" width="28.13"/>
    <col customWidth="1" min="18" max="18" width="7.38"/>
    <col customWidth="1" min="19" max="19" width="9.88"/>
    <col customWidth="1" min="20" max="20" width="13.0"/>
    <col customWidth="1" min="21" max="21" width="11.5"/>
    <col customWidth="1" min="22" max="22" width="19.13"/>
    <col customWidth="1" min="23" max="23" width="8.38"/>
    <col customWidth="1" min="24" max="24" width="11.0"/>
    <col customWidth="1" min="25" max="25" width="11.88"/>
    <col customWidth="1" min="26" max="26" width="13.75"/>
    <col customWidth="1" min="27" max="27" width="16.13"/>
    <col customWidth="1" min="28" max="28" width="13.63"/>
    <col customWidth="1" min="29" max="29" width="21.38"/>
    <col customWidth="1" min="30" max="30" width="24.5"/>
  </cols>
  <sheetData>
    <row r="1">
      <c r="A1" s="4" t="s">
        <v>2169</v>
      </c>
      <c r="B1" s="4"/>
      <c r="C1" s="4"/>
      <c r="D1" s="2"/>
      <c r="E1" s="2"/>
      <c r="F1" s="2"/>
      <c r="G1" s="2"/>
      <c r="H1" s="2"/>
      <c r="I1" s="2"/>
      <c r="J1" s="2"/>
      <c r="K1" s="2"/>
      <c r="L1" s="9"/>
      <c r="M1" s="4"/>
      <c r="N1" s="4"/>
      <c r="O1" s="4"/>
      <c r="P1" s="4"/>
      <c r="Q1" s="4"/>
      <c r="R1" s="5" t="s">
        <v>1</v>
      </c>
      <c r="S1" s="5" t="s">
        <v>2</v>
      </c>
      <c r="T1" s="6"/>
      <c r="U1" s="4"/>
      <c r="V1" s="6"/>
      <c r="W1" s="4"/>
      <c r="X1" s="4"/>
      <c r="Y1" s="4"/>
      <c r="Z1" s="4"/>
      <c r="AA1" s="4"/>
      <c r="AB1" s="4"/>
      <c r="AC1" s="4"/>
      <c r="AD1" s="4"/>
      <c r="AE1" s="4"/>
      <c r="AF1" s="4"/>
      <c r="AG1" s="4"/>
      <c r="AH1" s="4"/>
      <c r="AI1" s="4"/>
    </row>
    <row r="2">
      <c r="A2" s="4" t="s">
        <v>338</v>
      </c>
      <c r="B2" s="4"/>
      <c r="C2" s="4"/>
      <c r="D2" s="2"/>
      <c r="E2" s="2"/>
      <c r="F2" s="2"/>
      <c r="G2" s="2"/>
      <c r="H2" s="2"/>
      <c r="I2" s="2"/>
      <c r="J2" s="2"/>
      <c r="K2" s="2"/>
      <c r="L2" s="9"/>
      <c r="M2" s="4"/>
      <c r="N2" s="4"/>
      <c r="O2" s="4"/>
      <c r="P2" s="4"/>
      <c r="Q2" s="5" t="s">
        <v>5</v>
      </c>
      <c r="R2" s="747">
        <v>0.0437756</v>
      </c>
      <c r="S2" s="748">
        <v>45632.0</v>
      </c>
      <c r="T2" s="6"/>
      <c r="U2" s="4"/>
      <c r="V2" s="6"/>
      <c r="W2" s="4"/>
      <c r="X2" s="4"/>
      <c r="Y2" s="4"/>
      <c r="Z2" s="4"/>
      <c r="AA2" s="4"/>
      <c r="AB2" s="4"/>
      <c r="AC2" s="4"/>
      <c r="AD2" s="4"/>
      <c r="AE2" s="4"/>
      <c r="AF2" s="4"/>
      <c r="AG2" s="4"/>
      <c r="AH2" s="4"/>
      <c r="AI2" s="4"/>
    </row>
    <row r="3">
      <c r="A3" s="749"/>
      <c r="B3" s="749"/>
      <c r="C3" s="749"/>
      <c r="D3" s="750" t="s">
        <v>2170</v>
      </c>
      <c r="E3" s="186"/>
      <c r="F3" s="750" t="s">
        <v>2171</v>
      </c>
      <c r="G3" s="186"/>
      <c r="H3" s="750" t="s">
        <v>2172</v>
      </c>
      <c r="I3" s="186"/>
      <c r="J3" s="750" t="s">
        <v>2173</v>
      </c>
      <c r="K3" s="186"/>
      <c r="L3" s="9"/>
      <c r="M3" s="4"/>
      <c r="N3" s="4"/>
      <c r="O3" s="4"/>
      <c r="P3" s="4"/>
      <c r="Q3" s="5" t="s">
        <v>10</v>
      </c>
      <c r="R3" s="747">
        <v>0.0427037</v>
      </c>
      <c r="S3" s="748">
        <v>45632.0</v>
      </c>
      <c r="T3" s="6"/>
      <c r="U3" s="4"/>
      <c r="V3" s="6"/>
      <c r="W3" s="4"/>
      <c r="X3" s="4"/>
      <c r="Y3" s="4"/>
      <c r="Z3" s="4"/>
      <c r="AA3" s="4"/>
      <c r="AB3" s="4"/>
      <c r="AC3" s="4"/>
      <c r="AD3" s="4"/>
      <c r="AE3" s="4"/>
      <c r="AF3" s="4"/>
      <c r="AG3" s="4"/>
      <c r="AH3" s="4"/>
      <c r="AI3" s="4"/>
    </row>
    <row r="4">
      <c r="A4" s="751" t="s">
        <v>1281</v>
      </c>
      <c r="B4" s="751" t="s">
        <v>11</v>
      </c>
      <c r="C4" s="751" t="s">
        <v>2174</v>
      </c>
      <c r="D4" s="752" t="s">
        <v>13</v>
      </c>
      <c r="E4" s="753" t="s">
        <v>14</v>
      </c>
      <c r="F4" s="752" t="s">
        <v>13</v>
      </c>
      <c r="G4" s="753" t="s">
        <v>14</v>
      </c>
      <c r="H4" s="754" t="s">
        <v>13</v>
      </c>
      <c r="I4" s="755" t="s">
        <v>14</v>
      </c>
      <c r="J4" s="752" t="s">
        <v>13</v>
      </c>
      <c r="K4" s="753" t="s">
        <v>14</v>
      </c>
      <c r="L4" s="751" t="s">
        <v>15</v>
      </c>
      <c r="M4" s="751" t="s">
        <v>2199</v>
      </c>
      <c r="N4" s="751" t="s">
        <v>16</v>
      </c>
      <c r="O4" s="751" t="s">
        <v>17</v>
      </c>
      <c r="P4" s="751" t="s">
        <v>18</v>
      </c>
      <c r="Q4" s="751" t="s">
        <v>19</v>
      </c>
      <c r="R4" s="756" t="s">
        <v>20</v>
      </c>
      <c r="S4" s="751" t="s">
        <v>21</v>
      </c>
      <c r="T4" s="751" t="s">
        <v>22</v>
      </c>
      <c r="U4" s="751" t="s">
        <v>23</v>
      </c>
      <c r="V4" s="757" t="s">
        <v>24</v>
      </c>
      <c r="W4" s="751" t="s">
        <v>26</v>
      </c>
      <c r="X4" s="751" t="s">
        <v>27</v>
      </c>
      <c r="Y4" s="751" t="s">
        <v>28</v>
      </c>
      <c r="Z4" s="751" t="s">
        <v>2175</v>
      </c>
      <c r="AA4" s="751" t="s">
        <v>30</v>
      </c>
      <c r="AB4" s="751" t="s">
        <v>31</v>
      </c>
      <c r="AC4" s="749" t="s">
        <v>32</v>
      </c>
      <c r="AD4" s="749" t="s">
        <v>33</v>
      </c>
      <c r="AE4" s="758"/>
      <c r="AF4" s="758"/>
      <c r="AG4" s="758"/>
      <c r="AH4" s="758"/>
      <c r="AI4" s="758"/>
    </row>
    <row r="5">
      <c r="A5" s="759">
        <v>45615.0</v>
      </c>
      <c r="B5" s="760" t="s">
        <v>1313</v>
      </c>
      <c r="C5" s="760" t="s">
        <v>37</v>
      </c>
      <c r="D5" s="761"/>
      <c r="E5" s="762"/>
      <c r="F5" s="763"/>
      <c r="G5" s="764"/>
      <c r="H5" s="763"/>
      <c r="I5" s="764"/>
      <c r="J5" s="765"/>
      <c r="K5" s="760"/>
      <c r="L5" s="25"/>
      <c r="M5" s="31"/>
      <c r="N5" s="31" t="s">
        <v>2200</v>
      </c>
      <c r="O5" s="29" t="s">
        <v>40</v>
      </c>
      <c r="P5" s="32" t="s">
        <v>41</v>
      </c>
      <c r="Q5" s="29" t="s">
        <v>42</v>
      </c>
      <c r="R5" s="33">
        <f>4.15%+2.1%</f>
        <v>0.0625</v>
      </c>
      <c r="S5" s="34">
        <v>3.5E-4</v>
      </c>
      <c r="T5" s="34">
        <f>0.005% * 12</f>
        <v>0.0006</v>
      </c>
      <c r="U5" s="35">
        <f>3000*1.05</f>
        <v>3150</v>
      </c>
      <c r="V5" s="36" t="s">
        <v>43</v>
      </c>
      <c r="W5" s="37">
        <v>200000.0</v>
      </c>
      <c r="X5" s="36" t="s">
        <v>44</v>
      </c>
      <c r="Y5" s="37" t="s">
        <v>45</v>
      </c>
      <c r="Z5" s="766" t="s">
        <v>46</v>
      </c>
      <c r="AA5" s="36">
        <v>0.55</v>
      </c>
      <c r="AB5" s="36">
        <v>0.65</v>
      </c>
      <c r="AC5" s="4" t="s">
        <v>47</v>
      </c>
      <c r="AD5" s="4">
        <v>1.0</v>
      </c>
      <c r="AE5" s="4"/>
      <c r="AF5" s="4"/>
      <c r="AG5" s="4"/>
      <c r="AH5" s="4"/>
      <c r="AI5" s="4"/>
    </row>
    <row r="6">
      <c r="A6" s="759">
        <v>45614.0</v>
      </c>
      <c r="B6" s="760" t="s">
        <v>2177</v>
      </c>
      <c r="C6" s="760" t="s">
        <v>49</v>
      </c>
      <c r="D6" s="765"/>
      <c r="E6" s="760"/>
      <c r="F6" s="765"/>
      <c r="G6" s="760"/>
      <c r="H6" s="763"/>
      <c r="I6" s="764"/>
      <c r="J6" s="761"/>
      <c r="K6" s="767"/>
      <c r="L6" s="29"/>
      <c r="M6" s="31"/>
      <c r="N6" s="31" t="s">
        <v>50</v>
      </c>
      <c r="O6" s="29" t="s">
        <v>51</v>
      </c>
      <c r="P6" s="60" t="s">
        <v>273</v>
      </c>
      <c r="Q6" s="29" t="s">
        <v>2178</v>
      </c>
      <c r="R6" s="41">
        <f>1.75% + $R$3 + (S6*12)</f>
        <v>0.0638037</v>
      </c>
      <c r="S6" s="42">
        <v>3.0E-4</v>
      </c>
      <c r="T6" s="43">
        <v>3.325E-4</v>
      </c>
      <c r="U6" s="44">
        <v>2500.0</v>
      </c>
      <c r="V6" s="45" t="s">
        <v>54</v>
      </c>
      <c r="W6" s="37">
        <v>250000.0</v>
      </c>
      <c r="X6" s="36" t="s">
        <v>55</v>
      </c>
      <c r="Y6" s="37">
        <v>10000.0</v>
      </c>
      <c r="Z6" s="768">
        <v>0.02</v>
      </c>
      <c r="AA6" s="36">
        <v>0.8</v>
      </c>
      <c r="AB6" s="36">
        <v>0.8</v>
      </c>
      <c r="AC6" s="4" t="s">
        <v>56</v>
      </c>
      <c r="AD6" s="4">
        <v>2.0</v>
      </c>
      <c r="AE6" s="4"/>
      <c r="AF6" s="4"/>
      <c r="AG6" s="4"/>
      <c r="AH6" s="4"/>
      <c r="AI6" s="4"/>
    </row>
    <row r="7">
      <c r="A7" s="782">
        <v>45638.0</v>
      </c>
      <c r="B7" s="760" t="s">
        <v>1300</v>
      </c>
      <c r="C7" s="769" t="s">
        <v>1337</v>
      </c>
      <c r="D7" s="765"/>
      <c r="E7" s="762"/>
      <c r="F7" s="761"/>
      <c r="G7" s="762"/>
      <c r="H7" s="763"/>
      <c r="I7" s="762">
        <v>0.0479</v>
      </c>
      <c r="J7" s="761"/>
      <c r="K7" s="767">
        <v>0.0489</v>
      </c>
      <c r="L7" s="770"/>
      <c r="M7" s="51"/>
      <c r="N7" s="51" t="s">
        <v>65</v>
      </c>
      <c r="O7" s="25">
        <v>0.0199</v>
      </c>
      <c r="P7" s="60" t="s">
        <v>273</v>
      </c>
      <c r="Q7" s="29" t="s">
        <v>66</v>
      </c>
      <c r="R7" s="52">
        <f>1.99% + $R$2</f>
        <v>0.0636756</v>
      </c>
      <c r="S7" s="771">
        <v>1.71E-4</v>
      </c>
      <c r="T7" s="772">
        <v>6.0E-4</v>
      </c>
      <c r="U7" s="55">
        <v>3150.0</v>
      </c>
      <c r="V7" s="95" t="s">
        <v>43</v>
      </c>
      <c r="W7" s="37">
        <v>250000.0</v>
      </c>
      <c r="X7" s="36" t="s">
        <v>69</v>
      </c>
      <c r="Y7" s="37">
        <v>15000.0</v>
      </c>
      <c r="Z7" s="773">
        <v>0.025</v>
      </c>
      <c r="AA7" s="36">
        <v>0.95</v>
      </c>
      <c r="AB7" s="36">
        <v>1.0</v>
      </c>
      <c r="AC7" s="4" t="s">
        <v>70</v>
      </c>
      <c r="AD7" s="4">
        <v>3.0</v>
      </c>
      <c r="AE7" s="4"/>
      <c r="AF7" s="4"/>
      <c r="AG7" s="4"/>
      <c r="AH7" s="4"/>
      <c r="AI7" s="4"/>
    </row>
    <row r="8">
      <c r="A8" s="774">
        <v>45624.0</v>
      </c>
      <c r="B8" s="760" t="s">
        <v>36</v>
      </c>
      <c r="C8" s="760" t="s">
        <v>73</v>
      </c>
      <c r="D8" s="761"/>
      <c r="E8" s="762"/>
      <c r="F8" s="761"/>
      <c r="G8" s="762"/>
      <c r="H8" s="761">
        <v>0.0549</v>
      </c>
      <c r="J8" s="761"/>
      <c r="K8" s="767"/>
      <c r="L8" s="779" t="s">
        <v>2201</v>
      </c>
      <c r="M8" s="31"/>
      <c r="N8" s="31" t="s">
        <v>2202</v>
      </c>
      <c r="O8" s="29" t="s">
        <v>1</v>
      </c>
      <c r="P8" s="32" t="s">
        <v>52</v>
      </c>
      <c r="Q8" s="29" t="s">
        <v>2203</v>
      </c>
      <c r="R8" s="783">
        <f>2.25% +$R$3</f>
        <v>0.0652037</v>
      </c>
      <c r="S8" s="62">
        <f>0.165%/12</f>
        <v>0.0001375</v>
      </c>
      <c r="T8" s="63">
        <v>6.0E-4</v>
      </c>
      <c r="U8" s="64">
        <v>2625.0</v>
      </c>
      <c r="V8" s="36" t="s">
        <v>2204</v>
      </c>
      <c r="W8" s="37">
        <v>350000.0</v>
      </c>
      <c r="X8" s="36" t="s">
        <v>82</v>
      </c>
      <c r="Y8" s="37">
        <v>15000.0</v>
      </c>
      <c r="Z8" s="768">
        <v>0.05</v>
      </c>
      <c r="AA8" s="36">
        <v>0.9</v>
      </c>
      <c r="AB8" s="36">
        <v>0.9</v>
      </c>
      <c r="AC8" s="4"/>
      <c r="AD8" s="4">
        <v>4.0</v>
      </c>
      <c r="AE8" s="4"/>
      <c r="AF8" s="4"/>
      <c r="AG8" s="4"/>
      <c r="AH8" s="4"/>
      <c r="AI8" s="4"/>
    </row>
    <row r="9">
      <c r="A9" s="759">
        <v>45600.0</v>
      </c>
      <c r="B9" s="760" t="s">
        <v>36</v>
      </c>
      <c r="C9" s="769" t="s">
        <v>85</v>
      </c>
      <c r="D9" s="763"/>
      <c r="E9" s="762"/>
      <c r="F9" s="763"/>
      <c r="G9" s="762"/>
      <c r="H9" s="763"/>
      <c r="I9" s="762"/>
      <c r="J9" s="761"/>
      <c r="K9" s="767"/>
      <c r="L9" s="29"/>
      <c r="M9" s="68"/>
      <c r="N9" s="68" t="s">
        <v>2183</v>
      </c>
      <c r="O9" s="25">
        <v>0.0199</v>
      </c>
      <c r="P9" s="60" t="s">
        <v>273</v>
      </c>
      <c r="Q9" s="29" t="s">
        <v>2184</v>
      </c>
      <c r="R9" s="69">
        <f>$R$3+ 1.5% + 2%</f>
        <v>0.0777037</v>
      </c>
      <c r="S9" s="70">
        <v>1.12E-4</v>
      </c>
      <c r="T9" s="71">
        <v>5.25E-4</v>
      </c>
      <c r="U9" s="55">
        <v>3150.0</v>
      </c>
      <c r="V9" s="34">
        <v>0.0052</v>
      </c>
      <c r="W9" s="37">
        <v>750000.0</v>
      </c>
      <c r="X9" s="36" t="s">
        <v>89</v>
      </c>
      <c r="Y9" s="37">
        <v>15000.0</v>
      </c>
      <c r="Z9" s="766" t="s">
        <v>2185</v>
      </c>
      <c r="AA9" s="36">
        <v>0.95</v>
      </c>
      <c r="AB9" s="36">
        <v>1.0</v>
      </c>
      <c r="AC9" s="4" t="s">
        <v>56</v>
      </c>
      <c r="AD9" s="4">
        <v>6.0</v>
      </c>
      <c r="AE9" s="4"/>
      <c r="AF9" s="4"/>
      <c r="AG9" s="4"/>
      <c r="AH9" s="4"/>
      <c r="AI9" s="4"/>
    </row>
    <row r="10">
      <c r="A10" s="759">
        <v>45674.0</v>
      </c>
      <c r="B10" s="760" t="s">
        <v>103</v>
      </c>
      <c r="C10" s="769" t="s">
        <v>177</v>
      </c>
      <c r="D10" s="784" t="s">
        <v>2205</v>
      </c>
      <c r="F10" s="784" t="s">
        <v>2206</v>
      </c>
      <c r="H10" s="784" t="s">
        <v>2207</v>
      </c>
      <c r="J10" s="785" t="s">
        <v>2208</v>
      </c>
      <c r="K10" s="122"/>
      <c r="L10" s="29" t="s">
        <v>2209</v>
      </c>
      <c r="M10" s="31" t="s">
        <v>2210</v>
      </c>
      <c r="N10" s="29"/>
      <c r="O10" s="32" t="s">
        <v>52</v>
      </c>
      <c r="P10" s="29" t="s">
        <v>2211</v>
      </c>
      <c r="Q10" s="77">
        <f>0.99%+4.43%+2%</f>
        <v>0.0742</v>
      </c>
      <c r="R10" s="78" t="s">
        <v>97</v>
      </c>
      <c r="S10" s="777">
        <v>4.83E-4</v>
      </c>
      <c r="T10" s="37" t="s">
        <v>2187</v>
      </c>
      <c r="U10" s="36" t="s">
        <v>2188</v>
      </c>
      <c r="V10" s="37">
        <v>300000.0</v>
      </c>
      <c r="W10" s="36" t="s">
        <v>100</v>
      </c>
      <c r="X10" s="37">
        <v>30000.0</v>
      </c>
      <c r="Y10" s="766"/>
      <c r="Z10" s="36">
        <v>0.9</v>
      </c>
      <c r="AA10" s="36">
        <v>0.95</v>
      </c>
      <c r="AB10" s="4"/>
      <c r="AC10" s="4">
        <v>7.0</v>
      </c>
      <c r="AD10" s="4">
        <v>7.0</v>
      </c>
      <c r="AE10" s="4"/>
      <c r="AF10" s="4"/>
      <c r="AG10" s="4"/>
      <c r="AH10" s="4"/>
      <c r="AI10" s="4"/>
    </row>
    <row r="11">
      <c r="A11" s="774">
        <v>45514.0</v>
      </c>
      <c r="B11" s="760" t="s">
        <v>103</v>
      </c>
      <c r="C11" s="769" t="s">
        <v>104</v>
      </c>
      <c r="D11" s="761"/>
      <c r="E11" s="762"/>
      <c r="F11" s="761"/>
      <c r="G11" s="762"/>
      <c r="H11" s="761"/>
      <c r="I11" s="762"/>
      <c r="J11" s="761"/>
      <c r="K11" s="767"/>
      <c r="L11" s="29"/>
      <c r="M11" s="31"/>
      <c r="N11" s="31" t="s">
        <v>2212</v>
      </c>
      <c r="O11" s="29" t="s">
        <v>77</v>
      </c>
      <c r="P11" s="60" t="s">
        <v>273</v>
      </c>
      <c r="Q11" s="29" t="s">
        <v>247</v>
      </c>
      <c r="R11" s="86">
        <f>1.75%+$R$2+(0.025%*12)</f>
        <v>0.0642756</v>
      </c>
      <c r="S11" s="87">
        <v>2.5E-4</v>
      </c>
      <c r="T11" s="65" t="s">
        <v>81</v>
      </c>
      <c r="U11" s="64">
        <v>2625.0</v>
      </c>
      <c r="V11" s="88" t="s">
        <v>108</v>
      </c>
      <c r="W11" s="37">
        <v>250000.0</v>
      </c>
      <c r="X11" s="36" t="s">
        <v>109</v>
      </c>
      <c r="Y11" s="36" t="s">
        <v>110</v>
      </c>
      <c r="Z11" s="766"/>
      <c r="AA11" s="36">
        <v>1.0</v>
      </c>
      <c r="AB11" s="36">
        <v>1.05</v>
      </c>
      <c r="AC11" s="4" t="s">
        <v>101</v>
      </c>
      <c r="AD11" s="4">
        <v>8.0</v>
      </c>
      <c r="AE11" s="4"/>
      <c r="AF11" s="4"/>
      <c r="AG11" s="4"/>
      <c r="AH11" s="4"/>
      <c r="AI11" s="4"/>
    </row>
    <row r="12">
      <c r="A12" s="759">
        <v>45616.0</v>
      </c>
      <c r="B12" s="760" t="s">
        <v>112</v>
      </c>
      <c r="C12" s="769" t="s">
        <v>113</v>
      </c>
      <c r="D12" s="761"/>
      <c r="F12" s="761"/>
      <c r="H12" s="763"/>
      <c r="J12" s="763"/>
      <c r="K12" s="14"/>
      <c r="L12" s="29"/>
      <c r="M12" s="31"/>
      <c r="N12" s="31" t="s">
        <v>115</v>
      </c>
      <c r="O12" s="29"/>
      <c r="P12" s="32" t="s">
        <v>52</v>
      </c>
      <c r="Q12" s="29" t="s">
        <v>2190</v>
      </c>
      <c r="R12" s="89">
        <f>1.69%+3.55%+2%</f>
        <v>0.0724</v>
      </c>
      <c r="S12" s="78" t="s">
        <v>118</v>
      </c>
      <c r="T12" s="65" t="s">
        <v>118</v>
      </c>
      <c r="U12" s="64">
        <v>2625.0</v>
      </c>
      <c r="V12" s="36" t="s">
        <v>2191</v>
      </c>
      <c r="W12" s="37">
        <v>350000.0</v>
      </c>
      <c r="X12" s="36" t="s">
        <v>109</v>
      </c>
      <c r="Y12" s="37">
        <v>15000.0</v>
      </c>
      <c r="Z12" s="766"/>
      <c r="AA12" s="36">
        <v>0.85</v>
      </c>
      <c r="AB12" s="36">
        <v>0.9</v>
      </c>
      <c r="AC12" s="90" t="s">
        <v>121</v>
      </c>
      <c r="AD12" s="4">
        <v>9.0</v>
      </c>
      <c r="AE12" s="4"/>
      <c r="AF12" s="4"/>
      <c r="AG12" s="4"/>
      <c r="AH12" s="4"/>
      <c r="AI12" s="4"/>
    </row>
    <row r="13">
      <c r="A13" s="759">
        <v>45638.0</v>
      </c>
      <c r="B13" s="760" t="s">
        <v>1300</v>
      </c>
      <c r="C13" s="760" t="s">
        <v>123</v>
      </c>
      <c r="D13" s="761"/>
      <c r="E13" s="762">
        <v>0.0504</v>
      </c>
      <c r="F13" s="765"/>
      <c r="G13" s="760"/>
      <c r="H13" s="761"/>
      <c r="I13" s="762">
        <v>0.0449</v>
      </c>
      <c r="J13" s="761"/>
      <c r="K13" s="767">
        <v>0.0449</v>
      </c>
      <c r="L13" s="25"/>
      <c r="M13" s="31"/>
      <c r="N13" s="31" t="s">
        <v>2213</v>
      </c>
      <c r="O13" s="31" t="s">
        <v>2214</v>
      </c>
      <c r="P13" s="32" t="s">
        <v>52</v>
      </c>
      <c r="Q13" s="29" t="s">
        <v>126</v>
      </c>
      <c r="R13" s="89">
        <f>1.79% + $R$3 + 2%</f>
        <v>0.0806037</v>
      </c>
      <c r="S13" s="93">
        <v>1.167E-4</v>
      </c>
      <c r="T13" s="94">
        <v>6.0E-4</v>
      </c>
      <c r="U13" s="37" t="s">
        <v>127</v>
      </c>
      <c r="V13" s="95" t="s">
        <v>128</v>
      </c>
      <c r="W13" s="37">
        <v>250000.0</v>
      </c>
      <c r="X13" s="36" t="s">
        <v>20</v>
      </c>
      <c r="Y13" s="37">
        <v>12000.0</v>
      </c>
      <c r="Z13" s="768">
        <v>0.03</v>
      </c>
      <c r="AA13" s="36">
        <v>1.0</v>
      </c>
      <c r="AB13" s="36">
        <v>1.05</v>
      </c>
      <c r="AC13" s="4" t="s">
        <v>129</v>
      </c>
      <c r="AD13" s="4">
        <v>10.0</v>
      </c>
      <c r="AE13" s="4"/>
      <c r="AF13" s="4"/>
      <c r="AG13" s="4"/>
      <c r="AH13" s="4"/>
      <c r="AI13" s="4"/>
    </row>
    <row r="14">
      <c r="A14" s="778">
        <v>45631.0</v>
      </c>
      <c r="B14" s="760" t="s">
        <v>1313</v>
      </c>
      <c r="C14" s="769" t="s">
        <v>131</v>
      </c>
      <c r="D14" s="765"/>
      <c r="E14" s="760"/>
      <c r="F14" s="765"/>
      <c r="G14" s="760"/>
      <c r="H14" s="765"/>
      <c r="J14" s="765"/>
      <c r="K14" s="14"/>
      <c r="L14" s="779"/>
      <c r="M14" s="31"/>
      <c r="N14" s="31" t="s">
        <v>2194</v>
      </c>
      <c r="O14" s="29"/>
      <c r="P14" s="60" t="s">
        <v>273</v>
      </c>
      <c r="Q14" s="29" t="s">
        <v>79</v>
      </c>
      <c r="R14" s="97">
        <v>0.0659</v>
      </c>
      <c r="S14" s="780">
        <f>0.0242%*1.05</f>
        <v>0.0002541</v>
      </c>
      <c r="T14" s="99">
        <f>0.035%*1.05</f>
        <v>0.0003675</v>
      </c>
      <c r="U14" s="100">
        <f>2350*1.05</f>
        <v>2467.5</v>
      </c>
      <c r="V14" s="89">
        <v>0.005</v>
      </c>
      <c r="W14" s="37">
        <v>1000000.0</v>
      </c>
      <c r="X14" s="36" t="s">
        <v>137</v>
      </c>
      <c r="Y14" s="37">
        <v>15000.0</v>
      </c>
      <c r="Z14" s="766" t="s">
        <v>2195</v>
      </c>
      <c r="AA14" s="36">
        <v>0.75</v>
      </c>
      <c r="AB14" s="36"/>
      <c r="AC14" s="4" t="s">
        <v>138</v>
      </c>
      <c r="AD14" s="4">
        <v>11.0</v>
      </c>
      <c r="AE14" s="4"/>
      <c r="AF14" s="4"/>
      <c r="AG14" s="4"/>
      <c r="AH14" s="4"/>
      <c r="AI14" s="4"/>
    </row>
    <row r="15">
      <c r="A15" s="781">
        <v>45560.0</v>
      </c>
      <c r="B15" s="760" t="s">
        <v>2177</v>
      </c>
      <c r="C15" s="760" t="s">
        <v>140</v>
      </c>
      <c r="D15" s="761"/>
      <c r="E15" s="762"/>
      <c r="F15" s="761"/>
      <c r="G15" s="762"/>
      <c r="H15" s="761"/>
      <c r="I15" s="762"/>
      <c r="J15" s="765"/>
      <c r="K15" s="760"/>
      <c r="L15" s="25"/>
      <c r="M15" s="31"/>
      <c r="N15" s="31" t="s">
        <v>142</v>
      </c>
      <c r="O15" s="29"/>
      <c r="P15" s="32" t="s">
        <v>52</v>
      </c>
      <c r="Q15" s="29" t="s">
        <v>142</v>
      </c>
      <c r="R15" s="101">
        <f>1.75%+$R$3</f>
        <v>0.0602037</v>
      </c>
      <c r="S15" s="102">
        <v>4.31E-4</v>
      </c>
      <c r="T15" s="103">
        <v>3.78E-4</v>
      </c>
      <c r="U15" s="44">
        <v>2625.0</v>
      </c>
      <c r="V15" s="104" t="s">
        <v>143</v>
      </c>
      <c r="W15" s="37">
        <v>200000.0</v>
      </c>
      <c r="X15" s="36"/>
      <c r="Y15" s="37">
        <v>15000.0</v>
      </c>
      <c r="Z15" s="766"/>
      <c r="AA15" s="36">
        <v>0.8</v>
      </c>
      <c r="AB15" s="36">
        <v>0.85</v>
      </c>
      <c r="AC15" s="105"/>
      <c r="AD15" s="4">
        <v>12.0</v>
      </c>
      <c r="AE15" s="105"/>
      <c r="AF15" s="105"/>
      <c r="AG15" s="105"/>
      <c r="AH15" s="105"/>
      <c r="AI15" s="105"/>
    </row>
    <row r="16">
      <c r="A16" s="760" t="s">
        <v>1326</v>
      </c>
      <c r="B16" s="760" t="s">
        <v>84</v>
      </c>
      <c r="C16" s="760" t="s">
        <v>145</v>
      </c>
      <c r="D16" s="761"/>
      <c r="E16" s="762"/>
      <c r="F16" s="761"/>
      <c r="G16" s="762"/>
      <c r="H16" s="761"/>
      <c r="I16" s="762"/>
      <c r="J16" s="761"/>
      <c r="K16" s="767"/>
      <c r="L16" s="29"/>
      <c r="M16" s="31"/>
      <c r="N16" s="31" t="s">
        <v>147</v>
      </c>
      <c r="O16" s="29" t="s">
        <v>2196</v>
      </c>
      <c r="P16" s="32" t="s">
        <v>2197</v>
      </c>
      <c r="Q16" s="29" t="s">
        <v>149</v>
      </c>
      <c r="R16" s="97">
        <f>1.89%+$R$3</f>
        <v>0.0616037</v>
      </c>
      <c r="S16" s="102">
        <v>1.97E-4</v>
      </c>
      <c r="T16" s="103">
        <v>6.0E-4</v>
      </c>
      <c r="U16" s="44">
        <v>3150.0</v>
      </c>
      <c r="V16" s="106">
        <v>0.005</v>
      </c>
      <c r="W16" s="37">
        <v>500000.0</v>
      </c>
      <c r="X16" s="36" t="s">
        <v>69</v>
      </c>
      <c r="Y16" s="37">
        <v>15000.0</v>
      </c>
      <c r="Z16" s="766"/>
      <c r="AA16" s="36">
        <v>1.0</v>
      </c>
      <c r="AB16" s="36">
        <v>1.0</v>
      </c>
      <c r="AC16" s="105"/>
      <c r="AD16" s="4">
        <v>13.0</v>
      </c>
      <c r="AE16" s="105"/>
      <c r="AF16" s="105"/>
      <c r="AG16" s="105"/>
      <c r="AH16" s="105"/>
      <c r="AI16" s="105"/>
    </row>
    <row r="17">
      <c r="A17" s="759">
        <v>45597.0</v>
      </c>
      <c r="B17" s="760" t="s">
        <v>84</v>
      </c>
      <c r="C17" s="760" t="s">
        <v>151</v>
      </c>
      <c r="D17" s="765"/>
      <c r="E17" s="760"/>
      <c r="F17" s="765"/>
      <c r="G17" s="760"/>
      <c r="H17" s="761"/>
      <c r="I17" s="762"/>
      <c r="J17" s="761"/>
      <c r="K17" s="762"/>
      <c r="L17" s="29"/>
      <c r="M17" s="31"/>
      <c r="N17" s="31" t="s">
        <v>142</v>
      </c>
      <c r="O17" s="29"/>
      <c r="P17" s="32" t="s">
        <v>52</v>
      </c>
      <c r="Q17" s="29" t="s">
        <v>79</v>
      </c>
      <c r="R17" s="101">
        <f>I17+2%</f>
        <v>0.02</v>
      </c>
      <c r="S17" s="108">
        <v>2.358E-4</v>
      </c>
      <c r="T17" s="109">
        <v>4.0E-4</v>
      </c>
      <c r="U17" s="44">
        <v>2625.0</v>
      </c>
      <c r="V17" s="106">
        <v>0.005</v>
      </c>
      <c r="W17" s="37">
        <v>200000.0</v>
      </c>
      <c r="X17" s="36" t="s">
        <v>89</v>
      </c>
      <c r="Y17" s="37">
        <v>15000.0</v>
      </c>
      <c r="Z17" s="766"/>
      <c r="AA17" s="36">
        <v>0.9</v>
      </c>
      <c r="AB17" s="36">
        <v>0.9</v>
      </c>
      <c r="AC17" s="105"/>
      <c r="AD17" s="4">
        <v>14.0</v>
      </c>
      <c r="AE17" s="105"/>
      <c r="AF17" s="105"/>
      <c r="AG17" s="105"/>
      <c r="AH17" s="105"/>
      <c r="AI17" s="105"/>
    </row>
    <row r="18">
      <c r="A18" s="774">
        <v>45446.0</v>
      </c>
      <c r="B18" s="760"/>
      <c r="C18" s="760" t="s">
        <v>155</v>
      </c>
      <c r="D18" s="761"/>
      <c r="E18" s="762"/>
      <c r="F18" s="761"/>
      <c r="G18" s="762"/>
      <c r="H18" s="761"/>
      <c r="I18" s="762"/>
      <c r="J18" s="761"/>
      <c r="K18" s="767"/>
      <c r="L18" s="25"/>
      <c r="M18" s="31"/>
      <c r="N18" s="31" t="s">
        <v>156</v>
      </c>
      <c r="O18" s="29"/>
      <c r="P18" s="32" t="s">
        <v>273</v>
      </c>
      <c r="Q18" s="29" t="s">
        <v>156</v>
      </c>
      <c r="R18" s="101">
        <f>1.79%+$R$3</f>
        <v>0.0606037</v>
      </c>
      <c r="S18" s="78">
        <v>1.0191666666666667E-4</v>
      </c>
      <c r="T18" s="97">
        <v>5.0E-4</v>
      </c>
      <c r="U18" s="36">
        <v>2625.0</v>
      </c>
      <c r="V18" s="97"/>
      <c r="W18" s="37"/>
      <c r="X18" s="36"/>
      <c r="Y18" s="37"/>
      <c r="Z18" s="766"/>
      <c r="AA18" s="36">
        <v>0.43</v>
      </c>
      <c r="AB18" s="36">
        <v>0.48</v>
      </c>
      <c r="AC18" s="105"/>
      <c r="AD18" s="4">
        <v>15.0</v>
      </c>
      <c r="AE18" s="105"/>
      <c r="AF18" s="105"/>
      <c r="AG18" s="105"/>
      <c r="AH18" s="105"/>
      <c r="AI18" s="105"/>
    </row>
    <row r="19">
      <c r="A19" s="38" t="s">
        <v>2198</v>
      </c>
      <c r="B19" s="760"/>
      <c r="C19" s="760" t="s">
        <v>160</v>
      </c>
      <c r="D19" s="761"/>
      <c r="E19" s="762"/>
      <c r="F19" s="761"/>
      <c r="G19" s="762"/>
      <c r="H19" s="761"/>
      <c r="I19" s="762"/>
      <c r="J19" s="765"/>
      <c r="K19" s="767"/>
      <c r="L19" s="29"/>
      <c r="M19" s="31"/>
      <c r="N19" s="31" t="s">
        <v>162</v>
      </c>
      <c r="O19" s="29"/>
      <c r="P19" s="60" t="s">
        <v>273</v>
      </c>
      <c r="Q19" s="29" t="s">
        <v>162</v>
      </c>
      <c r="R19" s="101">
        <f>2.25% + $R$3</f>
        <v>0.0652037</v>
      </c>
      <c r="S19" s="112">
        <v>1.84E-4</v>
      </c>
      <c r="T19" s="113">
        <v>4.2E-4</v>
      </c>
      <c r="U19" s="55">
        <v>3150.0</v>
      </c>
      <c r="V19" s="114">
        <v>0.005</v>
      </c>
      <c r="W19" s="37">
        <v>250000.0</v>
      </c>
      <c r="X19" s="36" t="s">
        <v>163</v>
      </c>
      <c r="Y19" s="36">
        <v>15000.0</v>
      </c>
      <c r="Z19" s="766"/>
      <c r="AA19" s="36">
        <v>0.9</v>
      </c>
      <c r="AB19" s="36">
        <v>0.9</v>
      </c>
      <c r="AC19" s="4"/>
      <c r="AD19" s="4">
        <v>5.0</v>
      </c>
      <c r="AE19" s="4"/>
      <c r="AF19" s="4"/>
      <c r="AG19" s="4"/>
      <c r="AH19" s="4"/>
      <c r="AI19" s="4"/>
    </row>
    <row r="20">
      <c r="A20" s="4"/>
      <c r="B20" s="4"/>
      <c r="C20" s="4"/>
      <c r="D20" s="2"/>
      <c r="E20" s="2"/>
      <c r="F20" s="2"/>
      <c r="G20" s="2"/>
      <c r="H20" s="2"/>
      <c r="I20" s="115"/>
      <c r="J20" s="2"/>
      <c r="K20" s="2"/>
      <c r="L20" s="9"/>
      <c r="M20" s="4"/>
      <c r="N20" s="4"/>
      <c r="O20" s="4"/>
      <c r="P20" s="4"/>
      <c r="Q20" s="4"/>
      <c r="R20" s="9"/>
      <c r="S20" s="4"/>
      <c r="T20" s="4"/>
      <c r="U20" s="4"/>
      <c r="V20" s="6"/>
      <c r="W20" s="4"/>
      <c r="X20" s="4"/>
      <c r="Y20" s="4"/>
      <c r="Z20" s="4"/>
      <c r="AA20" s="4"/>
      <c r="AB20" s="4"/>
      <c r="AC20" s="4"/>
      <c r="AD20" s="4"/>
      <c r="AE20" s="4"/>
      <c r="AF20" s="4"/>
      <c r="AG20" s="4"/>
      <c r="AH20" s="4"/>
      <c r="AI20" s="4"/>
    </row>
    <row r="21">
      <c r="A21" s="4"/>
      <c r="B21" s="4"/>
      <c r="C21" s="4"/>
      <c r="D21" s="2"/>
      <c r="E21" s="2"/>
      <c r="F21" s="2"/>
      <c r="G21" s="2"/>
      <c r="H21" s="2"/>
      <c r="I21" s="9"/>
      <c r="J21" s="2"/>
      <c r="K21" s="2"/>
      <c r="L21" s="9"/>
      <c r="M21" s="4"/>
      <c r="N21" s="4"/>
      <c r="O21" s="4"/>
      <c r="P21" s="4"/>
      <c r="Q21" s="4" t="s">
        <v>168</v>
      </c>
      <c r="R21" s="9">
        <v>0.0752</v>
      </c>
      <c r="S21" s="9"/>
      <c r="T21" s="4"/>
      <c r="U21" s="4"/>
      <c r="V21" s="6"/>
      <c r="W21" s="4"/>
      <c r="X21" s="4"/>
      <c r="Y21" s="4"/>
      <c r="Z21" s="4"/>
      <c r="AA21" s="4"/>
      <c r="AB21" s="4"/>
      <c r="AC21" s="4"/>
      <c r="AD21" s="4"/>
      <c r="AE21" s="4"/>
      <c r="AF21" s="4"/>
      <c r="AG21" s="4"/>
      <c r="AH21" s="4"/>
      <c r="AI21" s="4"/>
    </row>
    <row r="22">
      <c r="A22" s="4"/>
      <c r="B22" s="4"/>
      <c r="C22" s="4"/>
      <c r="D22" s="2"/>
      <c r="E22" s="2"/>
      <c r="F22" s="2"/>
      <c r="G22" s="2"/>
      <c r="H22" s="2"/>
      <c r="I22" s="9"/>
      <c r="J22" s="2"/>
      <c r="K22" s="2"/>
      <c r="L22" s="9"/>
      <c r="M22" s="116"/>
      <c r="N22" s="116"/>
      <c r="O22" s="4"/>
      <c r="P22" s="4"/>
      <c r="Q22" s="4" t="s">
        <v>172</v>
      </c>
      <c r="R22" s="9">
        <f>MEDIAN(R6,R7,R8,R19,R9,R11,R13,R14,R16,R18,R11)</f>
        <v>0.0642756</v>
      </c>
      <c r="S22" s="4"/>
      <c r="T22" s="4"/>
      <c r="U22" s="4"/>
      <c r="V22" s="6"/>
      <c r="W22" s="4"/>
      <c r="X22" s="4"/>
      <c r="Y22" s="4"/>
      <c r="Z22" s="4"/>
      <c r="AA22" s="4"/>
      <c r="AB22" s="4"/>
      <c r="AC22" s="4"/>
      <c r="AD22" s="4"/>
      <c r="AE22" s="4"/>
      <c r="AF22" s="4"/>
      <c r="AG22" s="4"/>
      <c r="AH22" s="4"/>
      <c r="AI22" s="4"/>
    </row>
    <row r="23">
      <c r="A23" s="4"/>
      <c r="B23" s="4"/>
      <c r="C23" s="4"/>
      <c r="D23" s="2"/>
      <c r="E23" s="2"/>
      <c r="F23" s="2"/>
      <c r="G23" s="2"/>
      <c r="H23" s="2"/>
      <c r="I23" s="9"/>
      <c r="J23" s="2"/>
      <c r="K23" s="2"/>
      <c r="L23" s="9"/>
      <c r="M23" s="4"/>
      <c r="N23" s="4"/>
      <c r="O23" s="4"/>
      <c r="P23" s="4"/>
      <c r="Q23" s="4" t="s">
        <v>173</v>
      </c>
      <c r="R23" s="9">
        <f>MIN(R6,R7,R8,R19,R9,R11,R13,R14,R16,R18)</f>
        <v>0.0606037</v>
      </c>
      <c r="S23" s="4" t="str">
        <f t="array" ref="S23">INDEX(A4:AD18,MATCH(R23,R4:R18,0),MATCH("BANK NAME",A4:AD4,0))</f>
        <v>EIB</v>
      </c>
      <c r="T23" s="4"/>
      <c r="U23" s="4"/>
      <c r="V23" s="6"/>
      <c r="W23" s="4"/>
      <c r="X23" s="4"/>
      <c r="Y23" s="4"/>
      <c r="Z23" s="4"/>
      <c r="AA23" s="4"/>
      <c r="AB23" s="4"/>
      <c r="AC23" s="4"/>
      <c r="AD23" s="4"/>
      <c r="AE23" s="4"/>
      <c r="AF23" s="4"/>
      <c r="AG23" s="4"/>
      <c r="AH23" s="4"/>
      <c r="AI23" s="4"/>
    </row>
    <row r="24">
      <c r="A24" s="4"/>
      <c r="B24" s="4"/>
      <c r="C24" s="4"/>
      <c r="D24" s="2"/>
      <c r="E24" s="2"/>
      <c r="F24" s="2"/>
      <c r="G24" s="2"/>
      <c r="H24" s="2"/>
      <c r="I24" s="9"/>
      <c r="J24" s="2"/>
      <c r="K24" s="2"/>
      <c r="L24" s="9"/>
      <c r="M24" s="4"/>
      <c r="N24" s="4"/>
      <c r="O24" s="4"/>
      <c r="P24" s="4"/>
      <c r="Q24" s="4" t="s">
        <v>171</v>
      </c>
      <c r="R24" s="9">
        <f>MAX(R6,R7,R8,R19,R9,R11,R13,R14,R16,R18)</f>
        <v>0.0806037</v>
      </c>
      <c r="S24" s="4" t="str">
        <f t="array" ref="S24">INDEX(A4:AD18,MATCH(R24,R4:R18,0),MATCH("BANK NAME",A4:AD4,0))</f>
        <v>CBD</v>
      </c>
      <c r="T24" s="4"/>
      <c r="U24" s="4"/>
      <c r="V24" s="6"/>
      <c r="W24" s="4"/>
      <c r="X24" s="4"/>
      <c r="Y24" s="4"/>
      <c r="Z24" s="4"/>
      <c r="AA24" s="4"/>
      <c r="AB24" s="4"/>
      <c r="AC24" s="4"/>
      <c r="AD24" s="4"/>
      <c r="AE24" s="4"/>
      <c r="AF24" s="4"/>
      <c r="AG24" s="4"/>
      <c r="AH24" s="4"/>
      <c r="AI24" s="4"/>
    </row>
    <row r="25">
      <c r="A25" s="4"/>
      <c r="B25" s="4"/>
      <c r="C25" s="4"/>
      <c r="D25" s="2"/>
      <c r="E25" s="2"/>
      <c r="F25" s="2"/>
      <c r="G25" s="2"/>
      <c r="H25" s="2"/>
      <c r="I25" s="9"/>
      <c r="J25" s="2"/>
      <c r="K25" s="2"/>
      <c r="L25" s="9"/>
      <c r="M25" s="4"/>
      <c r="N25" s="4"/>
      <c r="O25" s="4"/>
      <c r="P25" s="4"/>
      <c r="Q25" s="4"/>
      <c r="R25" s="9"/>
      <c r="T25" s="4"/>
      <c r="U25" s="4"/>
      <c r="V25" s="6"/>
      <c r="W25" s="4"/>
      <c r="X25" s="4"/>
      <c r="Y25" s="4"/>
      <c r="Z25" s="4"/>
      <c r="AA25" s="4"/>
      <c r="AB25" s="4"/>
      <c r="AC25" s="4"/>
      <c r="AD25" s="4"/>
      <c r="AE25" s="4"/>
      <c r="AF25" s="4"/>
      <c r="AG25" s="4"/>
      <c r="AH25" s="4"/>
      <c r="AI25" s="4"/>
    </row>
    <row r="26">
      <c r="A26" s="4"/>
      <c r="B26" s="4"/>
      <c r="C26" s="4"/>
      <c r="D26" s="2"/>
      <c r="E26" s="2"/>
      <c r="F26" s="2"/>
      <c r="G26" s="2"/>
      <c r="H26" s="2"/>
      <c r="I26" s="9"/>
      <c r="J26" s="2"/>
      <c r="K26" s="2"/>
      <c r="L26" s="9"/>
      <c r="M26" s="4"/>
      <c r="N26" s="4"/>
      <c r="O26" s="4"/>
      <c r="P26" s="4"/>
      <c r="Q26" s="4"/>
      <c r="R26" s="9"/>
      <c r="S26" s="4"/>
      <c r="T26" s="4"/>
      <c r="U26" s="4"/>
      <c r="V26" s="6"/>
      <c r="W26" s="4"/>
      <c r="X26" s="4"/>
      <c r="Y26" s="4"/>
      <c r="Z26" s="4"/>
      <c r="AA26" s="4"/>
      <c r="AB26" s="4"/>
      <c r="AC26" s="4"/>
      <c r="AD26" s="4"/>
      <c r="AE26" s="4"/>
      <c r="AF26" s="4"/>
      <c r="AG26" s="4"/>
      <c r="AH26" s="4"/>
      <c r="AI26" s="4"/>
    </row>
    <row r="27">
      <c r="A27" s="4"/>
      <c r="B27" s="116"/>
      <c r="C27" s="116"/>
      <c r="D27" s="2"/>
      <c r="E27" s="2"/>
      <c r="F27" s="2"/>
      <c r="G27" s="2"/>
      <c r="H27" s="2"/>
      <c r="I27" s="9"/>
      <c r="J27" s="2"/>
      <c r="K27" s="2"/>
      <c r="L27" s="9"/>
      <c r="M27" s="4"/>
      <c r="N27" s="4"/>
      <c r="O27" s="4"/>
      <c r="P27" s="4"/>
      <c r="Q27" s="4"/>
      <c r="R27" s="9"/>
      <c r="S27" s="4"/>
      <c r="T27" s="4"/>
      <c r="U27" s="4"/>
      <c r="V27" s="6"/>
      <c r="W27" s="4"/>
      <c r="X27" s="4"/>
      <c r="Y27" s="4"/>
      <c r="Z27" s="4"/>
      <c r="AA27" s="4"/>
      <c r="AB27" s="4"/>
      <c r="AC27" s="4"/>
      <c r="AD27" s="4"/>
      <c r="AE27" s="4"/>
      <c r="AF27" s="4"/>
      <c r="AG27" s="4"/>
      <c r="AH27" s="4"/>
      <c r="AI27" s="4"/>
    </row>
    <row r="28">
      <c r="A28" s="4"/>
      <c r="B28" s="4"/>
      <c r="C28" s="4"/>
      <c r="D28" s="2"/>
      <c r="E28" s="2"/>
      <c r="F28" s="2"/>
      <c r="G28" s="2"/>
      <c r="H28" s="2"/>
      <c r="I28" s="9"/>
      <c r="J28" s="2"/>
      <c r="K28" s="2"/>
      <c r="L28" s="9"/>
      <c r="M28" s="4"/>
      <c r="N28" s="4"/>
      <c r="O28" s="4"/>
      <c r="P28" s="4"/>
      <c r="Q28" s="4"/>
      <c r="R28" s="9"/>
      <c r="S28" s="4"/>
      <c r="T28" s="4"/>
      <c r="U28" s="4"/>
      <c r="V28" s="6"/>
      <c r="W28" s="4"/>
      <c r="X28" s="4"/>
      <c r="Y28" s="4"/>
      <c r="Z28" s="4"/>
      <c r="AA28" s="4"/>
      <c r="AB28" s="4"/>
      <c r="AC28" s="4"/>
      <c r="AD28" s="4"/>
      <c r="AE28" s="4"/>
      <c r="AF28" s="4"/>
      <c r="AG28" s="4"/>
      <c r="AH28" s="4"/>
      <c r="AI28" s="4"/>
    </row>
    <row r="29">
      <c r="A29" s="4"/>
      <c r="B29" s="4"/>
      <c r="C29" s="4"/>
      <c r="D29" s="2"/>
      <c r="E29" s="2"/>
      <c r="F29" s="2"/>
      <c r="G29" s="2"/>
      <c r="H29" s="2"/>
      <c r="I29" s="9"/>
      <c r="J29" s="2"/>
      <c r="K29" s="2"/>
      <c r="L29" s="9"/>
      <c r="M29" s="4"/>
      <c r="N29" s="4"/>
      <c r="O29" s="4"/>
      <c r="P29" s="4"/>
      <c r="Q29" s="4"/>
      <c r="R29" s="9"/>
      <c r="S29" s="4"/>
      <c r="T29" s="4"/>
      <c r="U29" s="4"/>
      <c r="V29" s="6"/>
      <c r="W29" s="4"/>
      <c r="X29" s="4"/>
      <c r="Y29" s="4"/>
      <c r="Z29" s="4"/>
      <c r="AA29" s="4"/>
      <c r="AB29" s="4"/>
      <c r="AC29" s="4"/>
      <c r="AD29" s="4"/>
      <c r="AE29" s="4"/>
      <c r="AF29" s="4"/>
      <c r="AG29" s="4"/>
      <c r="AH29" s="4"/>
      <c r="AI29" s="4"/>
    </row>
    <row r="30">
      <c r="A30" s="4"/>
      <c r="B30" s="4"/>
      <c r="C30" s="4"/>
      <c r="D30" s="2"/>
      <c r="E30" s="2"/>
      <c r="F30" s="2"/>
      <c r="G30" s="2"/>
      <c r="H30" s="2"/>
      <c r="I30" s="9"/>
      <c r="J30" s="2"/>
      <c r="K30" s="2"/>
      <c r="L30" s="9"/>
      <c r="M30" s="4"/>
      <c r="N30" s="4"/>
      <c r="O30" s="4"/>
      <c r="P30" s="4"/>
      <c r="Q30" s="4"/>
      <c r="R30" s="9"/>
      <c r="S30" s="4"/>
      <c r="T30" s="4"/>
      <c r="U30" s="4"/>
      <c r="V30" s="6"/>
      <c r="W30" s="4"/>
      <c r="X30" s="4"/>
      <c r="Y30" s="4"/>
      <c r="Z30" s="4"/>
      <c r="AA30" s="4"/>
      <c r="AB30" s="4"/>
      <c r="AC30" s="4"/>
      <c r="AD30" s="4"/>
      <c r="AE30" s="4"/>
      <c r="AF30" s="4"/>
      <c r="AG30" s="4"/>
      <c r="AH30" s="4"/>
      <c r="AI30" s="4"/>
    </row>
    <row r="31">
      <c r="A31" s="4"/>
      <c r="B31" s="4"/>
      <c r="C31" s="4"/>
      <c r="D31" s="2"/>
      <c r="E31" s="2"/>
      <c r="F31" s="2"/>
      <c r="G31" s="2"/>
      <c r="H31" s="2"/>
      <c r="I31" s="9"/>
      <c r="J31" s="2"/>
      <c r="K31" s="2"/>
      <c r="L31" s="9"/>
      <c r="M31" s="4"/>
      <c r="N31" s="4"/>
      <c r="O31" s="4"/>
      <c r="P31" s="4"/>
      <c r="Q31" s="4"/>
      <c r="R31" s="9"/>
      <c r="S31" s="4"/>
      <c r="T31" s="4"/>
      <c r="U31" s="4"/>
      <c r="V31" s="6"/>
      <c r="W31" s="4"/>
      <c r="X31" s="4"/>
      <c r="Y31" s="4"/>
      <c r="Z31" s="4"/>
      <c r="AA31" s="4"/>
      <c r="AB31" s="4"/>
      <c r="AC31" s="4"/>
      <c r="AD31" s="4"/>
      <c r="AE31" s="4"/>
      <c r="AF31" s="4"/>
      <c r="AG31" s="4"/>
      <c r="AH31" s="4"/>
      <c r="AI31" s="4"/>
    </row>
    <row r="32">
      <c r="A32" s="4"/>
      <c r="B32" s="4"/>
      <c r="C32" s="4"/>
      <c r="D32" s="2"/>
      <c r="E32" s="2"/>
      <c r="F32" s="2"/>
      <c r="G32" s="2"/>
      <c r="H32" s="2"/>
      <c r="I32" s="9"/>
      <c r="J32" s="2"/>
      <c r="K32" s="2"/>
      <c r="L32" s="9"/>
      <c r="M32" s="4"/>
      <c r="N32" s="4"/>
      <c r="O32" s="4"/>
      <c r="P32" s="4"/>
      <c r="Q32" s="4"/>
      <c r="R32" s="9"/>
      <c r="S32" s="4"/>
      <c r="T32" s="4"/>
      <c r="U32" s="4"/>
      <c r="V32" s="6"/>
      <c r="W32" s="4"/>
      <c r="X32" s="4"/>
      <c r="Y32" s="4"/>
      <c r="Z32" s="4"/>
      <c r="AA32" s="4"/>
      <c r="AB32" s="4"/>
      <c r="AC32" s="4"/>
      <c r="AD32" s="4"/>
      <c r="AE32" s="4"/>
      <c r="AF32" s="4"/>
      <c r="AG32" s="4"/>
      <c r="AH32" s="4"/>
      <c r="AI32" s="4"/>
    </row>
    <row r="33">
      <c r="A33" s="4"/>
      <c r="B33" s="4"/>
      <c r="C33" s="4"/>
      <c r="D33" s="2"/>
      <c r="E33" s="2"/>
      <c r="F33" s="2"/>
      <c r="G33" s="2"/>
      <c r="H33" s="2"/>
      <c r="I33" s="9"/>
      <c r="J33" s="2"/>
      <c r="K33" s="2"/>
      <c r="L33" s="9"/>
      <c r="M33" s="4"/>
      <c r="N33" s="4"/>
      <c r="O33" s="4"/>
      <c r="P33" s="4"/>
      <c r="Q33" s="4"/>
      <c r="R33" s="9"/>
      <c r="S33" s="4"/>
      <c r="T33" s="4"/>
      <c r="U33" s="4"/>
      <c r="V33" s="6"/>
      <c r="W33" s="4"/>
      <c r="X33" s="4"/>
      <c r="Y33" s="4"/>
      <c r="Z33" s="4"/>
      <c r="AA33" s="4"/>
      <c r="AB33" s="4"/>
      <c r="AC33" s="4"/>
      <c r="AD33" s="4"/>
      <c r="AE33" s="4"/>
      <c r="AF33" s="4"/>
      <c r="AG33" s="4"/>
      <c r="AH33" s="4"/>
      <c r="AI33" s="4"/>
    </row>
    <row r="34">
      <c r="A34" s="4"/>
      <c r="B34" s="4"/>
      <c r="C34" s="4"/>
      <c r="D34" s="2"/>
      <c r="E34" s="2"/>
      <c r="F34" s="2"/>
      <c r="G34" s="2"/>
      <c r="H34" s="2"/>
      <c r="I34" s="9"/>
      <c r="J34" s="2"/>
      <c r="K34" s="2"/>
      <c r="L34" s="9"/>
      <c r="M34" s="4"/>
      <c r="N34" s="4"/>
      <c r="O34" s="4"/>
      <c r="P34" s="4"/>
      <c r="Q34" s="4"/>
      <c r="R34" s="9"/>
      <c r="S34" s="4"/>
      <c r="T34" s="4"/>
      <c r="U34" s="4"/>
      <c r="V34" s="6"/>
      <c r="W34" s="4"/>
      <c r="X34" s="4"/>
      <c r="Y34" s="4"/>
      <c r="Z34" s="4"/>
      <c r="AA34" s="4"/>
      <c r="AB34" s="4"/>
      <c r="AC34" s="4"/>
      <c r="AD34" s="4"/>
      <c r="AE34" s="4"/>
      <c r="AF34" s="4"/>
      <c r="AG34" s="4"/>
      <c r="AH34" s="4"/>
      <c r="AI34" s="4"/>
    </row>
    <row r="35">
      <c r="A35" s="4"/>
      <c r="B35" s="4"/>
      <c r="C35" s="4"/>
      <c r="D35" s="2"/>
      <c r="E35" s="2"/>
      <c r="F35" s="2"/>
      <c r="G35" s="2"/>
      <c r="H35" s="2"/>
      <c r="I35" s="9"/>
      <c r="J35" s="2"/>
      <c r="K35" s="2"/>
      <c r="L35" s="118"/>
      <c r="M35" s="4"/>
      <c r="N35" s="4"/>
      <c r="O35" s="4"/>
      <c r="P35" s="4"/>
      <c r="Q35" s="4"/>
      <c r="R35" s="9"/>
      <c r="S35" s="4"/>
      <c r="T35" s="4"/>
      <c r="U35" s="4"/>
      <c r="V35" s="6"/>
      <c r="W35" s="4"/>
      <c r="X35" s="4"/>
      <c r="Y35" s="4"/>
      <c r="Z35" s="4"/>
      <c r="AA35" s="4"/>
      <c r="AB35" s="4"/>
      <c r="AC35" s="4"/>
      <c r="AD35" s="4"/>
      <c r="AE35" s="4"/>
      <c r="AF35" s="4"/>
      <c r="AG35" s="4"/>
      <c r="AH35" s="4"/>
      <c r="AI35" s="4"/>
    </row>
    <row r="36">
      <c r="A36" s="4"/>
      <c r="B36" s="4"/>
      <c r="C36" s="4"/>
      <c r="D36" s="2"/>
      <c r="E36" s="2"/>
      <c r="F36" s="2"/>
      <c r="G36" s="2"/>
      <c r="H36" s="2"/>
      <c r="I36" s="9"/>
      <c r="J36" s="2"/>
      <c r="K36" s="2"/>
      <c r="L36" s="118"/>
      <c r="M36" s="4"/>
      <c r="N36" s="4"/>
      <c r="O36" s="4"/>
      <c r="P36" s="4"/>
      <c r="Q36" s="4"/>
      <c r="R36" s="9"/>
      <c r="S36" s="4"/>
      <c r="T36" s="4"/>
      <c r="U36" s="4"/>
      <c r="V36" s="6"/>
      <c r="W36" s="4"/>
      <c r="X36" s="4"/>
      <c r="Y36" s="4"/>
      <c r="Z36" s="4"/>
      <c r="AA36" s="4"/>
      <c r="AB36" s="4"/>
      <c r="AC36" s="4"/>
      <c r="AD36" s="4"/>
      <c r="AE36" s="4"/>
      <c r="AF36" s="4"/>
      <c r="AG36" s="4"/>
      <c r="AH36" s="4"/>
      <c r="AI36" s="4"/>
    </row>
    <row r="37">
      <c r="A37" s="4"/>
      <c r="B37" s="4"/>
      <c r="C37" s="4"/>
      <c r="D37" s="2"/>
      <c r="E37" s="2"/>
      <c r="F37" s="2"/>
      <c r="G37" s="2"/>
      <c r="H37" s="2"/>
      <c r="I37" s="9"/>
      <c r="J37" s="2"/>
      <c r="K37" s="2"/>
      <c r="L37" s="118"/>
      <c r="M37" s="4"/>
      <c r="N37" s="4"/>
      <c r="O37" s="4"/>
      <c r="P37" s="4"/>
      <c r="Q37" s="4"/>
      <c r="R37" s="9"/>
      <c r="S37" s="4"/>
      <c r="T37" s="4"/>
      <c r="U37" s="4"/>
      <c r="V37" s="6"/>
      <c r="W37" s="4"/>
      <c r="X37" s="4"/>
      <c r="Y37" s="4"/>
      <c r="Z37" s="4"/>
      <c r="AA37" s="4"/>
      <c r="AB37" s="4"/>
      <c r="AC37" s="4"/>
      <c r="AD37" s="4"/>
      <c r="AE37" s="4"/>
      <c r="AF37" s="4"/>
      <c r="AG37" s="4"/>
      <c r="AH37" s="4"/>
      <c r="AI37" s="4"/>
    </row>
    <row r="38">
      <c r="A38" s="4"/>
      <c r="B38" s="4"/>
      <c r="C38" s="4"/>
      <c r="D38" s="2"/>
      <c r="E38" s="2"/>
      <c r="F38" s="2"/>
      <c r="G38" s="2"/>
      <c r="H38" s="2"/>
      <c r="I38" s="9"/>
      <c r="J38" s="2"/>
      <c r="K38" s="2"/>
      <c r="L38" s="118"/>
      <c r="M38" s="4"/>
      <c r="N38" s="4"/>
      <c r="O38" s="4"/>
      <c r="P38" s="4"/>
      <c r="Q38" s="4"/>
      <c r="R38" s="9"/>
      <c r="S38" s="4"/>
      <c r="T38" s="4"/>
      <c r="U38" s="4"/>
      <c r="V38" s="6"/>
      <c r="W38" s="4"/>
      <c r="X38" s="4"/>
      <c r="Y38" s="4"/>
      <c r="Z38" s="4"/>
      <c r="AA38" s="4"/>
      <c r="AB38" s="4"/>
      <c r="AC38" s="4"/>
      <c r="AD38" s="4"/>
      <c r="AE38" s="4"/>
      <c r="AF38" s="4"/>
      <c r="AG38" s="4"/>
      <c r="AH38" s="4"/>
      <c r="AI38" s="4"/>
    </row>
    <row r="39">
      <c r="A39" s="4"/>
      <c r="B39" s="4"/>
      <c r="C39" s="4"/>
      <c r="D39" s="2"/>
      <c r="E39" s="2"/>
      <c r="F39" s="2"/>
      <c r="G39" s="2"/>
      <c r="H39" s="2"/>
      <c r="I39" s="9"/>
      <c r="J39" s="2"/>
      <c r="K39" s="2"/>
      <c r="L39" s="118"/>
      <c r="M39" s="4"/>
      <c r="N39" s="4"/>
      <c r="O39" s="4"/>
      <c r="P39" s="4"/>
      <c r="Q39" s="4"/>
      <c r="R39" s="9"/>
      <c r="S39" s="4"/>
      <c r="T39" s="4"/>
      <c r="U39" s="4"/>
      <c r="V39" s="6"/>
      <c r="W39" s="4"/>
      <c r="X39" s="4"/>
      <c r="Y39" s="4"/>
      <c r="Z39" s="4"/>
      <c r="AA39" s="4"/>
      <c r="AB39" s="4"/>
      <c r="AC39" s="4"/>
      <c r="AD39" s="4"/>
      <c r="AE39" s="4"/>
      <c r="AF39" s="4"/>
      <c r="AG39" s="4"/>
      <c r="AH39" s="4"/>
      <c r="AI39" s="4"/>
    </row>
    <row r="40">
      <c r="A40" s="4"/>
      <c r="B40" s="4"/>
      <c r="C40" s="4"/>
      <c r="D40" s="2"/>
      <c r="E40" s="2"/>
      <c r="F40" s="2"/>
      <c r="G40" s="2"/>
      <c r="H40" s="2"/>
      <c r="I40" s="9"/>
      <c r="J40" s="2"/>
      <c r="K40" s="2"/>
      <c r="L40" s="118"/>
      <c r="M40" s="4"/>
      <c r="N40" s="4"/>
      <c r="O40" s="4"/>
      <c r="P40" s="4"/>
      <c r="Q40" s="4"/>
      <c r="R40" s="9"/>
      <c r="S40" s="4"/>
      <c r="T40" s="4"/>
      <c r="U40" s="4"/>
      <c r="V40" s="6"/>
      <c r="W40" s="4"/>
      <c r="X40" s="4"/>
      <c r="Y40" s="4"/>
      <c r="Z40" s="4"/>
      <c r="AA40" s="4"/>
      <c r="AB40" s="4"/>
      <c r="AC40" s="4"/>
      <c r="AD40" s="4"/>
      <c r="AE40" s="4"/>
      <c r="AF40" s="4"/>
      <c r="AG40" s="4"/>
      <c r="AH40" s="4"/>
      <c r="AI40" s="4"/>
    </row>
    <row r="41">
      <c r="A41" s="4"/>
      <c r="B41" s="4"/>
      <c r="C41" s="4"/>
      <c r="D41" s="2"/>
      <c r="E41" s="2"/>
      <c r="F41" s="2"/>
      <c r="G41" s="2"/>
      <c r="H41" s="2"/>
      <c r="I41" s="9"/>
      <c r="J41" s="2"/>
      <c r="K41" s="2"/>
      <c r="L41" s="118"/>
      <c r="M41" s="4"/>
      <c r="N41" s="4"/>
      <c r="O41" s="4"/>
      <c r="P41" s="4"/>
      <c r="Q41" s="4"/>
      <c r="R41" s="9"/>
      <c r="S41" s="4"/>
      <c r="T41" s="4"/>
      <c r="U41" s="4"/>
      <c r="V41" s="6"/>
      <c r="W41" s="4"/>
      <c r="X41" s="4"/>
      <c r="Y41" s="4"/>
      <c r="Z41" s="4"/>
      <c r="AA41" s="4"/>
      <c r="AB41" s="4"/>
      <c r="AC41" s="4"/>
      <c r="AD41" s="4"/>
      <c r="AE41" s="4"/>
      <c r="AF41" s="4"/>
      <c r="AG41" s="4"/>
      <c r="AH41" s="4"/>
      <c r="AI41" s="4"/>
    </row>
    <row r="42">
      <c r="A42" s="4"/>
      <c r="B42" s="4"/>
      <c r="C42" s="4"/>
      <c r="D42" s="2"/>
      <c r="E42" s="2"/>
      <c r="F42" s="2"/>
      <c r="G42" s="2"/>
      <c r="H42" s="2"/>
      <c r="I42" s="9"/>
      <c r="J42" s="2"/>
      <c r="K42" s="2"/>
      <c r="L42" s="118"/>
      <c r="M42" s="4"/>
      <c r="N42" s="4"/>
      <c r="O42" s="4"/>
      <c r="P42" s="4"/>
      <c r="Q42" s="4"/>
      <c r="R42" s="9"/>
      <c r="S42" s="4"/>
      <c r="T42" s="4"/>
      <c r="U42" s="4"/>
      <c r="V42" s="6"/>
      <c r="W42" s="4"/>
      <c r="X42" s="4"/>
      <c r="Y42" s="4"/>
      <c r="Z42" s="4"/>
      <c r="AA42" s="4"/>
      <c r="AB42" s="4"/>
      <c r="AC42" s="4"/>
      <c r="AD42" s="4"/>
      <c r="AE42" s="4"/>
      <c r="AF42" s="4"/>
      <c r="AG42" s="4"/>
      <c r="AH42" s="4"/>
      <c r="AI42" s="4"/>
    </row>
    <row r="43">
      <c r="A43" s="4"/>
      <c r="B43" s="4"/>
      <c r="C43" s="4"/>
      <c r="D43" s="2"/>
      <c r="E43" s="2"/>
      <c r="F43" s="2"/>
      <c r="G43" s="2"/>
      <c r="H43" s="2"/>
      <c r="I43" s="9"/>
      <c r="J43" s="2"/>
      <c r="K43" s="2"/>
      <c r="L43" s="118"/>
      <c r="M43" s="4"/>
      <c r="N43" s="4"/>
      <c r="O43" s="4"/>
      <c r="P43" s="4"/>
      <c r="Q43" s="4"/>
      <c r="R43" s="9"/>
      <c r="S43" s="4"/>
      <c r="T43" s="4"/>
      <c r="U43" s="4"/>
      <c r="V43" s="6"/>
      <c r="W43" s="4"/>
      <c r="X43" s="4"/>
      <c r="Y43" s="4"/>
      <c r="Z43" s="4"/>
      <c r="AA43" s="4"/>
      <c r="AB43" s="4"/>
      <c r="AC43" s="4"/>
      <c r="AD43" s="4"/>
      <c r="AE43" s="4"/>
      <c r="AF43" s="4"/>
      <c r="AG43" s="4"/>
      <c r="AH43" s="4"/>
      <c r="AI43" s="4"/>
    </row>
    <row r="44">
      <c r="A44" s="4"/>
      <c r="B44" s="4"/>
      <c r="C44" s="4"/>
      <c r="D44" s="2"/>
      <c r="E44" s="2"/>
      <c r="F44" s="2"/>
      <c r="G44" s="2"/>
      <c r="H44" s="2"/>
      <c r="I44" s="9"/>
      <c r="J44" s="2"/>
      <c r="K44" s="2"/>
      <c r="L44" s="118"/>
      <c r="M44" s="4"/>
      <c r="N44" s="4"/>
      <c r="O44" s="4"/>
      <c r="P44" s="4"/>
      <c r="Q44" s="4"/>
      <c r="R44" s="9"/>
      <c r="S44" s="4"/>
      <c r="T44" s="4"/>
      <c r="U44" s="4"/>
      <c r="V44" s="6"/>
      <c r="W44" s="4"/>
      <c r="X44" s="4"/>
      <c r="Y44" s="4"/>
      <c r="Z44" s="4"/>
      <c r="AA44" s="4"/>
      <c r="AB44" s="4"/>
      <c r="AC44" s="4"/>
      <c r="AD44" s="4"/>
      <c r="AE44" s="4"/>
      <c r="AF44" s="4"/>
      <c r="AG44" s="4"/>
      <c r="AH44" s="4"/>
      <c r="AI44" s="4"/>
    </row>
    <row r="45">
      <c r="A45" s="4"/>
      <c r="B45" s="4"/>
      <c r="C45" s="4"/>
      <c r="D45" s="2"/>
      <c r="E45" s="2"/>
      <c r="F45" s="2"/>
      <c r="G45" s="2"/>
      <c r="H45" s="2"/>
      <c r="I45" s="9"/>
      <c r="J45" s="2"/>
      <c r="K45" s="2"/>
      <c r="L45" s="118"/>
      <c r="M45" s="4"/>
      <c r="N45" s="4"/>
      <c r="O45" s="4"/>
      <c r="P45" s="4"/>
      <c r="Q45" s="4"/>
      <c r="R45" s="9"/>
      <c r="S45" s="4"/>
      <c r="T45" s="4"/>
      <c r="U45" s="4"/>
      <c r="V45" s="6"/>
      <c r="W45" s="4"/>
      <c r="X45" s="4"/>
      <c r="Y45" s="4"/>
      <c r="Z45" s="4"/>
      <c r="AA45" s="4"/>
      <c r="AB45" s="4"/>
      <c r="AC45" s="4"/>
      <c r="AD45" s="4"/>
      <c r="AE45" s="4"/>
      <c r="AF45" s="4"/>
      <c r="AG45" s="4"/>
      <c r="AH45" s="4"/>
      <c r="AI45" s="4"/>
    </row>
    <row r="46">
      <c r="A46" s="4"/>
      <c r="B46" s="4"/>
      <c r="C46" s="4"/>
      <c r="D46" s="2"/>
      <c r="E46" s="2"/>
      <c r="F46" s="2"/>
      <c r="G46" s="2"/>
      <c r="H46" s="2"/>
      <c r="I46" s="9"/>
      <c r="J46" s="2"/>
      <c r="K46" s="2"/>
      <c r="L46" s="118"/>
      <c r="M46" s="4"/>
      <c r="N46" s="4"/>
      <c r="O46" s="4"/>
      <c r="P46" s="4"/>
      <c r="Q46" s="4"/>
      <c r="R46" s="9"/>
      <c r="S46" s="4"/>
      <c r="T46" s="4"/>
      <c r="U46" s="4"/>
      <c r="V46" s="6"/>
      <c r="W46" s="4"/>
      <c r="X46" s="4"/>
      <c r="Y46" s="4"/>
      <c r="Z46" s="4"/>
      <c r="AA46" s="4"/>
      <c r="AB46" s="4"/>
      <c r="AC46" s="4"/>
      <c r="AD46" s="4"/>
      <c r="AE46" s="4"/>
      <c r="AF46" s="4"/>
      <c r="AG46" s="4"/>
      <c r="AH46" s="4"/>
      <c r="AI46" s="4"/>
    </row>
    <row r="47">
      <c r="A47" s="4"/>
      <c r="B47" s="4"/>
      <c r="C47" s="4"/>
      <c r="D47" s="2"/>
      <c r="E47" s="2"/>
      <c r="F47" s="2"/>
      <c r="G47" s="2"/>
      <c r="H47" s="2"/>
      <c r="I47" s="9"/>
      <c r="J47" s="2"/>
      <c r="K47" s="2"/>
      <c r="L47" s="118"/>
      <c r="M47" s="4"/>
      <c r="N47" s="4"/>
      <c r="O47" s="4"/>
      <c r="P47" s="4"/>
      <c r="Q47" s="4"/>
      <c r="R47" s="9"/>
      <c r="S47" s="4"/>
      <c r="T47" s="4"/>
      <c r="U47" s="4"/>
      <c r="V47" s="6"/>
      <c r="W47" s="4"/>
      <c r="X47" s="4"/>
      <c r="Y47" s="4"/>
      <c r="Z47" s="4"/>
      <c r="AA47" s="4"/>
      <c r="AB47" s="4"/>
      <c r="AC47" s="4"/>
      <c r="AD47" s="4"/>
      <c r="AE47" s="4"/>
      <c r="AF47" s="4"/>
      <c r="AG47" s="4"/>
      <c r="AH47" s="4"/>
      <c r="AI47" s="4"/>
    </row>
    <row r="48">
      <c r="A48" s="4"/>
      <c r="B48" s="4"/>
      <c r="C48" s="4"/>
      <c r="D48" s="2"/>
      <c r="E48" s="2"/>
      <c r="F48" s="2"/>
      <c r="G48" s="2"/>
      <c r="H48" s="2"/>
      <c r="I48" s="9"/>
      <c r="J48" s="2"/>
      <c r="K48" s="2"/>
      <c r="L48" s="118"/>
      <c r="M48" s="4"/>
      <c r="N48" s="4"/>
      <c r="O48" s="4"/>
      <c r="P48" s="4"/>
      <c r="Q48" s="4"/>
      <c r="R48" s="9"/>
      <c r="S48" s="4"/>
      <c r="T48" s="4"/>
      <c r="U48" s="4"/>
      <c r="V48" s="6"/>
      <c r="W48" s="4"/>
      <c r="X48" s="4"/>
      <c r="Y48" s="4"/>
      <c r="Z48" s="4"/>
      <c r="AA48" s="4"/>
      <c r="AB48" s="4"/>
      <c r="AC48" s="4"/>
      <c r="AD48" s="4"/>
      <c r="AE48" s="4"/>
      <c r="AF48" s="4"/>
      <c r="AG48" s="4"/>
      <c r="AH48" s="4"/>
      <c r="AI48" s="4"/>
    </row>
    <row r="49">
      <c r="A49" s="4"/>
      <c r="B49" s="4"/>
      <c r="C49" s="4"/>
      <c r="D49" s="2"/>
      <c r="E49" s="2"/>
      <c r="F49" s="2"/>
      <c r="G49" s="2"/>
      <c r="H49" s="2"/>
      <c r="I49" s="9"/>
      <c r="J49" s="2"/>
      <c r="K49" s="2"/>
      <c r="L49" s="118"/>
      <c r="M49" s="4"/>
      <c r="N49" s="4"/>
      <c r="O49" s="4"/>
      <c r="P49" s="4"/>
      <c r="Q49" s="4"/>
      <c r="R49" s="9"/>
      <c r="S49" s="4"/>
      <c r="T49" s="4"/>
      <c r="U49" s="4"/>
      <c r="V49" s="6"/>
      <c r="W49" s="4"/>
      <c r="X49" s="4"/>
      <c r="Y49" s="4"/>
      <c r="Z49" s="4"/>
      <c r="AA49" s="4"/>
      <c r="AB49" s="4"/>
      <c r="AC49" s="4"/>
      <c r="AD49" s="4"/>
      <c r="AE49" s="4"/>
      <c r="AF49" s="4"/>
      <c r="AG49" s="4"/>
      <c r="AH49" s="4"/>
      <c r="AI49" s="4"/>
    </row>
    <row r="50">
      <c r="A50" s="4"/>
      <c r="B50" s="4"/>
      <c r="C50" s="4"/>
      <c r="D50" s="2"/>
      <c r="E50" s="2"/>
      <c r="F50" s="2"/>
      <c r="G50" s="2"/>
      <c r="H50" s="2"/>
      <c r="I50" s="9"/>
      <c r="J50" s="2"/>
      <c r="K50" s="2"/>
      <c r="L50" s="118"/>
      <c r="M50" s="4"/>
      <c r="N50" s="4"/>
      <c r="O50" s="4"/>
      <c r="P50" s="4"/>
      <c r="Q50" s="4"/>
      <c r="R50" s="9"/>
      <c r="S50" s="4"/>
      <c r="T50" s="4"/>
      <c r="U50" s="4"/>
      <c r="V50" s="6"/>
      <c r="W50" s="4"/>
      <c r="X50" s="4"/>
      <c r="Y50" s="4"/>
      <c r="Z50" s="4"/>
      <c r="AA50" s="4"/>
      <c r="AB50" s="4"/>
      <c r="AC50" s="4"/>
      <c r="AD50" s="4"/>
      <c r="AE50" s="4"/>
      <c r="AF50" s="4"/>
      <c r="AG50" s="4"/>
      <c r="AH50" s="4"/>
      <c r="AI50" s="4"/>
    </row>
    <row r="51">
      <c r="A51" s="4"/>
      <c r="B51" s="4"/>
      <c r="C51" s="4"/>
      <c r="D51" s="2"/>
      <c r="E51" s="2"/>
      <c r="F51" s="2"/>
      <c r="G51" s="2"/>
      <c r="H51" s="2"/>
      <c r="I51" s="9"/>
      <c r="J51" s="2"/>
      <c r="K51" s="2"/>
      <c r="L51" s="118"/>
      <c r="M51" s="4"/>
      <c r="N51" s="4"/>
      <c r="O51" s="4"/>
      <c r="P51" s="4"/>
      <c r="Q51" s="4"/>
      <c r="R51" s="9"/>
      <c r="S51" s="4"/>
      <c r="T51" s="4"/>
      <c r="U51" s="4"/>
      <c r="V51" s="6"/>
      <c r="W51" s="4"/>
      <c r="X51" s="4"/>
      <c r="Y51" s="4"/>
      <c r="Z51" s="4"/>
      <c r="AA51" s="4"/>
      <c r="AB51" s="4"/>
      <c r="AC51" s="4"/>
      <c r="AD51" s="4"/>
      <c r="AE51" s="4"/>
      <c r="AF51" s="4"/>
      <c r="AG51" s="4"/>
      <c r="AH51" s="4"/>
      <c r="AI51" s="4"/>
    </row>
    <row r="52">
      <c r="A52" s="4"/>
      <c r="B52" s="4"/>
      <c r="C52" s="4"/>
      <c r="D52" s="2"/>
      <c r="E52" s="2"/>
      <c r="F52" s="2"/>
      <c r="G52" s="2"/>
      <c r="H52" s="2"/>
      <c r="I52" s="9"/>
      <c r="J52" s="2"/>
      <c r="K52" s="2"/>
      <c r="L52" s="118"/>
      <c r="M52" s="4"/>
      <c r="N52" s="4"/>
      <c r="O52" s="4"/>
      <c r="P52" s="4"/>
      <c r="Q52" s="4"/>
      <c r="R52" s="9"/>
      <c r="S52" s="4"/>
      <c r="T52" s="4"/>
      <c r="U52" s="4"/>
      <c r="V52" s="6"/>
      <c r="W52" s="4"/>
      <c r="X52" s="4"/>
      <c r="Y52" s="4"/>
      <c r="Z52" s="4"/>
      <c r="AA52" s="4"/>
      <c r="AB52" s="4"/>
      <c r="AC52" s="4"/>
      <c r="AD52" s="4"/>
      <c r="AE52" s="4"/>
      <c r="AF52" s="4"/>
      <c r="AG52" s="4"/>
      <c r="AH52" s="4"/>
      <c r="AI52" s="4"/>
    </row>
    <row r="53">
      <c r="A53" s="4"/>
      <c r="B53" s="4"/>
      <c r="C53" s="4"/>
      <c r="D53" s="2"/>
      <c r="E53" s="2"/>
      <c r="F53" s="2"/>
      <c r="G53" s="2"/>
      <c r="H53" s="2"/>
      <c r="I53" s="9"/>
      <c r="J53" s="2"/>
      <c r="K53" s="2"/>
      <c r="L53" s="118"/>
      <c r="M53" s="4"/>
      <c r="N53" s="4"/>
      <c r="O53" s="4"/>
      <c r="P53" s="4"/>
      <c r="Q53" s="4"/>
      <c r="R53" s="9"/>
      <c r="S53" s="4"/>
      <c r="T53" s="4"/>
      <c r="U53" s="4"/>
      <c r="V53" s="6"/>
      <c r="W53" s="4"/>
      <c r="X53" s="4"/>
      <c r="Y53" s="4"/>
      <c r="Z53" s="4"/>
      <c r="AA53" s="4"/>
      <c r="AB53" s="4"/>
      <c r="AC53" s="4"/>
      <c r="AD53" s="4"/>
      <c r="AE53" s="4"/>
      <c r="AF53" s="4"/>
      <c r="AG53" s="4"/>
      <c r="AH53" s="4"/>
      <c r="AI53" s="4"/>
    </row>
    <row r="54">
      <c r="A54" s="4"/>
      <c r="B54" s="4"/>
      <c r="C54" s="4"/>
      <c r="D54" s="2"/>
      <c r="E54" s="2"/>
      <c r="F54" s="2"/>
      <c r="G54" s="2"/>
      <c r="H54" s="2"/>
      <c r="I54" s="9"/>
      <c r="J54" s="2"/>
      <c r="K54" s="2"/>
      <c r="L54" s="118"/>
      <c r="M54" s="4"/>
      <c r="N54" s="4"/>
      <c r="O54" s="4"/>
      <c r="P54" s="4"/>
      <c r="Q54" s="4"/>
      <c r="R54" s="9"/>
      <c r="S54" s="4"/>
      <c r="T54" s="4"/>
      <c r="U54" s="4"/>
      <c r="V54" s="6"/>
      <c r="W54" s="4"/>
      <c r="X54" s="4"/>
      <c r="Y54" s="4"/>
      <c r="Z54" s="4"/>
      <c r="AA54" s="4"/>
      <c r="AB54" s="4"/>
      <c r="AC54" s="4"/>
      <c r="AD54" s="4"/>
      <c r="AE54" s="4"/>
      <c r="AF54" s="4"/>
      <c r="AG54" s="4"/>
      <c r="AH54" s="4"/>
      <c r="AI54" s="4"/>
    </row>
    <row r="55">
      <c r="A55" s="4"/>
      <c r="B55" s="4"/>
      <c r="C55" s="4"/>
      <c r="D55" s="2"/>
      <c r="E55" s="2"/>
      <c r="F55" s="2"/>
      <c r="G55" s="2"/>
      <c r="H55" s="2"/>
      <c r="I55" s="9"/>
      <c r="J55" s="2"/>
      <c r="K55" s="2"/>
      <c r="L55" s="9"/>
      <c r="M55" s="4"/>
      <c r="N55" s="4"/>
      <c r="O55" s="4"/>
      <c r="P55" s="4"/>
      <c r="Q55" s="4"/>
      <c r="R55" s="9"/>
      <c r="S55" s="4"/>
      <c r="T55" s="4"/>
      <c r="U55" s="4"/>
      <c r="V55" s="6"/>
      <c r="W55" s="4"/>
      <c r="X55" s="4"/>
      <c r="Y55" s="4"/>
      <c r="Z55" s="4"/>
      <c r="AA55" s="4"/>
      <c r="AB55" s="4"/>
      <c r="AC55" s="4"/>
      <c r="AD55" s="4"/>
      <c r="AE55" s="4"/>
      <c r="AF55" s="4"/>
      <c r="AG55" s="4"/>
      <c r="AH55" s="4"/>
      <c r="AI55" s="4"/>
    </row>
    <row r="56">
      <c r="A56" s="4"/>
      <c r="B56" s="4"/>
      <c r="C56" s="4"/>
      <c r="D56" s="2"/>
      <c r="E56" s="2"/>
      <c r="F56" s="2"/>
      <c r="G56" s="2"/>
      <c r="H56" s="2"/>
      <c r="I56" s="9"/>
      <c r="J56" s="2"/>
      <c r="K56" s="2"/>
      <c r="L56" s="9"/>
      <c r="M56" s="4"/>
      <c r="N56" s="4"/>
      <c r="O56" s="4"/>
      <c r="P56" s="4"/>
      <c r="Q56" s="4"/>
      <c r="R56" s="9"/>
      <c r="S56" s="4"/>
      <c r="T56" s="4"/>
      <c r="U56" s="4"/>
      <c r="V56" s="6"/>
      <c r="W56" s="4"/>
      <c r="X56" s="4"/>
      <c r="Y56" s="4"/>
      <c r="Z56" s="4"/>
      <c r="AA56" s="4"/>
      <c r="AB56" s="4"/>
      <c r="AC56" s="4"/>
      <c r="AD56" s="4"/>
      <c r="AE56" s="4"/>
      <c r="AF56" s="4"/>
      <c r="AG56" s="4"/>
      <c r="AH56" s="4"/>
      <c r="AI56" s="4"/>
    </row>
    <row r="57">
      <c r="A57" s="4"/>
      <c r="B57" s="4"/>
      <c r="C57" s="4"/>
      <c r="D57" s="2"/>
      <c r="E57" s="2"/>
      <c r="F57" s="2"/>
      <c r="G57" s="2"/>
      <c r="H57" s="2"/>
      <c r="I57" s="9"/>
      <c r="J57" s="2"/>
      <c r="K57" s="2"/>
      <c r="L57" s="9"/>
      <c r="M57" s="4"/>
      <c r="N57" s="4"/>
      <c r="O57" s="4"/>
      <c r="P57" s="4"/>
      <c r="Q57" s="4"/>
      <c r="R57" s="9"/>
      <c r="S57" s="4"/>
      <c r="T57" s="4"/>
      <c r="U57" s="4"/>
      <c r="V57" s="6"/>
      <c r="W57" s="4"/>
      <c r="X57" s="4"/>
      <c r="Y57" s="4"/>
      <c r="Z57" s="4"/>
      <c r="AA57" s="4"/>
      <c r="AB57" s="4"/>
      <c r="AC57" s="4"/>
      <c r="AD57" s="4"/>
      <c r="AE57" s="4"/>
      <c r="AF57" s="4"/>
      <c r="AG57" s="4"/>
      <c r="AH57" s="4"/>
      <c r="AI57" s="4"/>
    </row>
    <row r="58">
      <c r="A58" s="4"/>
      <c r="B58" s="4"/>
      <c r="C58" s="4"/>
      <c r="D58" s="2"/>
      <c r="E58" s="2"/>
      <c r="F58" s="2"/>
      <c r="G58" s="2"/>
      <c r="H58" s="2"/>
      <c r="I58" s="9"/>
      <c r="J58" s="2"/>
      <c r="K58" s="2"/>
      <c r="L58" s="9"/>
      <c r="M58" s="4"/>
      <c r="N58" s="4"/>
      <c r="O58" s="4"/>
      <c r="P58" s="4"/>
      <c r="Q58" s="4"/>
      <c r="R58" s="9"/>
      <c r="S58" s="4"/>
      <c r="T58" s="4"/>
      <c r="U58" s="4"/>
      <c r="V58" s="6"/>
      <c r="W58" s="4"/>
      <c r="X58" s="4"/>
      <c r="Y58" s="4"/>
      <c r="Z58" s="4"/>
      <c r="AA58" s="4"/>
      <c r="AB58" s="4"/>
      <c r="AC58" s="4"/>
      <c r="AD58" s="4"/>
      <c r="AE58" s="4"/>
      <c r="AF58" s="4"/>
      <c r="AG58" s="4"/>
      <c r="AH58" s="4"/>
      <c r="AI58" s="4"/>
    </row>
    <row r="59">
      <c r="A59" s="4"/>
      <c r="B59" s="4"/>
      <c r="C59" s="4"/>
      <c r="D59" s="2"/>
      <c r="E59" s="2"/>
      <c r="F59" s="2"/>
      <c r="G59" s="2"/>
      <c r="H59" s="2"/>
      <c r="I59" s="9"/>
      <c r="J59" s="2"/>
      <c r="K59" s="2"/>
      <c r="L59" s="9"/>
      <c r="M59" s="4"/>
      <c r="N59" s="4"/>
      <c r="O59" s="4"/>
      <c r="P59" s="4"/>
      <c r="Q59" s="4"/>
      <c r="R59" s="9"/>
      <c r="S59" s="4"/>
      <c r="T59" s="4"/>
      <c r="U59" s="4"/>
      <c r="V59" s="6"/>
      <c r="W59" s="4"/>
      <c r="X59" s="4"/>
      <c r="Y59" s="4"/>
      <c r="Z59" s="4"/>
      <c r="AA59" s="4"/>
      <c r="AB59" s="4"/>
      <c r="AC59" s="4"/>
      <c r="AD59" s="4"/>
      <c r="AE59" s="4"/>
      <c r="AF59" s="4"/>
      <c r="AG59" s="4"/>
      <c r="AH59" s="4"/>
      <c r="AI59" s="4"/>
    </row>
    <row r="60">
      <c r="A60" s="4"/>
      <c r="B60" s="4"/>
      <c r="C60" s="4"/>
      <c r="D60" s="2"/>
      <c r="E60" s="2"/>
      <c r="F60" s="2"/>
      <c r="G60" s="2"/>
      <c r="H60" s="2"/>
      <c r="I60" s="9"/>
      <c r="J60" s="2"/>
      <c r="K60" s="2"/>
      <c r="L60" s="9"/>
      <c r="M60" s="4"/>
      <c r="N60" s="4"/>
      <c r="O60" s="4"/>
      <c r="P60" s="4"/>
      <c r="Q60" s="4"/>
      <c r="R60" s="9"/>
      <c r="S60" s="4"/>
      <c r="T60" s="4"/>
      <c r="U60" s="4"/>
      <c r="V60" s="6"/>
      <c r="W60" s="4"/>
      <c r="X60" s="4"/>
      <c r="Y60" s="4"/>
      <c r="Z60" s="4"/>
      <c r="AA60" s="4"/>
      <c r="AB60" s="4"/>
      <c r="AC60" s="4"/>
      <c r="AD60" s="4"/>
      <c r="AE60" s="4"/>
      <c r="AF60" s="4"/>
      <c r="AG60" s="4"/>
      <c r="AH60" s="4"/>
      <c r="AI60" s="4"/>
    </row>
    <row r="61">
      <c r="A61" s="4"/>
      <c r="B61" s="4"/>
      <c r="C61" s="4"/>
      <c r="D61" s="2"/>
      <c r="E61" s="2"/>
      <c r="F61" s="2"/>
      <c r="G61" s="2"/>
      <c r="H61" s="2"/>
      <c r="I61" s="9"/>
      <c r="J61" s="2"/>
      <c r="K61" s="2"/>
      <c r="L61" s="9"/>
      <c r="M61" s="4"/>
      <c r="N61" s="4"/>
      <c r="O61" s="4"/>
      <c r="P61" s="4"/>
      <c r="Q61" s="4"/>
      <c r="R61" s="9"/>
      <c r="S61" s="4"/>
      <c r="T61" s="4"/>
      <c r="U61" s="4"/>
      <c r="V61" s="6"/>
      <c r="W61" s="4"/>
      <c r="X61" s="4"/>
      <c r="Y61" s="4"/>
      <c r="Z61" s="4"/>
      <c r="AA61" s="4"/>
      <c r="AB61" s="4"/>
      <c r="AC61" s="4"/>
      <c r="AD61" s="4"/>
      <c r="AE61" s="4"/>
      <c r="AF61" s="4"/>
      <c r="AG61" s="4"/>
      <c r="AH61" s="4"/>
      <c r="AI61" s="4"/>
    </row>
    <row r="62">
      <c r="A62" s="4"/>
      <c r="B62" s="4"/>
      <c r="C62" s="4"/>
      <c r="D62" s="2"/>
      <c r="E62" s="2"/>
      <c r="F62" s="2"/>
      <c r="G62" s="2"/>
      <c r="H62" s="2"/>
      <c r="I62" s="9"/>
      <c r="J62" s="2"/>
      <c r="K62" s="2"/>
      <c r="L62" s="9"/>
      <c r="M62" s="4"/>
      <c r="N62" s="4"/>
      <c r="O62" s="4"/>
      <c r="P62" s="4"/>
      <c r="Q62" s="4"/>
      <c r="R62" s="9"/>
      <c r="S62" s="4"/>
      <c r="T62" s="4"/>
      <c r="U62" s="4"/>
      <c r="V62" s="6"/>
      <c r="W62" s="4"/>
      <c r="X62" s="4"/>
      <c r="Y62" s="4"/>
      <c r="Z62" s="4"/>
      <c r="AA62" s="4"/>
      <c r="AB62" s="4"/>
      <c r="AC62" s="4"/>
      <c r="AD62" s="4"/>
      <c r="AE62" s="4"/>
      <c r="AF62" s="4"/>
      <c r="AG62" s="4"/>
      <c r="AH62" s="4"/>
      <c r="AI62" s="4"/>
    </row>
    <row r="63">
      <c r="A63" s="4"/>
      <c r="B63" s="4"/>
      <c r="C63" s="4"/>
      <c r="D63" s="2"/>
      <c r="E63" s="2"/>
      <c r="F63" s="2"/>
      <c r="G63" s="2"/>
      <c r="H63" s="2"/>
      <c r="I63" s="9"/>
      <c r="J63" s="2"/>
      <c r="K63" s="2"/>
      <c r="L63" s="9"/>
      <c r="M63" s="4"/>
      <c r="N63" s="4"/>
      <c r="O63" s="4"/>
      <c r="P63" s="4"/>
      <c r="Q63" s="4"/>
      <c r="R63" s="9"/>
      <c r="S63" s="4"/>
      <c r="T63" s="4"/>
      <c r="U63" s="4"/>
      <c r="V63" s="6"/>
      <c r="W63" s="4"/>
      <c r="X63" s="4"/>
      <c r="Y63" s="4"/>
      <c r="Z63" s="4"/>
      <c r="AA63" s="4"/>
      <c r="AB63" s="4"/>
      <c r="AC63" s="4"/>
      <c r="AD63" s="4"/>
      <c r="AE63" s="4"/>
      <c r="AF63" s="4"/>
      <c r="AG63" s="4"/>
      <c r="AH63" s="4"/>
      <c r="AI63" s="4"/>
    </row>
    <row r="64">
      <c r="A64" s="4"/>
      <c r="B64" s="4"/>
      <c r="C64" s="4"/>
      <c r="D64" s="2"/>
      <c r="E64" s="2"/>
      <c r="F64" s="2"/>
      <c r="G64" s="2"/>
      <c r="H64" s="2"/>
      <c r="I64" s="9"/>
      <c r="J64" s="2"/>
      <c r="K64" s="2"/>
      <c r="L64" s="9"/>
      <c r="M64" s="4"/>
      <c r="N64" s="4"/>
      <c r="O64" s="4"/>
      <c r="P64" s="4"/>
      <c r="Q64" s="4"/>
      <c r="R64" s="9"/>
      <c r="S64" s="4"/>
      <c r="T64" s="4"/>
      <c r="U64" s="4"/>
      <c r="V64" s="6"/>
      <c r="W64" s="4"/>
      <c r="X64" s="4"/>
      <c r="Y64" s="4"/>
      <c r="Z64" s="4"/>
      <c r="AA64" s="4"/>
      <c r="AB64" s="4"/>
      <c r="AC64" s="4"/>
      <c r="AD64" s="4"/>
      <c r="AE64" s="4"/>
      <c r="AF64" s="4"/>
      <c r="AG64" s="4"/>
      <c r="AH64" s="4"/>
      <c r="AI64" s="4"/>
    </row>
    <row r="65">
      <c r="A65" s="4"/>
      <c r="B65" s="4"/>
      <c r="C65" s="4"/>
      <c r="D65" s="2"/>
      <c r="E65" s="2"/>
      <c r="F65" s="2"/>
      <c r="G65" s="2"/>
      <c r="H65" s="2"/>
      <c r="I65" s="9"/>
      <c r="J65" s="2"/>
      <c r="K65" s="2"/>
      <c r="L65" s="9"/>
      <c r="M65" s="4"/>
      <c r="N65" s="4"/>
      <c r="O65" s="4"/>
      <c r="P65" s="4"/>
      <c r="Q65" s="4"/>
      <c r="R65" s="9"/>
      <c r="S65" s="4"/>
      <c r="T65" s="4"/>
      <c r="U65" s="4"/>
      <c r="V65" s="6"/>
      <c r="W65" s="4"/>
      <c r="X65" s="4"/>
      <c r="Y65" s="4"/>
      <c r="Z65" s="4"/>
      <c r="AA65" s="4"/>
      <c r="AB65" s="4"/>
      <c r="AC65" s="4"/>
      <c r="AD65" s="4"/>
      <c r="AE65" s="4"/>
      <c r="AF65" s="4"/>
      <c r="AG65" s="4"/>
      <c r="AH65" s="4"/>
      <c r="AI65" s="4"/>
    </row>
    <row r="66">
      <c r="A66" s="4"/>
      <c r="B66" s="4"/>
      <c r="C66" s="4"/>
      <c r="D66" s="2"/>
      <c r="E66" s="2"/>
      <c r="F66" s="2"/>
      <c r="G66" s="2"/>
      <c r="H66" s="2"/>
      <c r="I66" s="9"/>
      <c r="J66" s="2"/>
      <c r="K66" s="2"/>
      <c r="L66" s="9"/>
      <c r="M66" s="4"/>
      <c r="N66" s="4"/>
      <c r="O66" s="4"/>
      <c r="P66" s="4"/>
      <c r="Q66" s="4"/>
      <c r="R66" s="9"/>
      <c r="S66" s="4"/>
      <c r="T66" s="4"/>
      <c r="U66" s="4"/>
      <c r="V66" s="6"/>
      <c r="W66" s="4"/>
      <c r="X66" s="4"/>
      <c r="Y66" s="4"/>
      <c r="Z66" s="4"/>
      <c r="AA66" s="4"/>
      <c r="AB66" s="4"/>
      <c r="AC66" s="4"/>
      <c r="AD66" s="4"/>
      <c r="AE66" s="4"/>
      <c r="AF66" s="4"/>
      <c r="AG66" s="4"/>
      <c r="AH66" s="4"/>
      <c r="AI66" s="4"/>
    </row>
    <row r="67">
      <c r="A67" s="4"/>
      <c r="B67" s="4"/>
      <c r="C67" s="4"/>
      <c r="D67" s="2"/>
      <c r="E67" s="2"/>
      <c r="F67" s="2"/>
      <c r="G67" s="2"/>
      <c r="H67" s="2"/>
      <c r="I67" s="9"/>
      <c r="J67" s="2"/>
      <c r="K67" s="2"/>
      <c r="L67" s="9"/>
      <c r="M67" s="4"/>
      <c r="N67" s="4"/>
      <c r="O67" s="4"/>
      <c r="P67" s="4"/>
      <c r="Q67" s="4"/>
      <c r="R67" s="9"/>
      <c r="S67" s="4"/>
      <c r="T67" s="4"/>
      <c r="U67" s="4"/>
      <c r="V67" s="6"/>
      <c r="W67" s="4"/>
      <c r="X67" s="4"/>
      <c r="Y67" s="4"/>
      <c r="Z67" s="4"/>
      <c r="AA67" s="4"/>
      <c r="AB67" s="4"/>
      <c r="AC67" s="4"/>
      <c r="AD67" s="4"/>
      <c r="AE67" s="4"/>
      <c r="AF67" s="4"/>
      <c r="AG67" s="4"/>
      <c r="AH67" s="4"/>
      <c r="AI67" s="4"/>
    </row>
    <row r="68">
      <c r="A68" s="4"/>
      <c r="B68" s="4"/>
      <c r="C68" s="4"/>
      <c r="D68" s="2"/>
      <c r="E68" s="2"/>
      <c r="F68" s="2"/>
      <c r="G68" s="2"/>
      <c r="H68" s="2"/>
      <c r="I68" s="9"/>
      <c r="J68" s="2"/>
      <c r="K68" s="2"/>
      <c r="L68" s="9"/>
      <c r="M68" s="4"/>
      <c r="N68" s="4"/>
      <c r="O68" s="4"/>
      <c r="P68" s="4"/>
      <c r="Q68" s="4"/>
      <c r="R68" s="9"/>
      <c r="S68" s="4"/>
      <c r="T68" s="4"/>
      <c r="U68" s="4"/>
      <c r="V68" s="6"/>
      <c r="W68" s="4"/>
      <c r="X68" s="4"/>
      <c r="Y68" s="4"/>
      <c r="Z68" s="4"/>
      <c r="AA68" s="4"/>
      <c r="AB68" s="4"/>
      <c r="AC68" s="4"/>
      <c r="AD68" s="4"/>
      <c r="AE68" s="4"/>
      <c r="AF68" s="4"/>
      <c r="AG68" s="4"/>
      <c r="AH68" s="4"/>
      <c r="AI68" s="4"/>
    </row>
    <row r="69">
      <c r="A69" s="4"/>
      <c r="B69" s="4"/>
      <c r="C69" s="4"/>
      <c r="D69" s="2"/>
      <c r="E69" s="2"/>
      <c r="F69" s="2"/>
      <c r="G69" s="2"/>
      <c r="H69" s="2"/>
      <c r="I69" s="9"/>
      <c r="J69" s="2"/>
      <c r="K69" s="2"/>
      <c r="L69" s="9"/>
      <c r="M69" s="4"/>
      <c r="N69" s="4"/>
      <c r="O69" s="4"/>
      <c r="P69" s="4"/>
      <c r="Q69" s="4"/>
      <c r="R69" s="9"/>
      <c r="S69" s="4"/>
      <c r="T69" s="4"/>
      <c r="U69" s="4"/>
      <c r="V69" s="6"/>
      <c r="W69" s="4"/>
      <c r="X69" s="4"/>
      <c r="Y69" s="4"/>
      <c r="Z69" s="4"/>
      <c r="AA69" s="4"/>
      <c r="AB69" s="4"/>
      <c r="AC69" s="4"/>
      <c r="AD69" s="4"/>
      <c r="AE69" s="4"/>
      <c r="AF69" s="4"/>
      <c r="AG69" s="4"/>
      <c r="AH69" s="4"/>
      <c r="AI69" s="4"/>
    </row>
    <row r="70">
      <c r="A70" s="4"/>
      <c r="B70" s="4"/>
      <c r="C70" s="4"/>
      <c r="D70" s="2"/>
      <c r="E70" s="2"/>
      <c r="F70" s="2"/>
      <c r="G70" s="2"/>
      <c r="H70" s="2"/>
      <c r="I70" s="9"/>
      <c r="J70" s="2"/>
      <c r="K70" s="2"/>
      <c r="L70" s="9"/>
      <c r="M70" s="4"/>
      <c r="N70" s="4"/>
      <c r="O70" s="4"/>
      <c r="P70" s="4"/>
      <c r="Q70" s="4"/>
      <c r="R70" s="9"/>
      <c r="S70" s="4"/>
      <c r="T70" s="4"/>
      <c r="U70" s="4"/>
      <c r="V70" s="6"/>
      <c r="W70" s="4"/>
      <c r="X70" s="4"/>
      <c r="Y70" s="4"/>
      <c r="Z70" s="4"/>
      <c r="AA70" s="4"/>
      <c r="AB70" s="4"/>
      <c r="AC70" s="4"/>
      <c r="AD70" s="4"/>
      <c r="AE70" s="4"/>
      <c r="AF70" s="4"/>
      <c r="AG70" s="4"/>
      <c r="AH70" s="4"/>
      <c r="AI70" s="4"/>
    </row>
    <row r="71">
      <c r="A71" s="4"/>
      <c r="B71" s="4"/>
      <c r="C71" s="4"/>
      <c r="D71" s="2"/>
      <c r="E71" s="2"/>
      <c r="F71" s="2"/>
      <c r="G71" s="2"/>
      <c r="H71" s="2"/>
      <c r="I71" s="9"/>
      <c r="J71" s="2"/>
      <c r="K71" s="2"/>
      <c r="L71" s="9"/>
      <c r="M71" s="4"/>
      <c r="N71" s="4"/>
      <c r="O71" s="4"/>
      <c r="P71" s="4"/>
      <c r="Q71" s="4"/>
      <c r="R71" s="9"/>
      <c r="S71" s="4"/>
      <c r="T71" s="4"/>
      <c r="U71" s="4"/>
      <c r="V71" s="6"/>
      <c r="W71" s="4"/>
      <c r="X71" s="4"/>
      <c r="Y71" s="4"/>
      <c r="Z71" s="4"/>
      <c r="AA71" s="4"/>
      <c r="AB71" s="4"/>
      <c r="AC71" s="4"/>
      <c r="AD71" s="4"/>
      <c r="AE71" s="4"/>
      <c r="AF71" s="4"/>
      <c r="AG71" s="4"/>
      <c r="AH71" s="4"/>
      <c r="AI71" s="4"/>
    </row>
    <row r="72">
      <c r="A72" s="4"/>
      <c r="B72" s="4"/>
      <c r="C72" s="4"/>
      <c r="D72" s="2"/>
      <c r="E72" s="2"/>
      <c r="F72" s="2"/>
      <c r="G72" s="2"/>
      <c r="H72" s="2"/>
      <c r="I72" s="9"/>
      <c r="J72" s="2"/>
      <c r="K72" s="2"/>
      <c r="L72" s="9"/>
      <c r="M72" s="4"/>
      <c r="N72" s="4"/>
      <c r="O72" s="4"/>
      <c r="P72" s="4"/>
      <c r="Q72" s="4"/>
      <c r="R72" s="9"/>
      <c r="S72" s="4"/>
      <c r="T72" s="4"/>
      <c r="U72" s="4"/>
      <c r="V72" s="6"/>
      <c r="W72" s="4"/>
      <c r="X72" s="4"/>
      <c r="Y72" s="4"/>
      <c r="Z72" s="4"/>
      <c r="AA72" s="4"/>
      <c r="AB72" s="4"/>
      <c r="AC72" s="4"/>
      <c r="AD72" s="4"/>
      <c r="AE72" s="4"/>
      <c r="AF72" s="4"/>
      <c r="AG72" s="4"/>
      <c r="AH72" s="4"/>
      <c r="AI72" s="4"/>
    </row>
    <row r="73">
      <c r="A73" s="4"/>
      <c r="B73" s="4"/>
      <c r="C73" s="4"/>
      <c r="D73" s="2"/>
      <c r="E73" s="2"/>
      <c r="F73" s="2"/>
      <c r="G73" s="2"/>
      <c r="H73" s="2"/>
      <c r="I73" s="9"/>
      <c r="J73" s="2"/>
      <c r="K73" s="2"/>
      <c r="L73" s="9"/>
      <c r="M73" s="4"/>
      <c r="N73" s="4"/>
      <c r="O73" s="4"/>
      <c r="P73" s="4"/>
      <c r="Q73" s="4"/>
      <c r="R73" s="9"/>
      <c r="S73" s="4"/>
      <c r="T73" s="4"/>
      <c r="U73" s="4"/>
      <c r="V73" s="6"/>
      <c r="W73" s="4"/>
      <c r="X73" s="4"/>
      <c r="Y73" s="4"/>
      <c r="Z73" s="4"/>
      <c r="AA73" s="4"/>
      <c r="AB73" s="4"/>
      <c r="AC73" s="4"/>
      <c r="AD73" s="4"/>
      <c r="AE73" s="4"/>
      <c r="AF73" s="4"/>
      <c r="AG73" s="4"/>
      <c r="AH73" s="4"/>
      <c r="AI73" s="4"/>
    </row>
    <row r="74">
      <c r="A74" s="4"/>
      <c r="B74" s="4"/>
      <c r="C74" s="4"/>
      <c r="D74" s="2"/>
      <c r="E74" s="2"/>
      <c r="F74" s="2"/>
      <c r="G74" s="2"/>
      <c r="H74" s="2"/>
      <c r="I74" s="9"/>
      <c r="J74" s="2"/>
      <c r="K74" s="2"/>
      <c r="L74" s="9"/>
      <c r="M74" s="4"/>
      <c r="N74" s="4"/>
      <c r="O74" s="4"/>
      <c r="P74" s="4"/>
      <c r="Q74" s="4"/>
      <c r="R74" s="9"/>
      <c r="S74" s="4"/>
      <c r="T74" s="4"/>
      <c r="U74" s="4"/>
      <c r="V74" s="6"/>
      <c r="W74" s="4"/>
      <c r="X74" s="4"/>
      <c r="Y74" s="4"/>
      <c r="Z74" s="4"/>
      <c r="AA74" s="4"/>
      <c r="AB74" s="4"/>
      <c r="AC74" s="4"/>
      <c r="AD74" s="4"/>
      <c r="AE74" s="4"/>
      <c r="AF74" s="4"/>
      <c r="AG74" s="4"/>
      <c r="AH74" s="4"/>
      <c r="AI74" s="4"/>
    </row>
    <row r="75">
      <c r="A75" s="4"/>
      <c r="B75" s="4"/>
      <c r="C75" s="4"/>
      <c r="D75" s="2"/>
      <c r="E75" s="2"/>
      <c r="F75" s="2"/>
      <c r="G75" s="2"/>
      <c r="H75" s="2"/>
      <c r="I75" s="9"/>
      <c r="J75" s="2"/>
      <c r="K75" s="2"/>
      <c r="L75" s="9"/>
      <c r="M75" s="4"/>
      <c r="N75" s="4"/>
      <c r="O75" s="4"/>
      <c r="P75" s="4"/>
      <c r="Q75" s="4"/>
      <c r="R75" s="9"/>
      <c r="S75" s="4"/>
      <c r="T75" s="4"/>
      <c r="U75" s="4"/>
      <c r="V75" s="6"/>
      <c r="W75" s="4"/>
      <c r="X75" s="4"/>
      <c r="Y75" s="4"/>
      <c r="Z75" s="4"/>
      <c r="AA75" s="4"/>
      <c r="AB75" s="4"/>
      <c r="AC75" s="4"/>
      <c r="AD75" s="4"/>
      <c r="AE75" s="4"/>
      <c r="AF75" s="4"/>
      <c r="AG75" s="4"/>
      <c r="AH75" s="4"/>
      <c r="AI75" s="4"/>
    </row>
    <row r="76">
      <c r="A76" s="4"/>
      <c r="B76" s="4"/>
      <c r="C76" s="4"/>
      <c r="D76" s="2"/>
      <c r="E76" s="2"/>
      <c r="F76" s="2"/>
      <c r="G76" s="2"/>
      <c r="H76" s="2"/>
      <c r="I76" s="9"/>
      <c r="J76" s="2"/>
      <c r="K76" s="2"/>
      <c r="L76" s="9"/>
      <c r="M76" s="4"/>
      <c r="N76" s="4"/>
      <c r="O76" s="4"/>
      <c r="P76" s="4"/>
      <c r="Q76" s="4"/>
      <c r="R76" s="9"/>
      <c r="S76" s="4"/>
      <c r="T76" s="4"/>
      <c r="U76" s="4"/>
      <c r="V76" s="6"/>
      <c r="W76" s="4"/>
      <c r="X76" s="4"/>
      <c r="Y76" s="4"/>
      <c r="Z76" s="4"/>
      <c r="AA76" s="4"/>
      <c r="AB76" s="4"/>
      <c r="AC76" s="4"/>
      <c r="AD76" s="4"/>
      <c r="AE76" s="4"/>
      <c r="AF76" s="4"/>
      <c r="AG76" s="4"/>
      <c r="AH76" s="4"/>
      <c r="AI76" s="4"/>
    </row>
    <row r="77">
      <c r="A77" s="4"/>
      <c r="B77" s="4"/>
      <c r="C77" s="4"/>
      <c r="D77" s="2"/>
      <c r="E77" s="2"/>
      <c r="F77" s="2"/>
      <c r="G77" s="2"/>
      <c r="H77" s="2"/>
      <c r="I77" s="9"/>
      <c r="J77" s="2"/>
      <c r="K77" s="2"/>
      <c r="L77" s="9"/>
      <c r="M77" s="4"/>
      <c r="N77" s="4"/>
      <c r="O77" s="4"/>
      <c r="P77" s="4"/>
      <c r="Q77" s="4"/>
      <c r="R77" s="9"/>
      <c r="S77" s="4"/>
      <c r="T77" s="4"/>
      <c r="U77" s="4"/>
      <c r="V77" s="6"/>
      <c r="W77" s="4"/>
      <c r="X77" s="4"/>
      <c r="Y77" s="4"/>
      <c r="Z77" s="4"/>
      <c r="AA77" s="4"/>
      <c r="AB77" s="4"/>
      <c r="AC77" s="4"/>
      <c r="AD77" s="4"/>
      <c r="AE77" s="4"/>
      <c r="AF77" s="4"/>
      <c r="AG77" s="4"/>
      <c r="AH77" s="4"/>
      <c r="AI77" s="4"/>
    </row>
    <row r="78">
      <c r="A78" s="4"/>
      <c r="B78" s="4"/>
      <c r="C78" s="4"/>
      <c r="D78" s="2"/>
      <c r="E78" s="2"/>
      <c r="F78" s="2"/>
      <c r="G78" s="2"/>
      <c r="H78" s="2"/>
      <c r="I78" s="9"/>
      <c r="J78" s="2"/>
      <c r="K78" s="2"/>
      <c r="L78" s="9"/>
      <c r="M78" s="4"/>
      <c r="N78" s="4"/>
      <c r="O78" s="4"/>
      <c r="P78" s="4"/>
      <c r="Q78" s="4"/>
      <c r="R78" s="9"/>
      <c r="S78" s="4"/>
      <c r="T78" s="4"/>
      <c r="U78" s="4"/>
      <c r="V78" s="6"/>
      <c r="W78" s="4"/>
      <c r="X78" s="4"/>
      <c r="Y78" s="4"/>
      <c r="Z78" s="4"/>
      <c r="AA78" s="4"/>
      <c r="AB78" s="4"/>
      <c r="AC78" s="4"/>
      <c r="AD78" s="4"/>
      <c r="AE78" s="4"/>
      <c r="AF78" s="4"/>
      <c r="AG78" s="4"/>
      <c r="AH78" s="4"/>
      <c r="AI78" s="4"/>
    </row>
    <row r="79">
      <c r="A79" s="4"/>
      <c r="B79" s="4"/>
      <c r="C79" s="4"/>
      <c r="D79" s="2"/>
      <c r="E79" s="2"/>
      <c r="F79" s="2"/>
      <c r="G79" s="2"/>
      <c r="H79" s="2"/>
      <c r="I79" s="9"/>
      <c r="J79" s="2"/>
      <c r="K79" s="2"/>
      <c r="L79" s="9"/>
      <c r="M79" s="4"/>
      <c r="N79" s="4"/>
      <c r="O79" s="4"/>
      <c r="P79" s="4"/>
      <c r="Q79" s="4"/>
      <c r="R79" s="9"/>
      <c r="S79" s="4"/>
      <c r="T79" s="4"/>
      <c r="U79" s="4"/>
      <c r="V79" s="6"/>
      <c r="W79" s="4"/>
      <c r="X79" s="4"/>
      <c r="Y79" s="4"/>
      <c r="Z79" s="4"/>
      <c r="AA79" s="4"/>
      <c r="AB79" s="4"/>
      <c r="AC79" s="4"/>
      <c r="AD79" s="4"/>
      <c r="AE79" s="4"/>
      <c r="AF79" s="4"/>
      <c r="AG79" s="4"/>
      <c r="AH79" s="4"/>
      <c r="AI79" s="4"/>
    </row>
    <row r="80">
      <c r="A80" s="4"/>
      <c r="B80" s="4"/>
      <c r="C80" s="4"/>
      <c r="D80" s="2"/>
      <c r="E80" s="2"/>
      <c r="F80" s="2"/>
      <c r="G80" s="2"/>
      <c r="H80" s="2"/>
      <c r="I80" s="9"/>
      <c r="J80" s="2"/>
      <c r="K80" s="2"/>
      <c r="L80" s="9"/>
      <c r="M80" s="4"/>
      <c r="N80" s="4"/>
      <c r="O80" s="4"/>
      <c r="P80" s="4"/>
      <c r="Q80" s="4"/>
      <c r="R80" s="9"/>
      <c r="S80" s="4"/>
      <c r="T80" s="4"/>
      <c r="U80" s="4"/>
      <c r="V80" s="6"/>
      <c r="W80" s="4"/>
      <c r="X80" s="4"/>
      <c r="Y80" s="4"/>
      <c r="Z80" s="4"/>
      <c r="AA80" s="4"/>
      <c r="AB80" s="4"/>
      <c r="AC80" s="4"/>
      <c r="AD80" s="4"/>
      <c r="AE80" s="4"/>
      <c r="AF80" s="4"/>
      <c r="AG80" s="4"/>
      <c r="AH80" s="4"/>
      <c r="AI80" s="4"/>
    </row>
    <row r="81">
      <c r="A81" s="4"/>
      <c r="B81" s="4"/>
      <c r="C81" s="4"/>
      <c r="D81" s="2"/>
      <c r="E81" s="2"/>
      <c r="F81" s="2"/>
      <c r="G81" s="2"/>
      <c r="H81" s="2"/>
      <c r="I81" s="9"/>
      <c r="J81" s="2"/>
      <c r="K81" s="2"/>
      <c r="L81" s="9"/>
      <c r="M81" s="4"/>
      <c r="N81" s="4"/>
      <c r="O81" s="4"/>
      <c r="P81" s="4"/>
      <c r="Q81" s="4"/>
      <c r="R81" s="9"/>
      <c r="S81" s="4"/>
      <c r="T81" s="4"/>
      <c r="U81" s="4"/>
      <c r="V81" s="6"/>
      <c r="W81" s="4"/>
      <c r="X81" s="4"/>
      <c r="Y81" s="4"/>
      <c r="Z81" s="4"/>
      <c r="AA81" s="4"/>
      <c r="AB81" s="4"/>
      <c r="AC81" s="4"/>
      <c r="AD81" s="4"/>
      <c r="AE81" s="4"/>
      <c r="AF81" s="4"/>
      <c r="AG81" s="4"/>
      <c r="AH81" s="4"/>
      <c r="AI81" s="4"/>
    </row>
    <row r="82">
      <c r="A82" s="4"/>
      <c r="B82" s="4"/>
      <c r="C82" s="4"/>
      <c r="D82" s="2"/>
      <c r="E82" s="2"/>
      <c r="F82" s="2"/>
      <c r="G82" s="2"/>
      <c r="H82" s="2"/>
      <c r="I82" s="9"/>
      <c r="J82" s="2"/>
      <c r="K82" s="2"/>
      <c r="L82" s="9"/>
      <c r="M82" s="4"/>
      <c r="N82" s="4"/>
      <c r="O82" s="4"/>
      <c r="P82" s="4"/>
      <c r="Q82" s="4"/>
      <c r="R82" s="9"/>
      <c r="S82" s="4"/>
      <c r="T82" s="4"/>
      <c r="U82" s="4"/>
      <c r="V82" s="6"/>
      <c r="W82" s="4"/>
      <c r="X82" s="4"/>
      <c r="Y82" s="4"/>
      <c r="Z82" s="4"/>
      <c r="AA82" s="4"/>
      <c r="AB82" s="4"/>
      <c r="AC82" s="4"/>
      <c r="AD82" s="4"/>
      <c r="AE82" s="4"/>
      <c r="AF82" s="4"/>
      <c r="AG82" s="4"/>
      <c r="AH82" s="4"/>
      <c r="AI82" s="4"/>
    </row>
    <row r="83">
      <c r="A83" s="4"/>
      <c r="B83" s="4"/>
      <c r="C83" s="4"/>
      <c r="D83" s="2"/>
      <c r="E83" s="2"/>
      <c r="F83" s="2"/>
      <c r="G83" s="2"/>
      <c r="H83" s="2"/>
      <c r="I83" s="9"/>
      <c r="J83" s="2"/>
      <c r="K83" s="2"/>
      <c r="L83" s="9"/>
      <c r="M83" s="4"/>
      <c r="N83" s="4"/>
      <c r="O83" s="4"/>
      <c r="P83" s="4"/>
      <c r="Q83" s="4"/>
      <c r="R83" s="9"/>
      <c r="S83" s="4"/>
      <c r="T83" s="4"/>
      <c r="U83" s="4"/>
      <c r="V83" s="6"/>
      <c r="W83" s="4"/>
      <c r="X83" s="4"/>
      <c r="Y83" s="4"/>
      <c r="Z83" s="4"/>
      <c r="AA83" s="4"/>
      <c r="AB83" s="4"/>
      <c r="AC83" s="4"/>
      <c r="AD83" s="4"/>
      <c r="AE83" s="4"/>
      <c r="AF83" s="4"/>
      <c r="AG83" s="4"/>
      <c r="AH83" s="4"/>
      <c r="AI83" s="4"/>
    </row>
    <row r="84">
      <c r="A84" s="4"/>
      <c r="B84" s="4"/>
      <c r="C84" s="4"/>
      <c r="D84" s="2"/>
      <c r="E84" s="2"/>
      <c r="F84" s="2"/>
      <c r="G84" s="2"/>
      <c r="H84" s="2"/>
      <c r="I84" s="9"/>
      <c r="J84" s="2"/>
      <c r="K84" s="2"/>
      <c r="L84" s="9"/>
      <c r="M84" s="4"/>
      <c r="N84" s="4"/>
      <c r="O84" s="4"/>
      <c r="P84" s="4"/>
      <c r="Q84" s="4"/>
      <c r="R84" s="9"/>
      <c r="S84" s="4"/>
      <c r="T84" s="4"/>
      <c r="U84" s="4"/>
      <c r="V84" s="6"/>
      <c r="W84" s="4"/>
      <c r="X84" s="4"/>
      <c r="Y84" s="4"/>
      <c r="Z84" s="4"/>
      <c r="AA84" s="4"/>
      <c r="AB84" s="4"/>
      <c r="AC84" s="4"/>
      <c r="AD84" s="4"/>
      <c r="AE84" s="4"/>
      <c r="AF84" s="4"/>
      <c r="AG84" s="4"/>
      <c r="AH84" s="4"/>
      <c r="AI84" s="4"/>
    </row>
    <row r="85">
      <c r="A85" s="4"/>
      <c r="B85" s="4"/>
      <c r="C85" s="4"/>
      <c r="D85" s="2"/>
      <c r="E85" s="2"/>
      <c r="F85" s="2"/>
      <c r="G85" s="2"/>
      <c r="H85" s="2"/>
      <c r="I85" s="9"/>
      <c r="J85" s="2"/>
      <c r="K85" s="2"/>
      <c r="L85" s="9"/>
      <c r="M85" s="4"/>
      <c r="N85" s="4"/>
      <c r="O85" s="4"/>
      <c r="P85" s="4"/>
      <c r="Q85" s="4"/>
      <c r="R85" s="9"/>
      <c r="S85" s="4"/>
      <c r="T85" s="4"/>
      <c r="U85" s="4"/>
      <c r="V85" s="6"/>
      <c r="W85" s="4"/>
      <c r="X85" s="4"/>
      <c r="Y85" s="4"/>
      <c r="Z85" s="4"/>
      <c r="AA85" s="4"/>
      <c r="AB85" s="4"/>
      <c r="AC85" s="4"/>
      <c r="AD85" s="4"/>
      <c r="AE85" s="4"/>
      <c r="AF85" s="4"/>
      <c r="AG85" s="4"/>
      <c r="AH85" s="4"/>
      <c r="AI85" s="4"/>
    </row>
    <row r="86">
      <c r="A86" s="4"/>
      <c r="B86" s="4"/>
      <c r="C86" s="4"/>
      <c r="D86" s="2"/>
      <c r="E86" s="2"/>
      <c r="F86" s="2"/>
      <c r="G86" s="2"/>
      <c r="H86" s="2"/>
      <c r="I86" s="9"/>
      <c r="J86" s="2"/>
      <c r="K86" s="2"/>
      <c r="L86" s="9"/>
      <c r="M86" s="4"/>
      <c r="N86" s="4"/>
      <c r="O86" s="4"/>
      <c r="P86" s="4"/>
      <c r="Q86" s="4"/>
      <c r="R86" s="9"/>
      <c r="S86" s="4"/>
      <c r="T86" s="4"/>
      <c r="U86" s="4"/>
      <c r="V86" s="6"/>
      <c r="W86" s="4"/>
      <c r="X86" s="4"/>
      <c r="Y86" s="4"/>
      <c r="Z86" s="4"/>
      <c r="AA86" s="4"/>
      <c r="AB86" s="4"/>
      <c r="AC86" s="4"/>
      <c r="AD86" s="4"/>
      <c r="AE86" s="4"/>
      <c r="AF86" s="4"/>
      <c r="AG86" s="4"/>
      <c r="AH86" s="4"/>
      <c r="AI86" s="4"/>
    </row>
    <row r="87">
      <c r="A87" s="4"/>
      <c r="B87" s="4"/>
      <c r="C87" s="4"/>
      <c r="D87" s="2"/>
      <c r="E87" s="2"/>
      <c r="F87" s="2"/>
      <c r="G87" s="2"/>
      <c r="H87" s="2"/>
      <c r="I87" s="9"/>
      <c r="J87" s="2"/>
      <c r="K87" s="2"/>
      <c r="L87" s="9"/>
      <c r="M87" s="4"/>
      <c r="N87" s="4"/>
      <c r="O87" s="4"/>
      <c r="P87" s="4"/>
      <c r="Q87" s="4"/>
      <c r="R87" s="9"/>
      <c r="S87" s="4"/>
      <c r="T87" s="4"/>
      <c r="U87" s="4"/>
      <c r="V87" s="6"/>
      <c r="W87" s="4"/>
      <c r="X87" s="4"/>
      <c r="Y87" s="4"/>
      <c r="Z87" s="4"/>
      <c r="AA87" s="4"/>
      <c r="AB87" s="4"/>
      <c r="AC87" s="4"/>
      <c r="AD87" s="4"/>
      <c r="AE87" s="4"/>
      <c r="AF87" s="4"/>
      <c r="AG87" s="4"/>
      <c r="AH87" s="4"/>
      <c r="AI87" s="4"/>
    </row>
    <row r="88">
      <c r="A88" s="4"/>
      <c r="B88" s="4"/>
      <c r="C88" s="4"/>
      <c r="D88" s="2"/>
      <c r="E88" s="2"/>
      <c r="F88" s="2"/>
      <c r="G88" s="2"/>
      <c r="H88" s="2"/>
      <c r="I88" s="9"/>
      <c r="J88" s="2"/>
      <c r="K88" s="2"/>
      <c r="L88" s="9"/>
      <c r="M88" s="4"/>
      <c r="N88" s="4"/>
      <c r="O88" s="4"/>
      <c r="P88" s="4"/>
      <c r="Q88" s="4"/>
      <c r="R88" s="9"/>
      <c r="S88" s="4"/>
      <c r="T88" s="4"/>
      <c r="U88" s="4"/>
      <c r="V88" s="6"/>
      <c r="W88" s="4"/>
      <c r="X88" s="4"/>
      <c r="Y88" s="4"/>
      <c r="Z88" s="4"/>
      <c r="AA88" s="4"/>
      <c r="AB88" s="4"/>
      <c r="AC88" s="4"/>
      <c r="AD88" s="4"/>
      <c r="AE88" s="4"/>
      <c r="AF88" s="4"/>
      <c r="AG88" s="4"/>
      <c r="AH88" s="4"/>
      <c r="AI88" s="4"/>
    </row>
    <row r="89">
      <c r="A89" s="4"/>
      <c r="B89" s="4"/>
      <c r="C89" s="4"/>
      <c r="D89" s="2"/>
      <c r="E89" s="2"/>
      <c r="F89" s="2"/>
      <c r="G89" s="2"/>
      <c r="H89" s="2"/>
      <c r="I89" s="9"/>
      <c r="J89" s="2"/>
      <c r="K89" s="2"/>
      <c r="L89" s="9"/>
      <c r="M89" s="4"/>
      <c r="N89" s="4"/>
      <c r="O89" s="4"/>
      <c r="P89" s="4"/>
      <c r="Q89" s="4"/>
      <c r="R89" s="9"/>
      <c r="S89" s="4"/>
      <c r="T89" s="4"/>
      <c r="U89" s="4"/>
      <c r="V89" s="6"/>
      <c r="W89" s="4"/>
      <c r="X89" s="4"/>
      <c r="Y89" s="4"/>
      <c r="Z89" s="4"/>
      <c r="AA89" s="4"/>
      <c r="AB89" s="4"/>
      <c r="AC89" s="4"/>
      <c r="AD89" s="4"/>
      <c r="AE89" s="4"/>
      <c r="AF89" s="4"/>
      <c r="AG89" s="4"/>
      <c r="AH89" s="4"/>
      <c r="AI89" s="4"/>
    </row>
    <row r="90">
      <c r="A90" s="4"/>
      <c r="B90" s="4"/>
      <c r="C90" s="4"/>
      <c r="D90" s="2"/>
      <c r="E90" s="2"/>
      <c r="F90" s="2"/>
      <c r="G90" s="2"/>
      <c r="H90" s="2"/>
      <c r="I90" s="9"/>
      <c r="J90" s="2"/>
      <c r="K90" s="2"/>
      <c r="L90" s="9"/>
      <c r="M90" s="4"/>
      <c r="N90" s="4"/>
      <c r="O90" s="4"/>
      <c r="P90" s="4"/>
      <c r="Q90" s="4"/>
      <c r="R90" s="9"/>
      <c r="S90" s="4"/>
      <c r="T90" s="4"/>
      <c r="U90" s="4"/>
      <c r="V90" s="6"/>
      <c r="W90" s="4"/>
      <c r="X90" s="4"/>
      <c r="Y90" s="4"/>
      <c r="Z90" s="4"/>
      <c r="AA90" s="4"/>
      <c r="AB90" s="4"/>
      <c r="AC90" s="4"/>
      <c r="AD90" s="4"/>
      <c r="AE90" s="4"/>
      <c r="AF90" s="4"/>
      <c r="AG90" s="4"/>
      <c r="AH90" s="4"/>
      <c r="AI90" s="4"/>
    </row>
    <row r="91">
      <c r="A91" s="4"/>
      <c r="B91" s="4"/>
      <c r="C91" s="4"/>
      <c r="D91" s="2"/>
      <c r="E91" s="2"/>
      <c r="F91" s="2"/>
      <c r="G91" s="2"/>
      <c r="H91" s="2"/>
      <c r="I91" s="9"/>
      <c r="J91" s="2"/>
      <c r="K91" s="2"/>
      <c r="L91" s="9"/>
      <c r="M91" s="4"/>
      <c r="N91" s="4"/>
      <c r="O91" s="4"/>
      <c r="P91" s="4"/>
      <c r="Q91" s="4"/>
      <c r="R91" s="9"/>
      <c r="S91" s="4"/>
      <c r="T91" s="4"/>
      <c r="U91" s="4"/>
      <c r="V91" s="6"/>
      <c r="W91" s="4"/>
      <c r="X91" s="4"/>
      <c r="Y91" s="4"/>
      <c r="Z91" s="4"/>
      <c r="AA91" s="4"/>
      <c r="AB91" s="4"/>
      <c r="AC91" s="4"/>
      <c r="AD91" s="4"/>
      <c r="AE91" s="4"/>
      <c r="AF91" s="4"/>
      <c r="AG91" s="4"/>
      <c r="AH91" s="4"/>
      <c r="AI91" s="4"/>
    </row>
    <row r="92">
      <c r="A92" s="4"/>
      <c r="B92" s="4"/>
      <c r="C92" s="4"/>
      <c r="D92" s="2"/>
      <c r="E92" s="2"/>
      <c r="F92" s="2"/>
      <c r="G92" s="2"/>
      <c r="H92" s="2"/>
      <c r="I92" s="9"/>
      <c r="J92" s="2"/>
      <c r="K92" s="2"/>
      <c r="L92" s="9"/>
      <c r="M92" s="4"/>
      <c r="N92" s="4"/>
      <c r="O92" s="4"/>
      <c r="P92" s="4"/>
      <c r="Q92" s="4"/>
      <c r="R92" s="9"/>
      <c r="S92" s="4"/>
      <c r="T92" s="4"/>
      <c r="U92" s="4"/>
      <c r="V92" s="6"/>
      <c r="W92" s="4"/>
      <c r="X92" s="4"/>
      <c r="Y92" s="4"/>
      <c r="Z92" s="4"/>
      <c r="AA92" s="4"/>
      <c r="AB92" s="4"/>
      <c r="AC92" s="4"/>
      <c r="AD92" s="4"/>
      <c r="AE92" s="4"/>
      <c r="AF92" s="4"/>
      <c r="AG92" s="4"/>
      <c r="AH92" s="4"/>
      <c r="AI92" s="4"/>
    </row>
    <row r="93">
      <c r="A93" s="4"/>
      <c r="B93" s="4"/>
      <c r="C93" s="4"/>
      <c r="D93" s="2"/>
      <c r="E93" s="2"/>
      <c r="F93" s="2"/>
      <c r="G93" s="2"/>
      <c r="H93" s="2"/>
      <c r="I93" s="9"/>
      <c r="J93" s="2"/>
      <c r="K93" s="2"/>
      <c r="L93" s="9"/>
      <c r="M93" s="4"/>
      <c r="N93" s="4"/>
      <c r="O93" s="4"/>
      <c r="P93" s="4"/>
      <c r="Q93" s="4"/>
      <c r="R93" s="9"/>
      <c r="S93" s="4"/>
      <c r="T93" s="4"/>
      <c r="U93" s="4"/>
      <c r="V93" s="6"/>
      <c r="W93" s="4"/>
      <c r="X93" s="4"/>
      <c r="Y93" s="4"/>
      <c r="Z93" s="4"/>
      <c r="AA93" s="4"/>
      <c r="AB93" s="4"/>
      <c r="AC93" s="4"/>
      <c r="AD93" s="4"/>
      <c r="AE93" s="4"/>
      <c r="AF93" s="4"/>
      <c r="AG93" s="4"/>
      <c r="AH93" s="4"/>
      <c r="AI93" s="4"/>
    </row>
    <row r="94">
      <c r="A94" s="4"/>
      <c r="B94" s="4"/>
      <c r="C94" s="4"/>
      <c r="D94" s="2"/>
      <c r="E94" s="2"/>
      <c r="F94" s="2"/>
      <c r="G94" s="2"/>
      <c r="H94" s="2"/>
      <c r="I94" s="9"/>
      <c r="J94" s="2"/>
      <c r="K94" s="2"/>
      <c r="L94" s="9"/>
      <c r="M94" s="4"/>
      <c r="N94" s="4"/>
      <c r="O94" s="4"/>
      <c r="P94" s="4"/>
      <c r="Q94" s="4"/>
      <c r="R94" s="9"/>
      <c r="S94" s="4"/>
      <c r="T94" s="4"/>
      <c r="U94" s="4"/>
      <c r="V94" s="6"/>
      <c r="W94" s="4"/>
      <c r="X94" s="4"/>
      <c r="Y94" s="4"/>
      <c r="Z94" s="4"/>
      <c r="AA94" s="4"/>
      <c r="AB94" s="4"/>
      <c r="AC94" s="4"/>
      <c r="AD94" s="4"/>
      <c r="AE94" s="4"/>
      <c r="AF94" s="4"/>
      <c r="AG94" s="4"/>
      <c r="AH94" s="4"/>
      <c r="AI94" s="4"/>
    </row>
    <row r="95">
      <c r="A95" s="4"/>
      <c r="B95" s="4"/>
      <c r="C95" s="4"/>
      <c r="D95" s="2"/>
      <c r="E95" s="2"/>
      <c r="F95" s="2"/>
      <c r="G95" s="2"/>
      <c r="H95" s="2"/>
      <c r="I95" s="9"/>
      <c r="J95" s="2"/>
      <c r="K95" s="2"/>
      <c r="L95" s="9"/>
      <c r="M95" s="4"/>
      <c r="N95" s="4"/>
      <c r="O95" s="4"/>
      <c r="P95" s="4"/>
      <c r="Q95" s="4"/>
      <c r="R95" s="9"/>
      <c r="S95" s="4"/>
      <c r="T95" s="4"/>
      <c r="U95" s="4"/>
      <c r="V95" s="6"/>
      <c r="W95" s="4"/>
      <c r="X95" s="4"/>
      <c r="Y95" s="4"/>
      <c r="Z95" s="4"/>
      <c r="AA95" s="4"/>
      <c r="AB95" s="4"/>
      <c r="AC95" s="4"/>
      <c r="AD95" s="4"/>
      <c r="AE95" s="4"/>
      <c r="AF95" s="4"/>
      <c r="AG95" s="4"/>
      <c r="AH95" s="4"/>
      <c r="AI95" s="4"/>
    </row>
    <row r="96">
      <c r="A96" s="4"/>
      <c r="B96" s="4"/>
      <c r="C96" s="4"/>
      <c r="D96" s="2"/>
      <c r="E96" s="2"/>
      <c r="F96" s="2"/>
      <c r="G96" s="2"/>
      <c r="H96" s="2"/>
      <c r="I96" s="9"/>
      <c r="J96" s="2"/>
      <c r="K96" s="2"/>
      <c r="L96" s="9"/>
      <c r="M96" s="4"/>
      <c r="N96" s="4"/>
      <c r="O96" s="4"/>
      <c r="P96" s="4"/>
      <c r="Q96" s="4"/>
      <c r="R96" s="9"/>
      <c r="S96" s="4"/>
      <c r="T96" s="4"/>
      <c r="U96" s="4"/>
      <c r="V96" s="6"/>
      <c r="W96" s="4"/>
      <c r="X96" s="4"/>
      <c r="Y96" s="4"/>
      <c r="Z96" s="4"/>
      <c r="AA96" s="4"/>
      <c r="AB96" s="4"/>
      <c r="AC96" s="4"/>
      <c r="AD96" s="4"/>
      <c r="AE96" s="4"/>
      <c r="AF96" s="4"/>
      <c r="AG96" s="4"/>
      <c r="AH96" s="4"/>
      <c r="AI96" s="4"/>
    </row>
    <row r="97">
      <c r="A97" s="4"/>
      <c r="B97" s="4"/>
      <c r="C97" s="4"/>
      <c r="D97" s="2"/>
      <c r="E97" s="2"/>
      <c r="F97" s="2"/>
      <c r="G97" s="2"/>
      <c r="H97" s="2"/>
      <c r="I97" s="9"/>
      <c r="J97" s="2"/>
      <c r="K97" s="2"/>
      <c r="L97" s="9"/>
      <c r="M97" s="4"/>
      <c r="N97" s="4"/>
      <c r="O97" s="4"/>
      <c r="P97" s="4"/>
      <c r="Q97" s="4"/>
      <c r="R97" s="9"/>
      <c r="S97" s="4"/>
      <c r="T97" s="4"/>
      <c r="U97" s="4"/>
      <c r="V97" s="6"/>
      <c r="W97" s="4"/>
      <c r="X97" s="4"/>
      <c r="Y97" s="4"/>
      <c r="Z97" s="4"/>
      <c r="AA97" s="4"/>
      <c r="AB97" s="4"/>
      <c r="AC97" s="4"/>
      <c r="AD97" s="4"/>
      <c r="AE97" s="4"/>
      <c r="AF97" s="4"/>
      <c r="AG97" s="4"/>
      <c r="AH97" s="4"/>
      <c r="AI97" s="4"/>
    </row>
    <row r="98">
      <c r="A98" s="4"/>
      <c r="B98" s="4"/>
      <c r="C98" s="4"/>
      <c r="D98" s="2"/>
      <c r="E98" s="2"/>
      <c r="F98" s="2"/>
      <c r="G98" s="2"/>
      <c r="H98" s="2"/>
      <c r="I98" s="9"/>
      <c r="J98" s="2"/>
      <c r="K98" s="2"/>
      <c r="L98" s="9"/>
      <c r="M98" s="4"/>
      <c r="N98" s="4"/>
      <c r="O98" s="4"/>
      <c r="P98" s="4"/>
      <c r="Q98" s="4"/>
      <c r="R98" s="9"/>
      <c r="S98" s="4"/>
      <c r="T98" s="4"/>
      <c r="U98" s="4"/>
      <c r="V98" s="6"/>
      <c r="W98" s="4"/>
      <c r="X98" s="4"/>
      <c r="Y98" s="4"/>
      <c r="Z98" s="4"/>
      <c r="AA98" s="4"/>
      <c r="AB98" s="4"/>
      <c r="AC98" s="4"/>
      <c r="AD98" s="4"/>
      <c r="AE98" s="4"/>
      <c r="AF98" s="4"/>
      <c r="AG98" s="4"/>
      <c r="AH98" s="4"/>
      <c r="AI98" s="4"/>
    </row>
    <row r="99">
      <c r="A99" s="4"/>
      <c r="B99" s="4"/>
      <c r="C99" s="4"/>
      <c r="D99" s="2"/>
      <c r="E99" s="2"/>
      <c r="F99" s="2"/>
      <c r="G99" s="2"/>
      <c r="H99" s="2"/>
      <c r="I99" s="9"/>
      <c r="J99" s="2"/>
      <c r="K99" s="2"/>
      <c r="L99" s="9"/>
      <c r="M99" s="4"/>
      <c r="N99" s="4"/>
      <c r="O99" s="4"/>
      <c r="P99" s="4"/>
      <c r="Q99" s="4"/>
      <c r="R99" s="9"/>
      <c r="S99" s="4"/>
      <c r="T99" s="4"/>
      <c r="U99" s="4"/>
      <c r="V99" s="6"/>
      <c r="W99" s="4"/>
      <c r="X99" s="4"/>
      <c r="Y99" s="4"/>
      <c r="Z99" s="4"/>
      <c r="AA99" s="4"/>
      <c r="AB99" s="4"/>
      <c r="AC99" s="4"/>
      <c r="AD99" s="4"/>
      <c r="AE99" s="4"/>
      <c r="AF99" s="4"/>
      <c r="AG99" s="4"/>
      <c r="AH99" s="4"/>
      <c r="AI99" s="4"/>
    </row>
    <row r="100">
      <c r="A100" s="4"/>
      <c r="B100" s="4"/>
      <c r="C100" s="4"/>
      <c r="D100" s="2"/>
      <c r="E100" s="2"/>
      <c r="F100" s="2"/>
      <c r="G100" s="2"/>
      <c r="H100" s="2"/>
      <c r="I100" s="9"/>
      <c r="J100" s="2"/>
      <c r="K100" s="2"/>
      <c r="L100" s="9"/>
      <c r="M100" s="4"/>
      <c r="N100" s="4"/>
      <c r="O100" s="4"/>
      <c r="P100" s="4"/>
      <c r="Q100" s="4"/>
      <c r="R100" s="9"/>
      <c r="S100" s="4"/>
      <c r="T100" s="4"/>
      <c r="U100" s="4"/>
      <c r="V100" s="6"/>
      <c r="W100" s="4"/>
      <c r="X100" s="4"/>
      <c r="Y100" s="4"/>
      <c r="Z100" s="4"/>
      <c r="AA100" s="4"/>
      <c r="AB100" s="4"/>
      <c r="AC100" s="4"/>
      <c r="AD100" s="4"/>
      <c r="AE100" s="4"/>
      <c r="AF100" s="4"/>
      <c r="AG100" s="4"/>
      <c r="AH100" s="4"/>
      <c r="AI100" s="4"/>
    </row>
    <row r="101">
      <c r="A101" s="4"/>
      <c r="B101" s="4"/>
      <c r="C101" s="4"/>
      <c r="D101" s="2"/>
      <c r="E101" s="2"/>
      <c r="F101" s="2"/>
      <c r="G101" s="2"/>
      <c r="H101" s="2"/>
      <c r="I101" s="9"/>
      <c r="J101" s="2"/>
      <c r="K101" s="2"/>
      <c r="L101" s="9"/>
      <c r="M101" s="4"/>
      <c r="N101" s="4"/>
      <c r="O101" s="4"/>
      <c r="P101" s="4"/>
      <c r="Q101" s="4"/>
      <c r="R101" s="9"/>
      <c r="S101" s="4"/>
      <c r="T101" s="4"/>
      <c r="U101" s="4"/>
      <c r="V101" s="6"/>
      <c r="W101" s="4"/>
      <c r="X101" s="4"/>
      <c r="Y101" s="4"/>
      <c r="Z101" s="4"/>
      <c r="AA101" s="4"/>
      <c r="AB101" s="4"/>
      <c r="AC101" s="4"/>
      <c r="AD101" s="4"/>
      <c r="AE101" s="4"/>
      <c r="AF101" s="4"/>
      <c r="AG101" s="4"/>
      <c r="AH101" s="4"/>
      <c r="AI101" s="4"/>
    </row>
    <row r="102">
      <c r="A102" s="4"/>
      <c r="B102" s="4"/>
      <c r="C102" s="4"/>
      <c r="D102" s="2"/>
      <c r="E102" s="2"/>
      <c r="F102" s="2"/>
      <c r="G102" s="2"/>
      <c r="H102" s="2"/>
      <c r="I102" s="9"/>
      <c r="J102" s="2"/>
      <c r="K102" s="2"/>
      <c r="L102" s="9"/>
      <c r="M102" s="4"/>
      <c r="N102" s="4"/>
      <c r="O102" s="4"/>
      <c r="P102" s="4"/>
      <c r="Q102" s="4"/>
      <c r="R102" s="9"/>
      <c r="S102" s="4"/>
      <c r="T102" s="4"/>
      <c r="U102" s="4"/>
      <c r="V102" s="6"/>
      <c r="W102" s="4"/>
      <c r="X102" s="4"/>
      <c r="Y102" s="4"/>
      <c r="Z102" s="4"/>
      <c r="AA102" s="4"/>
      <c r="AB102" s="4"/>
      <c r="AC102" s="4"/>
      <c r="AD102" s="4"/>
      <c r="AE102" s="4"/>
      <c r="AF102" s="4"/>
      <c r="AG102" s="4"/>
      <c r="AH102" s="4"/>
      <c r="AI102" s="4"/>
    </row>
    <row r="103">
      <c r="A103" s="4"/>
      <c r="B103" s="4"/>
      <c r="C103" s="4"/>
      <c r="D103" s="2"/>
      <c r="E103" s="2"/>
      <c r="F103" s="2"/>
      <c r="G103" s="2"/>
      <c r="H103" s="2"/>
      <c r="I103" s="9"/>
      <c r="J103" s="2"/>
      <c r="K103" s="2"/>
      <c r="L103" s="9"/>
      <c r="M103" s="4"/>
      <c r="N103" s="4"/>
      <c r="O103" s="4"/>
      <c r="P103" s="4"/>
      <c r="Q103" s="4"/>
      <c r="R103" s="9"/>
      <c r="S103" s="4"/>
      <c r="T103" s="4"/>
      <c r="U103" s="4"/>
      <c r="V103" s="6"/>
      <c r="W103" s="4"/>
      <c r="X103" s="4"/>
      <c r="Y103" s="4"/>
      <c r="Z103" s="4"/>
      <c r="AA103" s="4"/>
      <c r="AB103" s="4"/>
      <c r="AC103" s="4"/>
      <c r="AD103" s="4"/>
      <c r="AE103" s="4"/>
      <c r="AF103" s="4"/>
      <c r="AG103" s="4"/>
      <c r="AH103" s="4"/>
      <c r="AI103" s="4"/>
    </row>
    <row r="104">
      <c r="A104" s="4"/>
      <c r="B104" s="4"/>
      <c r="C104" s="4"/>
      <c r="D104" s="2"/>
      <c r="E104" s="2"/>
      <c r="F104" s="2"/>
      <c r="G104" s="2"/>
      <c r="H104" s="2"/>
      <c r="I104" s="9"/>
      <c r="J104" s="2"/>
      <c r="K104" s="2"/>
      <c r="L104" s="9"/>
      <c r="M104" s="4"/>
      <c r="N104" s="4"/>
      <c r="O104" s="4"/>
      <c r="P104" s="4"/>
      <c r="Q104" s="4"/>
      <c r="R104" s="9"/>
      <c r="S104" s="4"/>
      <c r="T104" s="4"/>
      <c r="U104" s="4"/>
      <c r="V104" s="6"/>
      <c r="W104" s="4"/>
      <c r="X104" s="4"/>
      <c r="Y104" s="4"/>
      <c r="Z104" s="4"/>
      <c r="AA104" s="4"/>
      <c r="AB104" s="4"/>
      <c r="AC104" s="4"/>
      <c r="AD104" s="4"/>
      <c r="AE104" s="4"/>
      <c r="AF104" s="4"/>
      <c r="AG104" s="4"/>
      <c r="AH104" s="4"/>
      <c r="AI104" s="4"/>
    </row>
    <row r="105">
      <c r="A105" s="4"/>
      <c r="B105" s="4"/>
      <c r="C105" s="4"/>
      <c r="D105" s="2"/>
      <c r="E105" s="2"/>
      <c r="F105" s="2"/>
      <c r="G105" s="2"/>
      <c r="H105" s="2"/>
      <c r="I105" s="9"/>
      <c r="J105" s="2"/>
      <c r="K105" s="2"/>
      <c r="L105" s="9"/>
      <c r="M105" s="4"/>
      <c r="N105" s="4"/>
      <c r="O105" s="4"/>
      <c r="P105" s="4"/>
      <c r="Q105" s="4"/>
      <c r="R105" s="9"/>
      <c r="S105" s="4"/>
      <c r="T105" s="4"/>
      <c r="U105" s="4"/>
      <c r="V105" s="6"/>
      <c r="W105" s="4"/>
      <c r="X105" s="4"/>
      <c r="Y105" s="4"/>
      <c r="Z105" s="4"/>
      <c r="AA105" s="4"/>
      <c r="AB105" s="4"/>
      <c r="AC105" s="4"/>
      <c r="AD105" s="4"/>
      <c r="AE105" s="4"/>
      <c r="AF105" s="4"/>
      <c r="AG105" s="4"/>
      <c r="AH105" s="4"/>
      <c r="AI105" s="4"/>
    </row>
    <row r="106">
      <c r="A106" s="4"/>
      <c r="B106" s="4"/>
      <c r="C106" s="4"/>
      <c r="D106" s="2"/>
      <c r="E106" s="2"/>
      <c r="F106" s="2"/>
      <c r="G106" s="2"/>
      <c r="H106" s="2"/>
      <c r="I106" s="9"/>
      <c r="J106" s="2"/>
      <c r="K106" s="2"/>
      <c r="L106" s="9"/>
      <c r="M106" s="4"/>
      <c r="N106" s="4"/>
      <c r="O106" s="4"/>
      <c r="P106" s="4"/>
      <c r="Q106" s="4"/>
      <c r="R106" s="9"/>
      <c r="S106" s="4"/>
      <c r="T106" s="4"/>
      <c r="U106" s="4"/>
      <c r="V106" s="6"/>
      <c r="W106" s="4"/>
      <c r="X106" s="4"/>
      <c r="Y106" s="4"/>
      <c r="Z106" s="4"/>
      <c r="AA106" s="4"/>
      <c r="AB106" s="4"/>
      <c r="AC106" s="4"/>
      <c r="AD106" s="4"/>
      <c r="AE106" s="4"/>
      <c r="AF106" s="4"/>
      <c r="AG106" s="4"/>
      <c r="AH106" s="4"/>
      <c r="AI106" s="4"/>
    </row>
    <row r="107">
      <c r="A107" s="4"/>
      <c r="B107" s="4"/>
      <c r="C107" s="4"/>
      <c r="D107" s="2"/>
      <c r="E107" s="2"/>
      <c r="F107" s="2"/>
      <c r="G107" s="2"/>
      <c r="H107" s="2"/>
      <c r="I107" s="9"/>
      <c r="J107" s="2"/>
      <c r="K107" s="2"/>
      <c r="L107" s="9"/>
      <c r="M107" s="4"/>
      <c r="N107" s="4"/>
      <c r="O107" s="4"/>
      <c r="P107" s="4"/>
      <c r="Q107" s="4"/>
      <c r="R107" s="9"/>
      <c r="S107" s="4"/>
      <c r="T107" s="4"/>
      <c r="U107" s="4"/>
      <c r="V107" s="6"/>
      <c r="W107" s="4"/>
      <c r="X107" s="4"/>
      <c r="Y107" s="4"/>
      <c r="Z107" s="4"/>
      <c r="AA107" s="4"/>
      <c r="AB107" s="4"/>
      <c r="AC107" s="4"/>
      <c r="AD107" s="4"/>
      <c r="AE107" s="4"/>
      <c r="AF107" s="4"/>
      <c r="AG107" s="4"/>
      <c r="AH107" s="4"/>
      <c r="AI107" s="4"/>
    </row>
    <row r="108">
      <c r="A108" s="4"/>
      <c r="B108" s="4"/>
      <c r="C108" s="4"/>
      <c r="D108" s="2"/>
      <c r="E108" s="2"/>
      <c r="F108" s="2"/>
      <c r="G108" s="2"/>
      <c r="H108" s="2"/>
      <c r="I108" s="9"/>
      <c r="J108" s="2"/>
      <c r="K108" s="2"/>
      <c r="L108" s="9"/>
      <c r="M108" s="4"/>
      <c r="N108" s="4"/>
      <c r="O108" s="4"/>
      <c r="P108" s="4"/>
      <c r="Q108" s="4"/>
      <c r="R108" s="9"/>
      <c r="S108" s="4"/>
      <c r="T108" s="4"/>
      <c r="U108" s="4"/>
      <c r="V108" s="6"/>
      <c r="W108" s="4"/>
      <c r="X108" s="4"/>
      <c r="Y108" s="4"/>
      <c r="Z108" s="4"/>
      <c r="AA108" s="4"/>
      <c r="AB108" s="4"/>
      <c r="AC108" s="4"/>
      <c r="AD108" s="4"/>
      <c r="AE108" s="4"/>
      <c r="AF108" s="4"/>
      <c r="AG108" s="4"/>
      <c r="AH108" s="4"/>
      <c r="AI108" s="4"/>
    </row>
    <row r="109">
      <c r="A109" s="4"/>
      <c r="B109" s="4"/>
      <c r="C109" s="4"/>
      <c r="D109" s="2"/>
      <c r="E109" s="2"/>
      <c r="F109" s="2"/>
      <c r="G109" s="2"/>
      <c r="H109" s="2"/>
      <c r="I109" s="9"/>
      <c r="J109" s="2"/>
      <c r="K109" s="2"/>
      <c r="L109" s="9"/>
      <c r="M109" s="4"/>
      <c r="N109" s="4"/>
      <c r="O109" s="4"/>
      <c r="P109" s="4"/>
      <c r="Q109" s="4"/>
      <c r="R109" s="9"/>
      <c r="S109" s="4"/>
      <c r="T109" s="4"/>
      <c r="U109" s="4"/>
      <c r="V109" s="6"/>
      <c r="W109" s="4"/>
      <c r="X109" s="4"/>
      <c r="Y109" s="4"/>
      <c r="Z109" s="4"/>
      <c r="AA109" s="4"/>
      <c r="AB109" s="4"/>
      <c r="AC109" s="4"/>
      <c r="AD109" s="4"/>
      <c r="AE109" s="4"/>
      <c r="AF109" s="4"/>
      <c r="AG109" s="4"/>
      <c r="AH109" s="4"/>
      <c r="AI109" s="4"/>
    </row>
    <row r="110">
      <c r="A110" s="4"/>
      <c r="B110" s="4"/>
      <c r="C110" s="4"/>
      <c r="D110" s="2"/>
      <c r="E110" s="2"/>
      <c r="F110" s="2"/>
      <c r="G110" s="2"/>
      <c r="H110" s="2"/>
      <c r="I110" s="9"/>
      <c r="J110" s="2"/>
      <c r="K110" s="2"/>
      <c r="L110" s="9"/>
      <c r="M110" s="4"/>
      <c r="N110" s="4"/>
      <c r="O110" s="4"/>
      <c r="P110" s="4"/>
      <c r="Q110" s="4"/>
      <c r="R110" s="9"/>
      <c r="S110" s="4"/>
      <c r="T110" s="4"/>
      <c r="U110" s="4"/>
      <c r="V110" s="6"/>
      <c r="W110" s="4"/>
      <c r="X110" s="4"/>
      <c r="Y110" s="4"/>
      <c r="Z110" s="4"/>
      <c r="AA110" s="4"/>
      <c r="AB110" s="4"/>
      <c r="AC110" s="4"/>
      <c r="AD110" s="4"/>
      <c r="AE110" s="4"/>
      <c r="AF110" s="4"/>
      <c r="AG110" s="4"/>
      <c r="AH110" s="4"/>
      <c r="AI110" s="4"/>
    </row>
    <row r="111">
      <c r="A111" s="4"/>
      <c r="B111" s="4"/>
      <c r="C111" s="4"/>
      <c r="D111" s="2"/>
      <c r="E111" s="2"/>
      <c r="F111" s="2"/>
      <c r="G111" s="2"/>
      <c r="H111" s="2"/>
      <c r="I111" s="9"/>
      <c r="J111" s="2"/>
      <c r="K111" s="2"/>
      <c r="L111" s="9"/>
      <c r="M111" s="4"/>
      <c r="N111" s="4"/>
      <c r="O111" s="4"/>
      <c r="P111" s="4"/>
      <c r="Q111" s="4"/>
      <c r="R111" s="9"/>
      <c r="S111" s="4"/>
      <c r="T111" s="4"/>
      <c r="U111" s="4"/>
      <c r="V111" s="6"/>
      <c r="W111" s="4"/>
      <c r="X111" s="4"/>
      <c r="Y111" s="4"/>
      <c r="Z111" s="4"/>
      <c r="AA111" s="4"/>
      <c r="AB111" s="4"/>
      <c r="AC111" s="4"/>
      <c r="AD111" s="4"/>
      <c r="AE111" s="4"/>
      <c r="AF111" s="4"/>
      <c r="AG111" s="4"/>
      <c r="AH111" s="4"/>
      <c r="AI111" s="4"/>
    </row>
    <row r="112">
      <c r="A112" s="4"/>
      <c r="B112" s="4"/>
      <c r="C112" s="4"/>
      <c r="D112" s="2"/>
      <c r="E112" s="2"/>
      <c r="F112" s="2"/>
      <c r="G112" s="2"/>
      <c r="H112" s="2"/>
      <c r="I112" s="9"/>
      <c r="J112" s="2"/>
      <c r="K112" s="2"/>
      <c r="L112" s="9"/>
      <c r="M112" s="4"/>
      <c r="N112" s="4"/>
      <c r="O112" s="4"/>
      <c r="P112" s="4"/>
      <c r="Q112" s="4"/>
      <c r="R112" s="9"/>
      <c r="S112" s="4"/>
      <c r="T112" s="4"/>
      <c r="U112" s="4"/>
      <c r="V112" s="6"/>
      <c r="W112" s="4"/>
      <c r="X112" s="4"/>
      <c r="Y112" s="4"/>
      <c r="Z112" s="4"/>
      <c r="AA112" s="4"/>
      <c r="AB112" s="4"/>
      <c r="AC112" s="4"/>
      <c r="AD112" s="4"/>
      <c r="AE112" s="4"/>
      <c r="AF112" s="4"/>
      <c r="AG112" s="4"/>
      <c r="AH112" s="4"/>
      <c r="AI112" s="4"/>
    </row>
    <row r="113">
      <c r="A113" s="4"/>
      <c r="B113" s="4"/>
      <c r="C113" s="4"/>
      <c r="D113" s="2"/>
      <c r="E113" s="2"/>
      <c r="F113" s="2"/>
      <c r="G113" s="2"/>
      <c r="H113" s="2"/>
      <c r="I113" s="9"/>
      <c r="J113" s="2"/>
      <c r="K113" s="2"/>
      <c r="L113" s="9"/>
      <c r="M113" s="4"/>
      <c r="N113" s="4"/>
      <c r="O113" s="4"/>
      <c r="P113" s="4"/>
      <c r="Q113" s="4"/>
      <c r="R113" s="9"/>
      <c r="S113" s="4"/>
      <c r="T113" s="4"/>
      <c r="U113" s="4"/>
      <c r="V113" s="6"/>
      <c r="W113" s="4"/>
      <c r="X113" s="4"/>
      <c r="Y113" s="4"/>
      <c r="Z113" s="4"/>
      <c r="AA113" s="4"/>
      <c r="AB113" s="4"/>
      <c r="AC113" s="4"/>
      <c r="AD113" s="4"/>
      <c r="AE113" s="4"/>
      <c r="AF113" s="4"/>
      <c r="AG113" s="4"/>
      <c r="AH113" s="4"/>
      <c r="AI113" s="4"/>
    </row>
    <row r="114">
      <c r="A114" s="4"/>
      <c r="B114" s="4"/>
      <c r="C114" s="4"/>
      <c r="D114" s="2"/>
      <c r="E114" s="2"/>
      <c r="F114" s="2"/>
      <c r="G114" s="2"/>
      <c r="H114" s="2"/>
      <c r="I114" s="9"/>
      <c r="J114" s="2"/>
      <c r="K114" s="2"/>
      <c r="L114" s="9"/>
      <c r="M114" s="4"/>
      <c r="N114" s="4"/>
      <c r="O114" s="4"/>
      <c r="P114" s="4"/>
      <c r="Q114" s="4"/>
      <c r="R114" s="9"/>
      <c r="S114" s="4"/>
      <c r="T114" s="4"/>
      <c r="U114" s="4"/>
      <c r="V114" s="6"/>
      <c r="W114" s="4"/>
      <c r="X114" s="4"/>
      <c r="Y114" s="4"/>
      <c r="Z114" s="4"/>
      <c r="AA114" s="4"/>
      <c r="AB114" s="4"/>
      <c r="AC114" s="4"/>
      <c r="AD114" s="4"/>
      <c r="AE114" s="4"/>
      <c r="AF114" s="4"/>
      <c r="AG114" s="4"/>
      <c r="AH114" s="4"/>
      <c r="AI114" s="4"/>
    </row>
    <row r="115">
      <c r="A115" s="4"/>
      <c r="B115" s="4"/>
      <c r="C115" s="4"/>
      <c r="D115" s="2"/>
      <c r="E115" s="2"/>
      <c r="F115" s="2"/>
      <c r="G115" s="2"/>
      <c r="H115" s="2"/>
      <c r="I115" s="9"/>
      <c r="J115" s="2"/>
      <c r="K115" s="2"/>
      <c r="L115" s="9"/>
      <c r="M115" s="4"/>
      <c r="N115" s="4"/>
      <c r="O115" s="4"/>
      <c r="P115" s="4"/>
      <c r="Q115" s="4"/>
      <c r="R115" s="9"/>
      <c r="S115" s="4"/>
      <c r="T115" s="4"/>
      <c r="U115" s="4"/>
      <c r="V115" s="6"/>
      <c r="W115" s="4"/>
      <c r="X115" s="4"/>
      <c r="Y115" s="4"/>
      <c r="Z115" s="4"/>
      <c r="AA115" s="4"/>
      <c r="AB115" s="4"/>
      <c r="AC115" s="4"/>
      <c r="AD115" s="4"/>
      <c r="AE115" s="4"/>
      <c r="AF115" s="4"/>
      <c r="AG115" s="4"/>
      <c r="AH115" s="4"/>
      <c r="AI115" s="4"/>
    </row>
    <row r="116">
      <c r="A116" s="4"/>
      <c r="B116" s="4"/>
      <c r="C116" s="4"/>
      <c r="D116" s="2"/>
      <c r="E116" s="2"/>
      <c r="F116" s="2"/>
      <c r="G116" s="2"/>
      <c r="H116" s="2"/>
      <c r="I116" s="9"/>
      <c r="J116" s="2"/>
      <c r="K116" s="2"/>
      <c r="L116" s="9"/>
      <c r="M116" s="4"/>
      <c r="N116" s="4"/>
      <c r="O116" s="4"/>
      <c r="P116" s="4"/>
      <c r="Q116" s="4"/>
      <c r="R116" s="9"/>
      <c r="S116" s="4"/>
      <c r="T116" s="4"/>
      <c r="U116" s="4"/>
      <c r="V116" s="6"/>
      <c r="W116" s="4"/>
      <c r="X116" s="4"/>
      <c r="Y116" s="4"/>
      <c r="Z116" s="4"/>
      <c r="AA116" s="4"/>
      <c r="AB116" s="4"/>
      <c r="AC116" s="4"/>
      <c r="AD116" s="4"/>
      <c r="AE116" s="4"/>
      <c r="AF116" s="4"/>
      <c r="AG116" s="4"/>
      <c r="AH116" s="4"/>
      <c r="AI116" s="4"/>
    </row>
    <row r="117">
      <c r="A117" s="4"/>
      <c r="B117" s="4"/>
      <c r="C117" s="4"/>
      <c r="D117" s="2"/>
      <c r="E117" s="2"/>
      <c r="F117" s="2"/>
      <c r="G117" s="2"/>
      <c r="H117" s="2"/>
      <c r="I117" s="9"/>
      <c r="J117" s="2"/>
      <c r="K117" s="2"/>
      <c r="L117" s="9"/>
      <c r="M117" s="4"/>
      <c r="N117" s="4"/>
      <c r="O117" s="4"/>
      <c r="P117" s="4"/>
      <c r="Q117" s="4"/>
      <c r="R117" s="9"/>
      <c r="S117" s="4"/>
      <c r="T117" s="4"/>
      <c r="U117" s="4"/>
      <c r="V117" s="6"/>
      <c r="W117" s="4"/>
      <c r="X117" s="4"/>
      <c r="Y117" s="4"/>
      <c r="Z117" s="4"/>
      <c r="AA117" s="4"/>
      <c r="AB117" s="4"/>
      <c r="AC117" s="4"/>
      <c r="AD117" s="4"/>
      <c r="AE117" s="4"/>
      <c r="AF117" s="4"/>
      <c r="AG117" s="4"/>
      <c r="AH117" s="4"/>
      <c r="AI117" s="4"/>
    </row>
    <row r="118">
      <c r="A118" s="4"/>
      <c r="B118" s="4"/>
      <c r="C118" s="4"/>
      <c r="D118" s="2"/>
      <c r="E118" s="2"/>
      <c r="F118" s="2"/>
      <c r="G118" s="2"/>
      <c r="H118" s="2"/>
      <c r="I118" s="9"/>
      <c r="J118" s="2"/>
      <c r="K118" s="2"/>
      <c r="L118" s="9"/>
      <c r="M118" s="4"/>
      <c r="N118" s="4"/>
      <c r="O118" s="4"/>
      <c r="P118" s="4"/>
      <c r="Q118" s="4"/>
      <c r="R118" s="9"/>
      <c r="S118" s="4"/>
      <c r="T118" s="4"/>
      <c r="U118" s="4"/>
      <c r="V118" s="6"/>
      <c r="W118" s="4"/>
      <c r="X118" s="4"/>
      <c r="Y118" s="4"/>
      <c r="Z118" s="4"/>
      <c r="AA118" s="4"/>
      <c r="AB118" s="4"/>
      <c r="AC118" s="4"/>
      <c r="AD118" s="4"/>
      <c r="AE118" s="4"/>
      <c r="AF118" s="4"/>
      <c r="AG118" s="4"/>
      <c r="AH118" s="4"/>
      <c r="AI118" s="4"/>
    </row>
    <row r="119">
      <c r="A119" s="4"/>
      <c r="B119" s="4"/>
      <c r="C119" s="4"/>
      <c r="D119" s="2"/>
      <c r="E119" s="2"/>
      <c r="F119" s="2"/>
      <c r="G119" s="2"/>
      <c r="H119" s="2"/>
      <c r="I119" s="9"/>
      <c r="J119" s="2"/>
      <c r="K119" s="2"/>
      <c r="L119" s="9"/>
      <c r="M119" s="4"/>
      <c r="N119" s="4"/>
      <c r="O119" s="4"/>
      <c r="P119" s="4"/>
      <c r="Q119" s="4"/>
      <c r="R119" s="9"/>
      <c r="S119" s="4"/>
      <c r="T119" s="4"/>
      <c r="U119" s="4"/>
      <c r="V119" s="6"/>
      <c r="W119" s="4"/>
      <c r="X119" s="4"/>
      <c r="Y119" s="4"/>
      <c r="Z119" s="4"/>
      <c r="AA119" s="4"/>
      <c r="AB119" s="4"/>
      <c r="AC119" s="4"/>
      <c r="AD119" s="4"/>
      <c r="AE119" s="4"/>
      <c r="AF119" s="4"/>
      <c r="AG119" s="4"/>
      <c r="AH119" s="4"/>
      <c r="AI119" s="4"/>
    </row>
    <row r="120">
      <c r="A120" s="4"/>
      <c r="B120" s="4"/>
      <c r="C120" s="4"/>
      <c r="D120" s="2"/>
      <c r="E120" s="2"/>
      <c r="F120" s="2"/>
      <c r="G120" s="2"/>
      <c r="H120" s="2"/>
      <c r="I120" s="9"/>
      <c r="J120" s="2"/>
      <c r="K120" s="2"/>
      <c r="L120" s="9"/>
      <c r="M120" s="4"/>
      <c r="N120" s="4"/>
      <c r="O120" s="4"/>
      <c r="P120" s="4"/>
      <c r="Q120" s="4"/>
      <c r="R120" s="9"/>
      <c r="S120" s="4"/>
      <c r="T120" s="4"/>
      <c r="U120" s="4"/>
      <c r="V120" s="6"/>
      <c r="W120" s="4"/>
      <c r="X120" s="4"/>
      <c r="Y120" s="4"/>
      <c r="Z120" s="4"/>
      <c r="AA120" s="4"/>
      <c r="AB120" s="4"/>
      <c r="AC120" s="4"/>
      <c r="AD120" s="4"/>
      <c r="AE120" s="4"/>
      <c r="AF120" s="4"/>
      <c r="AG120" s="4"/>
      <c r="AH120" s="4"/>
      <c r="AI120" s="4"/>
    </row>
    <row r="121">
      <c r="A121" s="4"/>
      <c r="B121" s="4"/>
      <c r="C121" s="4"/>
      <c r="D121" s="2"/>
      <c r="E121" s="2"/>
      <c r="F121" s="2"/>
      <c r="G121" s="2"/>
      <c r="H121" s="2"/>
      <c r="I121" s="9"/>
      <c r="J121" s="2"/>
      <c r="K121" s="2"/>
      <c r="L121" s="9"/>
      <c r="M121" s="4"/>
      <c r="N121" s="4"/>
      <c r="O121" s="4"/>
      <c r="P121" s="4"/>
      <c r="Q121" s="4"/>
      <c r="R121" s="9"/>
      <c r="S121" s="4"/>
      <c r="T121" s="4"/>
      <c r="U121" s="4"/>
      <c r="V121" s="6"/>
      <c r="W121" s="4"/>
      <c r="X121" s="4"/>
      <c r="Y121" s="4"/>
      <c r="Z121" s="4"/>
      <c r="AA121" s="4"/>
      <c r="AB121" s="4"/>
      <c r="AC121" s="4"/>
      <c r="AD121" s="4"/>
      <c r="AE121" s="4"/>
      <c r="AF121" s="4"/>
      <c r="AG121" s="4"/>
      <c r="AH121" s="4"/>
      <c r="AI121" s="4"/>
    </row>
    <row r="122">
      <c r="A122" s="4"/>
      <c r="B122" s="4"/>
      <c r="C122" s="4"/>
      <c r="D122" s="2"/>
      <c r="E122" s="2"/>
      <c r="F122" s="2"/>
      <c r="G122" s="2"/>
      <c r="H122" s="2"/>
      <c r="I122" s="9"/>
      <c r="J122" s="2"/>
      <c r="K122" s="2"/>
      <c r="L122" s="9"/>
      <c r="M122" s="4"/>
      <c r="N122" s="4"/>
      <c r="O122" s="4"/>
      <c r="P122" s="4"/>
      <c r="Q122" s="4"/>
      <c r="R122" s="9"/>
      <c r="S122" s="4"/>
      <c r="T122" s="4"/>
      <c r="U122" s="4"/>
      <c r="V122" s="6"/>
      <c r="W122" s="4"/>
      <c r="X122" s="4"/>
      <c r="Y122" s="4"/>
      <c r="Z122" s="4"/>
      <c r="AA122" s="4"/>
      <c r="AB122" s="4"/>
      <c r="AC122" s="4"/>
      <c r="AD122" s="4"/>
      <c r="AE122" s="4"/>
      <c r="AF122" s="4"/>
      <c r="AG122" s="4"/>
      <c r="AH122" s="4"/>
      <c r="AI122" s="4"/>
    </row>
    <row r="123">
      <c r="A123" s="4"/>
      <c r="B123" s="4"/>
      <c r="C123" s="4"/>
      <c r="D123" s="2"/>
      <c r="E123" s="2"/>
      <c r="F123" s="2"/>
      <c r="G123" s="2"/>
      <c r="H123" s="2"/>
      <c r="I123" s="9"/>
      <c r="J123" s="2"/>
      <c r="K123" s="2"/>
      <c r="L123" s="9"/>
      <c r="M123" s="4"/>
      <c r="N123" s="4"/>
      <c r="O123" s="4"/>
      <c r="P123" s="4"/>
      <c r="Q123" s="4"/>
      <c r="R123" s="9"/>
      <c r="S123" s="4"/>
      <c r="T123" s="4"/>
      <c r="U123" s="4"/>
      <c r="V123" s="6"/>
      <c r="W123" s="4"/>
      <c r="X123" s="4"/>
      <c r="Y123" s="4"/>
      <c r="Z123" s="4"/>
      <c r="AA123" s="4"/>
      <c r="AB123" s="4"/>
      <c r="AC123" s="4"/>
      <c r="AD123" s="4"/>
      <c r="AE123" s="4"/>
      <c r="AF123" s="4"/>
      <c r="AG123" s="4"/>
      <c r="AH123" s="4"/>
      <c r="AI123" s="4"/>
    </row>
    <row r="124">
      <c r="A124" s="4"/>
      <c r="B124" s="4"/>
      <c r="C124" s="4"/>
      <c r="D124" s="2"/>
      <c r="E124" s="2"/>
      <c r="F124" s="2"/>
      <c r="G124" s="2"/>
      <c r="H124" s="2"/>
      <c r="I124" s="9"/>
      <c r="J124" s="2"/>
      <c r="K124" s="2"/>
      <c r="L124" s="9"/>
      <c r="M124" s="4"/>
      <c r="N124" s="4"/>
      <c r="O124" s="4"/>
      <c r="P124" s="4"/>
      <c r="Q124" s="4"/>
      <c r="R124" s="9"/>
      <c r="S124" s="4"/>
      <c r="T124" s="4"/>
      <c r="U124" s="4"/>
      <c r="V124" s="6"/>
      <c r="W124" s="4"/>
      <c r="X124" s="4"/>
      <c r="Y124" s="4"/>
      <c r="Z124" s="4"/>
      <c r="AA124" s="4"/>
      <c r="AB124" s="4"/>
      <c r="AC124" s="4"/>
      <c r="AD124" s="4"/>
      <c r="AE124" s="4"/>
      <c r="AF124" s="4"/>
      <c r="AG124" s="4"/>
      <c r="AH124" s="4"/>
      <c r="AI124" s="4"/>
    </row>
    <row r="125">
      <c r="A125" s="4"/>
      <c r="B125" s="4"/>
      <c r="C125" s="4"/>
      <c r="D125" s="2"/>
      <c r="E125" s="2"/>
      <c r="F125" s="2"/>
      <c r="G125" s="2"/>
      <c r="H125" s="2"/>
      <c r="I125" s="9"/>
      <c r="J125" s="2"/>
      <c r="K125" s="2"/>
      <c r="L125" s="9"/>
      <c r="M125" s="4"/>
      <c r="N125" s="4"/>
      <c r="O125" s="4"/>
      <c r="P125" s="4"/>
      <c r="Q125" s="4"/>
      <c r="R125" s="9"/>
      <c r="S125" s="4"/>
      <c r="T125" s="4"/>
      <c r="U125" s="4"/>
      <c r="V125" s="6"/>
      <c r="W125" s="4"/>
      <c r="X125" s="4"/>
      <c r="Y125" s="4"/>
      <c r="Z125" s="4"/>
      <c r="AA125" s="4"/>
      <c r="AB125" s="4"/>
      <c r="AC125" s="4"/>
      <c r="AD125" s="4"/>
      <c r="AE125" s="4"/>
      <c r="AF125" s="4"/>
      <c r="AG125" s="4"/>
      <c r="AH125" s="4"/>
      <c r="AI125" s="4"/>
    </row>
    <row r="126">
      <c r="A126" s="4"/>
      <c r="B126" s="4"/>
      <c r="C126" s="4"/>
      <c r="D126" s="2"/>
      <c r="E126" s="2"/>
      <c r="F126" s="2"/>
      <c r="G126" s="2"/>
      <c r="H126" s="2"/>
      <c r="I126" s="9"/>
      <c r="J126" s="2"/>
      <c r="K126" s="2"/>
      <c r="L126" s="9"/>
      <c r="M126" s="4"/>
      <c r="N126" s="4"/>
      <c r="O126" s="4"/>
      <c r="P126" s="4"/>
      <c r="Q126" s="4"/>
      <c r="R126" s="9"/>
      <c r="S126" s="4"/>
      <c r="T126" s="4"/>
      <c r="U126" s="4"/>
      <c r="V126" s="6"/>
      <c r="W126" s="4"/>
      <c r="X126" s="4"/>
      <c r="Y126" s="4"/>
      <c r="Z126" s="4"/>
      <c r="AA126" s="4"/>
      <c r="AB126" s="4"/>
      <c r="AC126" s="4"/>
      <c r="AD126" s="4"/>
      <c r="AE126" s="4"/>
      <c r="AF126" s="4"/>
      <c r="AG126" s="4"/>
      <c r="AH126" s="4"/>
      <c r="AI126" s="4"/>
    </row>
    <row r="127">
      <c r="A127" s="4"/>
      <c r="B127" s="4"/>
      <c r="C127" s="4"/>
      <c r="D127" s="2"/>
      <c r="E127" s="2"/>
      <c r="F127" s="2"/>
      <c r="G127" s="2"/>
      <c r="H127" s="2"/>
      <c r="I127" s="9"/>
      <c r="J127" s="2"/>
      <c r="K127" s="2"/>
      <c r="L127" s="9"/>
      <c r="M127" s="4"/>
      <c r="N127" s="4"/>
      <c r="O127" s="4"/>
      <c r="P127" s="4"/>
      <c r="Q127" s="4"/>
      <c r="R127" s="9"/>
      <c r="S127" s="4"/>
      <c r="T127" s="4"/>
      <c r="U127" s="4"/>
      <c r="V127" s="6"/>
      <c r="W127" s="4"/>
      <c r="X127" s="4"/>
      <c r="Y127" s="4"/>
      <c r="Z127" s="4"/>
      <c r="AA127" s="4"/>
      <c r="AB127" s="4"/>
      <c r="AC127" s="4"/>
      <c r="AD127" s="4"/>
      <c r="AE127" s="4"/>
      <c r="AF127" s="4"/>
      <c r="AG127" s="4"/>
      <c r="AH127" s="4"/>
      <c r="AI127" s="4"/>
    </row>
    <row r="128">
      <c r="A128" s="4"/>
      <c r="B128" s="4"/>
      <c r="C128" s="4"/>
      <c r="D128" s="2"/>
      <c r="E128" s="2"/>
      <c r="F128" s="2"/>
      <c r="G128" s="2"/>
      <c r="H128" s="2"/>
      <c r="I128" s="9"/>
      <c r="J128" s="2"/>
      <c r="K128" s="2"/>
      <c r="L128" s="9"/>
      <c r="M128" s="4"/>
      <c r="N128" s="4"/>
      <c r="O128" s="4"/>
      <c r="P128" s="4"/>
      <c r="Q128" s="4"/>
      <c r="R128" s="9"/>
      <c r="S128" s="4"/>
      <c r="T128" s="4"/>
      <c r="U128" s="4"/>
      <c r="V128" s="6"/>
      <c r="W128" s="4"/>
      <c r="X128" s="4"/>
      <c r="Y128" s="4"/>
      <c r="Z128" s="4"/>
      <c r="AA128" s="4"/>
      <c r="AB128" s="4"/>
      <c r="AC128" s="4"/>
      <c r="AD128" s="4"/>
      <c r="AE128" s="4"/>
      <c r="AF128" s="4"/>
      <c r="AG128" s="4"/>
      <c r="AH128" s="4"/>
      <c r="AI128" s="4"/>
    </row>
    <row r="129">
      <c r="A129" s="4"/>
      <c r="B129" s="4"/>
      <c r="C129" s="4"/>
      <c r="D129" s="2"/>
      <c r="E129" s="2"/>
      <c r="F129" s="2"/>
      <c r="G129" s="2"/>
      <c r="H129" s="2"/>
      <c r="I129" s="9"/>
      <c r="J129" s="2"/>
      <c r="K129" s="2"/>
      <c r="L129" s="9"/>
      <c r="M129" s="4"/>
      <c r="N129" s="4"/>
      <c r="O129" s="4"/>
      <c r="P129" s="4"/>
      <c r="Q129" s="4"/>
      <c r="R129" s="9"/>
      <c r="S129" s="4"/>
      <c r="T129" s="4"/>
      <c r="U129" s="4"/>
      <c r="V129" s="6"/>
      <c r="W129" s="4"/>
      <c r="X129" s="4"/>
      <c r="Y129" s="4"/>
      <c r="Z129" s="4"/>
      <c r="AA129" s="4"/>
      <c r="AB129" s="4"/>
      <c r="AC129" s="4"/>
      <c r="AD129" s="4"/>
      <c r="AE129" s="4"/>
      <c r="AF129" s="4"/>
      <c r="AG129" s="4"/>
      <c r="AH129" s="4"/>
      <c r="AI129" s="4"/>
    </row>
    <row r="130">
      <c r="A130" s="4"/>
      <c r="B130" s="4"/>
      <c r="C130" s="4"/>
      <c r="D130" s="2"/>
      <c r="E130" s="2"/>
      <c r="F130" s="2"/>
      <c r="G130" s="2"/>
      <c r="H130" s="2"/>
      <c r="I130" s="9"/>
      <c r="J130" s="2"/>
      <c r="K130" s="2"/>
      <c r="L130" s="9"/>
      <c r="M130" s="4"/>
      <c r="N130" s="4"/>
      <c r="O130" s="4"/>
      <c r="P130" s="4"/>
      <c r="Q130" s="4"/>
      <c r="R130" s="9"/>
      <c r="S130" s="4"/>
      <c r="T130" s="4"/>
      <c r="U130" s="4"/>
      <c r="V130" s="6"/>
      <c r="W130" s="4"/>
      <c r="X130" s="4"/>
      <c r="Y130" s="4"/>
      <c r="Z130" s="4"/>
      <c r="AA130" s="4"/>
      <c r="AB130" s="4"/>
      <c r="AC130" s="4"/>
      <c r="AD130" s="4"/>
      <c r="AE130" s="4"/>
      <c r="AF130" s="4"/>
      <c r="AG130" s="4"/>
      <c r="AH130" s="4"/>
      <c r="AI130" s="4"/>
    </row>
    <row r="131">
      <c r="A131" s="4"/>
      <c r="B131" s="4"/>
      <c r="C131" s="4"/>
      <c r="D131" s="2"/>
      <c r="E131" s="2"/>
      <c r="F131" s="2"/>
      <c r="G131" s="2"/>
      <c r="H131" s="2"/>
      <c r="I131" s="9"/>
      <c r="J131" s="2"/>
      <c r="K131" s="2"/>
      <c r="L131" s="9"/>
      <c r="M131" s="4"/>
      <c r="N131" s="4"/>
      <c r="O131" s="4"/>
      <c r="P131" s="4"/>
      <c r="Q131" s="4"/>
      <c r="R131" s="9"/>
      <c r="S131" s="4"/>
      <c r="T131" s="4"/>
      <c r="U131" s="4"/>
      <c r="V131" s="6"/>
      <c r="W131" s="4"/>
      <c r="X131" s="4"/>
      <c r="Y131" s="4"/>
      <c r="Z131" s="4"/>
      <c r="AA131" s="4"/>
      <c r="AB131" s="4"/>
      <c r="AC131" s="4"/>
      <c r="AD131" s="4"/>
      <c r="AE131" s="4"/>
      <c r="AF131" s="4"/>
      <c r="AG131" s="4"/>
      <c r="AH131" s="4"/>
      <c r="AI131" s="4"/>
    </row>
    <row r="132">
      <c r="A132" s="4"/>
      <c r="B132" s="4"/>
      <c r="C132" s="4"/>
      <c r="D132" s="2"/>
      <c r="E132" s="2"/>
      <c r="F132" s="2"/>
      <c r="G132" s="2"/>
      <c r="H132" s="2"/>
      <c r="I132" s="9"/>
      <c r="J132" s="2"/>
      <c r="K132" s="2"/>
      <c r="L132" s="9"/>
      <c r="M132" s="4"/>
      <c r="N132" s="4"/>
      <c r="O132" s="4"/>
      <c r="P132" s="4"/>
      <c r="Q132" s="4"/>
      <c r="R132" s="9"/>
      <c r="S132" s="4"/>
      <c r="T132" s="4"/>
      <c r="U132" s="4"/>
      <c r="V132" s="6"/>
      <c r="W132" s="4"/>
      <c r="X132" s="4"/>
      <c r="Y132" s="4"/>
      <c r="Z132" s="4"/>
      <c r="AA132" s="4"/>
      <c r="AB132" s="4"/>
      <c r="AC132" s="4"/>
      <c r="AD132" s="4"/>
      <c r="AE132" s="4"/>
      <c r="AF132" s="4"/>
      <c r="AG132" s="4"/>
      <c r="AH132" s="4"/>
      <c r="AI132" s="4"/>
    </row>
    <row r="133">
      <c r="A133" s="4"/>
      <c r="B133" s="4"/>
      <c r="C133" s="4"/>
      <c r="D133" s="2"/>
      <c r="E133" s="2"/>
      <c r="F133" s="2"/>
      <c r="G133" s="2"/>
      <c r="H133" s="2"/>
      <c r="I133" s="9"/>
      <c r="J133" s="2"/>
      <c r="K133" s="2"/>
      <c r="L133" s="9"/>
      <c r="M133" s="4"/>
      <c r="N133" s="4"/>
      <c r="O133" s="4"/>
      <c r="P133" s="4"/>
      <c r="Q133" s="4"/>
      <c r="R133" s="9"/>
      <c r="S133" s="4"/>
      <c r="T133" s="4"/>
      <c r="U133" s="4"/>
      <c r="V133" s="6"/>
      <c r="W133" s="4"/>
      <c r="X133" s="4"/>
      <c r="Y133" s="4"/>
      <c r="Z133" s="4"/>
      <c r="AA133" s="4"/>
      <c r="AB133" s="4"/>
      <c r="AC133" s="4"/>
      <c r="AD133" s="4"/>
      <c r="AE133" s="4"/>
      <c r="AF133" s="4"/>
      <c r="AG133" s="4"/>
      <c r="AH133" s="4"/>
      <c r="AI133" s="4"/>
    </row>
    <row r="134">
      <c r="A134" s="4"/>
      <c r="B134" s="4"/>
      <c r="C134" s="4"/>
      <c r="D134" s="2"/>
      <c r="E134" s="2"/>
      <c r="F134" s="2"/>
      <c r="G134" s="2"/>
      <c r="H134" s="2"/>
      <c r="I134" s="9"/>
      <c r="J134" s="2"/>
      <c r="K134" s="2"/>
      <c r="L134" s="9"/>
      <c r="M134" s="4"/>
      <c r="N134" s="4"/>
      <c r="O134" s="4"/>
      <c r="P134" s="4"/>
      <c r="Q134" s="4"/>
      <c r="R134" s="9"/>
      <c r="S134" s="4"/>
      <c r="T134" s="4"/>
      <c r="U134" s="4"/>
      <c r="V134" s="6"/>
      <c r="W134" s="4"/>
      <c r="X134" s="4"/>
      <c r="Y134" s="4"/>
      <c r="Z134" s="4"/>
      <c r="AA134" s="4"/>
      <c r="AB134" s="4"/>
      <c r="AC134" s="4"/>
      <c r="AD134" s="4"/>
      <c r="AE134" s="4"/>
      <c r="AF134" s="4"/>
      <c r="AG134" s="4"/>
      <c r="AH134" s="4"/>
      <c r="AI134" s="4"/>
    </row>
    <row r="135">
      <c r="A135" s="4"/>
      <c r="B135" s="4"/>
      <c r="C135" s="4"/>
      <c r="D135" s="2"/>
      <c r="E135" s="2"/>
      <c r="F135" s="2"/>
      <c r="G135" s="2"/>
      <c r="H135" s="2"/>
      <c r="I135" s="9"/>
      <c r="J135" s="2"/>
      <c r="K135" s="2"/>
      <c r="L135" s="9"/>
      <c r="M135" s="4"/>
      <c r="N135" s="4"/>
      <c r="O135" s="4"/>
      <c r="P135" s="4"/>
      <c r="Q135" s="4"/>
      <c r="R135" s="9"/>
      <c r="S135" s="4"/>
      <c r="T135" s="4"/>
      <c r="U135" s="4"/>
      <c r="V135" s="6"/>
      <c r="W135" s="4"/>
      <c r="X135" s="4"/>
      <c r="Y135" s="4"/>
      <c r="Z135" s="4"/>
      <c r="AA135" s="4"/>
      <c r="AB135" s="4"/>
      <c r="AC135" s="4"/>
      <c r="AD135" s="4"/>
      <c r="AE135" s="4"/>
      <c r="AF135" s="4"/>
      <c r="AG135" s="4"/>
      <c r="AH135" s="4"/>
      <c r="AI135" s="4"/>
    </row>
    <row r="136">
      <c r="A136" s="4"/>
      <c r="B136" s="4"/>
      <c r="C136" s="4"/>
      <c r="D136" s="2"/>
      <c r="E136" s="2"/>
      <c r="F136" s="2"/>
      <c r="G136" s="2"/>
      <c r="H136" s="2"/>
      <c r="I136" s="9"/>
      <c r="J136" s="2"/>
      <c r="K136" s="2"/>
      <c r="L136" s="9"/>
      <c r="M136" s="4"/>
      <c r="N136" s="4"/>
      <c r="O136" s="4"/>
      <c r="P136" s="4"/>
      <c r="Q136" s="4"/>
      <c r="R136" s="9"/>
      <c r="S136" s="4"/>
      <c r="T136" s="4"/>
      <c r="U136" s="4"/>
      <c r="V136" s="6"/>
      <c r="W136" s="4"/>
      <c r="X136" s="4"/>
      <c r="Y136" s="4"/>
      <c r="Z136" s="4"/>
      <c r="AA136" s="4"/>
      <c r="AB136" s="4"/>
      <c r="AC136" s="4"/>
      <c r="AD136" s="4"/>
      <c r="AE136" s="4"/>
      <c r="AF136" s="4"/>
      <c r="AG136" s="4"/>
      <c r="AH136" s="4"/>
      <c r="AI136" s="4"/>
    </row>
    <row r="137">
      <c r="A137" s="4"/>
      <c r="B137" s="4"/>
      <c r="C137" s="4"/>
      <c r="D137" s="2"/>
      <c r="E137" s="2"/>
      <c r="F137" s="2"/>
      <c r="G137" s="2"/>
      <c r="H137" s="2"/>
      <c r="I137" s="9"/>
      <c r="J137" s="2"/>
      <c r="K137" s="2"/>
      <c r="L137" s="9"/>
      <c r="M137" s="4"/>
      <c r="N137" s="4"/>
      <c r="O137" s="4"/>
      <c r="P137" s="4"/>
      <c r="Q137" s="4"/>
      <c r="R137" s="9"/>
      <c r="S137" s="4"/>
      <c r="T137" s="4"/>
      <c r="U137" s="4"/>
      <c r="V137" s="6"/>
      <c r="W137" s="4"/>
      <c r="X137" s="4"/>
      <c r="Y137" s="4"/>
      <c r="Z137" s="4"/>
      <c r="AA137" s="4"/>
      <c r="AB137" s="4"/>
      <c r="AC137" s="4"/>
      <c r="AD137" s="4"/>
      <c r="AE137" s="4"/>
      <c r="AF137" s="4"/>
      <c r="AG137" s="4"/>
      <c r="AH137" s="4"/>
      <c r="AI137" s="4"/>
    </row>
    <row r="138">
      <c r="A138" s="4"/>
      <c r="B138" s="4"/>
      <c r="C138" s="4"/>
      <c r="D138" s="2"/>
      <c r="E138" s="2"/>
      <c r="F138" s="2"/>
      <c r="G138" s="2"/>
      <c r="H138" s="2"/>
      <c r="I138" s="9"/>
      <c r="J138" s="2"/>
      <c r="K138" s="2"/>
      <c r="L138" s="9"/>
      <c r="M138" s="4"/>
      <c r="N138" s="4"/>
      <c r="O138" s="4"/>
      <c r="P138" s="4"/>
      <c r="Q138" s="4"/>
      <c r="R138" s="9"/>
      <c r="S138" s="4"/>
      <c r="T138" s="4"/>
      <c r="U138" s="4"/>
      <c r="V138" s="6"/>
      <c r="W138" s="4"/>
      <c r="X138" s="4"/>
      <c r="Y138" s="4"/>
      <c r="Z138" s="4"/>
      <c r="AA138" s="4"/>
      <c r="AB138" s="4"/>
      <c r="AC138" s="4"/>
      <c r="AD138" s="4"/>
      <c r="AE138" s="4"/>
      <c r="AF138" s="4"/>
      <c r="AG138" s="4"/>
      <c r="AH138" s="4"/>
      <c r="AI138" s="4"/>
    </row>
    <row r="139">
      <c r="A139" s="4"/>
      <c r="B139" s="4"/>
      <c r="C139" s="4"/>
      <c r="D139" s="2"/>
      <c r="E139" s="2"/>
      <c r="F139" s="2"/>
      <c r="G139" s="2"/>
      <c r="H139" s="2"/>
      <c r="I139" s="9"/>
      <c r="J139" s="2"/>
      <c r="K139" s="2"/>
      <c r="L139" s="9"/>
      <c r="M139" s="4"/>
      <c r="N139" s="4"/>
      <c r="O139" s="4"/>
      <c r="P139" s="4"/>
      <c r="Q139" s="4"/>
      <c r="R139" s="9"/>
      <c r="S139" s="4"/>
      <c r="T139" s="4"/>
      <c r="U139" s="4"/>
      <c r="V139" s="6"/>
      <c r="W139" s="4"/>
      <c r="X139" s="4"/>
      <c r="Y139" s="4"/>
      <c r="Z139" s="4"/>
      <c r="AA139" s="4"/>
      <c r="AB139" s="4"/>
      <c r="AC139" s="4"/>
      <c r="AD139" s="4"/>
      <c r="AE139" s="4"/>
      <c r="AF139" s="4"/>
      <c r="AG139" s="4"/>
      <c r="AH139" s="4"/>
      <c r="AI139" s="4"/>
    </row>
    <row r="140">
      <c r="A140" s="4"/>
      <c r="B140" s="4"/>
      <c r="C140" s="4"/>
      <c r="D140" s="2"/>
      <c r="E140" s="2"/>
      <c r="F140" s="2"/>
      <c r="G140" s="2"/>
      <c r="H140" s="2"/>
      <c r="I140" s="9"/>
      <c r="J140" s="2"/>
      <c r="K140" s="2"/>
      <c r="L140" s="9"/>
      <c r="M140" s="4"/>
      <c r="N140" s="4"/>
      <c r="O140" s="4"/>
      <c r="P140" s="4"/>
      <c r="Q140" s="4"/>
      <c r="R140" s="9"/>
      <c r="S140" s="4"/>
      <c r="T140" s="4"/>
      <c r="U140" s="4"/>
      <c r="V140" s="6"/>
      <c r="W140" s="4"/>
      <c r="X140" s="4"/>
      <c r="Y140" s="4"/>
      <c r="Z140" s="4"/>
      <c r="AA140" s="4"/>
      <c r="AB140" s="4"/>
      <c r="AC140" s="4"/>
      <c r="AD140" s="4"/>
      <c r="AE140" s="4"/>
      <c r="AF140" s="4"/>
      <c r="AG140" s="4"/>
      <c r="AH140" s="4"/>
      <c r="AI140" s="4"/>
    </row>
    <row r="141">
      <c r="A141" s="4"/>
      <c r="B141" s="4"/>
      <c r="C141" s="4"/>
      <c r="D141" s="2"/>
      <c r="E141" s="2"/>
      <c r="F141" s="2"/>
      <c r="G141" s="2"/>
      <c r="H141" s="2"/>
      <c r="I141" s="9"/>
      <c r="J141" s="2"/>
      <c r="K141" s="2"/>
      <c r="L141" s="9"/>
      <c r="M141" s="4"/>
      <c r="N141" s="4"/>
      <c r="O141" s="4"/>
      <c r="P141" s="4"/>
      <c r="Q141" s="4"/>
      <c r="R141" s="9"/>
      <c r="S141" s="4"/>
      <c r="T141" s="4"/>
      <c r="U141" s="4"/>
      <c r="V141" s="6"/>
      <c r="W141" s="4"/>
      <c r="X141" s="4"/>
      <c r="Y141" s="4"/>
      <c r="Z141" s="4"/>
      <c r="AA141" s="4"/>
      <c r="AB141" s="4"/>
      <c r="AC141" s="4"/>
      <c r="AD141" s="4"/>
      <c r="AE141" s="4"/>
      <c r="AF141" s="4"/>
      <c r="AG141" s="4"/>
      <c r="AH141" s="4"/>
      <c r="AI141" s="4"/>
    </row>
    <row r="142">
      <c r="A142" s="4"/>
      <c r="B142" s="4"/>
      <c r="C142" s="4"/>
      <c r="D142" s="2"/>
      <c r="E142" s="2"/>
      <c r="F142" s="2"/>
      <c r="G142" s="2"/>
      <c r="H142" s="2"/>
      <c r="I142" s="9"/>
      <c r="J142" s="2"/>
      <c r="K142" s="2"/>
      <c r="L142" s="9"/>
      <c r="M142" s="4"/>
      <c r="N142" s="4"/>
      <c r="O142" s="4"/>
      <c r="P142" s="4"/>
      <c r="Q142" s="4"/>
      <c r="R142" s="9"/>
      <c r="S142" s="4"/>
      <c r="T142" s="4"/>
      <c r="U142" s="4"/>
      <c r="V142" s="6"/>
      <c r="W142" s="4"/>
      <c r="X142" s="4"/>
      <c r="Y142" s="4"/>
      <c r="Z142" s="4"/>
      <c r="AA142" s="4"/>
      <c r="AB142" s="4"/>
      <c r="AC142" s="4"/>
      <c r="AD142" s="4"/>
      <c r="AE142" s="4"/>
      <c r="AF142" s="4"/>
      <c r="AG142" s="4"/>
      <c r="AH142" s="4"/>
      <c r="AI142" s="4"/>
    </row>
    <row r="143">
      <c r="A143" s="4"/>
      <c r="B143" s="4"/>
      <c r="C143" s="4"/>
      <c r="D143" s="2"/>
      <c r="E143" s="2"/>
      <c r="F143" s="2"/>
      <c r="G143" s="2"/>
      <c r="H143" s="2"/>
      <c r="I143" s="9"/>
      <c r="J143" s="2"/>
      <c r="K143" s="2"/>
      <c r="L143" s="9"/>
      <c r="M143" s="4"/>
      <c r="N143" s="4"/>
      <c r="O143" s="4"/>
      <c r="P143" s="4"/>
      <c r="Q143" s="4"/>
      <c r="R143" s="9"/>
      <c r="S143" s="4"/>
      <c r="T143" s="4"/>
      <c r="U143" s="4"/>
      <c r="V143" s="6"/>
      <c r="W143" s="4"/>
      <c r="X143" s="4"/>
      <c r="Y143" s="4"/>
      <c r="Z143" s="4"/>
      <c r="AA143" s="4"/>
      <c r="AB143" s="4"/>
      <c r="AC143" s="4"/>
      <c r="AD143" s="4"/>
      <c r="AE143" s="4"/>
      <c r="AF143" s="4"/>
      <c r="AG143" s="4"/>
      <c r="AH143" s="4"/>
      <c r="AI143" s="4"/>
    </row>
    <row r="144">
      <c r="A144" s="4"/>
      <c r="B144" s="4"/>
      <c r="C144" s="4"/>
      <c r="D144" s="2"/>
      <c r="E144" s="2"/>
      <c r="F144" s="2"/>
      <c r="G144" s="2"/>
      <c r="H144" s="2"/>
      <c r="I144" s="9"/>
      <c r="J144" s="2"/>
      <c r="K144" s="2"/>
      <c r="L144" s="9"/>
      <c r="M144" s="4"/>
      <c r="N144" s="4"/>
      <c r="O144" s="4"/>
      <c r="P144" s="4"/>
      <c r="Q144" s="4"/>
      <c r="R144" s="9"/>
      <c r="S144" s="4"/>
      <c r="T144" s="4"/>
      <c r="U144" s="4"/>
      <c r="V144" s="6"/>
      <c r="W144" s="4"/>
      <c r="X144" s="4"/>
      <c r="Y144" s="4"/>
      <c r="Z144" s="4"/>
      <c r="AA144" s="4"/>
      <c r="AB144" s="4"/>
      <c r="AC144" s="4"/>
      <c r="AD144" s="4"/>
      <c r="AE144" s="4"/>
      <c r="AF144" s="4"/>
      <c r="AG144" s="4"/>
      <c r="AH144" s="4"/>
      <c r="AI144" s="4"/>
    </row>
    <row r="145">
      <c r="A145" s="4"/>
      <c r="B145" s="4"/>
      <c r="C145" s="4"/>
      <c r="D145" s="2"/>
      <c r="E145" s="2"/>
      <c r="F145" s="2"/>
      <c r="G145" s="2"/>
      <c r="H145" s="2"/>
      <c r="I145" s="9"/>
      <c r="J145" s="2"/>
      <c r="K145" s="2"/>
      <c r="L145" s="9"/>
      <c r="M145" s="4"/>
      <c r="N145" s="4"/>
      <c r="O145" s="4"/>
      <c r="P145" s="4"/>
      <c r="Q145" s="4"/>
      <c r="R145" s="9"/>
      <c r="S145" s="4"/>
      <c r="T145" s="4"/>
      <c r="U145" s="4"/>
      <c r="V145" s="6"/>
      <c r="W145" s="4"/>
      <c r="X145" s="4"/>
      <c r="Y145" s="4"/>
      <c r="Z145" s="4"/>
      <c r="AA145" s="4"/>
      <c r="AB145" s="4"/>
      <c r="AC145" s="4"/>
      <c r="AD145" s="4"/>
      <c r="AE145" s="4"/>
      <c r="AF145" s="4"/>
      <c r="AG145" s="4"/>
      <c r="AH145" s="4"/>
      <c r="AI145" s="4"/>
    </row>
    <row r="146">
      <c r="A146" s="4"/>
      <c r="B146" s="4"/>
      <c r="C146" s="4"/>
      <c r="D146" s="2"/>
      <c r="E146" s="2"/>
      <c r="F146" s="2"/>
      <c r="G146" s="2"/>
      <c r="H146" s="2"/>
      <c r="I146" s="9"/>
      <c r="J146" s="2"/>
      <c r="K146" s="2"/>
      <c r="L146" s="9"/>
      <c r="M146" s="4"/>
      <c r="N146" s="4"/>
      <c r="O146" s="4"/>
      <c r="P146" s="4"/>
      <c r="Q146" s="4"/>
      <c r="R146" s="9"/>
      <c r="S146" s="4"/>
      <c r="T146" s="4"/>
      <c r="U146" s="4"/>
      <c r="V146" s="6"/>
      <c r="W146" s="4"/>
      <c r="X146" s="4"/>
      <c r="Y146" s="4"/>
      <c r="Z146" s="4"/>
      <c r="AA146" s="4"/>
      <c r="AB146" s="4"/>
      <c r="AC146" s="4"/>
      <c r="AD146" s="4"/>
      <c r="AE146" s="4"/>
      <c r="AF146" s="4"/>
      <c r="AG146" s="4"/>
      <c r="AH146" s="4"/>
      <c r="AI146" s="4"/>
    </row>
    <row r="147">
      <c r="A147" s="4"/>
      <c r="B147" s="4"/>
      <c r="C147" s="4"/>
      <c r="D147" s="2"/>
      <c r="E147" s="2"/>
      <c r="F147" s="2"/>
      <c r="G147" s="2"/>
      <c r="H147" s="2"/>
      <c r="I147" s="9"/>
      <c r="J147" s="2"/>
      <c r="K147" s="2"/>
      <c r="L147" s="9"/>
      <c r="M147" s="4"/>
      <c r="N147" s="4"/>
      <c r="O147" s="4"/>
      <c r="P147" s="4"/>
      <c r="Q147" s="4"/>
      <c r="R147" s="9"/>
      <c r="S147" s="4"/>
      <c r="T147" s="4"/>
      <c r="U147" s="4"/>
      <c r="V147" s="6"/>
      <c r="W147" s="4"/>
      <c r="X147" s="4"/>
      <c r="Y147" s="4"/>
      <c r="Z147" s="4"/>
      <c r="AA147" s="4"/>
      <c r="AB147" s="4"/>
      <c r="AC147" s="4"/>
      <c r="AD147" s="4"/>
      <c r="AE147" s="4"/>
      <c r="AF147" s="4"/>
      <c r="AG147" s="4"/>
      <c r="AH147" s="4"/>
      <c r="AI147" s="4"/>
    </row>
    <row r="148">
      <c r="A148" s="4"/>
      <c r="B148" s="4"/>
      <c r="C148" s="4"/>
      <c r="D148" s="2"/>
      <c r="E148" s="2"/>
      <c r="F148" s="2"/>
      <c r="G148" s="2"/>
      <c r="H148" s="2"/>
      <c r="I148" s="9"/>
      <c r="J148" s="2"/>
      <c r="K148" s="2"/>
      <c r="L148" s="9"/>
      <c r="M148" s="4"/>
      <c r="N148" s="4"/>
      <c r="O148" s="4"/>
      <c r="P148" s="4"/>
      <c r="Q148" s="4"/>
      <c r="R148" s="9"/>
      <c r="S148" s="4"/>
      <c r="T148" s="4"/>
      <c r="U148" s="4"/>
      <c r="V148" s="6"/>
      <c r="W148" s="4"/>
      <c r="X148" s="4"/>
      <c r="Y148" s="4"/>
      <c r="Z148" s="4"/>
      <c r="AA148" s="4"/>
      <c r="AB148" s="4"/>
      <c r="AC148" s="4"/>
      <c r="AD148" s="4"/>
      <c r="AE148" s="4"/>
      <c r="AF148" s="4"/>
      <c r="AG148" s="4"/>
      <c r="AH148" s="4"/>
      <c r="AI148" s="4"/>
    </row>
    <row r="149">
      <c r="A149" s="4"/>
      <c r="B149" s="4"/>
      <c r="C149" s="4"/>
      <c r="D149" s="2"/>
      <c r="E149" s="2"/>
      <c r="F149" s="2"/>
      <c r="G149" s="2"/>
      <c r="H149" s="2"/>
      <c r="I149" s="9"/>
      <c r="J149" s="2"/>
      <c r="K149" s="2"/>
      <c r="L149" s="9"/>
      <c r="M149" s="4"/>
      <c r="N149" s="4"/>
      <c r="O149" s="4"/>
      <c r="P149" s="4"/>
      <c r="Q149" s="4"/>
      <c r="R149" s="9"/>
      <c r="S149" s="4"/>
      <c r="T149" s="4"/>
      <c r="U149" s="4"/>
      <c r="V149" s="6"/>
      <c r="W149" s="4"/>
      <c r="X149" s="4"/>
      <c r="Y149" s="4"/>
      <c r="Z149" s="4"/>
      <c r="AA149" s="4"/>
      <c r="AB149" s="4"/>
      <c r="AC149" s="4"/>
      <c r="AD149" s="4"/>
      <c r="AE149" s="4"/>
      <c r="AF149" s="4"/>
      <c r="AG149" s="4"/>
      <c r="AH149" s="4"/>
      <c r="AI149" s="4"/>
    </row>
    <row r="150">
      <c r="A150" s="4"/>
      <c r="B150" s="4"/>
      <c r="C150" s="4"/>
      <c r="D150" s="2"/>
      <c r="E150" s="2"/>
      <c r="F150" s="2"/>
      <c r="G150" s="2"/>
      <c r="H150" s="2"/>
      <c r="I150" s="9"/>
      <c r="J150" s="2"/>
      <c r="K150" s="2"/>
      <c r="L150" s="9"/>
      <c r="M150" s="4"/>
      <c r="N150" s="4"/>
      <c r="O150" s="4"/>
      <c r="P150" s="4"/>
      <c r="Q150" s="4"/>
      <c r="R150" s="9"/>
      <c r="S150" s="4"/>
      <c r="T150" s="4"/>
      <c r="U150" s="4"/>
      <c r="V150" s="6"/>
      <c r="W150" s="4"/>
      <c r="X150" s="4"/>
      <c r="Y150" s="4"/>
      <c r="Z150" s="4"/>
      <c r="AA150" s="4"/>
      <c r="AB150" s="4"/>
      <c r="AC150" s="4"/>
      <c r="AD150" s="4"/>
      <c r="AE150" s="4"/>
      <c r="AF150" s="4"/>
      <c r="AG150" s="4"/>
      <c r="AH150" s="4"/>
      <c r="AI150" s="4"/>
    </row>
    <row r="151">
      <c r="A151" s="4"/>
      <c r="B151" s="4"/>
      <c r="C151" s="4"/>
      <c r="D151" s="2"/>
      <c r="E151" s="2"/>
      <c r="F151" s="2"/>
      <c r="G151" s="2"/>
      <c r="H151" s="2"/>
      <c r="I151" s="9"/>
      <c r="J151" s="2"/>
      <c r="K151" s="2"/>
      <c r="L151" s="9"/>
      <c r="M151" s="4"/>
      <c r="N151" s="4"/>
      <c r="O151" s="4"/>
      <c r="P151" s="4"/>
      <c r="Q151" s="4"/>
      <c r="R151" s="9"/>
      <c r="S151" s="4"/>
      <c r="T151" s="4"/>
      <c r="U151" s="4"/>
      <c r="V151" s="6"/>
      <c r="W151" s="4"/>
      <c r="X151" s="4"/>
      <c r="Y151" s="4"/>
      <c r="Z151" s="4"/>
      <c r="AA151" s="4"/>
      <c r="AB151" s="4"/>
      <c r="AC151" s="4"/>
      <c r="AD151" s="4"/>
      <c r="AE151" s="4"/>
      <c r="AF151" s="4"/>
      <c r="AG151" s="4"/>
      <c r="AH151" s="4"/>
      <c r="AI151" s="4"/>
    </row>
    <row r="152">
      <c r="A152" s="4"/>
      <c r="B152" s="4"/>
      <c r="C152" s="4"/>
      <c r="D152" s="2"/>
      <c r="E152" s="2"/>
      <c r="F152" s="2"/>
      <c r="G152" s="2"/>
      <c r="H152" s="2"/>
      <c r="I152" s="9"/>
      <c r="J152" s="2"/>
      <c r="K152" s="2"/>
      <c r="L152" s="9"/>
      <c r="M152" s="4"/>
      <c r="N152" s="4"/>
      <c r="O152" s="4"/>
      <c r="P152" s="4"/>
      <c r="Q152" s="4"/>
      <c r="R152" s="9"/>
      <c r="S152" s="4"/>
      <c r="T152" s="4"/>
      <c r="U152" s="4"/>
      <c r="V152" s="6"/>
      <c r="W152" s="4"/>
      <c r="X152" s="4"/>
      <c r="Y152" s="4"/>
      <c r="Z152" s="4"/>
      <c r="AA152" s="4"/>
      <c r="AB152" s="4"/>
      <c r="AC152" s="4"/>
      <c r="AD152" s="4"/>
      <c r="AE152" s="4"/>
      <c r="AF152" s="4"/>
      <c r="AG152" s="4"/>
      <c r="AH152" s="4"/>
      <c r="AI152" s="4"/>
    </row>
    <row r="153">
      <c r="A153" s="4"/>
      <c r="B153" s="4"/>
      <c r="C153" s="4"/>
      <c r="D153" s="2"/>
      <c r="E153" s="2"/>
      <c r="F153" s="2"/>
      <c r="G153" s="2"/>
      <c r="H153" s="2"/>
      <c r="I153" s="9"/>
      <c r="J153" s="2"/>
      <c r="K153" s="2"/>
      <c r="L153" s="9"/>
      <c r="M153" s="4"/>
      <c r="N153" s="4"/>
      <c r="O153" s="4"/>
      <c r="P153" s="4"/>
      <c r="Q153" s="4"/>
      <c r="R153" s="9"/>
      <c r="S153" s="4"/>
      <c r="T153" s="4"/>
      <c r="U153" s="4"/>
      <c r="V153" s="6"/>
      <c r="W153" s="4"/>
      <c r="X153" s="4"/>
      <c r="Y153" s="4"/>
      <c r="Z153" s="4"/>
      <c r="AA153" s="4"/>
      <c r="AB153" s="4"/>
      <c r="AC153" s="4"/>
      <c r="AD153" s="4"/>
      <c r="AE153" s="4"/>
      <c r="AF153" s="4"/>
      <c r="AG153" s="4"/>
      <c r="AH153" s="4"/>
      <c r="AI153" s="4"/>
    </row>
    <row r="154">
      <c r="A154" s="4"/>
      <c r="B154" s="4"/>
      <c r="C154" s="4"/>
      <c r="D154" s="2"/>
      <c r="E154" s="2"/>
      <c r="F154" s="2"/>
      <c r="G154" s="2"/>
      <c r="H154" s="2"/>
      <c r="I154" s="9"/>
      <c r="J154" s="2"/>
      <c r="K154" s="2"/>
      <c r="L154" s="9"/>
      <c r="M154" s="4"/>
      <c r="N154" s="4"/>
      <c r="O154" s="4"/>
      <c r="P154" s="4"/>
      <c r="Q154" s="4"/>
      <c r="R154" s="9"/>
      <c r="S154" s="4"/>
      <c r="T154" s="4"/>
      <c r="U154" s="4"/>
      <c r="V154" s="6"/>
      <c r="W154" s="4"/>
      <c r="X154" s="4"/>
      <c r="Y154" s="4"/>
      <c r="Z154" s="4"/>
      <c r="AA154" s="4"/>
      <c r="AB154" s="4"/>
      <c r="AC154" s="4"/>
      <c r="AD154" s="4"/>
      <c r="AE154" s="4"/>
      <c r="AF154" s="4"/>
      <c r="AG154" s="4"/>
      <c r="AH154" s="4"/>
      <c r="AI154" s="4"/>
    </row>
    <row r="155">
      <c r="A155" s="4"/>
      <c r="B155" s="4"/>
      <c r="C155" s="4"/>
      <c r="D155" s="2"/>
      <c r="E155" s="2"/>
      <c r="F155" s="2"/>
      <c r="G155" s="2"/>
      <c r="H155" s="2"/>
      <c r="I155" s="9"/>
      <c r="J155" s="2"/>
      <c r="K155" s="2"/>
      <c r="L155" s="9"/>
      <c r="M155" s="4"/>
      <c r="N155" s="4"/>
      <c r="O155" s="4"/>
      <c r="P155" s="4"/>
      <c r="Q155" s="4"/>
      <c r="R155" s="9"/>
      <c r="S155" s="4"/>
      <c r="T155" s="4"/>
      <c r="U155" s="4"/>
      <c r="V155" s="6"/>
      <c r="W155" s="4"/>
      <c r="X155" s="4"/>
      <c r="Y155" s="4"/>
      <c r="Z155" s="4"/>
      <c r="AA155" s="4"/>
      <c r="AB155" s="4"/>
      <c r="AC155" s="4"/>
      <c r="AD155" s="4"/>
      <c r="AE155" s="4"/>
      <c r="AF155" s="4"/>
      <c r="AG155" s="4"/>
      <c r="AH155" s="4"/>
      <c r="AI155" s="4"/>
    </row>
    <row r="156">
      <c r="A156" s="4"/>
      <c r="B156" s="4"/>
      <c r="C156" s="4"/>
      <c r="D156" s="2"/>
      <c r="E156" s="2"/>
      <c r="F156" s="2"/>
      <c r="G156" s="2"/>
      <c r="H156" s="2"/>
      <c r="I156" s="9"/>
      <c r="J156" s="2"/>
      <c r="K156" s="2"/>
      <c r="L156" s="9"/>
      <c r="M156" s="4"/>
      <c r="N156" s="4"/>
      <c r="O156" s="4"/>
      <c r="P156" s="4"/>
      <c r="Q156" s="4"/>
      <c r="R156" s="9"/>
      <c r="S156" s="4"/>
      <c r="T156" s="4"/>
      <c r="U156" s="4"/>
      <c r="V156" s="6"/>
      <c r="W156" s="4"/>
      <c r="X156" s="4"/>
      <c r="Y156" s="4"/>
      <c r="Z156" s="4"/>
      <c r="AA156" s="4"/>
      <c r="AB156" s="4"/>
      <c r="AC156" s="4"/>
      <c r="AD156" s="4"/>
      <c r="AE156" s="4"/>
      <c r="AF156" s="4"/>
      <c r="AG156" s="4"/>
      <c r="AH156" s="4"/>
      <c r="AI156" s="4"/>
    </row>
    <row r="157">
      <c r="A157" s="4"/>
      <c r="B157" s="4"/>
      <c r="C157" s="4"/>
      <c r="D157" s="2"/>
      <c r="E157" s="2"/>
      <c r="F157" s="2"/>
      <c r="G157" s="2"/>
      <c r="H157" s="2"/>
      <c r="I157" s="9"/>
      <c r="J157" s="2"/>
      <c r="K157" s="2"/>
      <c r="L157" s="9"/>
      <c r="M157" s="4"/>
      <c r="N157" s="4"/>
      <c r="O157" s="4"/>
      <c r="P157" s="4"/>
      <c r="Q157" s="4"/>
      <c r="R157" s="9"/>
      <c r="S157" s="4"/>
      <c r="T157" s="4"/>
      <c r="U157" s="4"/>
      <c r="V157" s="6"/>
      <c r="W157" s="4"/>
      <c r="X157" s="4"/>
      <c r="Y157" s="4"/>
      <c r="Z157" s="4"/>
      <c r="AA157" s="4"/>
      <c r="AB157" s="4"/>
      <c r="AC157" s="4"/>
      <c r="AD157" s="4"/>
      <c r="AE157" s="4"/>
      <c r="AF157" s="4"/>
      <c r="AG157" s="4"/>
      <c r="AH157" s="4"/>
      <c r="AI157" s="4"/>
    </row>
    <row r="158">
      <c r="A158" s="4"/>
      <c r="B158" s="4"/>
      <c r="C158" s="4"/>
      <c r="D158" s="2"/>
      <c r="E158" s="2"/>
      <c r="F158" s="2"/>
      <c r="G158" s="2"/>
      <c r="H158" s="2"/>
      <c r="I158" s="9"/>
      <c r="J158" s="2"/>
      <c r="K158" s="2"/>
      <c r="L158" s="9"/>
      <c r="M158" s="4"/>
      <c r="N158" s="4"/>
      <c r="O158" s="4"/>
      <c r="P158" s="4"/>
      <c r="Q158" s="4"/>
      <c r="R158" s="9"/>
      <c r="S158" s="4"/>
      <c r="T158" s="4"/>
      <c r="U158" s="4"/>
      <c r="V158" s="6"/>
      <c r="W158" s="4"/>
      <c r="X158" s="4"/>
      <c r="Y158" s="4"/>
      <c r="Z158" s="4"/>
      <c r="AA158" s="4"/>
      <c r="AB158" s="4"/>
      <c r="AC158" s="4"/>
      <c r="AD158" s="4"/>
      <c r="AE158" s="4"/>
      <c r="AF158" s="4"/>
      <c r="AG158" s="4"/>
      <c r="AH158" s="4"/>
      <c r="AI158" s="4"/>
    </row>
    <row r="159">
      <c r="A159" s="4"/>
      <c r="B159" s="4"/>
      <c r="C159" s="4"/>
      <c r="D159" s="2"/>
      <c r="E159" s="2"/>
      <c r="F159" s="2"/>
      <c r="G159" s="2"/>
      <c r="H159" s="2"/>
      <c r="I159" s="9"/>
      <c r="J159" s="2"/>
      <c r="K159" s="2"/>
      <c r="L159" s="9"/>
      <c r="M159" s="4"/>
      <c r="N159" s="4"/>
      <c r="O159" s="4"/>
      <c r="P159" s="4"/>
      <c r="Q159" s="4"/>
      <c r="R159" s="9"/>
      <c r="S159" s="4"/>
      <c r="T159" s="4"/>
      <c r="U159" s="4"/>
      <c r="V159" s="6"/>
      <c r="W159" s="4"/>
      <c r="X159" s="4"/>
      <c r="Y159" s="4"/>
      <c r="Z159" s="4"/>
      <c r="AA159" s="4"/>
      <c r="AB159" s="4"/>
      <c r="AC159" s="4"/>
      <c r="AD159" s="4"/>
      <c r="AE159" s="4"/>
      <c r="AF159" s="4"/>
      <c r="AG159" s="4"/>
      <c r="AH159" s="4"/>
      <c r="AI159" s="4"/>
    </row>
    <row r="160">
      <c r="A160" s="4"/>
      <c r="B160" s="4"/>
      <c r="C160" s="4"/>
      <c r="D160" s="2"/>
      <c r="E160" s="2"/>
      <c r="F160" s="2"/>
      <c r="G160" s="2"/>
      <c r="H160" s="2"/>
      <c r="I160" s="9"/>
      <c r="J160" s="2"/>
      <c r="K160" s="2"/>
      <c r="L160" s="9"/>
      <c r="M160" s="4"/>
      <c r="N160" s="4"/>
      <c r="O160" s="4"/>
      <c r="P160" s="4"/>
      <c r="Q160" s="4"/>
      <c r="R160" s="9"/>
      <c r="S160" s="4"/>
      <c r="T160" s="4"/>
      <c r="U160" s="4"/>
      <c r="V160" s="6"/>
      <c r="W160" s="4"/>
      <c r="X160" s="4"/>
      <c r="Y160" s="4"/>
      <c r="Z160" s="4"/>
      <c r="AA160" s="4"/>
      <c r="AB160" s="4"/>
      <c r="AC160" s="4"/>
      <c r="AD160" s="4"/>
      <c r="AE160" s="4"/>
      <c r="AF160" s="4"/>
      <c r="AG160" s="4"/>
      <c r="AH160" s="4"/>
      <c r="AI160" s="4"/>
    </row>
    <row r="161">
      <c r="A161" s="4"/>
      <c r="B161" s="4"/>
      <c r="C161" s="4"/>
      <c r="D161" s="2"/>
      <c r="E161" s="2"/>
      <c r="F161" s="2"/>
      <c r="G161" s="2"/>
      <c r="H161" s="2"/>
      <c r="I161" s="9"/>
      <c r="J161" s="2"/>
      <c r="K161" s="2"/>
      <c r="L161" s="9"/>
      <c r="M161" s="4"/>
      <c r="N161" s="4"/>
      <c r="O161" s="4"/>
      <c r="P161" s="4"/>
      <c r="Q161" s="4"/>
      <c r="R161" s="9"/>
      <c r="S161" s="4"/>
      <c r="T161" s="4"/>
      <c r="U161" s="4"/>
      <c r="V161" s="6"/>
      <c r="W161" s="4"/>
      <c r="X161" s="4"/>
      <c r="Y161" s="4"/>
      <c r="Z161" s="4"/>
      <c r="AA161" s="4"/>
      <c r="AB161" s="4"/>
      <c r="AC161" s="4"/>
      <c r="AD161" s="4"/>
      <c r="AE161" s="4"/>
      <c r="AF161" s="4"/>
      <c r="AG161" s="4"/>
      <c r="AH161" s="4"/>
      <c r="AI161" s="4"/>
    </row>
    <row r="162">
      <c r="A162" s="4"/>
      <c r="B162" s="4"/>
      <c r="C162" s="4"/>
      <c r="D162" s="2"/>
      <c r="E162" s="2"/>
      <c r="F162" s="2"/>
      <c r="G162" s="2"/>
      <c r="H162" s="2"/>
      <c r="I162" s="9"/>
      <c r="J162" s="2"/>
      <c r="K162" s="2"/>
      <c r="L162" s="9"/>
      <c r="M162" s="4"/>
      <c r="N162" s="4"/>
      <c r="O162" s="4"/>
      <c r="P162" s="4"/>
      <c r="Q162" s="4"/>
      <c r="R162" s="9"/>
      <c r="S162" s="4"/>
      <c r="T162" s="4"/>
      <c r="U162" s="4"/>
      <c r="V162" s="6"/>
      <c r="W162" s="4"/>
      <c r="X162" s="4"/>
      <c r="Y162" s="4"/>
      <c r="Z162" s="4"/>
      <c r="AA162" s="4"/>
      <c r="AB162" s="4"/>
      <c r="AC162" s="4"/>
      <c r="AD162" s="4"/>
      <c r="AE162" s="4"/>
      <c r="AF162" s="4"/>
      <c r="AG162" s="4"/>
      <c r="AH162" s="4"/>
      <c r="AI162" s="4"/>
    </row>
    <row r="163">
      <c r="A163" s="4"/>
      <c r="B163" s="4"/>
      <c r="C163" s="4"/>
      <c r="D163" s="2"/>
      <c r="E163" s="2"/>
      <c r="F163" s="2"/>
      <c r="G163" s="2"/>
      <c r="H163" s="2"/>
      <c r="I163" s="9"/>
      <c r="J163" s="2"/>
      <c r="K163" s="2"/>
      <c r="L163" s="9"/>
      <c r="M163" s="4"/>
      <c r="N163" s="4"/>
      <c r="O163" s="4"/>
      <c r="P163" s="4"/>
      <c r="Q163" s="4"/>
      <c r="R163" s="9"/>
      <c r="S163" s="4"/>
      <c r="T163" s="4"/>
      <c r="U163" s="4"/>
      <c r="V163" s="6"/>
      <c r="W163" s="4"/>
      <c r="X163" s="4"/>
      <c r="Y163" s="4"/>
      <c r="Z163" s="4"/>
      <c r="AA163" s="4"/>
      <c r="AB163" s="4"/>
      <c r="AC163" s="4"/>
      <c r="AD163" s="4"/>
      <c r="AE163" s="4"/>
      <c r="AF163" s="4"/>
      <c r="AG163" s="4"/>
      <c r="AH163" s="4"/>
      <c r="AI163" s="4"/>
    </row>
    <row r="164">
      <c r="A164" s="4"/>
      <c r="B164" s="4"/>
      <c r="C164" s="4"/>
      <c r="D164" s="2"/>
      <c r="E164" s="2"/>
      <c r="F164" s="2"/>
      <c r="G164" s="2"/>
      <c r="H164" s="2"/>
      <c r="I164" s="9"/>
      <c r="J164" s="2"/>
      <c r="K164" s="2"/>
      <c r="L164" s="9"/>
      <c r="M164" s="4"/>
      <c r="N164" s="4"/>
      <c r="O164" s="4"/>
      <c r="P164" s="4"/>
      <c r="Q164" s="4"/>
      <c r="R164" s="9"/>
      <c r="S164" s="4"/>
      <c r="T164" s="4"/>
      <c r="U164" s="4"/>
      <c r="V164" s="6"/>
      <c r="W164" s="4"/>
      <c r="X164" s="4"/>
      <c r="Y164" s="4"/>
      <c r="Z164" s="4"/>
      <c r="AA164" s="4"/>
      <c r="AB164" s="4"/>
      <c r="AC164" s="4"/>
      <c r="AD164" s="4"/>
      <c r="AE164" s="4"/>
      <c r="AF164" s="4"/>
      <c r="AG164" s="4"/>
      <c r="AH164" s="4"/>
      <c r="AI164" s="4"/>
    </row>
    <row r="165">
      <c r="A165" s="4"/>
      <c r="B165" s="4"/>
      <c r="C165" s="4"/>
      <c r="D165" s="2"/>
      <c r="E165" s="2"/>
      <c r="F165" s="2"/>
      <c r="G165" s="2"/>
      <c r="H165" s="2"/>
      <c r="I165" s="9"/>
      <c r="J165" s="2"/>
      <c r="K165" s="2"/>
      <c r="L165" s="9"/>
      <c r="M165" s="4"/>
      <c r="N165" s="4"/>
      <c r="O165" s="4"/>
      <c r="P165" s="4"/>
      <c r="Q165" s="4"/>
      <c r="R165" s="9"/>
      <c r="S165" s="4"/>
      <c r="T165" s="4"/>
      <c r="U165" s="4"/>
      <c r="V165" s="6"/>
      <c r="W165" s="4"/>
      <c r="X165" s="4"/>
      <c r="Y165" s="4"/>
      <c r="Z165" s="4"/>
      <c r="AA165" s="4"/>
      <c r="AB165" s="4"/>
      <c r="AC165" s="4"/>
      <c r="AD165" s="4"/>
      <c r="AE165" s="4"/>
      <c r="AF165" s="4"/>
      <c r="AG165" s="4"/>
      <c r="AH165" s="4"/>
      <c r="AI165" s="4"/>
    </row>
    <row r="166">
      <c r="A166" s="4"/>
      <c r="B166" s="4"/>
      <c r="C166" s="4"/>
      <c r="D166" s="2"/>
      <c r="E166" s="2"/>
      <c r="F166" s="2"/>
      <c r="G166" s="2"/>
      <c r="H166" s="2"/>
      <c r="I166" s="9"/>
      <c r="J166" s="2"/>
      <c r="K166" s="2"/>
      <c r="L166" s="9"/>
      <c r="M166" s="4"/>
      <c r="N166" s="4"/>
      <c r="O166" s="4"/>
      <c r="P166" s="4"/>
      <c r="Q166" s="4"/>
      <c r="R166" s="9"/>
      <c r="S166" s="4"/>
      <c r="T166" s="4"/>
      <c r="U166" s="4"/>
      <c r="V166" s="6"/>
      <c r="W166" s="4"/>
      <c r="X166" s="4"/>
      <c r="Y166" s="4"/>
      <c r="Z166" s="4"/>
      <c r="AA166" s="4"/>
      <c r="AB166" s="4"/>
      <c r="AC166" s="4"/>
      <c r="AD166" s="4"/>
      <c r="AE166" s="4"/>
      <c r="AF166" s="4"/>
      <c r="AG166" s="4"/>
      <c r="AH166" s="4"/>
      <c r="AI166" s="4"/>
    </row>
    <row r="167">
      <c r="A167" s="4"/>
      <c r="B167" s="4"/>
      <c r="C167" s="4"/>
      <c r="D167" s="2"/>
      <c r="E167" s="2"/>
      <c r="F167" s="2"/>
      <c r="G167" s="2"/>
      <c r="H167" s="2"/>
      <c r="I167" s="9"/>
      <c r="J167" s="2"/>
      <c r="K167" s="2"/>
      <c r="L167" s="9"/>
      <c r="M167" s="4"/>
      <c r="N167" s="4"/>
      <c r="O167" s="4"/>
      <c r="P167" s="4"/>
      <c r="Q167" s="4"/>
      <c r="R167" s="9"/>
      <c r="S167" s="4"/>
      <c r="T167" s="4"/>
      <c r="U167" s="4"/>
      <c r="V167" s="6"/>
      <c r="W167" s="4"/>
      <c r="X167" s="4"/>
      <c r="Y167" s="4"/>
      <c r="Z167" s="4"/>
      <c r="AA167" s="4"/>
      <c r="AB167" s="4"/>
      <c r="AC167" s="4"/>
      <c r="AD167" s="4"/>
      <c r="AE167" s="4"/>
      <c r="AF167" s="4"/>
      <c r="AG167" s="4"/>
      <c r="AH167" s="4"/>
      <c r="AI167" s="4"/>
    </row>
    <row r="168">
      <c r="A168" s="4"/>
      <c r="B168" s="4"/>
      <c r="C168" s="4"/>
      <c r="D168" s="2"/>
      <c r="E168" s="2"/>
      <c r="F168" s="2"/>
      <c r="G168" s="2"/>
      <c r="H168" s="2"/>
      <c r="I168" s="9"/>
      <c r="J168" s="2"/>
      <c r="K168" s="2"/>
      <c r="L168" s="9"/>
      <c r="M168" s="4"/>
      <c r="N168" s="4"/>
      <c r="O168" s="4"/>
      <c r="P168" s="4"/>
      <c r="Q168" s="4"/>
      <c r="R168" s="9"/>
      <c r="S168" s="4"/>
      <c r="T168" s="4"/>
      <c r="U168" s="4"/>
      <c r="V168" s="6"/>
      <c r="W168" s="4"/>
      <c r="X168" s="4"/>
      <c r="Y168" s="4"/>
      <c r="Z168" s="4"/>
      <c r="AA168" s="4"/>
      <c r="AB168" s="4"/>
      <c r="AC168" s="4"/>
      <c r="AD168" s="4"/>
      <c r="AE168" s="4"/>
      <c r="AF168" s="4"/>
      <c r="AG168" s="4"/>
      <c r="AH168" s="4"/>
      <c r="AI168" s="4"/>
    </row>
    <row r="169">
      <c r="A169" s="4"/>
      <c r="B169" s="4"/>
      <c r="C169" s="4"/>
      <c r="D169" s="2"/>
      <c r="E169" s="2"/>
      <c r="F169" s="2"/>
      <c r="G169" s="2"/>
      <c r="H169" s="2"/>
      <c r="I169" s="9"/>
      <c r="J169" s="2"/>
      <c r="K169" s="2"/>
      <c r="L169" s="9"/>
      <c r="M169" s="4"/>
      <c r="N169" s="4"/>
      <c r="O169" s="4"/>
      <c r="P169" s="4"/>
      <c r="Q169" s="4"/>
      <c r="R169" s="9"/>
      <c r="S169" s="4"/>
      <c r="T169" s="4"/>
      <c r="U169" s="4"/>
      <c r="V169" s="6"/>
      <c r="W169" s="4"/>
      <c r="X169" s="4"/>
      <c r="Y169" s="4"/>
      <c r="Z169" s="4"/>
      <c r="AA169" s="4"/>
      <c r="AB169" s="4"/>
      <c r="AC169" s="4"/>
      <c r="AD169" s="4"/>
      <c r="AE169" s="4"/>
      <c r="AF169" s="4"/>
      <c r="AG169" s="4"/>
      <c r="AH169" s="4"/>
      <c r="AI169" s="4"/>
    </row>
    <row r="170">
      <c r="A170" s="4"/>
      <c r="B170" s="4"/>
      <c r="C170" s="4"/>
      <c r="D170" s="2"/>
      <c r="E170" s="2"/>
      <c r="F170" s="2"/>
      <c r="G170" s="2"/>
      <c r="H170" s="2"/>
      <c r="I170" s="9"/>
      <c r="J170" s="2"/>
      <c r="K170" s="2"/>
      <c r="L170" s="9"/>
      <c r="M170" s="4"/>
      <c r="N170" s="4"/>
      <c r="O170" s="4"/>
      <c r="P170" s="4"/>
      <c r="Q170" s="4"/>
      <c r="R170" s="9"/>
      <c r="S170" s="4"/>
      <c r="T170" s="4"/>
      <c r="U170" s="4"/>
      <c r="V170" s="6"/>
      <c r="W170" s="4"/>
      <c r="X170" s="4"/>
      <c r="Y170" s="4"/>
      <c r="Z170" s="4"/>
      <c r="AA170" s="4"/>
      <c r="AB170" s="4"/>
      <c r="AC170" s="4"/>
      <c r="AD170" s="4"/>
      <c r="AE170" s="4"/>
      <c r="AF170" s="4"/>
      <c r="AG170" s="4"/>
      <c r="AH170" s="4"/>
      <c r="AI170" s="4"/>
    </row>
    <row r="171">
      <c r="A171" s="4"/>
      <c r="B171" s="4"/>
      <c r="C171" s="4"/>
      <c r="D171" s="2"/>
      <c r="E171" s="2"/>
      <c r="F171" s="2"/>
      <c r="G171" s="2"/>
      <c r="H171" s="2"/>
      <c r="I171" s="9"/>
      <c r="J171" s="2"/>
      <c r="K171" s="2"/>
      <c r="L171" s="9"/>
      <c r="M171" s="4"/>
      <c r="N171" s="4"/>
      <c r="O171" s="4"/>
      <c r="P171" s="4"/>
      <c r="Q171" s="4"/>
      <c r="R171" s="9"/>
      <c r="S171" s="4"/>
      <c r="T171" s="4"/>
      <c r="U171" s="4"/>
      <c r="V171" s="6"/>
      <c r="W171" s="4"/>
      <c r="X171" s="4"/>
      <c r="Y171" s="4"/>
      <c r="Z171" s="4"/>
      <c r="AA171" s="4"/>
      <c r="AB171" s="4"/>
      <c r="AC171" s="4"/>
      <c r="AD171" s="4"/>
      <c r="AE171" s="4"/>
      <c r="AF171" s="4"/>
      <c r="AG171" s="4"/>
      <c r="AH171" s="4"/>
      <c r="AI171" s="4"/>
    </row>
    <row r="172">
      <c r="A172" s="4"/>
      <c r="B172" s="4"/>
      <c r="C172" s="4"/>
      <c r="D172" s="2"/>
      <c r="E172" s="2"/>
      <c r="F172" s="2"/>
      <c r="G172" s="2"/>
      <c r="H172" s="2"/>
      <c r="I172" s="9"/>
      <c r="J172" s="2"/>
      <c r="K172" s="2"/>
      <c r="L172" s="9"/>
      <c r="M172" s="4"/>
      <c r="N172" s="4"/>
      <c r="O172" s="4"/>
      <c r="P172" s="4"/>
      <c r="Q172" s="4"/>
      <c r="R172" s="9"/>
      <c r="S172" s="4"/>
      <c r="T172" s="4"/>
      <c r="U172" s="4"/>
      <c r="V172" s="6"/>
      <c r="W172" s="4"/>
      <c r="X172" s="4"/>
      <c r="Y172" s="4"/>
      <c r="Z172" s="4"/>
      <c r="AA172" s="4"/>
      <c r="AB172" s="4"/>
      <c r="AC172" s="4"/>
      <c r="AD172" s="4"/>
      <c r="AE172" s="4"/>
      <c r="AF172" s="4"/>
      <c r="AG172" s="4"/>
      <c r="AH172" s="4"/>
      <c r="AI172" s="4"/>
    </row>
    <row r="173">
      <c r="A173" s="4"/>
      <c r="B173" s="4"/>
      <c r="C173" s="4"/>
      <c r="D173" s="2"/>
      <c r="E173" s="2"/>
      <c r="F173" s="2"/>
      <c r="G173" s="2"/>
      <c r="H173" s="2"/>
      <c r="I173" s="9"/>
      <c r="J173" s="2"/>
      <c r="K173" s="2"/>
      <c r="L173" s="9"/>
      <c r="M173" s="4"/>
      <c r="N173" s="4"/>
      <c r="O173" s="4"/>
      <c r="P173" s="4"/>
      <c r="Q173" s="4"/>
      <c r="R173" s="9"/>
      <c r="S173" s="4"/>
      <c r="T173" s="4"/>
      <c r="U173" s="4"/>
      <c r="V173" s="6"/>
      <c r="W173" s="4"/>
      <c r="X173" s="4"/>
      <c r="Y173" s="4"/>
      <c r="Z173" s="4"/>
      <c r="AA173" s="4"/>
      <c r="AB173" s="4"/>
      <c r="AC173" s="4"/>
      <c r="AD173" s="4"/>
      <c r="AE173" s="4"/>
      <c r="AF173" s="4"/>
      <c r="AG173" s="4"/>
      <c r="AH173" s="4"/>
      <c r="AI173" s="4"/>
    </row>
    <row r="174">
      <c r="A174" s="4"/>
      <c r="B174" s="4"/>
      <c r="C174" s="4"/>
      <c r="D174" s="2"/>
      <c r="E174" s="2"/>
      <c r="F174" s="2"/>
      <c r="G174" s="2"/>
      <c r="H174" s="2"/>
      <c r="I174" s="9"/>
      <c r="J174" s="2"/>
      <c r="K174" s="2"/>
      <c r="L174" s="9"/>
      <c r="M174" s="4"/>
      <c r="N174" s="4"/>
      <c r="O174" s="4"/>
      <c r="P174" s="4"/>
      <c r="Q174" s="4"/>
      <c r="R174" s="9"/>
      <c r="S174" s="4"/>
      <c r="T174" s="4"/>
      <c r="U174" s="4"/>
      <c r="V174" s="6"/>
      <c r="W174" s="4"/>
      <c r="X174" s="4"/>
      <c r="Y174" s="4"/>
      <c r="Z174" s="4"/>
      <c r="AA174" s="4"/>
      <c r="AB174" s="4"/>
      <c r="AC174" s="4"/>
      <c r="AD174" s="4"/>
      <c r="AE174" s="4"/>
      <c r="AF174" s="4"/>
      <c r="AG174" s="4"/>
      <c r="AH174" s="4"/>
      <c r="AI174" s="4"/>
    </row>
    <row r="175">
      <c r="A175" s="4"/>
      <c r="B175" s="4"/>
      <c r="C175" s="4"/>
      <c r="D175" s="2"/>
      <c r="E175" s="2"/>
      <c r="F175" s="2"/>
      <c r="G175" s="2"/>
      <c r="H175" s="2"/>
      <c r="I175" s="9"/>
      <c r="J175" s="2"/>
      <c r="K175" s="2"/>
      <c r="L175" s="9"/>
      <c r="M175" s="4"/>
      <c r="N175" s="4"/>
      <c r="O175" s="4"/>
      <c r="P175" s="4"/>
      <c r="Q175" s="4"/>
      <c r="R175" s="9"/>
      <c r="S175" s="4"/>
      <c r="T175" s="4"/>
      <c r="U175" s="4"/>
      <c r="V175" s="6"/>
      <c r="W175" s="4"/>
      <c r="X175" s="4"/>
      <c r="Y175" s="4"/>
      <c r="Z175" s="4"/>
      <c r="AA175" s="4"/>
      <c r="AB175" s="4"/>
      <c r="AC175" s="4"/>
      <c r="AD175" s="4"/>
      <c r="AE175" s="4"/>
      <c r="AF175" s="4"/>
      <c r="AG175" s="4"/>
      <c r="AH175" s="4"/>
      <c r="AI175" s="4"/>
    </row>
    <row r="176">
      <c r="A176" s="4"/>
      <c r="B176" s="4"/>
      <c r="C176" s="4"/>
      <c r="D176" s="2"/>
      <c r="E176" s="2"/>
      <c r="F176" s="2"/>
      <c r="G176" s="2"/>
      <c r="H176" s="2"/>
      <c r="I176" s="9"/>
      <c r="J176" s="2"/>
      <c r="K176" s="2"/>
      <c r="L176" s="9"/>
      <c r="M176" s="4"/>
      <c r="N176" s="4"/>
      <c r="O176" s="4"/>
      <c r="P176" s="4"/>
      <c r="Q176" s="4"/>
      <c r="R176" s="9"/>
      <c r="S176" s="4"/>
      <c r="T176" s="4"/>
      <c r="U176" s="4"/>
      <c r="V176" s="6"/>
      <c r="W176" s="4"/>
      <c r="X176" s="4"/>
      <c r="Y176" s="4"/>
      <c r="Z176" s="4"/>
      <c r="AA176" s="4"/>
      <c r="AB176" s="4"/>
      <c r="AC176" s="4"/>
      <c r="AD176" s="4"/>
      <c r="AE176" s="4"/>
      <c r="AF176" s="4"/>
      <c r="AG176" s="4"/>
      <c r="AH176" s="4"/>
      <c r="AI176" s="4"/>
    </row>
    <row r="177">
      <c r="A177" s="4"/>
      <c r="B177" s="4"/>
      <c r="C177" s="4"/>
      <c r="D177" s="2"/>
      <c r="E177" s="2"/>
      <c r="F177" s="2"/>
      <c r="G177" s="2"/>
      <c r="H177" s="2"/>
      <c r="I177" s="9"/>
      <c r="J177" s="2"/>
      <c r="K177" s="2"/>
      <c r="L177" s="9"/>
      <c r="M177" s="4"/>
      <c r="N177" s="4"/>
      <c r="O177" s="4"/>
      <c r="P177" s="4"/>
      <c r="Q177" s="4"/>
      <c r="R177" s="9"/>
      <c r="S177" s="4"/>
      <c r="T177" s="4"/>
      <c r="U177" s="4"/>
      <c r="V177" s="6"/>
      <c r="W177" s="4"/>
      <c r="X177" s="4"/>
      <c r="Y177" s="4"/>
      <c r="Z177" s="4"/>
      <c r="AA177" s="4"/>
      <c r="AB177" s="4"/>
      <c r="AC177" s="4"/>
      <c r="AD177" s="4"/>
      <c r="AE177" s="4"/>
      <c r="AF177" s="4"/>
      <c r="AG177" s="4"/>
      <c r="AH177" s="4"/>
      <c r="AI177" s="4"/>
    </row>
    <row r="178">
      <c r="A178" s="4"/>
      <c r="B178" s="4"/>
      <c r="C178" s="4"/>
      <c r="D178" s="2"/>
      <c r="E178" s="2"/>
      <c r="F178" s="2"/>
      <c r="G178" s="2"/>
      <c r="H178" s="2"/>
      <c r="I178" s="9"/>
      <c r="J178" s="2"/>
      <c r="K178" s="2"/>
      <c r="L178" s="9"/>
      <c r="M178" s="4"/>
      <c r="N178" s="4"/>
      <c r="O178" s="4"/>
      <c r="P178" s="4"/>
      <c r="Q178" s="4"/>
      <c r="R178" s="9"/>
      <c r="S178" s="4"/>
      <c r="T178" s="4"/>
      <c r="U178" s="4"/>
      <c r="V178" s="6"/>
      <c r="W178" s="4"/>
      <c r="X178" s="4"/>
      <c r="Y178" s="4"/>
      <c r="Z178" s="4"/>
      <c r="AA178" s="4"/>
      <c r="AB178" s="4"/>
      <c r="AC178" s="4"/>
      <c r="AD178" s="4"/>
      <c r="AE178" s="4"/>
      <c r="AF178" s="4"/>
      <c r="AG178" s="4"/>
      <c r="AH178" s="4"/>
      <c r="AI178" s="4"/>
    </row>
    <row r="179">
      <c r="A179" s="4"/>
      <c r="B179" s="4"/>
      <c r="C179" s="4"/>
      <c r="D179" s="2"/>
      <c r="E179" s="2"/>
      <c r="F179" s="2"/>
      <c r="G179" s="2"/>
      <c r="H179" s="2"/>
      <c r="I179" s="9"/>
      <c r="J179" s="2"/>
      <c r="K179" s="2"/>
      <c r="L179" s="9"/>
      <c r="M179" s="4"/>
      <c r="N179" s="4"/>
      <c r="O179" s="4"/>
      <c r="P179" s="4"/>
      <c r="Q179" s="4"/>
      <c r="R179" s="9"/>
      <c r="S179" s="4"/>
      <c r="T179" s="4"/>
      <c r="U179" s="4"/>
      <c r="V179" s="6"/>
      <c r="W179" s="4"/>
      <c r="X179" s="4"/>
      <c r="Y179" s="4"/>
      <c r="Z179" s="4"/>
      <c r="AA179" s="4"/>
      <c r="AB179" s="4"/>
      <c r="AC179" s="4"/>
      <c r="AD179" s="4"/>
      <c r="AE179" s="4"/>
      <c r="AF179" s="4"/>
      <c r="AG179" s="4"/>
      <c r="AH179" s="4"/>
      <c r="AI179" s="4"/>
    </row>
    <row r="180">
      <c r="A180" s="4"/>
      <c r="B180" s="4"/>
      <c r="C180" s="4"/>
      <c r="D180" s="2"/>
      <c r="E180" s="2"/>
      <c r="F180" s="2"/>
      <c r="G180" s="2"/>
      <c r="H180" s="2"/>
      <c r="I180" s="9"/>
      <c r="J180" s="2"/>
      <c r="K180" s="2"/>
      <c r="L180" s="9"/>
      <c r="M180" s="4"/>
      <c r="N180" s="4"/>
      <c r="O180" s="4"/>
      <c r="P180" s="4"/>
      <c r="Q180" s="4"/>
      <c r="R180" s="9"/>
      <c r="S180" s="4"/>
      <c r="T180" s="4"/>
      <c r="U180" s="4"/>
      <c r="V180" s="6"/>
      <c r="W180" s="4"/>
      <c r="X180" s="4"/>
      <c r="Y180" s="4"/>
      <c r="Z180" s="4"/>
      <c r="AA180" s="4"/>
      <c r="AB180" s="4"/>
      <c r="AC180" s="4"/>
      <c r="AD180" s="4"/>
      <c r="AE180" s="4"/>
      <c r="AF180" s="4"/>
      <c r="AG180" s="4"/>
      <c r="AH180" s="4"/>
      <c r="AI180" s="4"/>
    </row>
    <row r="181">
      <c r="A181" s="4"/>
      <c r="B181" s="4"/>
      <c r="C181" s="4"/>
      <c r="D181" s="2"/>
      <c r="E181" s="2"/>
      <c r="F181" s="2"/>
      <c r="G181" s="2"/>
      <c r="H181" s="2"/>
      <c r="I181" s="9"/>
      <c r="J181" s="2"/>
      <c r="K181" s="2"/>
      <c r="L181" s="9"/>
      <c r="M181" s="4"/>
      <c r="N181" s="4"/>
      <c r="O181" s="4"/>
      <c r="P181" s="4"/>
      <c r="Q181" s="4"/>
      <c r="R181" s="9"/>
      <c r="S181" s="4"/>
      <c r="T181" s="4"/>
      <c r="U181" s="4"/>
      <c r="V181" s="6"/>
      <c r="W181" s="4"/>
      <c r="X181" s="4"/>
      <c r="Y181" s="4"/>
      <c r="Z181" s="4"/>
      <c r="AA181" s="4"/>
      <c r="AB181" s="4"/>
      <c r="AC181" s="4"/>
      <c r="AD181" s="4"/>
      <c r="AE181" s="4"/>
      <c r="AF181" s="4"/>
      <c r="AG181" s="4"/>
      <c r="AH181" s="4"/>
      <c r="AI181" s="4"/>
    </row>
    <row r="182">
      <c r="A182" s="4"/>
      <c r="B182" s="4"/>
      <c r="C182" s="4"/>
      <c r="D182" s="2"/>
      <c r="E182" s="2"/>
      <c r="F182" s="2"/>
      <c r="G182" s="2"/>
      <c r="H182" s="2"/>
      <c r="I182" s="9"/>
      <c r="J182" s="2"/>
      <c r="K182" s="2"/>
      <c r="L182" s="9"/>
      <c r="M182" s="4"/>
      <c r="N182" s="4"/>
      <c r="O182" s="4"/>
      <c r="P182" s="4"/>
      <c r="Q182" s="4"/>
      <c r="R182" s="9"/>
      <c r="S182" s="4"/>
      <c r="T182" s="4"/>
      <c r="U182" s="4"/>
      <c r="V182" s="6"/>
      <c r="W182" s="4"/>
      <c r="X182" s="4"/>
      <c r="Y182" s="4"/>
      <c r="Z182" s="4"/>
      <c r="AA182" s="4"/>
      <c r="AB182" s="4"/>
      <c r="AC182" s="4"/>
      <c r="AD182" s="4"/>
      <c r="AE182" s="4"/>
      <c r="AF182" s="4"/>
      <c r="AG182" s="4"/>
      <c r="AH182" s="4"/>
      <c r="AI182" s="4"/>
    </row>
    <row r="183">
      <c r="A183" s="4"/>
      <c r="B183" s="4"/>
      <c r="C183" s="4"/>
      <c r="D183" s="2"/>
      <c r="E183" s="2"/>
      <c r="F183" s="2"/>
      <c r="G183" s="2"/>
      <c r="H183" s="2"/>
      <c r="I183" s="9"/>
      <c r="J183" s="2"/>
      <c r="K183" s="2"/>
      <c r="L183" s="9"/>
      <c r="M183" s="4"/>
      <c r="N183" s="4"/>
      <c r="O183" s="4"/>
      <c r="P183" s="4"/>
      <c r="Q183" s="4"/>
      <c r="R183" s="9"/>
      <c r="S183" s="4"/>
      <c r="T183" s="4"/>
      <c r="U183" s="4"/>
      <c r="V183" s="6"/>
      <c r="W183" s="4"/>
      <c r="X183" s="4"/>
      <c r="Y183" s="4"/>
      <c r="Z183" s="4"/>
      <c r="AA183" s="4"/>
      <c r="AB183" s="4"/>
      <c r="AC183" s="4"/>
      <c r="AD183" s="4"/>
      <c r="AE183" s="4"/>
      <c r="AF183" s="4"/>
      <c r="AG183" s="4"/>
      <c r="AH183" s="4"/>
      <c r="AI183" s="4"/>
    </row>
    <row r="184">
      <c r="A184" s="4"/>
      <c r="B184" s="4"/>
      <c r="C184" s="4"/>
      <c r="D184" s="2"/>
      <c r="E184" s="2"/>
      <c r="F184" s="2"/>
      <c r="G184" s="2"/>
      <c r="H184" s="2"/>
      <c r="I184" s="9"/>
      <c r="J184" s="2"/>
      <c r="K184" s="2"/>
      <c r="L184" s="9"/>
      <c r="M184" s="4"/>
      <c r="N184" s="4"/>
      <c r="O184" s="4"/>
      <c r="P184" s="4"/>
      <c r="Q184" s="4"/>
      <c r="R184" s="9"/>
      <c r="S184" s="4"/>
      <c r="T184" s="4"/>
      <c r="U184" s="4"/>
      <c r="V184" s="6"/>
      <c r="W184" s="4"/>
      <c r="X184" s="4"/>
      <c r="Y184" s="4"/>
      <c r="Z184" s="4"/>
      <c r="AA184" s="4"/>
      <c r="AB184" s="4"/>
      <c r="AC184" s="4"/>
      <c r="AD184" s="4"/>
      <c r="AE184" s="4"/>
      <c r="AF184" s="4"/>
      <c r="AG184" s="4"/>
      <c r="AH184" s="4"/>
      <c r="AI184" s="4"/>
    </row>
    <row r="185">
      <c r="A185" s="4"/>
      <c r="B185" s="4"/>
      <c r="C185" s="4"/>
      <c r="D185" s="2"/>
      <c r="E185" s="2"/>
      <c r="F185" s="2"/>
      <c r="G185" s="2"/>
      <c r="H185" s="2"/>
      <c r="I185" s="9"/>
      <c r="J185" s="2"/>
      <c r="K185" s="2"/>
      <c r="L185" s="9"/>
      <c r="M185" s="4"/>
      <c r="N185" s="4"/>
      <c r="O185" s="4"/>
      <c r="P185" s="4"/>
      <c r="Q185" s="4"/>
      <c r="R185" s="9"/>
      <c r="S185" s="4"/>
      <c r="T185" s="4"/>
      <c r="U185" s="4"/>
      <c r="V185" s="6"/>
      <c r="W185" s="4"/>
      <c r="X185" s="4"/>
      <c r="Y185" s="4"/>
      <c r="Z185" s="4"/>
      <c r="AA185" s="4"/>
      <c r="AB185" s="4"/>
      <c r="AC185" s="4"/>
      <c r="AD185" s="4"/>
      <c r="AE185" s="4"/>
      <c r="AF185" s="4"/>
      <c r="AG185" s="4"/>
      <c r="AH185" s="4"/>
      <c r="AI185" s="4"/>
    </row>
    <row r="186">
      <c r="A186" s="4"/>
      <c r="B186" s="4"/>
      <c r="C186" s="4"/>
      <c r="D186" s="2"/>
      <c r="E186" s="2"/>
      <c r="F186" s="2"/>
      <c r="G186" s="2"/>
      <c r="H186" s="2"/>
      <c r="I186" s="9"/>
      <c r="J186" s="2"/>
      <c r="K186" s="2"/>
      <c r="L186" s="9"/>
      <c r="M186" s="4"/>
      <c r="N186" s="4"/>
      <c r="O186" s="4"/>
      <c r="P186" s="4"/>
      <c r="Q186" s="4"/>
      <c r="R186" s="9"/>
      <c r="S186" s="4"/>
      <c r="T186" s="4"/>
      <c r="U186" s="4"/>
      <c r="V186" s="6"/>
      <c r="W186" s="4"/>
      <c r="X186" s="4"/>
      <c r="Y186" s="4"/>
      <c r="Z186" s="4"/>
      <c r="AA186" s="4"/>
      <c r="AB186" s="4"/>
      <c r="AC186" s="4"/>
      <c r="AD186" s="4"/>
      <c r="AE186" s="4"/>
      <c r="AF186" s="4"/>
      <c r="AG186" s="4"/>
      <c r="AH186" s="4"/>
      <c r="AI186" s="4"/>
    </row>
    <row r="187">
      <c r="A187" s="4"/>
      <c r="B187" s="4"/>
      <c r="C187" s="4"/>
      <c r="D187" s="2"/>
      <c r="E187" s="2"/>
      <c r="F187" s="2"/>
      <c r="G187" s="2"/>
      <c r="H187" s="2"/>
      <c r="I187" s="9"/>
      <c r="J187" s="2"/>
      <c r="K187" s="2"/>
      <c r="L187" s="9"/>
      <c r="M187" s="4"/>
      <c r="N187" s="4"/>
      <c r="O187" s="4"/>
      <c r="P187" s="4"/>
      <c r="Q187" s="4"/>
      <c r="R187" s="9"/>
      <c r="S187" s="4"/>
      <c r="T187" s="4"/>
      <c r="U187" s="4"/>
      <c r="V187" s="6"/>
      <c r="W187" s="4"/>
      <c r="X187" s="4"/>
      <c r="Y187" s="4"/>
      <c r="Z187" s="4"/>
      <c r="AA187" s="4"/>
      <c r="AB187" s="4"/>
      <c r="AC187" s="4"/>
      <c r="AD187" s="4"/>
      <c r="AE187" s="4"/>
      <c r="AF187" s="4"/>
      <c r="AG187" s="4"/>
      <c r="AH187" s="4"/>
      <c r="AI187" s="4"/>
    </row>
    <row r="188">
      <c r="A188" s="4"/>
      <c r="B188" s="4"/>
      <c r="C188" s="4"/>
      <c r="D188" s="2"/>
      <c r="E188" s="2"/>
      <c r="F188" s="2"/>
      <c r="G188" s="2"/>
      <c r="H188" s="2"/>
      <c r="I188" s="9"/>
      <c r="J188" s="2"/>
      <c r="K188" s="2"/>
      <c r="L188" s="9"/>
      <c r="M188" s="4"/>
      <c r="N188" s="4"/>
      <c r="O188" s="4"/>
      <c r="P188" s="4"/>
      <c r="Q188" s="4"/>
      <c r="R188" s="9"/>
      <c r="S188" s="4"/>
      <c r="T188" s="4"/>
      <c r="U188" s="4"/>
      <c r="V188" s="6"/>
      <c r="W188" s="4"/>
      <c r="X188" s="4"/>
      <c r="Y188" s="4"/>
      <c r="Z188" s="4"/>
      <c r="AA188" s="4"/>
      <c r="AB188" s="4"/>
      <c r="AC188" s="4"/>
      <c r="AD188" s="4"/>
      <c r="AE188" s="4"/>
      <c r="AF188" s="4"/>
      <c r="AG188" s="4"/>
      <c r="AH188" s="4"/>
      <c r="AI188" s="4"/>
    </row>
    <row r="189">
      <c r="A189" s="4"/>
      <c r="B189" s="4"/>
      <c r="C189" s="4"/>
      <c r="D189" s="2"/>
      <c r="E189" s="2"/>
      <c r="F189" s="2"/>
      <c r="G189" s="2"/>
      <c r="H189" s="2"/>
      <c r="I189" s="9"/>
      <c r="J189" s="2"/>
      <c r="K189" s="2"/>
      <c r="L189" s="9"/>
      <c r="M189" s="4"/>
      <c r="N189" s="4"/>
      <c r="O189" s="4"/>
      <c r="P189" s="4"/>
      <c r="Q189" s="4"/>
      <c r="R189" s="9"/>
      <c r="S189" s="4"/>
      <c r="T189" s="4"/>
      <c r="U189" s="4"/>
      <c r="V189" s="6"/>
      <c r="W189" s="4"/>
      <c r="X189" s="4"/>
      <c r="Y189" s="4"/>
      <c r="Z189" s="4"/>
      <c r="AA189" s="4"/>
      <c r="AB189" s="4"/>
      <c r="AC189" s="4"/>
      <c r="AD189" s="4"/>
      <c r="AE189" s="4"/>
      <c r="AF189" s="4"/>
      <c r="AG189" s="4"/>
      <c r="AH189" s="4"/>
      <c r="AI189" s="4"/>
    </row>
    <row r="190">
      <c r="A190" s="4"/>
      <c r="B190" s="4"/>
      <c r="C190" s="4"/>
      <c r="D190" s="2"/>
      <c r="E190" s="2"/>
      <c r="F190" s="2"/>
      <c r="G190" s="2"/>
      <c r="H190" s="2"/>
      <c r="I190" s="9"/>
      <c r="J190" s="2"/>
      <c r="K190" s="2"/>
      <c r="L190" s="9"/>
      <c r="M190" s="4"/>
      <c r="N190" s="4"/>
      <c r="O190" s="4"/>
      <c r="P190" s="4"/>
      <c r="Q190" s="4"/>
      <c r="R190" s="9"/>
      <c r="S190" s="4"/>
      <c r="T190" s="4"/>
      <c r="U190" s="4"/>
      <c r="V190" s="6"/>
      <c r="W190" s="4"/>
      <c r="X190" s="4"/>
      <c r="Y190" s="4"/>
      <c r="Z190" s="4"/>
      <c r="AA190" s="4"/>
      <c r="AB190" s="4"/>
      <c r="AC190" s="4"/>
      <c r="AD190" s="4"/>
      <c r="AE190" s="4"/>
      <c r="AF190" s="4"/>
      <c r="AG190" s="4"/>
      <c r="AH190" s="4"/>
      <c r="AI190" s="4"/>
    </row>
    <row r="191">
      <c r="A191" s="4"/>
      <c r="B191" s="4"/>
      <c r="C191" s="4"/>
      <c r="D191" s="2"/>
      <c r="E191" s="2"/>
      <c r="F191" s="2"/>
      <c r="G191" s="2"/>
      <c r="H191" s="2"/>
      <c r="I191" s="9"/>
      <c r="J191" s="2"/>
      <c r="K191" s="2"/>
      <c r="L191" s="9"/>
      <c r="M191" s="4"/>
      <c r="N191" s="4"/>
      <c r="O191" s="4"/>
      <c r="P191" s="4"/>
      <c r="Q191" s="4"/>
      <c r="R191" s="9"/>
      <c r="S191" s="4"/>
      <c r="T191" s="4"/>
      <c r="U191" s="4"/>
      <c r="V191" s="6"/>
      <c r="W191" s="4"/>
      <c r="X191" s="4"/>
      <c r="Y191" s="4"/>
      <c r="Z191" s="4"/>
      <c r="AA191" s="4"/>
      <c r="AB191" s="4"/>
      <c r="AC191" s="4"/>
      <c r="AD191" s="4"/>
      <c r="AE191" s="4"/>
      <c r="AF191" s="4"/>
      <c r="AG191" s="4"/>
      <c r="AH191" s="4"/>
      <c r="AI191" s="4"/>
    </row>
    <row r="192">
      <c r="A192" s="4"/>
      <c r="B192" s="4"/>
      <c r="C192" s="4"/>
      <c r="D192" s="2"/>
      <c r="E192" s="2"/>
      <c r="F192" s="2"/>
      <c r="G192" s="2"/>
      <c r="H192" s="2"/>
      <c r="I192" s="9"/>
      <c r="J192" s="2"/>
      <c r="K192" s="2"/>
      <c r="L192" s="9"/>
      <c r="M192" s="4"/>
      <c r="N192" s="4"/>
      <c r="O192" s="4"/>
      <c r="P192" s="4"/>
      <c r="Q192" s="4"/>
      <c r="R192" s="9"/>
      <c r="S192" s="4"/>
      <c r="T192" s="4"/>
      <c r="U192" s="4"/>
      <c r="V192" s="6"/>
      <c r="W192" s="4"/>
      <c r="X192" s="4"/>
      <c r="Y192" s="4"/>
      <c r="Z192" s="4"/>
      <c r="AA192" s="4"/>
      <c r="AB192" s="4"/>
      <c r="AC192" s="4"/>
      <c r="AD192" s="4"/>
      <c r="AE192" s="4"/>
      <c r="AF192" s="4"/>
      <c r="AG192" s="4"/>
      <c r="AH192" s="4"/>
      <c r="AI192" s="4"/>
    </row>
    <row r="193">
      <c r="A193" s="4"/>
      <c r="B193" s="4"/>
      <c r="C193" s="4"/>
      <c r="D193" s="2"/>
      <c r="E193" s="2"/>
      <c r="F193" s="2"/>
      <c r="G193" s="2"/>
      <c r="H193" s="2"/>
      <c r="I193" s="9"/>
      <c r="J193" s="2"/>
      <c r="K193" s="2"/>
      <c r="L193" s="9"/>
      <c r="M193" s="4"/>
      <c r="N193" s="4"/>
      <c r="O193" s="4"/>
      <c r="P193" s="4"/>
      <c r="Q193" s="4"/>
      <c r="R193" s="9"/>
      <c r="S193" s="4"/>
      <c r="T193" s="4"/>
      <c r="U193" s="4"/>
      <c r="V193" s="6"/>
      <c r="W193" s="4"/>
      <c r="X193" s="4"/>
      <c r="Y193" s="4"/>
      <c r="Z193" s="4"/>
      <c r="AA193" s="4"/>
      <c r="AB193" s="4"/>
      <c r="AC193" s="4"/>
      <c r="AD193" s="4"/>
      <c r="AE193" s="4"/>
      <c r="AF193" s="4"/>
      <c r="AG193" s="4"/>
      <c r="AH193" s="4"/>
      <c r="AI193" s="4"/>
    </row>
    <row r="194">
      <c r="A194" s="4"/>
      <c r="B194" s="4"/>
      <c r="C194" s="4"/>
      <c r="D194" s="2"/>
      <c r="E194" s="2"/>
      <c r="F194" s="2"/>
      <c r="G194" s="2"/>
      <c r="H194" s="2"/>
      <c r="I194" s="9"/>
      <c r="J194" s="2"/>
      <c r="K194" s="2"/>
      <c r="L194" s="9"/>
      <c r="M194" s="4"/>
      <c r="N194" s="4"/>
      <c r="O194" s="4"/>
      <c r="P194" s="4"/>
      <c r="Q194" s="4"/>
      <c r="R194" s="9"/>
      <c r="S194" s="4"/>
      <c r="T194" s="4"/>
      <c r="U194" s="4"/>
      <c r="V194" s="6"/>
      <c r="W194" s="4"/>
      <c r="X194" s="4"/>
      <c r="Y194" s="4"/>
      <c r="Z194" s="4"/>
      <c r="AA194" s="4"/>
      <c r="AB194" s="4"/>
      <c r="AC194" s="4"/>
      <c r="AD194" s="4"/>
      <c r="AE194" s="4"/>
      <c r="AF194" s="4"/>
      <c r="AG194" s="4"/>
      <c r="AH194" s="4"/>
      <c r="AI194" s="4"/>
    </row>
    <row r="195">
      <c r="A195" s="4"/>
      <c r="B195" s="4"/>
      <c r="C195" s="4"/>
      <c r="D195" s="2"/>
      <c r="E195" s="2"/>
      <c r="F195" s="2"/>
      <c r="G195" s="2"/>
      <c r="H195" s="2"/>
      <c r="I195" s="9"/>
      <c r="J195" s="2"/>
      <c r="K195" s="2"/>
      <c r="L195" s="9"/>
      <c r="M195" s="4"/>
      <c r="N195" s="4"/>
      <c r="O195" s="4"/>
      <c r="P195" s="4"/>
      <c r="Q195" s="4"/>
      <c r="R195" s="9"/>
      <c r="S195" s="4"/>
      <c r="T195" s="4"/>
      <c r="U195" s="4"/>
      <c r="V195" s="6"/>
      <c r="W195" s="4"/>
      <c r="X195" s="4"/>
      <c r="Y195" s="4"/>
      <c r="Z195" s="4"/>
      <c r="AA195" s="4"/>
      <c r="AB195" s="4"/>
      <c r="AC195" s="4"/>
      <c r="AD195" s="4"/>
      <c r="AE195" s="4"/>
      <c r="AF195" s="4"/>
      <c r="AG195" s="4"/>
      <c r="AH195" s="4"/>
      <c r="AI195" s="4"/>
    </row>
    <row r="196">
      <c r="A196" s="4"/>
      <c r="B196" s="4"/>
      <c r="C196" s="4"/>
      <c r="D196" s="2"/>
      <c r="E196" s="2"/>
      <c r="F196" s="2"/>
      <c r="G196" s="2"/>
      <c r="H196" s="2"/>
      <c r="I196" s="9"/>
      <c r="J196" s="2"/>
      <c r="K196" s="2"/>
      <c r="L196" s="9"/>
      <c r="M196" s="4"/>
      <c r="N196" s="4"/>
      <c r="O196" s="4"/>
      <c r="P196" s="4"/>
      <c r="Q196" s="4"/>
      <c r="R196" s="9"/>
      <c r="S196" s="4"/>
      <c r="T196" s="4"/>
      <c r="U196" s="4"/>
      <c r="V196" s="6"/>
      <c r="W196" s="4"/>
      <c r="X196" s="4"/>
      <c r="Y196" s="4"/>
      <c r="Z196" s="4"/>
      <c r="AA196" s="4"/>
      <c r="AB196" s="4"/>
      <c r="AC196" s="4"/>
      <c r="AD196" s="4"/>
      <c r="AE196" s="4"/>
      <c r="AF196" s="4"/>
      <c r="AG196" s="4"/>
      <c r="AH196" s="4"/>
      <c r="AI196" s="4"/>
    </row>
    <row r="197">
      <c r="A197" s="4"/>
      <c r="B197" s="4"/>
      <c r="C197" s="4"/>
      <c r="D197" s="2"/>
      <c r="E197" s="2"/>
      <c r="F197" s="2"/>
      <c r="G197" s="2"/>
      <c r="H197" s="2"/>
      <c r="I197" s="9"/>
      <c r="J197" s="2"/>
      <c r="K197" s="2"/>
      <c r="L197" s="9"/>
      <c r="M197" s="4"/>
      <c r="N197" s="4"/>
      <c r="O197" s="4"/>
      <c r="P197" s="4"/>
      <c r="Q197" s="4"/>
      <c r="R197" s="9"/>
      <c r="S197" s="4"/>
      <c r="T197" s="4"/>
      <c r="U197" s="4"/>
      <c r="V197" s="6"/>
      <c r="W197" s="4"/>
      <c r="X197" s="4"/>
      <c r="Y197" s="4"/>
      <c r="Z197" s="4"/>
      <c r="AA197" s="4"/>
      <c r="AB197" s="4"/>
      <c r="AC197" s="4"/>
      <c r="AD197" s="4"/>
      <c r="AE197" s="4"/>
      <c r="AF197" s="4"/>
      <c r="AG197" s="4"/>
      <c r="AH197" s="4"/>
      <c r="AI197" s="4"/>
    </row>
    <row r="198">
      <c r="A198" s="4"/>
      <c r="B198" s="4"/>
      <c r="C198" s="4"/>
      <c r="D198" s="2"/>
      <c r="E198" s="2"/>
      <c r="F198" s="2"/>
      <c r="G198" s="2"/>
      <c r="H198" s="2"/>
      <c r="I198" s="9"/>
      <c r="J198" s="2"/>
      <c r="K198" s="2"/>
      <c r="L198" s="9"/>
      <c r="M198" s="4"/>
      <c r="N198" s="4"/>
      <c r="O198" s="4"/>
      <c r="P198" s="4"/>
      <c r="Q198" s="4"/>
      <c r="R198" s="9"/>
      <c r="S198" s="4"/>
      <c r="T198" s="4"/>
      <c r="U198" s="4"/>
      <c r="V198" s="6"/>
      <c r="W198" s="4"/>
      <c r="X198" s="4"/>
      <c r="Y198" s="4"/>
      <c r="Z198" s="4"/>
      <c r="AA198" s="4"/>
      <c r="AB198" s="4"/>
      <c r="AC198" s="4"/>
      <c r="AD198" s="4"/>
      <c r="AE198" s="4"/>
      <c r="AF198" s="4"/>
      <c r="AG198" s="4"/>
      <c r="AH198" s="4"/>
      <c r="AI198" s="4"/>
    </row>
    <row r="199">
      <c r="A199" s="4"/>
      <c r="B199" s="4"/>
      <c r="C199" s="4"/>
      <c r="D199" s="2"/>
      <c r="E199" s="2"/>
      <c r="F199" s="2"/>
      <c r="G199" s="2"/>
      <c r="H199" s="2"/>
      <c r="I199" s="9"/>
      <c r="J199" s="2"/>
      <c r="K199" s="2"/>
      <c r="L199" s="9"/>
      <c r="M199" s="4"/>
      <c r="N199" s="4"/>
      <c r="O199" s="4"/>
      <c r="P199" s="4"/>
      <c r="Q199" s="4"/>
      <c r="R199" s="9"/>
      <c r="S199" s="4"/>
      <c r="T199" s="4"/>
      <c r="U199" s="4"/>
      <c r="V199" s="6"/>
      <c r="W199" s="4"/>
      <c r="X199" s="4"/>
      <c r="Y199" s="4"/>
      <c r="Z199" s="4"/>
      <c r="AA199" s="4"/>
      <c r="AB199" s="4"/>
      <c r="AC199" s="4"/>
      <c r="AD199" s="4"/>
      <c r="AE199" s="4"/>
      <c r="AF199" s="4"/>
      <c r="AG199" s="4"/>
      <c r="AH199" s="4"/>
      <c r="AI199" s="4"/>
    </row>
    <row r="200">
      <c r="A200" s="4"/>
      <c r="B200" s="4"/>
      <c r="C200" s="4"/>
      <c r="D200" s="2"/>
      <c r="E200" s="2"/>
      <c r="F200" s="2"/>
      <c r="G200" s="2"/>
      <c r="H200" s="2"/>
      <c r="I200" s="9"/>
      <c r="J200" s="2"/>
      <c r="K200" s="2"/>
      <c r="L200" s="9"/>
      <c r="M200" s="4"/>
      <c r="N200" s="4"/>
      <c r="O200" s="4"/>
      <c r="P200" s="4"/>
      <c r="Q200" s="4"/>
      <c r="R200" s="9"/>
      <c r="S200" s="4"/>
      <c r="T200" s="4"/>
      <c r="U200" s="4"/>
      <c r="V200" s="6"/>
      <c r="W200" s="4"/>
      <c r="X200" s="4"/>
      <c r="Y200" s="4"/>
      <c r="Z200" s="4"/>
      <c r="AA200" s="4"/>
      <c r="AB200" s="4"/>
      <c r="AC200" s="4"/>
      <c r="AD200" s="4"/>
      <c r="AE200" s="4"/>
      <c r="AF200" s="4"/>
      <c r="AG200" s="4"/>
      <c r="AH200" s="4"/>
      <c r="AI200" s="4"/>
    </row>
    <row r="201">
      <c r="A201" s="4"/>
      <c r="B201" s="4"/>
      <c r="C201" s="4"/>
      <c r="D201" s="2"/>
      <c r="E201" s="2"/>
      <c r="F201" s="2"/>
      <c r="G201" s="2"/>
      <c r="H201" s="2"/>
      <c r="I201" s="9"/>
      <c r="J201" s="2"/>
      <c r="K201" s="2"/>
      <c r="L201" s="9"/>
      <c r="M201" s="4"/>
      <c r="N201" s="4"/>
      <c r="O201" s="4"/>
      <c r="P201" s="4"/>
      <c r="Q201" s="4"/>
      <c r="R201" s="9"/>
      <c r="S201" s="4"/>
      <c r="T201" s="4"/>
      <c r="U201" s="4"/>
      <c r="V201" s="6"/>
      <c r="W201" s="4"/>
      <c r="X201" s="4"/>
      <c r="Y201" s="4"/>
      <c r="Z201" s="4"/>
      <c r="AA201" s="4"/>
      <c r="AB201" s="4"/>
      <c r="AC201" s="4"/>
      <c r="AD201" s="4"/>
      <c r="AE201" s="4"/>
      <c r="AF201" s="4"/>
      <c r="AG201" s="4"/>
      <c r="AH201" s="4"/>
      <c r="AI201" s="4"/>
    </row>
    <row r="202">
      <c r="A202" s="4"/>
      <c r="B202" s="4"/>
      <c r="C202" s="4"/>
      <c r="D202" s="2"/>
      <c r="E202" s="2"/>
      <c r="F202" s="2"/>
      <c r="G202" s="2"/>
      <c r="H202" s="2"/>
      <c r="I202" s="9"/>
      <c r="J202" s="2"/>
      <c r="K202" s="2"/>
      <c r="L202" s="9"/>
      <c r="M202" s="4"/>
      <c r="N202" s="4"/>
      <c r="O202" s="4"/>
      <c r="P202" s="4"/>
      <c r="Q202" s="4"/>
      <c r="R202" s="9"/>
      <c r="S202" s="4"/>
      <c r="T202" s="4"/>
      <c r="U202" s="4"/>
      <c r="V202" s="6"/>
      <c r="W202" s="4"/>
      <c r="X202" s="4"/>
      <c r="Y202" s="4"/>
      <c r="Z202" s="4"/>
      <c r="AA202" s="4"/>
      <c r="AB202" s="4"/>
      <c r="AC202" s="4"/>
      <c r="AD202" s="4"/>
      <c r="AE202" s="4"/>
      <c r="AF202" s="4"/>
      <c r="AG202" s="4"/>
      <c r="AH202" s="4"/>
      <c r="AI202" s="4"/>
    </row>
    <row r="203">
      <c r="A203" s="4"/>
      <c r="B203" s="4"/>
      <c r="C203" s="4"/>
      <c r="D203" s="2"/>
      <c r="E203" s="2"/>
      <c r="F203" s="2"/>
      <c r="G203" s="2"/>
      <c r="H203" s="2"/>
      <c r="I203" s="9"/>
      <c r="J203" s="2"/>
      <c r="K203" s="2"/>
      <c r="L203" s="9"/>
      <c r="M203" s="4"/>
      <c r="N203" s="4"/>
      <c r="O203" s="4"/>
      <c r="P203" s="4"/>
      <c r="Q203" s="4"/>
      <c r="R203" s="9"/>
      <c r="S203" s="4"/>
      <c r="T203" s="4"/>
      <c r="U203" s="4"/>
      <c r="V203" s="6"/>
      <c r="W203" s="4"/>
      <c r="X203" s="4"/>
      <c r="Y203" s="4"/>
      <c r="Z203" s="4"/>
      <c r="AA203" s="4"/>
      <c r="AB203" s="4"/>
      <c r="AC203" s="4"/>
      <c r="AD203" s="4"/>
      <c r="AE203" s="4"/>
      <c r="AF203" s="4"/>
      <c r="AG203" s="4"/>
      <c r="AH203" s="4"/>
      <c r="AI203" s="4"/>
    </row>
    <row r="204">
      <c r="A204" s="4"/>
      <c r="B204" s="4"/>
      <c r="C204" s="4"/>
      <c r="D204" s="2"/>
      <c r="E204" s="2"/>
      <c r="F204" s="2"/>
      <c r="G204" s="2"/>
      <c r="H204" s="2"/>
      <c r="I204" s="9"/>
      <c r="J204" s="2"/>
      <c r="K204" s="2"/>
      <c r="L204" s="9"/>
      <c r="M204" s="4"/>
      <c r="N204" s="4"/>
      <c r="O204" s="4"/>
      <c r="P204" s="4"/>
      <c r="Q204" s="4"/>
      <c r="R204" s="9"/>
      <c r="S204" s="4"/>
      <c r="T204" s="4"/>
      <c r="U204" s="4"/>
      <c r="V204" s="6"/>
      <c r="W204" s="4"/>
      <c r="X204" s="4"/>
      <c r="Y204" s="4"/>
      <c r="Z204" s="4"/>
      <c r="AA204" s="4"/>
      <c r="AB204" s="4"/>
      <c r="AC204" s="4"/>
      <c r="AD204" s="4"/>
      <c r="AE204" s="4"/>
      <c r="AF204" s="4"/>
      <c r="AG204" s="4"/>
      <c r="AH204" s="4"/>
      <c r="AI204" s="4"/>
    </row>
    <row r="205">
      <c r="A205" s="4"/>
      <c r="B205" s="4"/>
      <c r="C205" s="4"/>
      <c r="D205" s="2"/>
      <c r="E205" s="2"/>
      <c r="F205" s="2"/>
      <c r="G205" s="2"/>
      <c r="H205" s="2"/>
      <c r="I205" s="9"/>
      <c r="J205" s="2"/>
      <c r="K205" s="2"/>
      <c r="L205" s="9"/>
      <c r="M205" s="4"/>
      <c r="N205" s="4"/>
      <c r="O205" s="4"/>
      <c r="P205" s="4"/>
      <c r="Q205" s="4"/>
      <c r="R205" s="9"/>
      <c r="S205" s="4"/>
      <c r="T205" s="4"/>
      <c r="U205" s="4"/>
      <c r="V205" s="6"/>
      <c r="W205" s="4"/>
      <c r="X205" s="4"/>
      <c r="Y205" s="4"/>
      <c r="Z205" s="4"/>
      <c r="AA205" s="4"/>
      <c r="AB205" s="4"/>
      <c r="AC205" s="4"/>
      <c r="AD205" s="4"/>
      <c r="AE205" s="4"/>
      <c r="AF205" s="4"/>
      <c r="AG205" s="4"/>
      <c r="AH205" s="4"/>
      <c r="AI205" s="4"/>
    </row>
    <row r="206">
      <c r="A206" s="4"/>
      <c r="B206" s="4"/>
      <c r="C206" s="4"/>
      <c r="D206" s="2"/>
      <c r="E206" s="2"/>
      <c r="F206" s="2"/>
      <c r="G206" s="2"/>
      <c r="H206" s="2"/>
      <c r="I206" s="9"/>
      <c r="J206" s="2"/>
      <c r="K206" s="2"/>
      <c r="L206" s="9"/>
      <c r="M206" s="4"/>
      <c r="N206" s="4"/>
      <c r="O206" s="4"/>
      <c r="P206" s="4"/>
      <c r="Q206" s="4"/>
      <c r="R206" s="9"/>
      <c r="S206" s="4"/>
      <c r="T206" s="4"/>
      <c r="U206" s="4"/>
      <c r="V206" s="6"/>
      <c r="W206" s="4"/>
      <c r="X206" s="4"/>
      <c r="Y206" s="4"/>
      <c r="Z206" s="4"/>
      <c r="AA206" s="4"/>
      <c r="AB206" s="4"/>
      <c r="AC206" s="4"/>
      <c r="AD206" s="4"/>
      <c r="AE206" s="4"/>
      <c r="AF206" s="4"/>
      <c r="AG206" s="4"/>
      <c r="AH206" s="4"/>
      <c r="AI206" s="4"/>
    </row>
    <row r="207">
      <c r="A207" s="4"/>
      <c r="B207" s="4"/>
      <c r="C207" s="4"/>
      <c r="D207" s="2"/>
      <c r="E207" s="2"/>
      <c r="F207" s="2"/>
      <c r="G207" s="2"/>
      <c r="H207" s="2"/>
      <c r="I207" s="9"/>
      <c r="J207" s="2"/>
      <c r="K207" s="2"/>
      <c r="L207" s="9"/>
      <c r="M207" s="4"/>
      <c r="N207" s="4"/>
      <c r="O207" s="4"/>
      <c r="P207" s="4"/>
      <c r="Q207" s="4"/>
      <c r="R207" s="9"/>
      <c r="S207" s="4"/>
      <c r="T207" s="4"/>
      <c r="U207" s="4"/>
      <c r="V207" s="6"/>
      <c r="W207" s="4"/>
      <c r="X207" s="4"/>
      <c r="Y207" s="4"/>
      <c r="Z207" s="4"/>
      <c r="AA207" s="4"/>
      <c r="AB207" s="4"/>
      <c r="AC207" s="4"/>
      <c r="AD207" s="4"/>
      <c r="AE207" s="4"/>
      <c r="AF207" s="4"/>
      <c r="AG207" s="4"/>
      <c r="AH207" s="4"/>
      <c r="AI207" s="4"/>
    </row>
    <row r="208">
      <c r="A208" s="4"/>
      <c r="B208" s="4"/>
      <c r="C208" s="4"/>
      <c r="D208" s="2"/>
      <c r="E208" s="2"/>
      <c r="F208" s="2"/>
      <c r="G208" s="2"/>
      <c r="H208" s="2"/>
      <c r="I208" s="9"/>
      <c r="J208" s="2"/>
      <c r="K208" s="2"/>
      <c r="L208" s="9"/>
      <c r="M208" s="4"/>
      <c r="N208" s="4"/>
      <c r="O208" s="4"/>
      <c r="P208" s="4"/>
      <c r="Q208" s="4"/>
      <c r="R208" s="9"/>
      <c r="S208" s="4"/>
      <c r="T208" s="4"/>
      <c r="U208" s="4"/>
      <c r="V208" s="6"/>
      <c r="W208" s="4"/>
      <c r="X208" s="4"/>
      <c r="Y208" s="4"/>
      <c r="Z208" s="4"/>
      <c r="AA208" s="4"/>
      <c r="AB208" s="4"/>
      <c r="AC208" s="4"/>
      <c r="AD208" s="4"/>
      <c r="AE208" s="4"/>
      <c r="AF208" s="4"/>
      <c r="AG208" s="4"/>
      <c r="AH208" s="4"/>
      <c r="AI208" s="4"/>
    </row>
    <row r="209">
      <c r="A209" s="4"/>
      <c r="B209" s="4"/>
      <c r="C209" s="4"/>
      <c r="D209" s="2"/>
      <c r="E209" s="2"/>
      <c r="F209" s="2"/>
      <c r="G209" s="2"/>
      <c r="H209" s="2"/>
      <c r="I209" s="9"/>
      <c r="J209" s="2"/>
      <c r="K209" s="2"/>
      <c r="L209" s="9"/>
      <c r="M209" s="4"/>
      <c r="N209" s="4"/>
      <c r="O209" s="4"/>
      <c r="P209" s="4"/>
      <c r="Q209" s="4"/>
      <c r="R209" s="9"/>
      <c r="S209" s="4"/>
      <c r="T209" s="4"/>
      <c r="U209" s="4"/>
      <c r="V209" s="6"/>
      <c r="W209" s="4"/>
      <c r="X209" s="4"/>
      <c r="Y209" s="4"/>
      <c r="Z209" s="4"/>
      <c r="AA209" s="4"/>
      <c r="AB209" s="4"/>
      <c r="AC209" s="4"/>
      <c r="AD209" s="4"/>
      <c r="AE209" s="4"/>
      <c r="AF209" s="4"/>
      <c r="AG209" s="4"/>
      <c r="AH209" s="4"/>
      <c r="AI209" s="4"/>
    </row>
    <row r="210">
      <c r="A210" s="4"/>
      <c r="B210" s="4"/>
      <c r="C210" s="4"/>
      <c r="D210" s="2"/>
      <c r="E210" s="2"/>
      <c r="F210" s="2"/>
      <c r="G210" s="2"/>
      <c r="H210" s="2"/>
      <c r="I210" s="9"/>
      <c r="J210" s="2"/>
      <c r="K210" s="2"/>
      <c r="L210" s="9"/>
      <c r="M210" s="4"/>
      <c r="N210" s="4"/>
      <c r="O210" s="4"/>
      <c r="P210" s="4"/>
      <c r="Q210" s="4"/>
      <c r="R210" s="9"/>
      <c r="S210" s="4"/>
      <c r="T210" s="4"/>
      <c r="U210" s="4"/>
      <c r="V210" s="6"/>
      <c r="W210" s="4"/>
      <c r="X210" s="4"/>
      <c r="Y210" s="4"/>
      <c r="Z210" s="4"/>
      <c r="AA210" s="4"/>
      <c r="AB210" s="4"/>
      <c r="AC210" s="4"/>
      <c r="AD210" s="4"/>
      <c r="AE210" s="4"/>
      <c r="AF210" s="4"/>
      <c r="AG210" s="4"/>
      <c r="AH210" s="4"/>
      <c r="AI210" s="4"/>
    </row>
    <row r="211">
      <c r="A211" s="4"/>
      <c r="B211" s="4"/>
      <c r="C211" s="4"/>
      <c r="D211" s="2"/>
      <c r="E211" s="2"/>
      <c r="F211" s="2"/>
      <c r="G211" s="2"/>
      <c r="H211" s="2"/>
      <c r="I211" s="9"/>
      <c r="J211" s="2"/>
      <c r="K211" s="2"/>
      <c r="L211" s="9"/>
      <c r="M211" s="4"/>
      <c r="N211" s="4"/>
      <c r="O211" s="4"/>
      <c r="P211" s="4"/>
      <c r="Q211" s="4"/>
      <c r="R211" s="9"/>
      <c r="S211" s="4"/>
      <c r="T211" s="4"/>
      <c r="U211" s="4"/>
      <c r="V211" s="6"/>
      <c r="W211" s="4"/>
      <c r="X211" s="4"/>
      <c r="Y211" s="4"/>
      <c r="Z211" s="4"/>
      <c r="AA211" s="4"/>
      <c r="AB211" s="4"/>
      <c r="AC211" s="4"/>
      <c r="AD211" s="4"/>
      <c r="AE211" s="4"/>
      <c r="AF211" s="4"/>
      <c r="AG211" s="4"/>
      <c r="AH211" s="4"/>
      <c r="AI211" s="4"/>
    </row>
    <row r="212">
      <c r="A212" s="4"/>
      <c r="B212" s="4"/>
      <c r="C212" s="4"/>
      <c r="D212" s="2"/>
      <c r="E212" s="2"/>
      <c r="F212" s="2"/>
      <c r="G212" s="2"/>
      <c r="H212" s="2"/>
      <c r="I212" s="9"/>
      <c r="J212" s="2"/>
      <c r="K212" s="2"/>
      <c r="L212" s="9"/>
      <c r="M212" s="4"/>
      <c r="N212" s="4"/>
      <c r="O212" s="4"/>
      <c r="P212" s="4"/>
      <c r="Q212" s="4"/>
      <c r="R212" s="9"/>
      <c r="S212" s="4"/>
      <c r="T212" s="4"/>
      <c r="U212" s="4"/>
      <c r="V212" s="6"/>
      <c r="W212" s="4"/>
      <c r="X212" s="4"/>
      <c r="Y212" s="4"/>
      <c r="Z212" s="4"/>
      <c r="AA212" s="4"/>
      <c r="AB212" s="4"/>
      <c r="AC212" s="4"/>
      <c r="AD212" s="4"/>
      <c r="AE212" s="4"/>
      <c r="AF212" s="4"/>
      <c r="AG212" s="4"/>
      <c r="AH212" s="4"/>
      <c r="AI212" s="4"/>
    </row>
    <row r="213">
      <c r="A213" s="4"/>
      <c r="B213" s="4"/>
      <c r="C213" s="4"/>
      <c r="D213" s="2"/>
      <c r="E213" s="2"/>
      <c r="F213" s="2"/>
      <c r="G213" s="2"/>
      <c r="H213" s="2"/>
      <c r="I213" s="9"/>
      <c r="J213" s="2"/>
      <c r="K213" s="2"/>
      <c r="L213" s="9"/>
      <c r="M213" s="4"/>
      <c r="N213" s="4"/>
      <c r="O213" s="4"/>
      <c r="P213" s="4"/>
      <c r="Q213" s="4"/>
      <c r="R213" s="9"/>
      <c r="S213" s="4"/>
      <c r="T213" s="4"/>
      <c r="U213" s="4"/>
      <c r="V213" s="6"/>
      <c r="W213" s="4"/>
      <c r="X213" s="4"/>
      <c r="Y213" s="4"/>
      <c r="Z213" s="4"/>
      <c r="AA213" s="4"/>
      <c r="AB213" s="4"/>
      <c r="AC213" s="4"/>
      <c r="AD213" s="4"/>
      <c r="AE213" s="4"/>
      <c r="AF213" s="4"/>
      <c r="AG213" s="4"/>
      <c r="AH213" s="4"/>
      <c r="AI213" s="4"/>
    </row>
    <row r="214">
      <c r="A214" s="4"/>
      <c r="B214" s="4"/>
      <c r="C214" s="4"/>
      <c r="D214" s="2"/>
      <c r="E214" s="2"/>
      <c r="F214" s="2"/>
      <c r="G214" s="2"/>
      <c r="H214" s="2"/>
      <c r="I214" s="9"/>
      <c r="J214" s="2"/>
      <c r="K214" s="2"/>
      <c r="L214" s="9"/>
      <c r="M214" s="4"/>
      <c r="N214" s="4"/>
      <c r="O214" s="4"/>
      <c r="P214" s="4"/>
      <c r="Q214" s="4"/>
      <c r="R214" s="9"/>
      <c r="S214" s="4"/>
      <c r="T214" s="4"/>
      <c r="U214" s="4"/>
      <c r="V214" s="6"/>
      <c r="W214" s="4"/>
      <c r="X214" s="4"/>
      <c r="Y214" s="4"/>
      <c r="Z214" s="4"/>
      <c r="AA214" s="4"/>
      <c r="AB214" s="4"/>
      <c r="AC214" s="4"/>
      <c r="AD214" s="4"/>
      <c r="AE214" s="4"/>
      <c r="AF214" s="4"/>
      <c r="AG214" s="4"/>
      <c r="AH214" s="4"/>
      <c r="AI214" s="4"/>
    </row>
    <row r="215">
      <c r="A215" s="4"/>
      <c r="B215" s="4"/>
      <c r="C215" s="4"/>
      <c r="D215" s="2"/>
      <c r="E215" s="2"/>
      <c r="F215" s="2"/>
      <c r="G215" s="2"/>
      <c r="H215" s="2"/>
      <c r="I215" s="9"/>
      <c r="J215" s="2"/>
      <c r="K215" s="2"/>
      <c r="L215" s="9"/>
      <c r="M215" s="4"/>
      <c r="N215" s="4"/>
      <c r="O215" s="4"/>
      <c r="P215" s="4"/>
      <c r="Q215" s="4"/>
      <c r="R215" s="9"/>
      <c r="S215" s="4"/>
      <c r="T215" s="4"/>
      <c r="U215" s="4"/>
      <c r="V215" s="6"/>
      <c r="W215" s="4"/>
      <c r="X215" s="4"/>
      <c r="Y215" s="4"/>
      <c r="Z215" s="4"/>
      <c r="AA215" s="4"/>
      <c r="AB215" s="4"/>
      <c r="AC215" s="4"/>
      <c r="AD215" s="4"/>
      <c r="AE215" s="4"/>
      <c r="AF215" s="4"/>
      <c r="AG215" s="4"/>
      <c r="AH215" s="4"/>
      <c r="AI215" s="4"/>
    </row>
    <row r="216">
      <c r="A216" s="4"/>
      <c r="B216" s="4"/>
      <c r="C216" s="4"/>
      <c r="D216" s="2"/>
      <c r="E216" s="2"/>
      <c r="F216" s="2"/>
      <c r="G216" s="2"/>
      <c r="H216" s="2"/>
      <c r="I216" s="9"/>
      <c r="J216" s="2"/>
      <c r="K216" s="2"/>
      <c r="L216" s="9"/>
      <c r="M216" s="4"/>
      <c r="N216" s="4"/>
      <c r="O216" s="4"/>
      <c r="P216" s="4"/>
      <c r="Q216" s="4"/>
      <c r="R216" s="9"/>
      <c r="S216" s="4"/>
      <c r="T216" s="4"/>
      <c r="U216" s="4"/>
      <c r="V216" s="6"/>
      <c r="W216" s="4"/>
      <c r="X216" s="4"/>
      <c r="Y216" s="4"/>
      <c r="Z216" s="4"/>
      <c r="AA216" s="4"/>
      <c r="AB216" s="4"/>
      <c r="AC216" s="4"/>
      <c r="AD216" s="4"/>
      <c r="AE216" s="4"/>
      <c r="AF216" s="4"/>
      <c r="AG216" s="4"/>
      <c r="AH216" s="4"/>
      <c r="AI216" s="4"/>
    </row>
    <row r="217">
      <c r="A217" s="4"/>
      <c r="B217" s="4"/>
      <c r="C217" s="4"/>
      <c r="D217" s="2"/>
      <c r="E217" s="2"/>
      <c r="F217" s="2"/>
      <c r="G217" s="2"/>
      <c r="H217" s="2"/>
      <c r="I217" s="9"/>
      <c r="J217" s="2"/>
      <c r="K217" s="2"/>
      <c r="L217" s="9"/>
      <c r="M217" s="4"/>
      <c r="N217" s="4"/>
      <c r="O217" s="4"/>
      <c r="P217" s="4"/>
      <c r="Q217" s="4"/>
      <c r="R217" s="9"/>
      <c r="S217" s="4"/>
      <c r="T217" s="4"/>
      <c r="U217" s="4"/>
      <c r="V217" s="6"/>
      <c r="W217" s="4"/>
      <c r="X217" s="4"/>
      <c r="Y217" s="4"/>
      <c r="Z217" s="4"/>
      <c r="AA217" s="4"/>
      <c r="AB217" s="4"/>
      <c r="AC217" s="4"/>
      <c r="AD217" s="4"/>
      <c r="AE217" s="4"/>
      <c r="AF217" s="4"/>
      <c r="AG217" s="4"/>
      <c r="AH217" s="4"/>
      <c r="AI217" s="4"/>
    </row>
    <row r="218">
      <c r="A218" s="4"/>
      <c r="B218" s="4"/>
      <c r="C218" s="4"/>
      <c r="D218" s="2"/>
      <c r="E218" s="2"/>
      <c r="F218" s="2"/>
      <c r="G218" s="2"/>
      <c r="H218" s="2"/>
      <c r="I218" s="9"/>
      <c r="J218" s="2"/>
      <c r="K218" s="2"/>
      <c r="L218" s="9"/>
      <c r="M218" s="4"/>
      <c r="N218" s="4"/>
      <c r="O218" s="4"/>
      <c r="P218" s="4"/>
      <c r="Q218" s="4"/>
      <c r="R218" s="9"/>
      <c r="S218" s="4"/>
      <c r="T218" s="4"/>
      <c r="U218" s="4"/>
      <c r="V218" s="6"/>
      <c r="W218" s="4"/>
      <c r="X218" s="4"/>
      <c r="Y218" s="4"/>
      <c r="Z218" s="4"/>
      <c r="AA218" s="4"/>
      <c r="AB218" s="4"/>
      <c r="AC218" s="4"/>
      <c r="AD218" s="4"/>
      <c r="AE218" s="4"/>
      <c r="AF218" s="4"/>
      <c r="AG218" s="4"/>
      <c r="AH218" s="4"/>
      <c r="AI218" s="4"/>
    </row>
    <row r="219">
      <c r="A219" s="4"/>
      <c r="B219" s="4"/>
      <c r="C219" s="4"/>
      <c r="D219" s="2"/>
      <c r="E219" s="2"/>
      <c r="F219" s="2"/>
      <c r="G219" s="2"/>
      <c r="H219" s="2"/>
      <c r="I219" s="9"/>
      <c r="J219" s="2"/>
      <c r="K219" s="2"/>
      <c r="L219" s="9"/>
      <c r="M219" s="4"/>
      <c r="N219" s="4"/>
      <c r="O219" s="4"/>
      <c r="P219" s="4"/>
      <c r="Q219" s="4"/>
      <c r="R219" s="9"/>
      <c r="S219" s="4"/>
      <c r="T219" s="4"/>
      <c r="U219" s="4"/>
      <c r="V219" s="6"/>
      <c r="W219" s="4"/>
      <c r="X219" s="4"/>
      <c r="Y219" s="4"/>
      <c r="Z219" s="4"/>
      <c r="AA219" s="4"/>
      <c r="AB219" s="4"/>
      <c r="AC219" s="4"/>
      <c r="AD219" s="4"/>
      <c r="AE219" s="4"/>
      <c r="AF219" s="4"/>
      <c r="AG219" s="4"/>
      <c r="AH219" s="4"/>
      <c r="AI219" s="4"/>
    </row>
    <row r="220">
      <c r="A220" s="4"/>
      <c r="B220" s="4"/>
      <c r="C220" s="4"/>
      <c r="D220" s="2"/>
      <c r="E220" s="2"/>
      <c r="F220" s="2"/>
      <c r="G220" s="2"/>
      <c r="H220" s="2"/>
      <c r="I220" s="9"/>
      <c r="J220" s="2"/>
      <c r="K220" s="2"/>
      <c r="L220" s="9"/>
      <c r="M220" s="4"/>
      <c r="N220" s="4"/>
      <c r="O220" s="4"/>
      <c r="P220" s="4"/>
      <c r="Q220" s="4"/>
      <c r="R220" s="9"/>
      <c r="S220" s="4"/>
      <c r="T220" s="4"/>
      <c r="U220" s="4"/>
      <c r="V220" s="6"/>
      <c r="W220" s="4"/>
      <c r="X220" s="4"/>
      <c r="Y220" s="4"/>
      <c r="Z220" s="4"/>
      <c r="AA220" s="4"/>
      <c r="AB220" s="4"/>
      <c r="AC220" s="4"/>
      <c r="AD220" s="4"/>
      <c r="AE220" s="4"/>
      <c r="AF220" s="4"/>
      <c r="AG220" s="4"/>
      <c r="AH220" s="4"/>
      <c r="AI220" s="4"/>
    </row>
    <row r="221">
      <c r="A221" s="4"/>
      <c r="B221" s="4"/>
      <c r="C221" s="4"/>
      <c r="D221" s="2"/>
      <c r="E221" s="2"/>
      <c r="F221" s="2"/>
      <c r="G221" s="2"/>
      <c r="H221" s="2"/>
      <c r="I221" s="9"/>
      <c r="J221" s="2"/>
      <c r="K221" s="2"/>
      <c r="L221" s="9"/>
      <c r="M221" s="4"/>
      <c r="N221" s="4"/>
      <c r="O221" s="4"/>
      <c r="P221" s="4"/>
      <c r="Q221" s="4"/>
      <c r="R221" s="9"/>
      <c r="S221" s="4"/>
      <c r="T221" s="4"/>
      <c r="U221" s="4"/>
      <c r="V221" s="6"/>
      <c r="W221" s="4"/>
      <c r="X221" s="4"/>
      <c r="Y221" s="4"/>
      <c r="Z221" s="4"/>
      <c r="AA221" s="4"/>
      <c r="AB221" s="4"/>
      <c r="AC221" s="4"/>
      <c r="AD221" s="4"/>
      <c r="AE221" s="4"/>
      <c r="AF221" s="4"/>
      <c r="AG221" s="4"/>
      <c r="AH221" s="4"/>
      <c r="AI221" s="4"/>
    </row>
    <row r="222">
      <c r="A222" s="4"/>
      <c r="B222" s="4"/>
      <c r="C222" s="4"/>
      <c r="D222" s="2"/>
      <c r="E222" s="2"/>
      <c r="F222" s="2"/>
      <c r="G222" s="2"/>
      <c r="H222" s="2"/>
      <c r="I222" s="9"/>
      <c r="J222" s="2"/>
      <c r="K222" s="2"/>
      <c r="L222" s="9"/>
      <c r="M222" s="4"/>
      <c r="N222" s="4"/>
      <c r="O222" s="4"/>
      <c r="P222" s="4"/>
      <c r="Q222" s="4"/>
      <c r="R222" s="9"/>
      <c r="S222" s="4"/>
      <c r="T222" s="4"/>
      <c r="U222" s="4"/>
      <c r="V222" s="6"/>
      <c r="W222" s="4"/>
      <c r="X222" s="4"/>
      <c r="Y222" s="4"/>
      <c r="Z222" s="4"/>
      <c r="AA222" s="4"/>
      <c r="AB222" s="4"/>
      <c r="AC222" s="4"/>
      <c r="AD222" s="4"/>
      <c r="AE222" s="4"/>
      <c r="AF222" s="4"/>
      <c r="AG222" s="4"/>
      <c r="AH222" s="4"/>
      <c r="AI222" s="4"/>
    </row>
    <row r="223">
      <c r="A223" s="4"/>
      <c r="B223" s="4"/>
      <c r="C223" s="4"/>
      <c r="D223" s="2"/>
      <c r="E223" s="2"/>
      <c r="F223" s="2"/>
      <c r="G223" s="2"/>
      <c r="H223" s="2"/>
      <c r="I223" s="9"/>
      <c r="J223" s="2"/>
      <c r="K223" s="2"/>
      <c r="L223" s="9"/>
      <c r="M223" s="4"/>
      <c r="N223" s="4"/>
      <c r="O223" s="4"/>
      <c r="P223" s="4"/>
      <c r="Q223" s="4"/>
      <c r="R223" s="9"/>
      <c r="S223" s="4"/>
      <c r="T223" s="4"/>
      <c r="U223" s="4"/>
      <c r="V223" s="6"/>
      <c r="W223" s="4"/>
      <c r="X223" s="4"/>
      <c r="Y223" s="4"/>
      <c r="Z223" s="4"/>
      <c r="AA223" s="4"/>
      <c r="AB223" s="4"/>
      <c r="AC223" s="4"/>
      <c r="AD223" s="4"/>
      <c r="AE223" s="4"/>
      <c r="AF223" s="4"/>
      <c r="AG223" s="4"/>
      <c r="AH223" s="4"/>
      <c r="AI223" s="4"/>
    </row>
    <row r="224">
      <c r="A224" s="4"/>
      <c r="B224" s="4"/>
      <c r="C224" s="4"/>
      <c r="D224" s="2"/>
      <c r="E224" s="2"/>
      <c r="F224" s="2"/>
      <c r="G224" s="2"/>
      <c r="H224" s="2"/>
      <c r="I224" s="9"/>
      <c r="J224" s="2"/>
      <c r="K224" s="2"/>
      <c r="L224" s="9"/>
      <c r="M224" s="4"/>
      <c r="N224" s="4"/>
      <c r="O224" s="4"/>
      <c r="P224" s="4"/>
      <c r="Q224" s="4"/>
      <c r="R224" s="9"/>
      <c r="S224" s="4"/>
      <c r="T224" s="4"/>
      <c r="U224" s="4"/>
      <c r="V224" s="6"/>
      <c r="W224" s="4"/>
      <c r="X224" s="4"/>
      <c r="Y224" s="4"/>
      <c r="Z224" s="4"/>
      <c r="AA224" s="4"/>
      <c r="AB224" s="4"/>
      <c r="AC224" s="4"/>
      <c r="AD224" s="4"/>
      <c r="AE224" s="4"/>
      <c r="AF224" s="4"/>
      <c r="AG224" s="4"/>
      <c r="AH224" s="4"/>
      <c r="AI224" s="4"/>
    </row>
    <row r="225">
      <c r="A225" s="4"/>
      <c r="B225" s="4"/>
      <c r="C225" s="4"/>
      <c r="D225" s="2"/>
      <c r="E225" s="2"/>
      <c r="F225" s="2"/>
      <c r="G225" s="2"/>
      <c r="H225" s="2"/>
      <c r="I225" s="9"/>
      <c r="J225" s="2"/>
      <c r="K225" s="2"/>
      <c r="L225" s="9"/>
      <c r="M225" s="4"/>
      <c r="N225" s="4"/>
      <c r="O225" s="4"/>
      <c r="P225" s="4"/>
      <c r="Q225" s="4"/>
      <c r="R225" s="9"/>
      <c r="S225" s="4"/>
      <c r="T225" s="4"/>
      <c r="U225" s="4"/>
      <c r="V225" s="6"/>
      <c r="W225" s="4"/>
      <c r="X225" s="4"/>
      <c r="Y225" s="4"/>
      <c r="Z225" s="4"/>
      <c r="AA225" s="4"/>
      <c r="AB225" s="4"/>
      <c r="AC225" s="4"/>
      <c r="AD225" s="4"/>
      <c r="AE225" s="4"/>
      <c r="AF225" s="4"/>
      <c r="AG225" s="4"/>
      <c r="AH225" s="4"/>
      <c r="AI225" s="4"/>
    </row>
    <row r="226">
      <c r="A226" s="4"/>
      <c r="B226" s="4"/>
      <c r="C226" s="4"/>
      <c r="D226" s="2"/>
      <c r="E226" s="2"/>
      <c r="F226" s="2"/>
      <c r="G226" s="2"/>
      <c r="H226" s="2"/>
      <c r="I226" s="9"/>
      <c r="J226" s="2"/>
      <c r="K226" s="2"/>
      <c r="L226" s="9"/>
      <c r="M226" s="4"/>
      <c r="N226" s="4"/>
      <c r="O226" s="4"/>
      <c r="P226" s="4"/>
      <c r="Q226" s="4"/>
      <c r="R226" s="9"/>
      <c r="S226" s="4"/>
      <c r="T226" s="4"/>
      <c r="U226" s="4"/>
      <c r="V226" s="6"/>
      <c r="W226" s="4"/>
      <c r="X226" s="4"/>
      <c r="Y226" s="4"/>
      <c r="Z226" s="4"/>
      <c r="AA226" s="4"/>
      <c r="AB226" s="4"/>
      <c r="AC226" s="4"/>
      <c r="AD226" s="4"/>
      <c r="AE226" s="4"/>
      <c r="AF226" s="4"/>
      <c r="AG226" s="4"/>
      <c r="AH226" s="4"/>
      <c r="AI226" s="4"/>
    </row>
    <row r="227">
      <c r="A227" s="4"/>
      <c r="B227" s="4"/>
      <c r="C227" s="4"/>
      <c r="D227" s="2"/>
      <c r="E227" s="2"/>
      <c r="F227" s="2"/>
      <c r="G227" s="2"/>
      <c r="H227" s="2"/>
      <c r="I227" s="9"/>
      <c r="J227" s="2"/>
      <c r="K227" s="2"/>
      <c r="L227" s="9"/>
      <c r="M227" s="4"/>
      <c r="N227" s="4"/>
      <c r="O227" s="4"/>
      <c r="P227" s="4"/>
      <c r="Q227" s="4"/>
      <c r="R227" s="9"/>
      <c r="S227" s="4"/>
      <c r="T227" s="4"/>
      <c r="U227" s="4"/>
      <c r="V227" s="6"/>
      <c r="W227" s="4"/>
      <c r="X227" s="4"/>
      <c r="Y227" s="4"/>
      <c r="Z227" s="4"/>
      <c r="AA227" s="4"/>
      <c r="AB227" s="4"/>
      <c r="AC227" s="4"/>
      <c r="AD227" s="4"/>
      <c r="AE227" s="4"/>
      <c r="AF227" s="4"/>
      <c r="AG227" s="4"/>
      <c r="AH227" s="4"/>
      <c r="AI227" s="4"/>
    </row>
    <row r="228">
      <c r="A228" s="4"/>
      <c r="B228" s="4"/>
      <c r="C228" s="4"/>
      <c r="D228" s="2"/>
      <c r="E228" s="2"/>
      <c r="F228" s="2"/>
      <c r="G228" s="2"/>
      <c r="H228" s="2"/>
      <c r="I228" s="9"/>
      <c r="J228" s="2"/>
      <c r="K228" s="2"/>
      <c r="L228" s="9"/>
      <c r="M228" s="4"/>
      <c r="N228" s="4"/>
      <c r="O228" s="4"/>
      <c r="P228" s="4"/>
      <c r="Q228" s="4"/>
      <c r="R228" s="9"/>
      <c r="S228" s="4"/>
      <c r="T228" s="4"/>
      <c r="U228" s="4"/>
      <c r="V228" s="6"/>
      <c r="W228" s="4"/>
      <c r="X228" s="4"/>
      <c r="Y228" s="4"/>
      <c r="Z228" s="4"/>
      <c r="AA228" s="4"/>
      <c r="AB228" s="4"/>
      <c r="AC228" s="4"/>
      <c r="AD228" s="4"/>
      <c r="AE228" s="4"/>
      <c r="AF228" s="4"/>
      <c r="AG228" s="4"/>
      <c r="AH228" s="4"/>
      <c r="AI228" s="4"/>
    </row>
    <row r="229">
      <c r="A229" s="4"/>
      <c r="B229" s="4"/>
      <c r="C229" s="4"/>
      <c r="D229" s="2"/>
      <c r="E229" s="2"/>
      <c r="F229" s="2"/>
      <c r="G229" s="2"/>
      <c r="H229" s="2"/>
      <c r="I229" s="9"/>
      <c r="J229" s="2"/>
      <c r="K229" s="2"/>
      <c r="L229" s="9"/>
      <c r="M229" s="4"/>
      <c r="N229" s="4"/>
      <c r="O229" s="4"/>
      <c r="P229" s="4"/>
      <c r="Q229" s="4"/>
      <c r="R229" s="9"/>
      <c r="S229" s="4"/>
      <c r="T229" s="4"/>
      <c r="U229" s="4"/>
      <c r="V229" s="6"/>
      <c r="W229" s="4"/>
      <c r="X229" s="4"/>
      <c r="Y229" s="4"/>
      <c r="Z229" s="4"/>
      <c r="AA229" s="4"/>
      <c r="AB229" s="4"/>
      <c r="AC229" s="4"/>
      <c r="AD229" s="4"/>
      <c r="AE229" s="4"/>
      <c r="AF229" s="4"/>
      <c r="AG229" s="4"/>
      <c r="AH229" s="4"/>
      <c r="AI229" s="4"/>
    </row>
    <row r="230">
      <c r="A230" s="4"/>
      <c r="B230" s="4"/>
      <c r="C230" s="4"/>
      <c r="D230" s="2"/>
      <c r="E230" s="2"/>
      <c r="F230" s="2"/>
      <c r="G230" s="2"/>
      <c r="H230" s="2"/>
      <c r="I230" s="9"/>
      <c r="J230" s="2"/>
      <c r="K230" s="2"/>
      <c r="L230" s="9"/>
      <c r="M230" s="4"/>
      <c r="N230" s="4"/>
      <c r="O230" s="4"/>
      <c r="P230" s="4"/>
      <c r="Q230" s="4"/>
      <c r="R230" s="9"/>
      <c r="S230" s="4"/>
      <c r="T230" s="4"/>
      <c r="U230" s="4"/>
      <c r="V230" s="6"/>
      <c r="W230" s="4"/>
      <c r="X230" s="4"/>
      <c r="Y230" s="4"/>
      <c r="Z230" s="4"/>
      <c r="AA230" s="4"/>
      <c r="AB230" s="4"/>
      <c r="AC230" s="4"/>
      <c r="AD230" s="4"/>
      <c r="AE230" s="4"/>
      <c r="AF230" s="4"/>
      <c r="AG230" s="4"/>
      <c r="AH230" s="4"/>
      <c r="AI230" s="4"/>
    </row>
    <row r="231">
      <c r="A231" s="4"/>
      <c r="B231" s="4"/>
      <c r="C231" s="4"/>
      <c r="D231" s="2"/>
      <c r="E231" s="2"/>
      <c r="F231" s="2"/>
      <c r="G231" s="2"/>
      <c r="H231" s="2"/>
      <c r="I231" s="9"/>
      <c r="J231" s="2"/>
      <c r="K231" s="2"/>
      <c r="L231" s="9"/>
      <c r="M231" s="4"/>
      <c r="N231" s="4"/>
      <c r="O231" s="4"/>
      <c r="P231" s="4"/>
      <c r="Q231" s="4"/>
      <c r="R231" s="9"/>
      <c r="S231" s="4"/>
      <c r="T231" s="4"/>
      <c r="U231" s="4"/>
      <c r="V231" s="6"/>
      <c r="W231" s="4"/>
      <c r="X231" s="4"/>
      <c r="Y231" s="4"/>
      <c r="Z231" s="4"/>
      <c r="AA231" s="4"/>
      <c r="AB231" s="4"/>
      <c r="AC231" s="4"/>
      <c r="AD231" s="4"/>
      <c r="AE231" s="4"/>
      <c r="AF231" s="4"/>
      <c r="AG231" s="4"/>
      <c r="AH231" s="4"/>
      <c r="AI231" s="4"/>
    </row>
    <row r="232">
      <c r="A232" s="4"/>
      <c r="B232" s="4"/>
      <c r="C232" s="4"/>
      <c r="D232" s="2"/>
      <c r="E232" s="2"/>
      <c r="F232" s="2"/>
      <c r="G232" s="2"/>
      <c r="H232" s="2"/>
      <c r="I232" s="9"/>
      <c r="J232" s="2"/>
      <c r="K232" s="2"/>
      <c r="L232" s="9"/>
      <c r="M232" s="4"/>
      <c r="N232" s="4"/>
      <c r="O232" s="4"/>
      <c r="P232" s="4"/>
      <c r="Q232" s="4"/>
      <c r="R232" s="9"/>
      <c r="S232" s="4"/>
      <c r="T232" s="4"/>
      <c r="U232" s="4"/>
      <c r="V232" s="6"/>
      <c r="W232" s="4"/>
      <c r="X232" s="4"/>
      <c r="Y232" s="4"/>
      <c r="Z232" s="4"/>
      <c r="AA232" s="4"/>
      <c r="AB232" s="4"/>
      <c r="AC232" s="4"/>
      <c r="AD232" s="4"/>
      <c r="AE232" s="4"/>
      <c r="AF232" s="4"/>
      <c r="AG232" s="4"/>
      <c r="AH232" s="4"/>
      <c r="AI232" s="4"/>
    </row>
    <row r="233">
      <c r="A233" s="4"/>
      <c r="B233" s="4"/>
      <c r="C233" s="4"/>
      <c r="D233" s="2"/>
      <c r="E233" s="2"/>
      <c r="F233" s="2"/>
      <c r="G233" s="2"/>
      <c r="H233" s="2"/>
      <c r="I233" s="9"/>
      <c r="J233" s="2"/>
      <c r="K233" s="2"/>
      <c r="L233" s="9"/>
      <c r="M233" s="4"/>
      <c r="N233" s="4"/>
      <c r="O233" s="4"/>
      <c r="P233" s="4"/>
      <c r="Q233" s="4"/>
      <c r="R233" s="9"/>
      <c r="S233" s="4"/>
      <c r="T233" s="4"/>
      <c r="U233" s="4"/>
      <c r="V233" s="6"/>
      <c r="W233" s="4"/>
      <c r="X233" s="4"/>
      <c r="Y233" s="4"/>
      <c r="Z233" s="4"/>
      <c r="AA233" s="4"/>
      <c r="AB233" s="4"/>
      <c r="AC233" s="4"/>
      <c r="AD233" s="4"/>
      <c r="AE233" s="4"/>
      <c r="AF233" s="4"/>
      <c r="AG233" s="4"/>
      <c r="AH233" s="4"/>
      <c r="AI233" s="4"/>
    </row>
    <row r="234">
      <c r="A234" s="4"/>
      <c r="B234" s="4"/>
      <c r="C234" s="4"/>
      <c r="D234" s="2"/>
      <c r="E234" s="2"/>
      <c r="F234" s="2"/>
      <c r="G234" s="2"/>
      <c r="H234" s="2"/>
      <c r="I234" s="9"/>
      <c r="J234" s="2"/>
      <c r="K234" s="2"/>
      <c r="L234" s="9"/>
      <c r="M234" s="4"/>
      <c r="N234" s="4"/>
      <c r="O234" s="4"/>
      <c r="P234" s="4"/>
      <c r="Q234" s="4"/>
      <c r="R234" s="9"/>
      <c r="S234" s="4"/>
      <c r="T234" s="4"/>
      <c r="U234" s="4"/>
      <c r="V234" s="6"/>
      <c r="W234" s="4"/>
      <c r="X234" s="4"/>
      <c r="Y234" s="4"/>
      <c r="Z234" s="4"/>
      <c r="AA234" s="4"/>
      <c r="AB234" s="4"/>
      <c r="AC234" s="4"/>
      <c r="AD234" s="4"/>
      <c r="AE234" s="4"/>
      <c r="AF234" s="4"/>
      <c r="AG234" s="4"/>
      <c r="AH234" s="4"/>
      <c r="AI234" s="4"/>
    </row>
    <row r="235">
      <c r="A235" s="4"/>
      <c r="B235" s="4"/>
      <c r="C235" s="4"/>
      <c r="D235" s="2"/>
      <c r="E235" s="2"/>
      <c r="F235" s="2"/>
      <c r="G235" s="2"/>
      <c r="H235" s="2"/>
      <c r="I235" s="9"/>
      <c r="J235" s="2"/>
      <c r="K235" s="2"/>
      <c r="L235" s="9"/>
      <c r="M235" s="4"/>
      <c r="N235" s="4"/>
      <c r="O235" s="4"/>
      <c r="P235" s="4"/>
      <c r="Q235" s="4"/>
      <c r="R235" s="9"/>
      <c r="S235" s="4"/>
      <c r="T235" s="4"/>
      <c r="U235" s="4"/>
      <c r="V235" s="6"/>
      <c r="W235" s="4"/>
      <c r="X235" s="4"/>
      <c r="Y235" s="4"/>
      <c r="Z235" s="4"/>
      <c r="AA235" s="4"/>
      <c r="AB235" s="4"/>
      <c r="AC235" s="4"/>
      <c r="AD235" s="4"/>
      <c r="AE235" s="4"/>
      <c r="AF235" s="4"/>
      <c r="AG235" s="4"/>
      <c r="AH235" s="4"/>
      <c r="AI235" s="4"/>
    </row>
    <row r="236">
      <c r="A236" s="4"/>
      <c r="B236" s="4"/>
      <c r="C236" s="4"/>
      <c r="D236" s="2"/>
      <c r="E236" s="2"/>
      <c r="F236" s="2"/>
      <c r="G236" s="2"/>
      <c r="H236" s="2"/>
      <c r="I236" s="9"/>
      <c r="J236" s="2"/>
      <c r="K236" s="2"/>
      <c r="L236" s="9"/>
      <c r="M236" s="4"/>
      <c r="N236" s="4"/>
      <c r="O236" s="4"/>
      <c r="P236" s="4"/>
      <c r="Q236" s="4"/>
      <c r="R236" s="9"/>
      <c r="S236" s="4"/>
      <c r="T236" s="4"/>
      <c r="U236" s="4"/>
      <c r="V236" s="6"/>
      <c r="W236" s="4"/>
      <c r="X236" s="4"/>
      <c r="Y236" s="4"/>
      <c r="Z236" s="4"/>
      <c r="AA236" s="4"/>
      <c r="AB236" s="4"/>
      <c r="AC236" s="4"/>
      <c r="AD236" s="4"/>
      <c r="AE236" s="4"/>
      <c r="AF236" s="4"/>
      <c r="AG236" s="4"/>
      <c r="AH236" s="4"/>
      <c r="AI236" s="4"/>
    </row>
    <row r="237">
      <c r="A237" s="4"/>
      <c r="B237" s="4"/>
      <c r="C237" s="4"/>
      <c r="D237" s="2"/>
      <c r="E237" s="2"/>
      <c r="F237" s="2"/>
      <c r="G237" s="2"/>
      <c r="H237" s="2"/>
      <c r="I237" s="9"/>
      <c r="J237" s="2"/>
      <c r="K237" s="2"/>
      <c r="L237" s="9"/>
      <c r="M237" s="4"/>
      <c r="N237" s="4"/>
      <c r="O237" s="4"/>
      <c r="P237" s="4"/>
      <c r="Q237" s="4"/>
      <c r="R237" s="9"/>
      <c r="S237" s="4"/>
      <c r="T237" s="4"/>
      <c r="U237" s="4"/>
      <c r="V237" s="6"/>
      <c r="W237" s="4"/>
      <c r="X237" s="4"/>
      <c r="Y237" s="4"/>
      <c r="Z237" s="4"/>
      <c r="AA237" s="4"/>
      <c r="AB237" s="4"/>
      <c r="AC237" s="4"/>
      <c r="AD237" s="4"/>
      <c r="AE237" s="4"/>
      <c r="AF237" s="4"/>
      <c r="AG237" s="4"/>
      <c r="AH237" s="4"/>
      <c r="AI237" s="4"/>
    </row>
    <row r="238">
      <c r="A238" s="4"/>
      <c r="B238" s="4"/>
      <c r="C238" s="4"/>
      <c r="D238" s="2"/>
      <c r="E238" s="2"/>
      <c r="F238" s="2"/>
      <c r="G238" s="2"/>
      <c r="H238" s="2"/>
      <c r="I238" s="9"/>
      <c r="J238" s="2"/>
      <c r="K238" s="2"/>
      <c r="L238" s="9"/>
      <c r="M238" s="4"/>
      <c r="N238" s="4"/>
      <c r="O238" s="4"/>
      <c r="P238" s="4"/>
      <c r="Q238" s="4"/>
      <c r="R238" s="9"/>
      <c r="S238" s="4"/>
      <c r="T238" s="4"/>
      <c r="U238" s="4"/>
      <c r="V238" s="6"/>
      <c r="W238" s="4"/>
      <c r="X238" s="4"/>
      <c r="Y238" s="4"/>
      <c r="Z238" s="4"/>
      <c r="AA238" s="4"/>
      <c r="AB238" s="4"/>
      <c r="AC238" s="4"/>
      <c r="AD238" s="4"/>
      <c r="AE238" s="4"/>
      <c r="AF238" s="4"/>
      <c r="AG238" s="4"/>
      <c r="AH238" s="4"/>
      <c r="AI238" s="4"/>
    </row>
    <row r="239">
      <c r="A239" s="4"/>
      <c r="B239" s="4"/>
      <c r="C239" s="4"/>
      <c r="D239" s="2"/>
      <c r="E239" s="2"/>
      <c r="F239" s="2"/>
      <c r="G239" s="2"/>
      <c r="H239" s="2"/>
      <c r="I239" s="9"/>
      <c r="J239" s="2"/>
      <c r="K239" s="2"/>
      <c r="L239" s="9"/>
      <c r="M239" s="4"/>
      <c r="N239" s="4"/>
      <c r="O239" s="4"/>
      <c r="P239" s="4"/>
      <c r="Q239" s="4"/>
      <c r="R239" s="9"/>
      <c r="S239" s="4"/>
      <c r="T239" s="4"/>
      <c r="U239" s="4"/>
      <c r="V239" s="6"/>
      <c r="W239" s="4"/>
      <c r="X239" s="4"/>
      <c r="Y239" s="4"/>
      <c r="Z239" s="4"/>
      <c r="AA239" s="4"/>
      <c r="AB239" s="4"/>
      <c r="AC239" s="4"/>
      <c r="AD239" s="4"/>
      <c r="AE239" s="4"/>
      <c r="AF239" s="4"/>
      <c r="AG239" s="4"/>
      <c r="AH239" s="4"/>
      <c r="AI239" s="4"/>
    </row>
    <row r="240">
      <c r="A240" s="4"/>
      <c r="B240" s="4"/>
      <c r="C240" s="4"/>
      <c r="D240" s="2"/>
      <c r="E240" s="2"/>
      <c r="F240" s="2"/>
      <c r="G240" s="2"/>
      <c r="H240" s="2"/>
      <c r="I240" s="9"/>
      <c r="J240" s="2"/>
      <c r="K240" s="2"/>
      <c r="L240" s="9"/>
      <c r="M240" s="4"/>
      <c r="N240" s="4"/>
      <c r="O240" s="4"/>
      <c r="P240" s="4"/>
      <c r="Q240" s="4"/>
      <c r="R240" s="9"/>
      <c r="S240" s="4"/>
      <c r="T240" s="4"/>
      <c r="U240" s="4"/>
      <c r="V240" s="6"/>
      <c r="W240" s="4"/>
      <c r="X240" s="4"/>
      <c r="Y240" s="4"/>
      <c r="Z240" s="4"/>
      <c r="AA240" s="4"/>
      <c r="AB240" s="4"/>
      <c r="AC240" s="4"/>
      <c r="AD240" s="4"/>
      <c r="AE240" s="4"/>
      <c r="AF240" s="4"/>
      <c r="AG240" s="4"/>
      <c r="AH240" s="4"/>
      <c r="AI240" s="4"/>
    </row>
    <row r="241">
      <c r="A241" s="4"/>
      <c r="B241" s="4"/>
      <c r="C241" s="4"/>
      <c r="D241" s="2"/>
      <c r="E241" s="2"/>
      <c r="F241" s="2"/>
      <c r="G241" s="2"/>
      <c r="H241" s="2"/>
      <c r="I241" s="9"/>
      <c r="J241" s="2"/>
      <c r="K241" s="2"/>
      <c r="L241" s="9"/>
      <c r="M241" s="4"/>
      <c r="N241" s="4"/>
      <c r="O241" s="4"/>
      <c r="P241" s="4"/>
      <c r="Q241" s="4"/>
      <c r="R241" s="9"/>
      <c r="S241" s="4"/>
      <c r="T241" s="4"/>
      <c r="U241" s="4"/>
      <c r="V241" s="6"/>
      <c r="W241" s="4"/>
      <c r="X241" s="4"/>
      <c r="Y241" s="4"/>
      <c r="Z241" s="4"/>
      <c r="AA241" s="4"/>
      <c r="AB241" s="4"/>
      <c r="AC241" s="4"/>
      <c r="AD241" s="4"/>
      <c r="AE241" s="4"/>
      <c r="AF241" s="4"/>
      <c r="AG241" s="4"/>
      <c r="AH241" s="4"/>
      <c r="AI241" s="4"/>
    </row>
    <row r="242">
      <c r="A242" s="4"/>
      <c r="B242" s="4"/>
      <c r="C242" s="4"/>
      <c r="D242" s="2"/>
      <c r="E242" s="2"/>
      <c r="F242" s="2"/>
      <c r="G242" s="2"/>
      <c r="H242" s="2"/>
      <c r="I242" s="9"/>
      <c r="J242" s="2"/>
      <c r="K242" s="2"/>
      <c r="L242" s="9"/>
      <c r="M242" s="4"/>
      <c r="N242" s="4"/>
      <c r="O242" s="4"/>
      <c r="P242" s="4"/>
      <c r="Q242" s="4"/>
      <c r="R242" s="9"/>
      <c r="S242" s="4"/>
      <c r="T242" s="4"/>
      <c r="U242" s="4"/>
      <c r="V242" s="6"/>
      <c r="W242" s="4"/>
      <c r="X242" s="4"/>
      <c r="Y242" s="4"/>
      <c r="Z242" s="4"/>
      <c r="AA242" s="4"/>
      <c r="AB242" s="4"/>
      <c r="AC242" s="4"/>
      <c r="AD242" s="4"/>
      <c r="AE242" s="4"/>
      <c r="AF242" s="4"/>
      <c r="AG242" s="4"/>
      <c r="AH242" s="4"/>
      <c r="AI242" s="4"/>
    </row>
    <row r="243">
      <c r="A243" s="4"/>
      <c r="B243" s="4"/>
      <c r="C243" s="4"/>
      <c r="D243" s="2"/>
      <c r="E243" s="2"/>
      <c r="F243" s="2"/>
      <c r="G243" s="2"/>
      <c r="H243" s="2"/>
      <c r="I243" s="9"/>
      <c r="J243" s="2"/>
      <c r="K243" s="2"/>
      <c r="L243" s="9"/>
      <c r="M243" s="4"/>
      <c r="N243" s="4"/>
      <c r="O243" s="4"/>
      <c r="P243" s="4"/>
      <c r="Q243" s="4"/>
      <c r="R243" s="9"/>
      <c r="S243" s="4"/>
      <c r="T243" s="4"/>
      <c r="U243" s="4"/>
      <c r="V243" s="6"/>
      <c r="W243" s="4"/>
      <c r="X243" s="4"/>
      <c r="Y243" s="4"/>
      <c r="Z243" s="4"/>
      <c r="AA243" s="4"/>
      <c r="AB243" s="4"/>
      <c r="AC243" s="4"/>
      <c r="AD243" s="4"/>
      <c r="AE243" s="4"/>
      <c r="AF243" s="4"/>
      <c r="AG243" s="4"/>
      <c r="AH243" s="4"/>
      <c r="AI243" s="4"/>
    </row>
    <row r="244">
      <c r="A244" s="4"/>
      <c r="B244" s="4"/>
      <c r="C244" s="4"/>
      <c r="D244" s="2"/>
      <c r="E244" s="2"/>
      <c r="F244" s="2"/>
      <c r="G244" s="2"/>
      <c r="H244" s="2"/>
      <c r="I244" s="9"/>
      <c r="J244" s="2"/>
      <c r="K244" s="2"/>
      <c r="L244" s="9"/>
      <c r="M244" s="4"/>
      <c r="N244" s="4"/>
      <c r="O244" s="4"/>
      <c r="P244" s="4"/>
      <c r="Q244" s="4"/>
      <c r="R244" s="9"/>
      <c r="S244" s="4"/>
      <c r="T244" s="4"/>
      <c r="U244" s="4"/>
      <c r="V244" s="6"/>
      <c r="W244" s="4"/>
      <c r="X244" s="4"/>
      <c r="Y244" s="4"/>
      <c r="Z244" s="4"/>
      <c r="AA244" s="4"/>
      <c r="AB244" s="4"/>
      <c r="AC244" s="4"/>
      <c r="AD244" s="4"/>
      <c r="AE244" s="4"/>
      <c r="AF244" s="4"/>
      <c r="AG244" s="4"/>
      <c r="AH244" s="4"/>
      <c r="AI244" s="4"/>
    </row>
    <row r="245">
      <c r="A245" s="4"/>
      <c r="B245" s="4"/>
      <c r="C245" s="4"/>
      <c r="D245" s="2"/>
      <c r="E245" s="2"/>
      <c r="F245" s="2"/>
      <c r="G245" s="2"/>
      <c r="H245" s="2"/>
      <c r="I245" s="9"/>
      <c r="J245" s="2"/>
      <c r="K245" s="2"/>
      <c r="L245" s="9"/>
      <c r="M245" s="4"/>
      <c r="N245" s="4"/>
      <c r="O245" s="4"/>
      <c r="P245" s="4"/>
      <c r="Q245" s="4"/>
      <c r="R245" s="9"/>
      <c r="S245" s="4"/>
      <c r="T245" s="4"/>
      <c r="U245" s="4"/>
      <c r="V245" s="6"/>
      <c r="W245" s="4"/>
      <c r="X245" s="4"/>
      <c r="Y245" s="4"/>
      <c r="Z245" s="4"/>
      <c r="AA245" s="4"/>
      <c r="AB245" s="4"/>
      <c r="AC245" s="4"/>
      <c r="AD245" s="4"/>
      <c r="AE245" s="4"/>
      <c r="AF245" s="4"/>
      <c r="AG245" s="4"/>
      <c r="AH245" s="4"/>
      <c r="AI245" s="4"/>
    </row>
    <row r="246">
      <c r="A246" s="4"/>
      <c r="B246" s="4"/>
      <c r="C246" s="4"/>
      <c r="D246" s="2"/>
      <c r="E246" s="2"/>
      <c r="F246" s="2"/>
      <c r="G246" s="2"/>
      <c r="H246" s="2"/>
      <c r="I246" s="9"/>
      <c r="J246" s="2"/>
      <c r="K246" s="2"/>
      <c r="L246" s="9"/>
      <c r="M246" s="4"/>
      <c r="N246" s="4"/>
      <c r="O246" s="4"/>
      <c r="P246" s="4"/>
      <c r="Q246" s="4"/>
      <c r="R246" s="9"/>
      <c r="S246" s="4"/>
      <c r="T246" s="4"/>
      <c r="U246" s="4"/>
      <c r="V246" s="6"/>
      <c r="W246" s="4"/>
      <c r="X246" s="4"/>
      <c r="Y246" s="4"/>
      <c r="Z246" s="4"/>
      <c r="AA246" s="4"/>
      <c r="AB246" s="4"/>
      <c r="AC246" s="4"/>
      <c r="AD246" s="4"/>
      <c r="AE246" s="4"/>
      <c r="AF246" s="4"/>
      <c r="AG246" s="4"/>
      <c r="AH246" s="4"/>
      <c r="AI246" s="4"/>
    </row>
    <row r="247">
      <c r="A247" s="4"/>
      <c r="B247" s="4"/>
      <c r="C247" s="4"/>
      <c r="D247" s="2"/>
      <c r="E247" s="2"/>
      <c r="F247" s="2"/>
      <c r="G247" s="2"/>
      <c r="H247" s="2"/>
      <c r="I247" s="9"/>
      <c r="J247" s="2"/>
      <c r="K247" s="2"/>
      <c r="L247" s="9"/>
      <c r="M247" s="4"/>
      <c r="N247" s="4"/>
      <c r="O247" s="4"/>
      <c r="P247" s="4"/>
      <c r="Q247" s="4"/>
      <c r="R247" s="9"/>
      <c r="S247" s="4"/>
      <c r="T247" s="4"/>
      <c r="U247" s="4"/>
      <c r="V247" s="6"/>
      <c r="W247" s="4"/>
      <c r="X247" s="4"/>
      <c r="Y247" s="4"/>
      <c r="Z247" s="4"/>
      <c r="AA247" s="4"/>
      <c r="AB247" s="4"/>
      <c r="AC247" s="4"/>
      <c r="AD247" s="4"/>
      <c r="AE247" s="4"/>
      <c r="AF247" s="4"/>
      <c r="AG247" s="4"/>
      <c r="AH247" s="4"/>
      <c r="AI247" s="4"/>
    </row>
    <row r="248">
      <c r="A248" s="4"/>
      <c r="B248" s="4"/>
      <c r="C248" s="4"/>
      <c r="D248" s="2"/>
      <c r="E248" s="2"/>
      <c r="F248" s="2"/>
      <c r="G248" s="2"/>
      <c r="H248" s="2"/>
      <c r="I248" s="9"/>
      <c r="J248" s="2"/>
      <c r="K248" s="2"/>
      <c r="L248" s="9"/>
      <c r="M248" s="4"/>
      <c r="N248" s="4"/>
      <c r="O248" s="4"/>
      <c r="P248" s="4"/>
      <c r="Q248" s="4"/>
      <c r="R248" s="9"/>
      <c r="S248" s="4"/>
      <c r="T248" s="4"/>
      <c r="U248" s="4"/>
      <c r="V248" s="6"/>
      <c r="W248" s="4"/>
      <c r="X248" s="4"/>
      <c r="Y248" s="4"/>
      <c r="Z248" s="4"/>
      <c r="AA248" s="4"/>
      <c r="AB248" s="4"/>
      <c r="AC248" s="4"/>
      <c r="AD248" s="4"/>
      <c r="AE248" s="4"/>
      <c r="AF248" s="4"/>
      <c r="AG248" s="4"/>
      <c r="AH248" s="4"/>
      <c r="AI248" s="4"/>
    </row>
    <row r="249">
      <c r="A249" s="4"/>
      <c r="B249" s="4"/>
      <c r="C249" s="4"/>
      <c r="D249" s="2"/>
      <c r="E249" s="2"/>
      <c r="F249" s="2"/>
      <c r="G249" s="2"/>
      <c r="H249" s="2"/>
      <c r="I249" s="9"/>
      <c r="J249" s="2"/>
      <c r="K249" s="2"/>
      <c r="L249" s="9"/>
      <c r="M249" s="4"/>
      <c r="N249" s="4"/>
      <c r="O249" s="4"/>
      <c r="P249" s="4"/>
      <c r="Q249" s="4"/>
      <c r="R249" s="9"/>
      <c r="S249" s="4"/>
      <c r="T249" s="4"/>
      <c r="U249" s="4"/>
      <c r="V249" s="6"/>
      <c r="W249" s="4"/>
      <c r="X249" s="4"/>
      <c r="Y249" s="4"/>
      <c r="Z249" s="4"/>
      <c r="AA249" s="4"/>
      <c r="AB249" s="4"/>
      <c r="AC249" s="4"/>
      <c r="AD249" s="4"/>
      <c r="AE249" s="4"/>
      <c r="AF249" s="4"/>
      <c r="AG249" s="4"/>
      <c r="AH249" s="4"/>
      <c r="AI249" s="4"/>
    </row>
    <row r="250">
      <c r="A250" s="4"/>
      <c r="B250" s="4"/>
      <c r="C250" s="4"/>
      <c r="D250" s="2"/>
      <c r="E250" s="2"/>
      <c r="F250" s="2"/>
      <c r="G250" s="2"/>
      <c r="H250" s="2"/>
      <c r="I250" s="9"/>
      <c r="J250" s="2"/>
      <c r="K250" s="2"/>
      <c r="L250" s="9"/>
      <c r="M250" s="4"/>
      <c r="N250" s="4"/>
      <c r="O250" s="4"/>
      <c r="P250" s="4"/>
      <c r="Q250" s="4"/>
      <c r="R250" s="9"/>
      <c r="S250" s="4"/>
      <c r="T250" s="4"/>
      <c r="U250" s="4"/>
      <c r="V250" s="6"/>
      <c r="W250" s="4"/>
      <c r="X250" s="4"/>
      <c r="Y250" s="4"/>
      <c r="Z250" s="4"/>
      <c r="AA250" s="4"/>
      <c r="AB250" s="4"/>
      <c r="AC250" s="4"/>
      <c r="AD250" s="4"/>
      <c r="AE250" s="4"/>
      <c r="AF250" s="4"/>
      <c r="AG250" s="4"/>
      <c r="AH250" s="4"/>
      <c r="AI250" s="4"/>
    </row>
    <row r="251">
      <c r="A251" s="4"/>
      <c r="B251" s="4"/>
      <c r="C251" s="4"/>
      <c r="D251" s="2"/>
      <c r="E251" s="2"/>
      <c r="F251" s="2"/>
      <c r="G251" s="2"/>
      <c r="H251" s="2"/>
      <c r="I251" s="9"/>
      <c r="J251" s="2"/>
      <c r="K251" s="2"/>
      <c r="L251" s="9"/>
      <c r="M251" s="4"/>
      <c r="N251" s="4"/>
      <c r="O251" s="4"/>
      <c r="P251" s="4"/>
      <c r="Q251" s="4"/>
      <c r="R251" s="9"/>
      <c r="S251" s="4"/>
      <c r="T251" s="4"/>
      <c r="U251" s="4"/>
      <c r="V251" s="6"/>
      <c r="W251" s="4"/>
      <c r="X251" s="4"/>
      <c r="Y251" s="4"/>
      <c r="Z251" s="4"/>
      <c r="AA251" s="4"/>
      <c r="AB251" s="4"/>
      <c r="AC251" s="4"/>
      <c r="AD251" s="4"/>
      <c r="AE251" s="4"/>
      <c r="AF251" s="4"/>
      <c r="AG251" s="4"/>
      <c r="AH251" s="4"/>
      <c r="AI251" s="4"/>
    </row>
    <row r="252">
      <c r="A252" s="4"/>
      <c r="B252" s="4"/>
      <c r="C252" s="4"/>
      <c r="D252" s="2"/>
      <c r="E252" s="2"/>
      <c r="F252" s="2"/>
      <c r="G252" s="2"/>
      <c r="H252" s="2"/>
      <c r="I252" s="9"/>
      <c r="J252" s="2"/>
      <c r="K252" s="2"/>
      <c r="L252" s="9"/>
      <c r="M252" s="4"/>
      <c r="N252" s="4"/>
      <c r="O252" s="4"/>
      <c r="P252" s="4"/>
      <c r="Q252" s="4"/>
      <c r="R252" s="9"/>
      <c r="S252" s="4"/>
      <c r="T252" s="4"/>
      <c r="U252" s="4"/>
      <c r="V252" s="6"/>
      <c r="W252" s="4"/>
      <c r="X252" s="4"/>
      <c r="Y252" s="4"/>
      <c r="Z252" s="4"/>
      <c r="AA252" s="4"/>
      <c r="AB252" s="4"/>
      <c r="AC252" s="4"/>
      <c r="AD252" s="4"/>
      <c r="AE252" s="4"/>
      <c r="AF252" s="4"/>
      <c r="AG252" s="4"/>
      <c r="AH252" s="4"/>
      <c r="AI252" s="4"/>
    </row>
    <row r="253">
      <c r="A253" s="4"/>
      <c r="B253" s="4"/>
      <c r="C253" s="4"/>
      <c r="D253" s="2"/>
      <c r="E253" s="2"/>
      <c r="F253" s="2"/>
      <c r="G253" s="2"/>
      <c r="H253" s="2"/>
      <c r="I253" s="9"/>
      <c r="J253" s="2"/>
      <c r="K253" s="2"/>
      <c r="L253" s="9"/>
      <c r="M253" s="4"/>
      <c r="N253" s="4"/>
      <c r="O253" s="4"/>
      <c r="P253" s="4"/>
      <c r="Q253" s="4"/>
      <c r="R253" s="9"/>
      <c r="S253" s="4"/>
      <c r="T253" s="4"/>
      <c r="U253" s="4"/>
      <c r="V253" s="6"/>
      <c r="W253" s="4"/>
      <c r="X253" s="4"/>
      <c r="Y253" s="4"/>
      <c r="Z253" s="4"/>
      <c r="AA253" s="4"/>
      <c r="AB253" s="4"/>
      <c r="AC253" s="4"/>
      <c r="AD253" s="4"/>
      <c r="AE253" s="4"/>
      <c r="AF253" s="4"/>
      <c r="AG253" s="4"/>
      <c r="AH253" s="4"/>
      <c r="AI253" s="4"/>
    </row>
    <row r="254">
      <c r="A254" s="4"/>
      <c r="B254" s="4"/>
      <c r="C254" s="4"/>
      <c r="D254" s="2"/>
      <c r="E254" s="2"/>
      <c r="F254" s="2"/>
      <c r="G254" s="2"/>
      <c r="H254" s="2"/>
      <c r="I254" s="9"/>
      <c r="J254" s="2"/>
      <c r="K254" s="2"/>
      <c r="L254" s="9"/>
      <c r="M254" s="4"/>
      <c r="N254" s="4"/>
      <c r="O254" s="4"/>
      <c r="P254" s="4"/>
      <c r="Q254" s="4"/>
      <c r="R254" s="9"/>
      <c r="S254" s="4"/>
      <c r="T254" s="4"/>
      <c r="U254" s="4"/>
      <c r="V254" s="6"/>
      <c r="W254" s="4"/>
      <c r="X254" s="4"/>
      <c r="Y254" s="4"/>
      <c r="Z254" s="4"/>
      <c r="AA254" s="4"/>
      <c r="AB254" s="4"/>
      <c r="AC254" s="4"/>
      <c r="AD254" s="4"/>
      <c r="AE254" s="4"/>
      <c r="AF254" s="4"/>
      <c r="AG254" s="4"/>
      <c r="AH254" s="4"/>
      <c r="AI254" s="4"/>
    </row>
    <row r="255">
      <c r="A255" s="4"/>
      <c r="B255" s="4"/>
      <c r="C255" s="4"/>
      <c r="D255" s="2"/>
      <c r="E255" s="2"/>
      <c r="F255" s="2"/>
      <c r="G255" s="2"/>
      <c r="H255" s="2"/>
      <c r="I255" s="9"/>
      <c r="J255" s="2"/>
      <c r="K255" s="2"/>
      <c r="L255" s="9"/>
      <c r="M255" s="4"/>
      <c r="N255" s="4"/>
      <c r="O255" s="4"/>
      <c r="P255" s="4"/>
      <c r="Q255" s="4"/>
      <c r="R255" s="9"/>
      <c r="S255" s="4"/>
      <c r="T255" s="4"/>
      <c r="U255" s="4"/>
      <c r="V255" s="6"/>
      <c r="W255" s="4"/>
      <c r="X255" s="4"/>
      <c r="Y255" s="4"/>
      <c r="Z255" s="4"/>
      <c r="AA255" s="4"/>
      <c r="AB255" s="4"/>
      <c r="AC255" s="4"/>
      <c r="AD255" s="4"/>
      <c r="AE255" s="4"/>
      <c r="AF255" s="4"/>
      <c r="AG255" s="4"/>
      <c r="AH255" s="4"/>
      <c r="AI255" s="4"/>
    </row>
    <row r="256">
      <c r="A256" s="4"/>
      <c r="B256" s="4"/>
      <c r="C256" s="4"/>
      <c r="D256" s="2"/>
      <c r="E256" s="2"/>
      <c r="F256" s="2"/>
      <c r="G256" s="2"/>
      <c r="H256" s="2"/>
      <c r="I256" s="9"/>
      <c r="J256" s="2"/>
      <c r="K256" s="2"/>
      <c r="L256" s="9"/>
      <c r="M256" s="4"/>
      <c r="N256" s="4"/>
      <c r="O256" s="4"/>
      <c r="P256" s="4"/>
      <c r="Q256" s="4"/>
      <c r="R256" s="9"/>
      <c r="S256" s="4"/>
      <c r="T256" s="4"/>
      <c r="U256" s="4"/>
      <c r="V256" s="6"/>
      <c r="W256" s="4"/>
      <c r="X256" s="4"/>
      <c r="Y256" s="4"/>
      <c r="Z256" s="4"/>
      <c r="AA256" s="4"/>
      <c r="AB256" s="4"/>
      <c r="AC256" s="4"/>
      <c r="AD256" s="4"/>
      <c r="AE256" s="4"/>
      <c r="AF256" s="4"/>
      <c r="AG256" s="4"/>
      <c r="AH256" s="4"/>
      <c r="AI256" s="4"/>
    </row>
    <row r="257">
      <c r="A257" s="4"/>
      <c r="B257" s="4"/>
      <c r="C257" s="4"/>
      <c r="D257" s="2"/>
      <c r="E257" s="2"/>
      <c r="F257" s="2"/>
      <c r="G257" s="2"/>
      <c r="H257" s="2"/>
      <c r="I257" s="9"/>
      <c r="J257" s="2"/>
      <c r="K257" s="2"/>
      <c r="L257" s="9"/>
      <c r="M257" s="4"/>
      <c r="N257" s="4"/>
      <c r="O257" s="4"/>
      <c r="P257" s="4"/>
      <c r="Q257" s="4"/>
      <c r="R257" s="9"/>
      <c r="S257" s="4"/>
      <c r="T257" s="4"/>
      <c r="U257" s="4"/>
      <c r="V257" s="6"/>
      <c r="W257" s="4"/>
      <c r="X257" s="4"/>
      <c r="Y257" s="4"/>
      <c r="Z257" s="4"/>
      <c r="AA257" s="4"/>
      <c r="AB257" s="4"/>
      <c r="AC257" s="4"/>
      <c r="AD257" s="4"/>
      <c r="AE257" s="4"/>
      <c r="AF257" s="4"/>
      <c r="AG257" s="4"/>
      <c r="AH257" s="4"/>
      <c r="AI257" s="4"/>
    </row>
    <row r="258">
      <c r="A258" s="4"/>
      <c r="B258" s="4"/>
      <c r="C258" s="4"/>
      <c r="D258" s="2"/>
      <c r="E258" s="2"/>
      <c r="F258" s="2"/>
      <c r="G258" s="2"/>
      <c r="H258" s="2"/>
      <c r="I258" s="9"/>
      <c r="J258" s="2"/>
      <c r="K258" s="2"/>
      <c r="L258" s="9"/>
      <c r="M258" s="4"/>
      <c r="N258" s="4"/>
      <c r="O258" s="4"/>
      <c r="P258" s="4"/>
      <c r="Q258" s="4"/>
      <c r="R258" s="9"/>
      <c r="S258" s="4"/>
      <c r="T258" s="4"/>
      <c r="U258" s="4"/>
      <c r="V258" s="6"/>
      <c r="W258" s="4"/>
      <c r="X258" s="4"/>
      <c r="Y258" s="4"/>
      <c r="Z258" s="4"/>
      <c r="AA258" s="4"/>
      <c r="AB258" s="4"/>
      <c r="AC258" s="4"/>
      <c r="AD258" s="4"/>
      <c r="AE258" s="4"/>
      <c r="AF258" s="4"/>
      <c r="AG258" s="4"/>
      <c r="AH258" s="4"/>
      <c r="AI258" s="4"/>
    </row>
    <row r="259">
      <c r="A259" s="4"/>
      <c r="B259" s="4"/>
      <c r="C259" s="4"/>
      <c r="D259" s="2"/>
      <c r="E259" s="2"/>
      <c r="F259" s="2"/>
      <c r="G259" s="2"/>
      <c r="H259" s="2"/>
      <c r="I259" s="9"/>
      <c r="J259" s="2"/>
      <c r="K259" s="2"/>
      <c r="L259" s="9"/>
      <c r="M259" s="4"/>
      <c r="N259" s="4"/>
      <c r="O259" s="4"/>
      <c r="P259" s="4"/>
      <c r="Q259" s="4"/>
      <c r="R259" s="9"/>
      <c r="S259" s="4"/>
      <c r="T259" s="4"/>
      <c r="U259" s="4"/>
      <c r="V259" s="6"/>
      <c r="W259" s="4"/>
      <c r="X259" s="4"/>
      <c r="Y259" s="4"/>
      <c r="Z259" s="4"/>
      <c r="AA259" s="4"/>
      <c r="AB259" s="4"/>
      <c r="AC259" s="4"/>
      <c r="AD259" s="4"/>
      <c r="AE259" s="4"/>
      <c r="AF259" s="4"/>
      <c r="AG259" s="4"/>
      <c r="AH259" s="4"/>
      <c r="AI259" s="4"/>
    </row>
    <row r="260">
      <c r="A260" s="4"/>
      <c r="B260" s="4"/>
      <c r="C260" s="4"/>
      <c r="D260" s="2"/>
      <c r="E260" s="2"/>
      <c r="F260" s="2"/>
      <c r="G260" s="2"/>
      <c r="H260" s="2"/>
      <c r="I260" s="9"/>
      <c r="J260" s="2"/>
      <c r="K260" s="2"/>
      <c r="L260" s="9"/>
      <c r="M260" s="4"/>
      <c r="N260" s="4"/>
      <c r="O260" s="4"/>
      <c r="P260" s="4"/>
      <c r="Q260" s="4"/>
      <c r="R260" s="9"/>
      <c r="S260" s="4"/>
      <c r="T260" s="4"/>
      <c r="U260" s="4"/>
      <c r="V260" s="6"/>
      <c r="W260" s="4"/>
      <c r="X260" s="4"/>
      <c r="Y260" s="4"/>
      <c r="Z260" s="4"/>
      <c r="AA260" s="4"/>
      <c r="AB260" s="4"/>
      <c r="AC260" s="4"/>
      <c r="AD260" s="4"/>
      <c r="AE260" s="4"/>
      <c r="AF260" s="4"/>
      <c r="AG260" s="4"/>
      <c r="AH260" s="4"/>
      <c r="AI260" s="4"/>
    </row>
    <row r="261">
      <c r="A261" s="4"/>
      <c r="B261" s="4"/>
      <c r="C261" s="4"/>
      <c r="D261" s="2"/>
      <c r="E261" s="2"/>
      <c r="F261" s="2"/>
      <c r="G261" s="2"/>
      <c r="H261" s="2"/>
      <c r="I261" s="9"/>
      <c r="J261" s="2"/>
      <c r="K261" s="2"/>
      <c r="L261" s="9"/>
      <c r="M261" s="4"/>
      <c r="N261" s="4"/>
      <c r="O261" s="4"/>
      <c r="P261" s="4"/>
      <c r="Q261" s="4"/>
      <c r="R261" s="9"/>
      <c r="S261" s="4"/>
      <c r="T261" s="4"/>
      <c r="U261" s="4"/>
      <c r="V261" s="6"/>
      <c r="W261" s="4"/>
      <c r="X261" s="4"/>
      <c r="Y261" s="4"/>
      <c r="Z261" s="4"/>
      <c r="AA261" s="4"/>
      <c r="AB261" s="4"/>
      <c r="AC261" s="4"/>
      <c r="AD261" s="4"/>
      <c r="AE261" s="4"/>
      <c r="AF261" s="4"/>
      <c r="AG261" s="4"/>
      <c r="AH261" s="4"/>
      <c r="AI261" s="4"/>
    </row>
    <row r="262">
      <c r="A262" s="4"/>
      <c r="B262" s="4"/>
      <c r="C262" s="4"/>
      <c r="D262" s="2"/>
      <c r="E262" s="2"/>
      <c r="F262" s="2"/>
      <c r="G262" s="2"/>
      <c r="H262" s="2"/>
      <c r="I262" s="9"/>
      <c r="J262" s="2"/>
      <c r="K262" s="2"/>
      <c r="L262" s="9"/>
      <c r="M262" s="4"/>
      <c r="N262" s="4"/>
      <c r="O262" s="4"/>
      <c r="P262" s="4"/>
      <c r="Q262" s="4"/>
      <c r="R262" s="9"/>
      <c r="S262" s="4"/>
      <c r="T262" s="4"/>
      <c r="U262" s="4"/>
      <c r="V262" s="6"/>
      <c r="W262" s="4"/>
      <c r="X262" s="4"/>
      <c r="Y262" s="4"/>
      <c r="Z262" s="4"/>
      <c r="AA262" s="4"/>
      <c r="AB262" s="4"/>
      <c r="AC262" s="4"/>
      <c r="AD262" s="4"/>
      <c r="AE262" s="4"/>
      <c r="AF262" s="4"/>
      <c r="AG262" s="4"/>
      <c r="AH262" s="4"/>
      <c r="AI262" s="4"/>
    </row>
    <row r="263">
      <c r="A263" s="4"/>
      <c r="B263" s="4"/>
      <c r="C263" s="4"/>
      <c r="D263" s="2"/>
      <c r="E263" s="2"/>
      <c r="F263" s="2"/>
      <c r="G263" s="2"/>
      <c r="H263" s="2"/>
      <c r="I263" s="9"/>
      <c r="J263" s="2"/>
      <c r="K263" s="2"/>
      <c r="L263" s="9"/>
      <c r="M263" s="4"/>
      <c r="N263" s="4"/>
      <c r="O263" s="4"/>
      <c r="P263" s="4"/>
      <c r="Q263" s="4"/>
      <c r="R263" s="9"/>
      <c r="S263" s="4"/>
      <c r="T263" s="4"/>
      <c r="U263" s="4"/>
      <c r="V263" s="6"/>
      <c r="W263" s="4"/>
      <c r="X263" s="4"/>
      <c r="Y263" s="4"/>
      <c r="Z263" s="4"/>
      <c r="AA263" s="4"/>
      <c r="AB263" s="4"/>
      <c r="AC263" s="4"/>
      <c r="AD263" s="4"/>
      <c r="AE263" s="4"/>
      <c r="AF263" s="4"/>
      <c r="AG263" s="4"/>
      <c r="AH263" s="4"/>
      <c r="AI263" s="4"/>
    </row>
    <row r="264">
      <c r="A264" s="4"/>
      <c r="B264" s="4"/>
      <c r="C264" s="4"/>
      <c r="D264" s="2"/>
      <c r="E264" s="2"/>
      <c r="F264" s="2"/>
      <c r="G264" s="2"/>
      <c r="H264" s="2"/>
      <c r="I264" s="9"/>
      <c r="J264" s="2"/>
      <c r="K264" s="2"/>
      <c r="L264" s="9"/>
      <c r="M264" s="4"/>
      <c r="N264" s="4"/>
      <c r="O264" s="4"/>
      <c r="P264" s="4"/>
      <c r="Q264" s="4"/>
      <c r="R264" s="9"/>
      <c r="S264" s="4"/>
      <c r="T264" s="4"/>
      <c r="U264" s="4"/>
      <c r="V264" s="6"/>
      <c r="W264" s="4"/>
      <c r="X264" s="4"/>
      <c r="Y264" s="4"/>
      <c r="Z264" s="4"/>
      <c r="AA264" s="4"/>
      <c r="AB264" s="4"/>
      <c r="AC264" s="4"/>
      <c r="AD264" s="4"/>
      <c r="AE264" s="4"/>
      <c r="AF264" s="4"/>
      <c r="AG264" s="4"/>
      <c r="AH264" s="4"/>
      <c r="AI264" s="4"/>
    </row>
    <row r="265">
      <c r="A265" s="4"/>
      <c r="B265" s="4"/>
      <c r="C265" s="4"/>
      <c r="D265" s="2"/>
      <c r="E265" s="2"/>
      <c r="F265" s="2"/>
      <c r="G265" s="2"/>
      <c r="H265" s="2"/>
      <c r="I265" s="9"/>
      <c r="J265" s="2"/>
      <c r="K265" s="2"/>
      <c r="L265" s="9"/>
      <c r="M265" s="4"/>
      <c r="N265" s="4"/>
      <c r="O265" s="4"/>
      <c r="P265" s="4"/>
      <c r="Q265" s="4"/>
      <c r="R265" s="9"/>
      <c r="S265" s="4"/>
      <c r="T265" s="4"/>
      <c r="U265" s="4"/>
      <c r="V265" s="6"/>
      <c r="W265" s="4"/>
      <c r="X265" s="4"/>
      <c r="Y265" s="4"/>
      <c r="Z265" s="4"/>
      <c r="AA265" s="4"/>
      <c r="AB265" s="4"/>
      <c r="AC265" s="4"/>
      <c r="AD265" s="4"/>
      <c r="AE265" s="4"/>
      <c r="AF265" s="4"/>
      <c r="AG265" s="4"/>
      <c r="AH265" s="4"/>
      <c r="AI265" s="4"/>
    </row>
    <row r="266">
      <c r="A266" s="4"/>
      <c r="B266" s="4"/>
      <c r="C266" s="4"/>
      <c r="D266" s="2"/>
      <c r="E266" s="2"/>
      <c r="F266" s="2"/>
      <c r="G266" s="2"/>
      <c r="H266" s="2"/>
      <c r="I266" s="9"/>
      <c r="J266" s="2"/>
      <c r="K266" s="2"/>
      <c r="L266" s="9"/>
      <c r="M266" s="4"/>
      <c r="N266" s="4"/>
      <c r="O266" s="4"/>
      <c r="P266" s="4"/>
      <c r="Q266" s="4"/>
      <c r="R266" s="9"/>
      <c r="S266" s="4"/>
      <c r="T266" s="4"/>
      <c r="U266" s="4"/>
      <c r="V266" s="6"/>
      <c r="W266" s="4"/>
      <c r="X266" s="4"/>
      <c r="Y266" s="4"/>
      <c r="Z266" s="4"/>
      <c r="AA266" s="4"/>
      <c r="AB266" s="4"/>
      <c r="AC266" s="4"/>
      <c r="AD266" s="4"/>
      <c r="AE266" s="4"/>
      <c r="AF266" s="4"/>
      <c r="AG266" s="4"/>
      <c r="AH266" s="4"/>
      <c r="AI266" s="4"/>
    </row>
    <row r="267">
      <c r="A267" s="4"/>
      <c r="B267" s="4"/>
      <c r="C267" s="4"/>
      <c r="D267" s="2"/>
      <c r="E267" s="2"/>
      <c r="F267" s="2"/>
      <c r="G267" s="2"/>
      <c r="H267" s="2"/>
      <c r="I267" s="9"/>
      <c r="J267" s="2"/>
      <c r="K267" s="2"/>
      <c r="L267" s="9"/>
      <c r="M267" s="4"/>
      <c r="N267" s="4"/>
      <c r="O267" s="4"/>
      <c r="P267" s="4"/>
      <c r="Q267" s="4"/>
      <c r="R267" s="9"/>
      <c r="S267" s="4"/>
      <c r="T267" s="4"/>
      <c r="U267" s="4"/>
      <c r="V267" s="6"/>
      <c r="W267" s="4"/>
      <c r="X267" s="4"/>
      <c r="Y267" s="4"/>
      <c r="Z267" s="4"/>
      <c r="AA267" s="4"/>
      <c r="AB267" s="4"/>
      <c r="AC267" s="4"/>
      <c r="AD267" s="4"/>
      <c r="AE267" s="4"/>
      <c r="AF267" s="4"/>
      <c r="AG267" s="4"/>
      <c r="AH267" s="4"/>
      <c r="AI267" s="4"/>
    </row>
    <row r="268">
      <c r="A268" s="4"/>
      <c r="B268" s="4"/>
      <c r="C268" s="4"/>
      <c r="D268" s="2"/>
      <c r="E268" s="2"/>
      <c r="F268" s="2"/>
      <c r="G268" s="2"/>
      <c r="H268" s="2"/>
      <c r="I268" s="9"/>
      <c r="J268" s="2"/>
      <c r="K268" s="2"/>
      <c r="L268" s="9"/>
      <c r="M268" s="4"/>
      <c r="N268" s="4"/>
      <c r="O268" s="4"/>
      <c r="P268" s="4"/>
      <c r="Q268" s="4"/>
      <c r="R268" s="9"/>
      <c r="S268" s="4"/>
      <c r="T268" s="4"/>
      <c r="U268" s="4"/>
      <c r="V268" s="6"/>
      <c r="W268" s="4"/>
      <c r="X268" s="4"/>
      <c r="Y268" s="4"/>
      <c r="Z268" s="4"/>
      <c r="AA268" s="4"/>
      <c r="AB268" s="4"/>
      <c r="AC268" s="4"/>
      <c r="AD268" s="4"/>
      <c r="AE268" s="4"/>
      <c r="AF268" s="4"/>
      <c r="AG268" s="4"/>
      <c r="AH268" s="4"/>
      <c r="AI268" s="4"/>
    </row>
    <row r="269">
      <c r="A269" s="4"/>
      <c r="B269" s="4"/>
      <c r="C269" s="4"/>
      <c r="D269" s="2"/>
      <c r="E269" s="2"/>
      <c r="F269" s="2"/>
      <c r="G269" s="2"/>
      <c r="H269" s="2"/>
      <c r="I269" s="9"/>
      <c r="J269" s="2"/>
      <c r="K269" s="2"/>
      <c r="L269" s="9"/>
      <c r="M269" s="4"/>
      <c r="N269" s="4"/>
      <c r="O269" s="4"/>
      <c r="P269" s="4"/>
      <c r="Q269" s="4"/>
      <c r="R269" s="9"/>
      <c r="S269" s="4"/>
      <c r="T269" s="4"/>
      <c r="U269" s="4"/>
      <c r="V269" s="6"/>
      <c r="W269" s="4"/>
      <c r="X269" s="4"/>
      <c r="Y269" s="4"/>
      <c r="Z269" s="4"/>
      <c r="AA269" s="4"/>
      <c r="AB269" s="4"/>
      <c r="AC269" s="4"/>
      <c r="AD269" s="4"/>
      <c r="AE269" s="4"/>
      <c r="AF269" s="4"/>
      <c r="AG269" s="4"/>
      <c r="AH269" s="4"/>
      <c r="AI269" s="4"/>
    </row>
    <row r="270">
      <c r="A270" s="4"/>
      <c r="B270" s="4"/>
      <c r="C270" s="4"/>
      <c r="D270" s="2"/>
      <c r="E270" s="2"/>
      <c r="F270" s="2"/>
      <c r="G270" s="2"/>
      <c r="H270" s="2"/>
      <c r="I270" s="9"/>
      <c r="J270" s="2"/>
      <c r="K270" s="2"/>
      <c r="L270" s="9"/>
      <c r="M270" s="4"/>
      <c r="N270" s="4"/>
      <c r="O270" s="4"/>
      <c r="P270" s="4"/>
      <c r="Q270" s="4"/>
      <c r="R270" s="9"/>
      <c r="S270" s="4"/>
      <c r="T270" s="4"/>
      <c r="U270" s="4"/>
      <c r="V270" s="6"/>
      <c r="W270" s="4"/>
      <c r="X270" s="4"/>
      <c r="Y270" s="4"/>
      <c r="Z270" s="4"/>
      <c r="AA270" s="4"/>
      <c r="AB270" s="4"/>
      <c r="AC270" s="4"/>
      <c r="AD270" s="4"/>
      <c r="AE270" s="4"/>
      <c r="AF270" s="4"/>
      <c r="AG270" s="4"/>
      <c r="AH270" s="4"/>
      <c r="AI270" s="4"/>
    </row>
    <row r="271">
      <c r="A271" s="4"/>
      <c r="B271" s="4"/>
      <c r="C271" s="4"/>
      <c r="D271" s="2"/>
      <c r="E271" s="2"/>
      <c r="F271" s="2"/>
      <c r="G271" s="2"/>
      <c r="H271" s="2"/>
      <c r="I271" s="9"/>
      <c r="J271" s="2"/>
      <c r="K271" s="2"/>
      <c r="L271" s="9"/>
      <c r="M271" s="4"/>
      <c r="N271" s="4"/>
      <c r="O271" s="4"/>
      <c r="P271" s="4"/>
      <c r="Q271" s="4"/>
      <c r="R271" s="9"/>
      <c r="S271" s="4"/>
      <c r="T271" s="4"/>
      <c r="U271" s="4"/>
      <c r="V271" s="6"/>
      <c r="W271" s="4"/>
      <c r="X271" s="4"/>
      <c r="Y271" s="4"/>
      <c r="Z271" s="4"/>
      <c r="AA271" s="4"/>
      <c r="AB271" s="4"/>
      <c r="AC271" s="4"/>
      <c r="AD271" s="4"/>
      <c r="AE271" s="4"/>
      <c r="AF271" s="4"/>
      <c r="AG271" s="4"/>
      <c r="AH271" s="4"/>
      <c r="AI271" s="4"/>
    </row>
    <row r="272">
      <c r="A272" s="4"/>
      <c r="B272" s="4"/>
      <c r="C272" s="4"/>
      <c r="D272" s="2"/>
      <c r="E272" s="2"/>
      <c r="F272" s="2"/>
      <c r="G272" s="2"/>
      <c r="H272" s="2"/>
      <c r="I272" s="9"/>
      <c r="J272" s="2"/>
      <c r="K272" s="2"/>
      <c r="L272" s="9"/>
      <c r="M272" s="4"/>
      <c r="N272" s="4"/>
      <c r="O272" s="4"/>
      <c r="P272" s="4"/>
      <c r="Q272" s="4"/>
      <c r="R272" s="9"/>
      <c r="S272" s="4"/>
      <c r="T272" s="4"/>
      <c r="U272" s="4"/>
      <c r="V272" s="6"/>
      <c r="W272" s="4"/>
      <c r="X272" s="4"/>
      <c r="Y272" s="4"/>
      <c r="Z272" s="4"/>
      <c r="AA272" s="4"/>
      <c r="AB272" s="4"/>
      <c r="AC272" s="4"/>
      <c r="AD272" s="4"/>
      <c r="AE272" s="4"/>
      <c r="AF272" s="4"/>
      <c r="AG272" s="4"/>
      <c r="AH272" s="4"/>
      <c r="AI272" s="4"/>
    </row>
    <row r="273">
      <c r="A273" s="4"/>
      <c r="B273" s="4"/>
      <c r="C273" s="4"/>
      <c r="D273" s="2"/>
      <c r="E273" s="2"/>
      <c r="F273" s="2"/>
      <c r="G273" s="2"/>
      <c r="H273" s="2"/>
      <c r="I273" s="9"/>
      <c r="J273" s="2"/>
      <c r="K273" s="2"/>
      <c r="L273" s="9"/>
      <c r="M273" s="4"/>
      <c r="N273" s="4"/>
      <c r="O273" s="4"/>
      <c r="P273" s="4"/>
      <c r="Q273" s="4"/>
      <c r="R273" s="9"/>
      <c r="S273" s="4"/>
      <c r="T273" s="4"/>
      <c r="U273" s="4"/>
      <c r="V273" s="6"/>
      <c r="W273" s="4"/>
      <c r="X273" s="4"/>
      <c r="Y273" s="4"/>
      <c r="Z273" s="4"/>
      <c r="AA273" s="4"/>
      <c r="AB273" s="4"/>
      <c r="AC273" s="4"/>
      <c r="AD273" s="4"/>
      <c r="AE273" s="4"/>
      <c r="AF273" s="4"/>
      <c r="AG273" s="4"/>
      <c r="AH273" s="4"/>
      <c r="AI273" s="4"/>
    </row>
    <row r="274">
      <c r="A274" s="4"/>
      <c r="B274" s="4"/>
      <c r="C274" s="4"/>
      <c r="D274" s="2"/>
      <c r="E274" s="2"/>
      <c r="F274" s="2"/>
      <c r="G274" s="2"/>
      <c r="H274" s="2"/>
      <c r="I274" s="9"/>
      <c r="J274" s="2"/>
      <c r="K274" s="2"/>
      <c r="L274" s="9"/>
      <c r="M274" s="4"/>
      <c r="N274" s="4"/>
      <c r="O274" s="4"/>
      <c r="P274" s="4"/>
      <c r="Q274" s="4"/>
      <c r="R274" s="9"/>
      <c r="S274" s="4"/>
      <c r="T274" s="4"/>
      <c r="U274" s="4"/>
      <c r="V274" s="6"/>
      <c r="W274" s="4"/>
      <c r="X274" s="4"/>
      <c r="Y274" s="4"/>
      <c r="Z274" s="4"/>
      <c r="AA274" s="4"/>
      <c r="AB274" s="4"/>
      <c r="AC274" s="4"/>
      <c r="AD274" s="4"/>
      <c r="AE274" s="4"/>
      <c r="AF274" s="4"/>
      <c r="AG274" s="4"/>
      <c r="AH274" s="4"/>
      <c r="AI274" s="4"/>
    </row>
    <row r="275">
      <c r="A275" s="4"/>
      <c r="B275" s="4"/>
      <c r="C275" s="4"/>
      <c r="D275" s="2"/>
      <c r="E275" s="2"/>
      <c r="F275" s="2"/>
      <c r="G275" s="2"/>
      <c r="H275" s="2"/>
      <c r="I275" s="9"/>
      <c r="J275" s="2"/>
      <c r="K275" s="2"/>
      <c r="L275" s="9"/>
      <c r="M275" s="4"/>
      <c r="N275" s="4"/>
      <c r="O275" s="4"/>
      <c r="P275" s="4"/>
      <c r="Q275" s="4"/>
      <c r="R275" s="9"/>
      <c r="S275" s="4"/>
      <c r="T275" s="4"/>
      <c r="U275" s="4"/>
      <c r="V275" s="6"/>
      <c r="W275" s="4"/>
      <c r="X275" s="4"/>
      <c r="Y275" s="4"/>
      <c r="Z275" s="4"/>
      <c r="AA275" s="4"/>
      <c r="AB275" s="4"/>
      <c r="AC275" s="4"/>
      <c r="AD275" s="4"/>
      <c r="AE275" s="4"/>
      <c r="AF275" s="4"/>
      <c r="AG275" s="4"/>
      <c r="AH275" s="4"/>
      <c r="AI275" s="4"/>
    </row>
    <row r="276">
      <c r="A276" s="4"/>
      <c r="B276" s="4"/>
      <c r="C276" s="4"/>
      <c r="D276" s="2"/>
      <c r="E276" s="2"/>
      <c r="F276" s="2"/>
      <c r="G276" s="2"/>
      <c r="H276" s="2"/>
      <c r="I276" s="9"/>
      <c r="J276" s="2"/>
      <c r="K276" s="2"/>
      <c r="L276" s="9"/>
      <c r="M276" s="4"/>
      <c r="N276" s="4"/>
      <c r="O276" s="4"/>
      <c r="P276" s="4"/>
      <c r="Q276" s="4"/>
      <c r="R276" s="9"/>
      <c r="S276" s="4"/>
      <c r="T276" s="4"/>
      <c r="U276" s="4"/>
      <c r="V276" s="6"/>
      <c r="W276" s="4"/>
      <c r="X276" s="4"/>
      <c r="Y276" s="4"/>
      <c r="Z276" s="4"/>
      <c r="AA276" s="4"/>
      <c r="AB276" s="4"/>
      <c r="AC276" s="4"/>
      <c r="AD276" s="4"/>
      <c r="AE276" s="4"/>
      <c r="AF276" s="4"/>
      <c r="AG276" s="4"/>
      <c r="AH276" s="4"/>
      <c r="AI276" s="4"/>
    </row>
    <row r="277">
      <c r="A277" s="4"/>
      <c r="B277" s="4"/>
      <c r="C277" s="4"/>
      <c r="D277" s="2"/>
      <c r="E277" s="2"/>
      <c r="F277" s="2"/>
      <c r="G277" s="2"/>
      <c r="H277" s="2"/>
      <c r="I277" s="9"/>
      <c r="J277" s="2"/>
      <c r="K277" s="2"/>
      <c r="L277" s="9"/>
      <c r="M277" s="4"/>
      <c r="N277" s="4"/>
      <c r="O277" s="4"/>
      <c r="P277" s="4"/>
      <c r="Q277" s="4"/>
      <c r="R277" s="9"/>
      <c r="S277" s="4"/>
      <c r="T277" s="4"/>
      <c r="U277" s="4"/>
      <c r="V277" s="6"/>
      <c r="W277" s="4"/>
      <c r="X277" s="4"/>
      <c r="Y277" s="4"/>
      <c r="Z277" s="4"/>
      <c r="AA277" s="4"/>
      <c r="AB277" s="4"/>
      <c r="AC277" s="4"/>
      <c r="AD277" s="4"/>
      <c r="AE277" s="4"/>
      <c r="AF277" s="4"/>
      <c r="AG277" s="4"/>
      <c r="AH277" s="4"/>
      <c r="AI277" s="4"/>
    </row>
    <row r="278">
      <c r="A278" s="4"/>
      <c r="B278" s="4"/>
      <c r="C278" s="4"/>
      <c r="D278" s="2"/>
      <c r="E278" s="2"/>
      <c r="F278" s="2"/>
      <c r="G278" s="2"/>
      <c r="H278" s="2"/>
      <c r="I278" s="9"/>
      <c r="J278" s="2"/>
      <c r="K278" s="2"/>
      <c r="L278" s="9"/>
      <c r="M278" s="4"/>
      <c r="N278" s="4"/>
      <c r="O278" s="4"/>
      <c r="P278" s="4"/>
      <c r="Q278" s="4"/>
      <c r="R278" s="9"/>
      <c r="S278" s="4"/>
      <c r="T278" s="4"/>
      <c r="U278" s="4"/>
      <c r="V278" s="6"/>
      <c r="W278" s="4"/>
      <c r="X278" s="4"/>
      <c r="Y278" s="4"/>
      <c r="Z278" s="4"/>
      <c r="AA278" s="4"/>
      <c r="AB278" s="4"/>
      <c r="AC278" s="4"/>
      <c r="AD278" s="4"/>
      <c r="AE278" s="4"/>
      <c r="AF278" s="4"/>
      <c r="AG278" s="4"/>
      <c r="AH278" s="4"/>
      <c r="AI278" s="4"/>
    </row>
    <row r="279">
      <c r="A279" s="4"/>
      <c r="B279" s="4"/>
      <c r="C279" s="4"/>
      <c r="D279" s="2"/>
      <c r="E279" s="2"/>
      <c r="F279" s="2"/>
      <c r="G279" s="2"/>
      <c r="H279" s="2"/>
      <c r="I279" s="9"/>
      <c r="J279" s="2"/>
      <c r="K279" s="2"/>
      <c r="L279" s="9"/>
      <c r="M279" s="4"/>
      <c r="N279" s="4"/>
      <c r="O279" s="4"/>
      <c r="P279" s="4"/>
      <c r="Q279" s="4"/>
      <c r="R279" s="9"/>
      <c r="S279" s="4"/>
      <c r="T279" s="4"/>
      <c r="U279" s="4"/>
      <c r="V279" s="6"/>
      <c r="W279" s="4"/>
      <c r="X279" s="4"/>
      <c r="Y279" s="4"/>
      <c r="Z279" s="4"/>
      <c r="AA279" s="4"/>
      <c r="AB279" s="4"/>
      <c r="AC279" s="4"/>
      <c r="AD279" s="4"/>
      <c r="AE279" s="4"/>
      <c r="AF279" s="4"/>
      <c r="AG279" s="4"/>
      <c r="AH279" s="4"/>
      <c r="AI279" s="4"/>
    </row>
    <row r="280">
      <c r="A280" s="4"/>
      <c r="B280" s="4"/>
      <c r="C280" s="4"/>
      <c r="D280" s="2"/>
      <c r="E280" s="2"/>
      <c r="F280" s="2"/>
      <c r="G280" s="2"/>
      <c r="H280" s="2"/>
      <c r="I280" s="9"/>
      <c r="J280" s="2"/>
      <c r="K280" s="2"/>
      <c r="L280" s="9"/>
      <c r="M280" s="4"/>
      <c r="N280" s="4"/>
      <c r="O280" s="4"/>
      <c r="P280" s="4"/>
      <c r="Q280" s="4"/>
      <c r="R280" s="9"/>
      <c r="S280" s="4"/>
      <c r="T280" s="4"/>
      <c r="U280" s="4"/>
      <c r="V280" s="6"/>
      <c r="W280" s="4"/>
      <c r="X280" s="4"/>
      <c r="Y280" s="4"/>
      <c r="Z280" s="4"/>
      <c r="AA280" s="4"/>
      <c r="AB280" s="4"/>
      <c r="AC280" s="4"/>
      <c r="AD280" s="4"/>
      <c r="AE280" s="4"/>
      <c r="AF280" s="4"/>
      <c r="AG280" s="4"/>
      <c r="AH280" s="4"/>
      <c r="AI280" s="4"/>
    </row>
    <row r="281">
      <c r="A281" s="4"/>
      <c r="B281" s="4"/>
      <c r="C281" s="4"/>
      <c r="D281" s="2"/>
      <c r="E281" s="2"/>
      <c r="F281" s="2"/>
      <c r="G281" s="2"/>
      <c r="H281" s="2"/>
      <c r="I281" s="9"/>
      <c r="J281" s="2"/>
      <c r="K281" s="2"/>
      <c r="L281" s="9"/>
      <c r="M281" s="4"/>
      <c r="N281" s="4"/>
      <c r="O281" s="4"/>
      <c r="P281" s="4"/>
      <c r="Q281" s="4"/>
      <c r="R281" s="9"/>
      <c r="S281" s="4"/>
      <c r="T281" s="4"/>
      <c r="U281" s="4"/>
      <c r="V281" s="6"/>
      <c r="W281" s="4"/>
      <c r="X281" s="4"/>
      <c r="Y281" s="4"/>
      <c r="Z281" s="4"/>
      <c r="AA281" s="4"/>
      <c r="AB281" s="4"/>
      <c r="AC281" s="4"/>
      <c r="AD281" s="4"/>
      <c r="AE281" s="4"/>
      <c r="AF281" s="4"/>
      <c r="AG281" s="4"/>
      <c r="AH281" s="4"/>
      <c r="AI281" s="4"/>
    </row>
    <row r="282">
      <c r="A282" s="4"/>
      <c r="B282" s="4"/>
      <c r="C282" s="4"/>
      <c r="D282" s="2"/>
      <c r="E282" s="2"/>
      <c r="F282" s="2"/>
      <c r="G282" s="2"/>
      <c r="H282" s="2"/>
      <c r="I282" s="9"/>
      <c r="J282" s="2"/>
      <c r="K282" s="2"/>
      <c r="L282" s="9"/>
      <c r="M282" s="4"/>
      <c r="N282" s="4"/>
      <c r="O282" s="4"/>
      <c r="P282" s="4"/>
      <c r="Q282" s="4"/>
      <c r="R282" s="9"/>
      <c r="S282" s="4"/>
      <c r="T282" s="4"/>
      <c r="U282" s="4"/>
      <c r="V282" s="6"/>
      <c r="W282" s="4"/>
      <c r="X282" s="4"/>
      <c r="Y282" s="4"/>
      <c r="Z282" s="4"/>
      <c r="AA282" s="4"/>
      <c r="AB282" s="4"/>
      <c r="AC282" s="4"/>
      <c r="AD282" s="4"/>
      <c r="AE282" s="4"/>
      <c r="AF282" s="4"/>
      <c r="AG282" s="4"/>
      <c r="AH282" s="4"/>
      <c r="AI282" s="4"/>
    </row>
    <row r="283">
      <c r="A283" s="4"/>
      <c r="B283" s="4"/>
      <c r="C283" s="4"/>
      <c r="D283" s="2"/>
      <c r="E283" s="2"/>
      <c r="F283" s="2"/>
      <c r="G283" s="2"/>
      <c r="H283" s="2"/>
      <c r="I283" s="9"/>
      <c r="J283" s="2"/>
      <c r="K283" s="2"/>
      <c r="L283" s="9"/>
      <c r="M283" s="4"/>
      <c r="N283" s="4"/>
      <c r="O283" s="4"/>
      <c r="P283" s="4"/>
      <c r="Q283" s="4"/>
      <c r="R283" s="9"/>
      <c r="S283" s="4"/>
      <c r="T283" s="4"/>
      <c r="U283" s="4"/>
      <c r="V283" s="6"/>
      <c r="W283" s="4"/>
      <c r="X283" s="4"/>
      <c r="Y283" s="4"/>
      <c r="Z283" s="4"/>
      <c r="AA283" s="4"/>
      <c r="AB283" s="4"/>
      <c r="AC283" s="4"/>
      <c r="AD283" s="4"/>
      <c r="AE283" s="4"/>
      <c r="AF283" s="4"/>
      <c r="AG283" s="4"/>
      <c r="AH283" s="4"/>
      <c r="AI283" s="4"/>
    </row>
    <row r="284">
      <c r="A284" s="4"/>
      <c r="B284" s="4"/>
      <c r="C284" s="4"/>
      <c r="D284" s="2"/>
      <c r="E284" s="2"/>
      <c r="F284" s="2"/>
      <c r="G284" s="2"/>
      <c r="H284" s="2"/>
      <c r="I284" s="9"/>
      <c r="J284" s="2"/>
      <c r="K284" s="2"/>
      <c r="L284" s="9"/>
      <c r="M284" s="4"/>
      <c r="N284" s="4"/>
      <c r="O284" s="4"/>
      <c r="P284" s="4"/>
      <c r="Q284" s="4"/>
      <c r="R284" s="9"/>
      <c r="S284" s="4"/>
      <c r="T284" s="4"/>
      <c r="U284" s="4"/>
      <c r="V284" s="6"/>
      <c r="W284" s="4"/>
      <c r="X284" s="4"/>
      <c r="Y284" s="4"/>
      <c r="Z284" s="4"/>
      <c r="AA284" s="4"/>
      <c r="AB284" s="4"/>
      <c r="AC284" s="4"/>
      <c r="AD284" s="4"/>
      <c r="AE284" s="4"/>
      <c r="AF284" s="4"/>
      <c r="AG284" s="4"/>
      <c r="AH284" s="4"/>
      <c r="AI284" s="4"/>
    </row>
    <row r="285">
      <c r="A285" s="4"/>
      <c r="B285" s="4"/>
      <c r="C285" s="4"/>
      <c r="D285" s="2"/>
      <c r="E285" s="2"/>
      <c r="F285" s="2"/>
      <c r="G285" s="2"/>
      <c r="H285" s="2"/>
      <c r="I285" s="9"/>
      <c r="J285" s="2"/>
      <c r="K285" s="2"/>
      <c r="L285" s="9"/>
      <c r="M285" s="4"/>
      <c r="N285" s="4"/>
      <c r="O285" s="4"/>
      <c r="P285" s="4"/>
      <c r="Q285" s="4"/>
      <c r="R285" s="9"/>
      <c r="S285" s="4"/>
      <c r="T285" s="4"/>
      <c r="U285" s="4"/>
      <c r="V285" s="6"/>
      <c r="W285" s="4"/>
      <c r="X285" s="4"/>
      <c r="Y285" s="4"/>
      <c r="Z285" s="4"/>
      <c r="AA285" s="4"/>
      <c r="AB285" s="4"/>
      <c r="AC285" s="4"/>
      <c r="AD285" s="4"/>
      <c r="AE285" s="4"/>
      <c r="AF285" s="4"/>
      <c r="AG285" s="4"/>
      <c r="AH285" s="4"/>
      <c r="AI285" s="4"/>
    </row>
    <row r="286">
      <c r="A286" s="4"/>
      <c r="B286" s="4"/>
      <c r="C286" s="4"/>
      <c r="D286" s="2"/>
      <c r="E286" s="2"/>
      <c r="F286" s="2"/>
      <c r="G286" s="2"/>
      <c r="H286" s="2"/>
      <c r="I286" s="9"/>
      <c r="J286" s="2"/>
      <c r="K286" s="2"/>
      <c r="L286" s="9"/>
      <c r="M286" s="4"/>
      <c r="N286" s="4"/>
      <c r="O286" s="4"/>
      <c r="P286" s="4"/>
      <c r="Q286" s="4"/>
      <c r="R286" s="9"/>
      <c r="S286" s="4"/>
      <c r="T286" s="4"/>
      <c r="U286" s="4"/>
      <c r="V286" s="6"/>
      <c r="W286" s="4"/>
      <c r="X286" s="4"/>
      <c r="Y286" s="4"/>
      <c r="Z286" s="4"/>
      <c r="AA286" s="4"/>
      <c r="AB286" s="4"/>
      <c r="AC286" s="4"/>
      <c r="AD286" s="4"/>
      <c r="AE286" s="4"/>
      <c r="AF286" s="4"/>
      <c r="AG286" s="4"/>
      <c r="AH286" s="4"/>
      <c r="AI286" s="4"/>
    </row>
    <row r="287">
      <c r="A287" s="4"/>
      <c r="B287" s="4"/>
      <c r="C287" s="4"/>
      <c r="D287" s="2"/>
      <c r="E287" s="2"/>
      <c r="F287" s="2"/>
      <c r="G287" s="2"/>
      <c r="H287" s="2"/>
      <c r="I287" s="9"/>
      <c r="J287" s="2"/>
      <c r="K287" s="2"/>
      <c r="L287" s="9"/>
      <c r="M287" s="4"/>
      <c r="N287" s="4"/>
      <c r="O287" s="4"/>
      <c r="P287" s="4"/>
      <c r="Q287" s="4"/>
      <c r="R287" s="9"/>
      <c r="S287" s="4"/>
      <c r="T287" s="4"/>
      <c r="U287" s="4"/>
      <c r="V287" s="6"/>
      <c r="W287" s="4"/>
      <c r="X287" s="4"/>
      <c r="Y287" s="4"/>
      <c r="Z287" s="4"/>
      <c r="AA287" s="4"/>
      <c r="AB287" s="4"/>
      <c r="AC287" s="4"/>
      <c r="AD287" s="4"/>
      <c r="AE287" s="4"/>
      <c r="AF287" s="4"/>
      <c r="AG287" s="4"/>
      <c r="AH287" s="4"/>
      <c r="AI287" s="4"/>
    </row>
    <row r="288">
      <c r="A288" s="4"/>
      <c r="B288" s="4"/>
      <c r="C288" s="4"/>
      <c r="D288" s="2"/>
      <c r="E288" s="2"/>
      <c r="F288" s="2"/>
      <c r="G288" s="2"/>
      <c r="H288" s="2"/>
      <c r="I288" s="9"/>
      <c r="J288" s="2"/>
      <c r="K288" s="2"/>
      <c r="L288" s="9"/>
      <c r="M288" s="4"/>
      <c r="N288" s="4"/>
      <c r="O288" s="4"/>
      <c r="P288" s="4"/>
      <c r="Q288" s="4"/>
      <c r="R288" s="9"/>
      <c r="S288" s="4"/>
      <c r="T288" s="4"/>
      <c r="U288" s="4"/>
      <c r="V288" s="6"/>
      <c r="W288" s="4"/>
      <c r="X288" s="4"/>
      <c r="Y288" s="4"/>
      <c r="Z288" s="4"/>
      <c r="AA288" s="4"/>
      <c r="AB288" s="4"/>
      <c r="AC288" s="4"/>
      <c r="AD288" s="4"/>
      <c r="AE288" s="4"/>
      <c r="AF288" s="4"/>
      <c r="AG288" s="4"/>
      <c r="AH288" s="4"/>
      <c r="AI288" s="4"/>
    </row>
    <row r="289">
      <c r="A289" s="4"/>
      <c r="B289" s="4"/>
      <c r="C289" s="4"/>
      <c r="D289" s="2"/>
      <c r="E289" s="2"/>
      <c r="F289" s="2"/>
      <c r="G289" s="2"/>
      <c r="H289" s="2"/>
      <c r="I289" s="9"/>
      <c r="J289" s="2"/>
      <c r="K289" s="2"/>
      <c r="L289" s="9"/>
      <c r="M289" s="4"/>
      <c r="N289" s="4"/>
      <c r="O289" s="4"/>
      <c r="P289" s="4"/>
      <c r="Q289" s="4"/>
      <c r="R289" s="9"/>
      <c r="S289" s="4"/>
      <c r="T289" s="4"/>
      <c r="U289" s="4"/>
      <c r="V289" s="6"/>
      <c r="W289" s="4"/>
      <c r="X289" s="4"/>
      <c r="Y289" s="4"/>
      <c r="Z289" s="4"/>
      <c r="AA289" s="4"/>
      <c r="AB289" s="4"/>
      <c r="AC289" s="4"/>
      <c r="AD289" s="4"/>
      <c r="AE289" s="4"/>
      <c r="AF289" s="4"/>
      <c r="AG289" s="4"/>
      <c r="AH289" s="4"/>
      <c r="AI289" s="4"/>
    </row>
    <row r="290">
      <c r="A290" s="4"/>
      <c r="B290" s="4"/>
      <c r="C290" s="4"/>
      <c r="D290" s="2"/>
      <c r="E290" s="2"/>
      <c r="F290" s="2"/>
      <c r="G290" s="2"/>
      <c r="H290" s="2"/>
      <c r="I290" s="9"/>
      <c r="J290" s="2"/>
      <c r="K290" s="2"/>
      <c r="L290" s="9"/>
      <c r="M290" s="4"/>
      <c r="N290" s="4"/>
      <c r="O290" s="4"/>
      <c r="P290" s="4"/>
      <c r="Q290" s="4"/>
      <c r="R290" s="9"/>
      <c r="S290" s="4"/>
      <c r="T290" s="4"/>
      <c r="U290" s="4"/>
      <c r="V290" s="6"/>
      <c r="W290" s="4"/>
      <c r="X290" s="4"/>
      <c r="Y290" s="4"/>
      <c r="Z290" s="4"/>
      <c r="AA290" s="4"/>
      <c r="AB290" s="4"/>
      <c r="AC290" s="4"/>
      <c r="AD290" s="4"/>
      <c r="AE290" s="4"/>
      <c r="AF290" s="4"/>
      <c r="AG290" s="4"/>
      <c r="AH290" s="4"/>
      <c r="AI290" s="4"/>
    </row>
    <row r="291">
      <c r="A291" s="4"/>
      <c r="B291" s="4"/>
      <c r="C291" s="4"/>
      <c r="D291" s="2"/>
      <c r="E291" s="2"/>
      <c r="F291" s="2"/>
      <c r="G291" s="2"/>
      <c r="H291" s="2"/>
      <c r="I291" s="9"/>
      <c r="J291" s="2"/>
      <c r="K291" s="2"/>
      <c r="L291" s="9"/>
      <c r="M291" s="4"/>
      <c r="N291" s="4"/>
      <c r="O291" s="4"/>
      <c r="P291" s="4"/>
      <c r="Q291" s="4"/>
      <c r="R291" s="9"/>
      <c r="S291" s="4"/>
      <c r="T291" s="4"/>
      <c r="U291" s="4"/>
      <c r="V291" s="6"/>
      <c r="W291" s="4"/>
      <c r="X291" s="4"/>
      <c r="Y291" s="4"/>
      <c r="Z291" s="4"/>
      <c r="AA291" s="4"/>
      <c r="AB291" s="4"/>
      <c r="AC291" s="4"/>
      <c r="AD291" s="4"/>
      <c r="AE291" s="4"/>
      <c r="AF291" s="4"/>
      <c r="AG291" s="4"/>
      <c r="AH291" s="4"/>
      <c r="AI291" s="4"/>
    </row>
    <row r="292">
      <c r="A292" s="4"/>
      <c r="B292" s="4"/>
      <c r="C292" s="4"/>
      <c r="D292" s="2"/>
      <c r="E292" s="2"/>
      <c r="F292" s="2"/>
      <c r="G292" s="2"/>
      <c r="H292" s="2"/>
      <c r="I292" s="9"/>
      <c r="J292" s="2"/>
      <c r="K292" s="2"/>
      <c r="L292" s="9"/>
      <c r="M292" s="4"/>
      <c r="N292" s="4"/>
      <c r="O292" s="4"/>
      <c r="P292" s="4"/>
      <c r="Q292" s="4"/>
      <c r="R292" s="9"/>
      <c r="S292" s="4"/>
      <c r="T292" s="4"/>
      <c r="U292" s="4"/>
      <c r="V292" s="6"/>
      <c r="W292" s="4"/>
      <c r="X292" s="4"/>
      <c r="Y292" s="4"/>
      <c r="Z292" s="4"/>
      <c r="AA292" s="4"/>
      <c r="AB292" s="4"/>
      <c r="AC292" s="4"/>
      <c r="AD292" s="4"/>
      <c r="AE292" s="4"/>
      <c r="AF292" s="4"/>
      <c r="AG292" s="4"/>
      <c r="AH292" s="4"/>
      <c r="AI292" s="4"/>
    </row>
    <row r="293">
      <c r="A293" s="4"/>
      <c r="B293" s="4"/>
      <c r="C293" s="4"/>
      <c r="D293" s="2"/>
      <c r="E293" s="2"/>
      <c r="F293" s="2"/>
      <c r="G293" s="2"/>
      <c r="H293" s="2"/>
      <c r="I293" s="9"/>
      <c r="J293" s="2"/>
      <c r="K293" s="2"/>
      <c r="L293" s="9"/>
      <c r="M293" s="4"/>
      <c r="N293" s="4"/>
      <c r="O293" s="4"/>
      <c r="P293" s="4"/>
      <c r="Q293" s="4"/>
      <c r="R293" s="9"/>
      <c r="S293" s="4"/>
      <c r="T293" s="4"/>
      <c r="U293" s="4"/>
      <c r="V293" s="6"/>
      <c r="W293" s="4"/>
      <c r="X293" s="4"/>
      <c r="Y293" s="4"/>
      <c r="Z293" s="4"/>
      <c r="AA293" s="4"/>
      <c r="AB293" s="4"/>
      <c r="AC293" s="4"/>
      <c r="AD293" s="4"/>
      <c r="AE293" s="4"/>
      <c r="AF293" s="4"/>
      <c r="AG293" s="4"/>
      <c r="AH293" s="4"/>
      <c r="AI293" s="4"/>
    </row>
    <row r="294">
      <c r="A294" s="4"/>
      <c r="B294" s="4"/>
      <c r="C294" s="4"/>
      <c r="D294" s="2"/>
      <c r="E294" s="2"/>
      <c r="F294" s="2"/>
      <c r="G294" s="2"/>
      <c r="H294" s="2"/>
      <c r="I294" s="9"/>
      <c r="J294" s="2"/>
      <c r="K294" s="2"/>
      <c r="L294" s="9"/>
      <c r="M294" s="4"/>
      <c r="N294" s="4"/>
      <c r="O294" s="4"/>
      <c r="P294" s="4"/>
      <c r="Q294" s="4"/>
      <c r="R294" s="9"/>
      <c r="S294" s="4"/>
      <c r="T294" s="4"/>
      <c r="U294" s="4"/>
      <c r="V294" s="6"/>
      <c r="W294" s="4"/>
      <c r="X294" s="4"/>
      <c r="Y294" s="4"/>
      <c r="Z294" s="4"/>
      <c r="AA294" s="4"/>
      <c r="AB294" s="4"/>
      <c r="AC294" s="4"/>
      <c r="AD294" s="4"/>
      <c r="AE294" s="4"/>
      <c r="AF294" s="4"/>
      <c r="AG294" s="4"/>
      <c r="AH294" s="4"/>
      <c r="AI294" s="4"/>
    </row>
    <row r="295">
      <c r="A295" s="4"/>
      <c r="B295" s="4"/>
      <c r="C295" s="4"/>
      <c r="D295" s="2"/>
      <c r="E295" s="2"/>
      <c r="F295" s="2"/>
      <c r="G295" s="2"/>
      <c r="H295" s="2"/>
      <c r="I295" s="9"/>
      <c r="J295" s="2"/>
      <c r="K295" s="2"/>
      <c r="L295" s="9"/>
      <c r="M295" s="4"/>
      <c r="N295" s="4"/>
      <c r="O295" s="4"/>
      <c r="P295" s="4"/>
      <c r="Q295" s="4"/>
      <c r="R295" s="9"/>
      <c r="S295" s="4"/>
      <c r="T295" s="4"/>
      <c r="U295" s="4"/>
      <c r="V295" s="6"/>
      <c r="W295" s="4"/>
      <c r="X295" s="4"/>
      <c r="Y295" s="4"/>
      <c r="Z295" s="4"/>
      <c r="AA295" s="4"/>
      <c r="AB295" s="4"/>
      <c r="AC295" s="4"/>
      <c r="AD295" s="4"/>
      <c r="AE295" s="4"/>
      <c r="AF295" s="4"/>
      <c r="AG295" s="4"/>
      <c r="AH295" s="4"/>
      <c r="AI295" s="4"/>
    </row>
    <row r="296">
      <c r="A296" s="4"/>
      <c r="B296" s="4"/>
      <c r="C296" s="4"/>
      <c r="D296" s="2"/>
      <c r="E296" s="2"/>
      <c r="F296" s="2"/>
      <c r="G296" s="2"/>
      <c r="H296" s="2"/>
      <c r="I296" s="9"/>
      <c r="J296" s="2"/>
      <c r="K296" s="2"/>
      <c r="L296" s="9"/>
      <c r="M296" s="4"/>
      <c r="N296" s="4"/>
      <c r="O296" s="4"/>
      <c r="P296" s="4"/>
      <c r="Q296" s="4"/>
      <c r="R296" s="9"/>
      <c r="S296" s="4"/>
      <c r="T296" s="4"/>
      <c r="U296" s="4"/>
      <c r="V296" s="6"/>
      <c r="W296" s="4"/>
      <c r="X296" s="4"/>
      <c r="Y296" s="4"/>
      <c r="Z296" s="4"/>
      <c r="AA296" s="4"/>
      <c r="AB296" s="4"/>
      <c r="AC296" s="4"/>
      <c r="AD296" s="4"/>
      <c r="AE296" s="4"/>
      <c r="AF296" s="4"/>
      <c r="AG296" s="4"/>
      <c r="AH296" s="4"/>
      <c r="AI296" s="4"/>
    </row>
    <row r="297">
      <c r="A297" s="4"/>
      <c r="B297" s="4"/>
      <c r="C297" s="4"/>
      <c r="D297" s="2"/>
      <c r="E297" s="2"/>
      <c r="F297" s="2"/>
      <c r="G297" s="2"/>
      <c r="H297" s="2"/>
      <c r="I297" s="9"/>
      <c r="J297" s="2"/>
      <c r="K297" s="2"/>
      <c r="L297" s="9"/>
      <c r="M297" s="4"/>
      <c r="N297" s="4"/>
      <c r="O297" s="4"/>
      <c r="P297" s="4"/>
      <c r="Q297" s="4"/>
      <c r="R297" s="9"/>
      <c r="S297" s="4"/>
      <c r="T297" s="4"/>
      <c r="U297" s="4"/>
      <c r="V297" s="6"/>
      <c r="W297" s="4"/>
      <c r="X297" s="4"/>
      <c r="Y297" s="4"/>
      <c r="Z297" s="4"/>
      <c r="AA297" s="4"/>
      <c r="AB297" s="4"/>
      <c r="AC297" s="4"/>
      <c r="AD297" s="4"/>
      <c r="AE297" s="4"/>
      <c r="AF297" s="4"/>
      <c r="AG297" s="4"/>
      <c r="AH297" s="4"/>
      <c r="AI297" s="4"/>
    </row>
    <row r="298">
      <c r="A298" s="4"/>
      <c r="B298" s="4"/>
      <c r="C298" s="4"/>
      <c r="D298" s="2"/>
      <c r="E298" s="2"/>
      <c r="F298" s="2"/>
      <c r="G298" s="2"/>
      <c r="H298" s="2"/>
      <c r="I298" s="9"/>
      <c r="J298" s="2"/>
      <c r="K298" s="2"/>
      <c r="L298" s="9"/>
      <c r="M298" s="4"/>
      <c r="N298" s="4"/>
      <c r="O298" s="4"/>
      <c r="P298" s="4"/>
      <c r="Q298" s="4"/>
      <c r="R298" s="9"/>
      <c r="S298" s="4"/>
      <c r="T298" s="4"/>
      <c r="U298" s="4"/>
      <c r="V298" s="6"/>
      <c r="W298" s="4"/>
      <c r="X298" s="4"/>
      <c r="Y298" s="4"/>
      <c r="Z298" s="4"/>
      <c r="AA298" s="4"/>
      <c r="AB298" s="4"/>
      <c r="AC298" s="4"/>
      <c r="AD298" s="4"/>
      <c r="AE298" s="4"/>
      <c r="AF298" s="4"/>
      <c r="AG298" s="4"/>
      <c r="AH298" s="4"/>
      <c r="AI298" s="4"/>
    </row>
    <row r="299">
      <c r="A299" s="4"/>
      <c r="B299" s="4"/>
      <c r="C299" s="4"/>
      <c r="D299" s="2"/>
      <c r="E299" s="2"/>
      <c r="F299" s="2"/>
      <c r="G299" s="2"/>
      <c r="H299" s="2"/>
      <c r="I299" s="9"/>
      <c r="J299" s="2"/>
      <c r="K299" s="2"/>
      <c r="L299" s="9"/>
      <c r="M299" s="4"/>
      <c r="N299" s="4"/>
      <c r="O299" s="4"/>
      <c r="P299" s="4"/>
      <c r="Q299" s="4"/>
      <c r="R299" s="9"/>
      <c r="S299" s="4"/>
      <c r="T299" s="4"/>
      <c r="U299" s="4"/>
      <c r="V299" s="6"/>
      <c r="W299" s="4"/>
      <c r="X299" s="4"/>
      <c r="Y299" s="4"/>
      <c r="Z299" s="4"/>
      <c r="AA299" s="4"/>
      <c r="AB299" s="4"/>
      <c r="AC299" s="4"/>
      <c r="AD299" s="4"/>
      <c r="AE299" s="4"/>
      <c r="AF299" s="4"/>
      <c r="AG299" s="4"/>
      <c r="AH299" s="4"/>
      <c r="AI299" s="4"/>
    </row>
    <row r="300">
      <c r="A300" s="4"/>
      <c r="B300" s="4"/>
      <c r="C300" s="4"/>
      <c r="D300" s="2"/>
      <c r="E300" s="2"/>
      <c r="F300" s="2"/>
      <c r="G300" s="2"/>
      <c r="H300" s="2"/>
      <c r="I300" s="9"/>
      <c r="J300" s="2"/>
      <c r="K300" s="2"/>
      <c r="L300" s="9"/>
      <c r="M300" s="4"/>
      <c r="N300" s="4"/>
      <c r="O300" s="4"/>
      <c r="P300" s="4"/>
      <c r="Q300" s="4"/>
      <c r="R300" s="9"/>
      <c r="S300" s="4"/>
      <c r="T300" s="4"/>
      <c r="U300" s="4"/>
      <c r="V300" s="6"/>
      <c r="W300" s="4"/>
      <c r="X300" s="4"/>
      <c r="Y300" s="4"/>
      <c r="Z300" s="4"/>
      <c r="AA300" s="4"/>
      <c r="AB300" s="4"/>
      <c r="AC300" s="4"/>
      <c r="AD300" s="4"/>
      <c r="AE300" s="4"/>
      <c r="AF300" s="4"/>
      <c r="AG300" s="4"/>
      <c r="AH300" s="4"/>
      <c r="AI300" s="4"/>
    </row>
    <row r="301">
      <c r="A301" s="4"/>
      <c r="B301" s="4"/>
      <c r="C301" s="4"/>
      <c r="D301" s="2"/>
      <c r="E301" s="2"/>
      <c r="F301" s="2"/>
      <c r="G301" s="2"/>
      <c r="H301" s="2"/>
      <c r="I301" s="9"/>
      <c r="J301" s="2"/>
      <c r="K301" s="2"/>
      <c r="L301" s="9"/>
      <c r="M301" s="4"/>
      <c r="N301" s="4"/>
      <c r="O301" s="4"/>
      <c r="P301" s="4"/>
      <c r="Q301" s="4"/>
      <c r="R301" s="9"/>
      <c r="S301" s="4"/>
      <c r="T301" s="4"/>
      <c r="U301" s="4"/>
      <c r="V301" s="6"/>
      <c r="W301" s="4"/>
      <c r="X301" s="4"/>
      <c r="Y301" s="4"/>
      <c r="Z301" s="4"/>
      <c r="AA301" s="4"/>
      <c r="AB301" s="4"/>
      <c r="AC301" s="4"/>
      <c r="AD301" s="4"/>
      <c r="AE301" s="4"/>
      <c r="AF301" s="4"/>
      <c r="AG301" s="4"/>
      <c r="AH301" s="4"/>
      <c r="AI301" s="4"/>
    </row>
    <row r="302">
      <c r="A302" s="4"/>
      <c r="B302" s="4"/>
      <c r="C302" s="4"/>
      <c r="D302" s="2"/>
      <c r="E302" s="2"/>
      <c r="F302" s="2"/>
      <c r="G302" s="2"/>
      <c r="H302" s="2"/>
      <c r="I302" s="9"/>
      <c r="J302" s="2"/>
      <c r="K302" s="2"/>
      <c r="L302" s="9"/>
      <c r="M302" s="4"/>
      <c r="N302" s="4"/>
      <c r="O302" s="4"/>
      <c r="P302" s="4"/>
      <c r="Q302" s="4"/>
      <c r="R302" s="9"/>
      <c r="S302" s="4"/>
      <c r="T302" s="4"/>
      <c r="U302" s="4"/>
      <c r="V302" s="6"/>
      <c r="W302" s="4"/>
      <c r="X302" s="4"/>
      <c r="Y302" s="4"/>
      <c r="Z302" s="4"/>
      <c r="AA302" s="4"/>
      <c r="AB302" s="4"/>
      <c r="AC302" s="4"/>
      <c r="AD302" s="4"/>
      <c r="AE302" s="4"/>
      <c r="AF302" s="4"/>
      <c r="AG302" s="4"/>
      <c r="AH302" s="4"/>
      <c r="AI302" s="4"/>
    </row>
    <row r="303">
      <c r="A303" s="4"/>
      <c r="B303" s="4"/>
      <c r="C303" s="4"/>
      <c r="D303" s="2"/>
      <c r="E303" s="2"/>
      <c r="F303" s="2"/>
      <c r="G303" s="2"/>
      <c r="H303" s="2"/>
      <c r="I303" s="9"/>
      <c r="J303" s="2"/>
      <c r="K303" s="2"/>
      <c r="L303" s="9"/>
      <c r="M303" s="4"/>
      <c r="N303" s="4"/>
      <c r="O303" s="4"/>
      <c r="P303" s="4"/>
      <c r="Q303" s="4"/>
      <c r="R303" s="9"/>
      <c r="S303" s="4"/>
      <c r="T303" s="4"/>
      <c r="U303" s="4"/>
      <c r="V303" s="6"/>
      <c r="W303" s="4"/>
      <c r="X303" s="4"/>
      <c r="Y303" s="4"/>
      <c r="Z303" s="4"/>
      <c r="AA303" s="4"/>
      <c r="AB303" s="4"/>
      <c r="AC303" s="4"/>
      <c r="AD303" s="4"/>
      <c r="AE303" s="4"/>
      <c r="AF303" s="4"/>
      <c r="AG303" s="4"/>
      <c r="AH303" s="4"/>
      <c r="AI303" s="4"/>
    </row>
    <row r="304">
      <c r="A304" s="4"/>
      <c r="B304" s="4"/>
      <c r="C304" s="4"/>
      <c r="D304" s="2"/>
      <c r="E304" s="2"/>
      <c r="F304" s="2"/>
      <c r="G304" s="2"/>
      <c r="H304" s="2"/>
      <c r="I304" s="9"/>
      <c r="J304" s="2"/>
      <c r="K304" s="2"/>
      <c r="L304" s="9"/>
      <c r="M304" s="4"/>
      <c r="N304" s="4"/>
      <c r="O304" s="4"/>
      <c r="P304" s="4"/>
      <c r="Q304" s="4"/>
      <c r="R304" s="9"/>
      <c r="S304" s="4"/>
      <c r="T304" s="4"/>
      <c r="U304" s="4"/>
      <c r="V304" s="6"/>
      <c r="W304" s="4"/>
      <c r="X304" s="4"/>
      <c r="Y304" s="4"/>
      <c r="Z304" s="4"/>
      <c r="AA304" s="4"/>
      <c r="AB304" s="4"/>
      <c r="AC304" s="4"/>
      <c r="AD304" s="4"/>
      <c r="AE304" s="4"/>
      <c r="AF304" s="4"/>
      <c r="AG304" s="4"/>
      <c r="AH304" s="4"/>
      <c r="AI304" s="4"/>
    </row>
    <row r="305">
      <c r="A305" s="4"/>
      <c r="B305" s="4"/>
      <c r="C305" s="4"/>
      <c r="D305" s="2"/>
      <c r="E305" s="2"/>
      <c r="F305" s="2"/>
      <c r="G305" s="2"/>
      <c r="H305" s="2"/>
      <c r="I305" s="9"/>
      <c r="J305" s="2"/>
      <c r="K305" s="2"/>
      <c r="L305" s="9"/>
      <c r="M305" s="4"/>
      <c r="N305" s="4"/>
      <c r="O305" s="4"/>
      <c r="P305" s="4"/>
      <c r="Q305" s="4"/>
      <c r="R305" s="9"/>
      <c r="S305" s="4"/>
      <c r="T305" s="4"/>
      <c r="U305" s="4"/>
      <c r="V305" s="6"/>
      <c r="W305" s="4"/>
      <c r="X305" s="4"/>
      <c r="Y305" s="4"/>
      <c r="Z305" s="4"/>
      <c r="AA305" s="4"/>
      <c r="AB305" s="4"/>
      <c r="AC305" s="4"/>
      <c r="AD305" s="4"/>
      <c r="AE305" s="4"/>
      <c r="AF305" s="4"/>
      <c r="AG305" s="4"/>
      <c r="AH305" s="4"/>
      <c r="AI305" s="4"/>
    </row>
    <row r="306">
      <c r="A306" s="4"/>
      <c r="B306" s="4"/>
      <c r="C306" s="4"/>
      <c r="D306" s="2"/>
      <c r="E306" s="2"/>
      <c r="F306" s="2"/>
      <c r="G306" s="2"/>
      <c r="H306" s="2"/>
      <c r="I306" s="9"/>
      <c r="J306" s="2"/>
      <c r="K306" s="2"/>
      <c r="L306" s="9"/>
      <c r="M306" s="4"/>
      <c r="N306" s="4"/>
      <c r="O306" s="4"/>
      <c r="P306" s="4"/>
      <c r="Q306" s="4"/>
      <c r="R306" s="9"/>
      <c r="S306" s="4"/>
      <c r="T306" s="4"/>
      <c r="U306" s="4"/>
      <c r="V306" s="6"/>
      <c r="W306" s="4"/>
      <c r="X306" s="4"/>
      <c r="Y306" s="4"/>
      <c r="Z306" s="4"/>
      <c r="AA306" s="4"/>
      <c r="AB306" s="4"/>
      <c r="AC306" s="4"/>
      <c r="AD306" s="4"/>
      <c r="AE306" s="4"/>
      <c r="AF306" s="4"/>
      <c r="AG306" s="4"/>
      <c r="AH306" s="4"/>
      <c r="AI306" s="4"/>
    </row>
    <row r="307">
      <c r="A307" s="4"/>
      <c r="B307" s="4"/>
      <c r="C307" s="4"/>
      <c r="D307" s="2"/>
      <c r="E307" s="2"/>
      <c r="F307" s="2"/>
      <c r="G307" s="2"/>
      <c r="H307" s="2"/>
      <c r="I307" s="9"/>
      <c r="J307" s="2"/>
      <c r="K307" s="2"/>
      <c r="L307" s="9"/>
      <c r="M307" s="4"/>
      <c r="N307" s="4"/>
      <c r="O307" s="4"/>
      <c r="P307" s="4"/>
      <c r="Q307" s="4"/>
      <c r="R307" s="9"/>
      <c r="S307" s="4"/>
      <c r="T307" s="4"/>
      <c r="U307" s="4"/>
      <c r="V307" s="6"/>
      <c r="W307" s="4"/>
      <c r="X307" s="4"/>
      <c r="Y307" s="4"/>
      <c r="Z307" s="4"/>
      <c r="AA307" s="4"/>
      <c r="AB307" s="4"/>
      <c r="AC307" s="4"/>
      <c r="AD307" s="4"/>
      <c r="AE307" s="4"/>
      <c r="AF307" s="4"/>
      <c r="AG307" s="4"/>
      <c r="AH307" s="4"/>
      <c r="AI307" s="4"/>
    </row>
    <row r="308">
      <c r="A308" s="4"/>
      <c r="B308" s="4"/>
      <c r="C308" s="4"/>
      <c r="D308" s="2"/>
      <c r="E308" s="2"/>
      <c r="F308" s="2"/>
      <c r="G308" s="2"/>
      <c r="H308" s="2"/>
      <c r="I308" s="9"/>
      <c r="J308" s="2"/>
      <c r="K308" s="2"/>
      <c r="L308" s="9"/>
      <c r="M308" s="4"/>
      <c r="N308" s="4"/>
      <c r="O308" s="4"/>
      <c r="P308" s="4"/>
      <c r="Q308" s="4"/>
      <c r="R308" s="9"/>
      <c r="S308" s="4"/>
      <c r="T308" s="4"/>
      <c r="U308" s="4"/>
      <c r="V308" s="6"/>
      <c r="W308" s="4"/>
      <c r="X308" s="4"/>
      <c r="Y308" s="4"/>
      <c r="Z308" s="4"/>
      <c r="AA308" s="4"/>
      <c r="AB308" s="4"/>
      <c r="AC308" s="4"/>
      <c r="AD308" s="4"/>
      <c r="AE308" s="4"/>
      <c r="AF308" s="4"/>
      <c r="AG308" s="4"/>
      <c r="AH308" s="4"/>
      <c r="AI308" s="4"/>
    </row>
    <row r="309">
      <c r="A309" s="4"/>
      <c r="B309" s="4"/>
      <c r="C309" s="4"/>
      <c r="D309" s="2"/>
      <c r="E309" s="2"/>
      <c r="F309" s="2"/>
      <c r="G309" s="2"/>
      <c r="H309" s="2"/>
      <c r="I309" s="9"/>
      <c r="J309" s="2"/>
      <c r="K309" s="2"/>
      <c r="L309" s="9"/>
      <c r="M309" s="4"/>
      <c r="N309" s="4"/>
      <c r="O309" s="4"/>
      <c r="P309" s="4"/>
      <c r="Q309" s="4"/>
      <c r="R309" s="9"/>
      <c r="S309" s="4"/>
      <c r="T309" s="4"/>
      <c r="U309" s="4"/>
      <c r="V309" s="6"/>
      <c r="W309" s="4"/>
      <c r="X309" s="4"/>
      <c r="Y309" s="4"/>
      <c r="Z309" s="4"/>
      <c r="AA309" s="4"/>
      <c r="AB309" s="4"/>
      <c r="AC309" s="4"/>
      <c r="AD309" s="4"/>
      <c r="AE309" s="4"/>
      <c r="AF309" s="4"/>
      <c r="AG309" s="4"/>
      <c r="AH309" s="4"/>
      <c r="AI309" s="4"/>
    </row>
    <row r="310">
      <c r="A310" s="4"/>
      <c r="B310" s="4"/>
      <c r="C310" s="4"/>
      <c r="D310" s="2"/>
      <c r="E310" s="2"/>
      <c r="F310" s="2"/>
      <c r="G310" s="2"/>
      <c r="H310" s="2"/>
      <c r="I310" s="9"/>
      <c r="J310" s="2"/>
      <c r="K310" s="2"/>
      <c r="L310" s="9"/>
      <c r="M310" s="4"/>
      <c r="N310" s="4"/>
      <c r="O310" s="4"/>
      <c r="P310" s="4"/>
      <c r="Q310" s="4"/>
      <c r="R310" s="9"/>
      <c r="S310" s="4"/>
      <c r="T310" s="4"/>
      <c r="U310" s="4"/>
      <c r="V310" s="6"/>
      <c r="W310" s="4"/>
      <c r="X310" s="4"/>
      <c r="Y310" s="4"/>
      <c r="Z310" s="4"/>
      <c r="AA310" s="4"/>
      <c r="AB310" s="4"/>
      <c r="AC310" s="4"/>
      <c r="AD310" s="4"/>
      <c r="AE310" s="4"/>
      <c r="AF310" s="4"/>
      <c r="AG310" s="4"/>
      <c r="AH310" s="4"/>
      <c r="AI310" s="4"/>
    </row>
    <row r="311">
      <c r="A311" s="4"/>
      <c r="B311" s="4"/>
      <c r="C311" s="4"/>
      <c r="D311" s="2"/>
      <c r="E311" s="2"/>
      <c r="F311" s="2"/>
      <c r="G311" s="2"/>
      <c r="H311" s="2"/>
      <c r="I311" s="9"/>
      <c r="J311" s="2"/>
      <c r="K311" s="2"/>
      <c r="L311" s="9"/>
      <c r="M311" s="4"/>
      <c r="N311" s="4"/>
      <c r="O311" s="4"/>
      <c r="P311" s="4"/>
      <c r="Q311" s="4"/>
      <c r="R311" s="9"/>
      <c r="S311" s="4"/>
      <c r="T311" s="4"/>
      <c r="U311" s="4"/>
      <c r="V311" s="6"/>
      <c r="W311" s="4"/>
      <c r="X311" s="4"/>
      <c r="Y311" s="4"/>
      <c r="Z311" s="4"/>
      <c r="AA311" s="4"/>
      <c r="AB311" s="4"/>
      <c r="AC311" s="4"/>
      <c r="AD311" s="4"/>
      <c r="AE311" s="4"/>
      <c r="AF311" s="4"/>
      <c r="AG311" s="4"/>
      <c r="AH311" s="4"/>
      <c r="AI311" s="4"/>
    </row>
    <row r="312">
      <c r="A312" s="4"/>
      <c r="B312" s="4"/>
      <c r="C312" s="4"/>
      <c r="D312" s="2"/>
      <c r="E312" s="2"/>
      <c r="F312" s="2"/>
      <c r="G312" s="2"/>
      <c r="H312" s="2"/>
      <c r="I312" s="9"/>
      <c r="J312" s="2"/>
      <c r="K312" s="2"/>
      <c r="L312" s="9"/>
      <c r="M312" s="4"/>
      <c r="N312" s="4"/>
      <c r="O312" s="4"/>
      <c r="P312" s="4"/>
      <c r="Q312" s="4"/>
      <c r="R312" s="9"/>
      <c r="S312" s="4"/>
      <c r="T312" s="4"/>
      <c r="U312" s="4"/>
      <c r="V312" s="6"/>
      <c r="W312" s="4"/>
      <c r="X312" s="4"/>
      <c r="Y312" s="4"/>
      <c r="Z312" s="4"/>
      <c r="AA312" s="4"/>
      <c r="AB312" s="4"/>
      <c r="AC312" s="4"/>
      <c r="AD312" s="4"/>
      <c r="AE312" s="4"/>
      <c r="AF312" s="4"/>
      <c r="AG312" s="4"/>
      <c r="AH312" s="4"/>
      <c r="AI312" s="4"/>
    </row>
    <row r="313">
      <c r="A313" s="4"/>
      <c r="B313" s="4"/>
      <c r="C313" s="4"/>
      <c r="D313" s="2"/>
      <c r="E313" s="2"/>
      <c r="F313" s="2"/>
      <c r="G313" s="2"/>
      <c r="H313" s="2"/>
      <c r="I313" s="9"/>
      <c r="J313" s="2"/>
      <c r="K313" s="2"/>
      <c r="L313" s="9"/>
      <c r="M313" s="4"/>
      <c r="N313" s="4"/>
      <c r="O313" s="4"/>
      <c r="P313" s="4"/>
      <c r="Q313" s="4"/>
      <c r="R313" s="9"/>
      <c r="S313" s="4"/>
      <c r="T313" s="4"/>
      <c r="U313" s="4"/>
      <c r="V313" s="6"/>
      <c r="W313" s="4"/>
      <c r="X313" s="4"/>
      <c r="Y313" s="4"/>
      <c r="Z313" s="4"/>
      <c r="AA313" s="4"/>
      <c r="AB313" s="4"/>
      <c r="AC313" s="4"/>
      <c r="AD313" s="4"/>
      <c r="AE313" s="4"/>
      <c r="AF313" s="4"/>
      <c r="AG313" s="4"/>
      <c r="AH313" s="4"/>
      <c r="AI313" s="4"/>
    </row>
    <row r="314">
      <c r="A314" s="4"/>
      <c r="B314" s="4"/>
      <c r="C314" s="4"/>
      <c r="D314" s="2"/>
      <c r="E314" s="2"/>
      <c r="F314" s="2"/>
      <c r="G314" s="2"/>
      <c r="H314" s="2"/>
      <c r="I314" s="9"/>
      <c r="J314" s="2"/>
      <c r="K314" s="2"/>
      <c r="L314" s="9"/>
      <c r="M314" s="4"/>
      <c r="N314" s="4"/>
      <c r="O314" s="4"/>
      <c r="P314" s="4"/>
      <c r="Q314" s="4"/>
      <c r="R314" s="9"/>
      <c r="S314" s="4"/>
      <c r="T314" s="4"/>
      <c r="U314" s="4"/>
      <c r="V314" s="6"/>
      <c r="W314" s="4"/>
      <c r="X314" s="4"/>
      <c r="Y314" s="4"/>
      <c r="Z314" s="4"/>
      <c r="AA314" s="4"/>
      <c r="AB314" s="4"/>
      <c r="AC314" s="4"/>
      <c r="AD314" s="4"/>
      <c r="AE314" s="4"/>
      <c r="AF314" s="4"/>
      <c r="AG314" s="4"/>
      <c r="AH314" s="4"/>
      <c r="AI314" s="4"/>
    </row>
    <row r="315">
      <c r="A315" s="4"/>
      <c r="B315" s="4"/>
      <c r="C315" s="4"/>
      <c r="D315" s="2"/>
      <c r="E315" s="2"/>
      <c r="F315" s="2"/>
      <c r="G315" s="2"/>
      <c r="H315" s="2"/>
      <c r="I315" s="9"/>
      <c r="J315" s="2"/>
      <c r="K315" s="2"/>
      <c r="L315" s="9"/>
      <c r="M315" s="4"/>
      <c r="N315" s="4"/>
      <c r="O315" s="4"/>
      <c r="P315" s="4"/>
      <c r="Q315" s="4"/>
      <c r="R315" s="9"/>
      <c r="S315" s="4"/>
      <c r="T315" s="4"/>
      <c r="U315" s="4"/>
      <c r="V315" s="6"/>
      <c r="W315" s="4"/>
      <c r="X315" s="4"/>
      <c r="Y315" s="4"/>
      <c r="Z315" s="4"/>
      <c r="AA315" s="4"/>
      <c r="AB315" s="4"/>
      <c r="AC315" s="4"/>
      <c r="AD315" s="4"/>
      <c r="AE315" s="4"/>
      <c r="AF315" s="4"/>
      <c r="AG315" s="4"/>
      <c r="AH315" s="4"/>
      <c r="AI315" s="4"/>
    </row>
    <row r="316">
      <c r="A316" s="4"/>
      <c r="B316" s="4"/>
      <c r="C316" s="4"/>
      <c r="D316" s="2"/>
      <c r="E316" s="2"/>
      <c r="F316" s="2"/>
      <c r="G316" s="2"/>
      <c r="H316" s="2"/>
      <c r="I316" s="9"/>
      <c r="J316" s="2"/>
      <c r="K316" s="2"/>
      <c r="L316" s="9"/>
      <c r="M316" s="4"/>
      <c r="N316" s="4"/>
      <c r="O316" s="4"/>
      <c r="P316" s="4"/>
      <c r="Q316" s="4"/>
      <c r="R316" s="9"/>
      <c r="S316" s="4"/>
      <c r="T316" s="4"/>
      <c r="U316" s="4"/>
      <c r="V316" s="6"/>
      <c r="W316" s="4"/>
      <c r="X316" s="4"/>
      <c r="Y316" s="4"/>
      <c r="Z316" s="4"/>
      <c r="AA316" s="4"/>
      <c r="AB316" s="4"/>
      <c r="AC316" s="4"/>
      <c r="AD316" s="4"/>
      <c r="AE316" s="4"/>
      <c r="AF316" s="4"/>
      <c r="AG316" s="4"/>
      <c r="AH316" s="4"/>
      <c r="AI316" s="4"/>
    </row>
    <row r="317">
      <c r="A317" s="4"/>
      <c r="B317" s="4"/>
      <c r="C317" s="4"/>
      <c r="D317" s="2"/>
      <c r="E317" s="2"/>
      <c r="F317" s="2"/>
      <c r="G317" s="2"/>
      <c r="H317" s="2"/>
      <c r="I317" s="9"/>
      <c r="J317" s="2"/>
      <c r="K317" s="2"/>
      <c r="L317" s="9"/>
      <c r="M317" s="4"/>
      <c r="N317" s="4"/>
      <c r="O317" s="4"/>
      <c r="P317" s="4"/>
      <c r="Q317" s="4"/>
      <c r="R317" s="9"/>
      <c r="S317" s="4"/>
      <c r="T317" s="4"/>
      <c r="U317" s="4"/>
      <c r="V317" s="6"/>
      <c r="W317" s="4"/>
      <c r="X317" s="4"/>
      <c r="Y317" s="4"/>
      <c r="Z317" s="4"/>
      <c r="AA317" s="4"/>
      <c r="AB317" s="4"/>
      <c r="AC317" s="4"/>
      <c r="AD317" s="4"/>
      <c r="AE317" s="4"/>
      <c r="AF317" s="4"/>
      <c r="AG317" s="4"/>
      <c r="AH317" s="4"/>
      <c r="AI317" s="4"/>
    </row>
    <row r="318">
      <c r="A318" s="4"/>
      <c r="B318" s="4"/>
      <c r="C318" s="4"/>
      <c r="D318" s="2"/>
      <c r="E318" s="2"/>
      <c r="F318" s="2"/>
      <c r="G318" s="2"/>
      <c r="H318" s="2"/>
      <c r="I318" s="9"/>
      <c r="J318" s="2"/>
      <c r="K318" s="2"/>
      <c r="L318" s="9"/>
      <c r="M318" s="4"/>
      <c r="N318" s="4"/>
      <c r="O318" s="4"/>
      <c r="P318" s="4"/>
      <c r="Q318" s="4"/>
      <c r="R318" s="9"/>
      <c r="S318" s="4"/>
      <c r="T318" s="4"/>
      <c r="U318" s="4"/>
      <c r="V318" s="6"/>
      <c r="W318" s="4"/>
      <c r="X318" s="4"/>
      <c r="Y318" s="4"/>
      <c r="Z318" s="4"/>
      <c r="AA318" s="4"/>
      <c r="AB318" s="4"/>
      <c r="AC318" s="4"/>
      <c r="AD318" s="4"/>
      <c r="AE318" s="4"/>
      <c r="AF318" s="4"/>
      <c r="AG318" s="4"/>
      <c r="AH318" s="4"/>
      <c r="AI318" s="4"/>
    </row>
    <row r="319">
      <c r="A319" s="4"/>
      <c r="B319" s="4"/>
      <c r="C319" s="4"/>
      <c r="D319" s="2"/>
      <c r="E319" s="2"/>
      <c r="F319" s="2"/>
      <c r="G319" s="2"/>
      <c r="H319" s="2"/>
      <c r="I319" s="9"/>
      <c r="J319" s="2"/>
      <c r="K319" s="2"/>
      <c r="L319" s="9"/>
      <c r="M319" s="4"/>
      <c r="N319" s="4"/>
      <c r="O319" s="4"/>
      <c r="P319" s="4"/>
      <c r="Q319" s="4"/>
      <c r="R319" s="9"/>
      <c r="S319" s="4"/>
      <c r="T319" s="4"/>
      <c r="U319" s="4"/>
      <c r="V319" s="6"/>
      <c r="W319" s="4"/>
      <c r="X319" s="4"/>
      <c r="Y319" s="4"/>
      <c r="Z319" s="4"/>
      <c r="AA319" s="4"/>
      <c r="AB319" s="4"/>
      <c r="AC319" s="4"/>
      <c r="AD319" s="4"/>
      <c r="AE319" s="4"/>
      <c r="AF319" s="4"/>
      <c r="AG319" s="4"/>
      <c r="AH319" s="4"/>
      <c r="AI319" s="4"/>
    </row>
    <row r="320">
      <c r="A320" s="4"/>
      <c r="B320" s="4"/>
      <c r="C320" s="4"/>
      <c r="D320" s="2"/>
      <c r="E320" s="2"/>
      <c r="F320" s="2"/>
      <c r="G320" s="2"/>
      <c r="H320" s="2"/>
      <c r="I320" s="9"/>
      <c r="J320" s="2"/>
      <c r="K320" s="2"/>
      <c r="L320" s="9"/>
      <c r="M320" s="4"/>
      <c r="N320" s="4"/>
      <c r="O320" s="4"/>
      <c r="P320" s="4"/>
      <c r="Q320" s="4"/>
      <c r="R320" s="9"/>
      <c r="S320" s="4"/>
      <c r="T320" s="4"/>
      <c r="U320" s="4"/>
      <c r="V320" s="6"/>
      <c r="W320" s="4"/>
      <c r="X320" s="4"/>
      <c r="Y320" s="4"/>
      <c r="Z320" s="4"/>
      <c r="AA320" s="4"/>
      <c r="AB320" s="4"/>
      <c r="AC320" s="4"/>
      <c r="AD320" s="4"/>
      <c r="AE320" s="4"/>
      <c r="AF320" s="4"/>
      <c r="AG320" s="4"/>
      <c r="AH320" s="4"/>
      <c r="AI320" s="4"/>
    </row>
    <row r="321">
      <c r="A321" s="4"/>
      <c r="B321" s="4"/>
      <c r="C321" s="4"/>
      <c r="D321" s="2"/>
      <c r="E321" s="2"/>
      <c r="F321" s="2"/>
      <c r="G321" s="2"/>
      <c r="H321" s="2"/>
      <c r="I321" s="9"/>
      <c r="J321" s="2"/>
      <c r="K321" s="2"/>
      <c r="L321" s="9"/>
      <c r="M321" s="4"/>
      <c r="N321" s="4"/>
      <c r="O321" s="4"/>
      <c r="P321" s="4"/>
      <c r="Q321" s="4"/>
      <c r="R321" s="9"/>
      <c r="S321" s="4"/>
      <c r="T321" s="4"/>
      <c r="U321" s="4"/>
      <c r="V321" s="6"/>
      <c r="W321" s="4"/>
      <c r="X321" s="4"/>
      <c r="Y321" s="4"/>
      <c r="Z321" s="4"/>
      <c r="AA321" s="4"/>
      <c r="AB321" s="4"/>
      <c r="AC321" s="4"/>
      <c r="AD321" s="4"/>
      <c r="AE321" s="4"/>
      <c r="AF321" s="4"/>
      <c r="AG321" s="4"/>
      <c r="AH321" s="4"/>
      <c r="AI321" s="4"/>
    </row>
    <row r="322">
      <c r="A322" s="4"/>
      <c r="B322" s="4"/>
      <c r="C322" s="4"/>
      <c r="D322" s="2"/>
      <c r="E322" s="2"/>
      <c r="F322" s="2"/>
      <c r="G322" s="2"/>
      <c r="H322" s="2"/>
      <c r="I322" s="9"/>
      <c r="J322" s="2"/>
      <c r="K322" s="2"/>
      <c r="L322" s="9"/>
      <c r="M322" s="4"/>
      <c r="N322" s="4"/>
      <c r="O322" s="4"/>
      <c r="P322" s="4"/>
      <c r="Q322" s="4"/>
      <c r="R322" s="9"/>
      <c r="S322" s="4"/>
      <c r="T322" s="4"/>
      <c r="U322" s="4"/>
      <c r="V322" s="6"/>
      <c r="W322" s="4"/>
      <c r="X322" s="4"/>
      <c r="Y322" s="4"/>
      <c r="Z322" s="4"/>
      <c r="AA322" s="4"/>
      <c r="AB322" s="4"/>
      <c r="AC322" s="4"/>
      <c r="AD322" s="4"/>
      <c r="AE322" s="4"/>
      <c r="AF322" s="4"/>
      <c r="AG322" s="4"/>
      <c r="AH322" s="4"/>
      <c r="AI322" s="4"/>
    </row>
    <row r="323">
      <c r="A323" s="4"/>
      <c r="B323" s="4"/>
      <c r="C323" s="4"/>
      <c r="D323" s="2"/>
      <c r="E323" s="2"/>
      <c r="F323" s="2"/>
      <c r="G323" s="2"/>
      <c r="H323" s="2"/>
      <c r="I323" s="9"/>
      <c r="J323" s="2"/>
      <c r="K323" s="2"/>
      <c r="L323" s="9"/>
      <c r="M323" s="4"/>
      <c r="N323" s="4"/>
      <c r="O323" s="4"/>
      <c r="P323" s="4"/>
      <c r="Q323" s="4"/>
      <c r="R323" s="9"/>
      <c r="S323" s="4"/>
      <c r="T323" s="4"/>
      <c r="U323" s="4"/>
      <c r="V323" s="6"/>
      <c r="W323" s="4"/>
      <c r="X323" s="4"/>
      <c r="Y323" s="4"/>
      <c r="Z323" s="4"/>
      <c r="AA323" s="4"/>
      <c r="AB323" s="4"/>
      <c r="AC323" s="4"/>
      <c r="AD323" s="4"/>
      <c r="AE323" s="4"/>
      <c r="AF323" s="4"/>
      <c r="AG323" s="4"/>
      <c r="AH323" s="4"/>
      <c r="AI323" s="4"/>
    </row>
    <row r="324">
      <c r="A324" s="4"/>
      <c r="B324" s="4"/>
      <c r="C324" s="4"/>
      <c r="D324" s="2"/>
      <c r="E324" s="2"/>
      <c r="F324" s="2"/>
      <c r="G324" s="2"/>
      <c r="H324" s="2"/>
      <c r="I324" s="9"/>
      <c r="J324" s="2"/>
      <c r="K324" s="2"/>
      <c r="L324" s="9"/>
      <c r="M324" s="4"/>
      <c r="N324" s="4"/>
      <c r="O324" s="4"/>
      <c r="P324" s="4"/>
      <c r="Q324" s="4"/>
      <c r="R324" s="9"/>
      <c r="S324" s="4"/>
      <c r="T324" s="4"/>
      <c r="U324" s="4"/>
      <c r="V324" s="6"/>
      <c r="W324" s="4"/>
      <c r="X324" s="4"/>
      <c r="Y324" s="4"/>
      <c r="Z324" s="4"/>
      <c r="AA324" s="4"/>
      <c r="AB324" s="4"/>
      <c r="AC324" s="4"/>
      <c r="AD324" s="4"/>
      <c r="AE324" s="4"/>
      <c r="AF324" s="4"/>
      <c r="AG324" s="4"/>
      <c r="AH324" s="4"/>
      <c r="AI324" s="4"/>
    </row>
    <row r="325">
      <c r="A325" s="4"/>
      <c r="B325" s="4"/>
      <c r="C325" s="4"/>
      <c r="D325" s="2"/>
      <c r="E325" s="2"/>
      <c r="F325" s="2"/>
      <c r="G325" s="2"/>
      <c r="H325" s="2"/>
      <c r="I325" s="9"/>
      <c r="J325" s="2"/>
      <c r="K325" s="2"/>
      <c r="L325" s="9"/>
      <c r="M325" s="4"/>
      <c r="N325" s="4"/>
      <c r="O325" s="4"/>
      <c r="P325" s="4"/>
      <c r="Q325" s="4"/>
      <c r="R325" s="9"/>
      <c r="S325" s="4"/>
      <c r="T325" s="4"/>
      <c r="U325" s="4"/>
      <c r="V325" s="6"/>
      <c r="W325" s="4"/>
      <c r="X325" s="4"/>
      <c r="Y325" s="4"/>
      <c r="Z325" s="4"/>
      <c r="AA325" s="4"/>
      <c r="AB325" s="4"/>
      <c r="AC325" s="4"/>
      <c r="AD325" s="4"/>
      <c r="AE325" s="4"/>
      <c r="AF325" s="4"/>
      <c r="AG325" s="4"/>
      <c r="AH325" s="4"/>
      <c r="AI325" s="4"/>
    </row>
    <row r="326">
      <c r="A326" s="4"/>
      <c r="B326" s="4"/>
      <c r="C326" s="4"/>
      <c r="D326" s="2"/>
      <c r="E326" s="2"/>
      <c r="F326" s="2"/>
      <c r="G326" s="2"/>
      <c r="H326" s="2"/>
      <c r="I326" s="9"/>
      <c r="J326" s="2"/>
      <c r="K326" s="2"/>
      <c r="L326" s="9"/>
      <c r="M326" s="4"/>
      <c r="N326" s="4"/>
      <c r="O326" s="4"/>
      <c r="P326" s="4"/>
      <c r="Q326" s="4"/>
      <c r="R326" s="9"/>
      <c r="S326" s="4"/>
      <c r="T326" s="4"/>
      <c r="U326" s="4"/>
      <c r="V326" s="6"/>
      <c r="W326" s="4"/>
      <c r="X326" s="4"/>
      <c r="Y326" s="4"/>
      <c r="Z326" s="4"/>
      <c r="AA326" s="4"/>
      <c r="AB326" s="4"/>
      <c r="AC326" s="4"/>
      <c r="AD326" s="4"/>
      <c r="AE326" s="4"/>
      <c r="AF326" s="4"/>
      <c r="AG326" s="4"/>
      <c r="AH326" s="4"/>
      <c r="AI326" s="4"/>
    </row>
    <row r="327">
      <c r="A327" s="4"/>
      <c r="B327" s="4"/>
      <c r="C327" s="4"/>
      <c r="D327" s="2"/>
      <c r="E327" s="2"/>
      <c r="F327" s="2"/>
      <c r="G327" s="2"/>
      <c r="H327" s="2"/>
      <c r="I327" s="9"/>
      <c r="J327" s="2"/>
      <c r="K327" s="2"/>
      <c r="L327" s="9"/>
      <c r="M327" s="4"/>
      <c r="N327" s="4"/>
      <c r="O327" s="4"/>
      <c r="P327" s="4"/>
      <c r="Q327" s="4"/>
      <c r="R327" s="9"/>
      <c r="S327" s="4"/>
      <c r="T327" s="4"/>
      <c r="U327" s="4"/>
      <c r="V327" s="6"/>
      <c r="W327" s="4"/>
      <c r="X327" s="4"/>
      <c r="Y327" s="4"/>
      <c r="Z327" s="4"/>
      <c r="AA327" s="4"/>
      <c r="AB327" s="4"/>
      <c r="AC327" s="4"/>
      <c r="AD327" s="4"/>
      <c r="AE327" s="4"/>
      <c r="AF327" s="4"/>
      <c r="AG327" s="4"/>
      <c r="AH327" s="4"/>
      <c r="AI327" s="4"/>
    </row>
    <row r="328">
      <c r="A328" s="4"/>
      <c r="B328" s="4"/>
      <c r="C328" s="4"/>
      <c r="D328" s="2"/>
      <c r="E328" s="2"/>
      <c r="F328" s="2"/>
      <c r="G328" s="2"/>
      <c r="H328" s="2"/>
      <c r="I328" s="9"/>
      <c r="J328" s="2"/>
      <c r="K328" s="2"/>
      <c r="L328" s="9"/>
      <c r="M328" s="4"/>
      <c r="N328" s="4"/>
      <c r="O328" s="4"/>
      <c r="P328" s="4"/>
      <c r="Q328" s="4"/>
      <c r="R328" s="9"/>
      <c r="S328" s="4"/>
      <c r="T328" s="4"/>
      <c r="U328" s="4"/>
      <c r="V328" s="6"/>
      <c r="W328" s="4"/>
      <c r="X328" s="4"/>
      <c r="Y328" s="4"/>
      <c r="Z328" s="4"/>
      <c r="AA328" s="4"/>
      <c r="AB328" s="4"/>
      <c r="AC328" s="4"/>
      <c r="AD328" s="4"/>
      <c r="AE328" s="4"/>
      <c r="AF328" s="4"/>
      <c r="AG328" s="4"/>
      <c r="AH328" s="4"/>
      <c r="AI328" s="4"/>
    </row>
    <row r="329">
      <c r="A329" s="4"/>
      <c r="B329" s="4"/>
      <c r="C329" s="4"/>
      <c r="D329" s="2"/>
      <c r="E329" s="2"/>
      <c r="F329" s="2"/>
      <c r="G329" s="2"/>
      <c r="H329" s="2"/>
      <c r="I329" s="9"/>
      <c r="J329" s="2"/>
      <c r="K329" s="2"/>
      <c r="L329" s="9"/>
      <c r="M329" s="4"/>
      <c r="N329" s="4"/>
      <c r="O329" s="4"/>
      <c r="P329" s="4"/>
      <c r="Q329" s="4"/>
      <c r="R329" s="9"/>
      <c r="S329" s="4"/>
      <c r="T329" s="4"/>
      <c r="U329" s="4"/>
      <c r="V329" s="6"/>
      <c r="W329" s="4"/>
      <c r="X329" s="4"/>
      <c r="Y329" s="4"/>
      <c r="Z329" s="4"/>
      <c r="AA329" s="4"/>
      <c r="AB329" s="4"/>
      <c r="AC329" s="4"/>
      <c r="AD329" s="4"/>
      <c r="AE329" s="4"/>
      <c r="AF329" s="4"/>
      <c r="AG329" s="4"/>
      <c r="AH329" s="4"/>
      <c r="AI329" s="4"/>
    </row>
    <row r="330">
      <c r="A330" s="4"/>
      <c r="B330" s="4"/>
      <c r="C330" s="4"/>
      <c r="D330" s="2"/>
      <c r="E330" s="2"/>
      <c r="F330" s="2"/>
      <c r="G330" s="2"/>
      <c r="H330" s="2"/>
      <c r="I330" s="9"/>
      <c r="J330" s="2"/>
      <c r="K330" s="2"/>
      <c r="L330" s="9"/>
      <c r="M330" s="4"/>
      <c r="N330" s="4"/>
      <c r="O330" s="4"/>
      <c r="P330" s="4"/>
      <c r="Q330" s="4"/>
      <c r="R330" s="9"/>
      <c r="S330" s="4"/>
      <c r="T330" s="4"/>
      <c r="U330" s="4"/>
      <c r="V330" s="6"/>
      <c r="W330" s="4"/>
      <c r="X330" s="4"/>
      <c r="Y330" s="4"/>
      <c r="Z330" s="4"/>
      <c r="AA330" s="4"/>
      <c r="AB330" s="4"/>
      <c r="AC330" s="4"/>
      <c r="AD330" s="4"/>
      <c r="AE330" s="4"/>
      <c r="AF330" s="4"/>
      <c r="AG330" s="4"/>
      <c r="AH330" s="4"/>
      <c r="AI330" s="4"/>
    </row>
    <row r="331">
      <c r="A331" s="4"/>
      <c r="B331" s="4"/>
      <c r="C331" s="4"/>
      <c r="D331" s="2"/>
      <c r="E331" s="2"/>
      <c r="F331" s="2"/>
      <c r="G331" s="2"/>
      <c r="H331" s="2"/>
      <c r="I331" s="9"/>
      <c r="J331" s="2"/>
      <c r="K331" s="2"/>
      <c r="L331" s="9"/>
      <c r="M331" s="4"/>
      <c r="N331" s="4"/>
      <c r="O331" s="4"/>
      <c r="P331" s="4"/>
      <c r="Q331" s="4"/>
      <c r="R331" s="9"/>
      <c r="S331" s="4"/>
      <c r="T331" s="4"/>
      <c r="U331" s="4"/>
      <c r="V331" s="6"/>
      <c r="W331" s="4"/>
      <c r="X331" s="4"/>
      <c r="Y331" s="4"/>
      <c r="Z331" s="4"/>
      <c r="AA331" s="4"/>
      <c r="AB331" s="4"/>
      <c r="AC331" s="4"/>
      <c r="AD331" s="4"/>
      <c r="AE331" s="4"/>
      <c r="AF331" s="4"/>
      <c r="AG331" s="4"/>
      <c r="AH331" s="4"/>
      <c r="AI331" s="4"/>
    </row>
    <row r="332">
      <c r="A332" s="4"/>
      <c r="B332" s="4"/>
      <c r="C332" s="4"/>
      <c r="D332" s="2"/>
      <c r="E332" s="2"/>
      <c r="F332" s="2"/>
      <c r="G332" s="2"/>
      <c r="H332" s="2"/>
      <c r="I332" s="9"/>
      <c r="J332" s="2"/>
      <c r="K332" s="2"/>
      <c r="L332" s="9"/>
      <c r="M332" s="4"/>
      <c r="N332" s="4"/>
      <c r="O332" s="4"/>
      <c r="P332" s="4"/>
      <c r="Q332" s="4"/>
      <c r="R332" s="9"/>
      <c r="S332" s="4"/>
      <c r="T332" s="4"/>
      <c r="U332" s="4"/>
      <c r="V332" s="6"/>
      <c r="W332" s="4"/>
      <c r="X332" s="4"/>
      <c r="Y332" s="4"/>
      <c r="Z332" s="4"/>
      <c r="AA332" s="4"/>
      <c r="AB332" s="4"/>
      <c r="AC332" s="4"/>
      <c r="AD332" s="4"/>
      <c r="AE332" s="4"/>
      <c r="AF332" s="4"/>
      <c r="AG332" s="4"/>
      <c r="AH332" s="4"/>
      <c r="AI332" s="4"/>
    </row>
    <row r="333">
      <c r="A333" s="4"/>
      <c r="B333" s="4"/>
      <c r="C333" s="4"/>
      <c r="D333" s="2"/>
      <c r="E333" s="2"/>
      <c r="F333" s="2"/>
      <c r="G333" s="2"/>
      <c r="H333" s="2"/>
      <c r="I333" s="9"/>
      <c r="J333" s="2"/>
      <c r="K333" s="2"/>
      <c r="L333" s="9"/>
      <c r="M333" s="4"/>
      <c r="N333" s="4"/>
      <c r="O333" s="4"/>
      <c r="P333" s="4"/>
      <c r="Q333" s="4"/>
      <c r="R333" s="9"/>
      <c r="S333" s="4"/>
      <c r="T333" s="4"/>
      <c r="U333" s="4"/>
      <c r="V333" s="6"/>
      <c r="W333" s="4"/>
      <c r="X333" s="4"/>
      <c r="Y333" s="4"/>
      <c r="Z333" s="4"/>
      <c r="AA333" s="4"/>
      <c r="AB333" s="4"/>
      <c r="AC333" s="4"/>
      <c r="AD333" s="4"/>
      <c r="AE333" s="4"/>
      <c r="AF333" s="4"/>
      <c r="AG333" s="4"/>
      <c r="AH333" s="4"/>
      <c r="AI333" s="4"/>
    </row>
    <row r="334">
      <c r="A334" s="4"/>
      <c r="B334" s="4"/>
      <c r="C334" s="4"/>
      <c r="D334" s="2"/>
      <c r="E334" s="2"/>
      <c r="F334" s="2"/>
      <c r="G334" s="2"/>
      <c r="H334" s="2"/>
      <c r="I334" s="9"/>
      <c r="J334" s="2"/>
      <c r="K334" s="2"/>
      <c r="L334" s="9"/>
      <c r="M334" s="4"/>
      <c r="N334" s="4"/>
      <c r="O334" s="4"/>
      <c r="P334" s="4"/>
      <c r="Q334" s="4"/>
      <c r="R334" s="9"/>
      <c r="S334" s="4"/>
      <c r="T334" s="4"/>
      <c r="U334" s="4"/>
      <c r="V334" s="6"/>
      <c r="W334" s="4"/>
      <c r="X334" s="4"/>
      <c r="Y334" s="4"/>
      <c r="Z334" s="4"/>
      <c r="AA334" s="4"/>
      <c r="AB334" s="4"/>
      <c r="AC334" s="4"/>
      <c r="AD334" s="4"/>
      <c r="AE334" s="4"/>
      <c r="AF334" s="4"/>
      <c r="AG334" s="4"/>
      <c r="AH334" s="4"/>
      <c r="AI334" s="4"/>
    </row>
    <row r="335">
      <c r="A335" s="4"/>
      <c r="B335" s="4"/>
      <c r="C335" s="4"/>
      <c r="D335" s="2"/>
      <c r="E335" s="2"/>
      <c r="F335" s="2"/>
      <c r="G335" s="2"/>
      <c r="H335" s="2"/>
      <c r="I335" s="9"/>
      <c r="J335" s="2"/>
      <c r="K335" s="2"/>
      <c r="L335" s="9"/>
      <c r="M335" s="4"/>
      <c r="N335" s="4"/>
      <c r="O335" s="4"/>
      <c r="P335" s="4"/>
      <c r="Q335" s="4"/>
      <c r="R335" s="9"/>
      <c r="S335" s="4"/>
      <c r="T335" s="4"/>
      <c r="U335" s="4"/>
      <c r="V335" s="6"/>
      <c r="W335" s="4"/>
      <c r="X335" s="4"/>
      <c r="Y335" s="4"/>
      <c r="Z335" s="4"/>
      <c r="AA335" s="4"/>
      <c r="AB335" s="4"/>
      <c r="AC335" s="4"/>
      <c r="AD335" s="4"/>
      <c r="AE335" s="4"/>
      <c r="AF335" s="4"/>
      <c r="AG335" s="4"/>
      <c r="AH335" s="4"/>
      <c r="AI335" s="4"/>
    </row>
    <row r="336">
      <c r="A336" s="4"/>
      <c r="B336" s="4"/>
      <c r="C336" s="4"/>
      <c r="D336" s="2"/>
      <c r="E336" s="2"/>
      <c r="F336" s="2"/>
      <c r="G336" s="2"/>
      <c r="H336" s="2"/>
      <c r="I336" s="9"/>
      <c r="J336" s="2"/>
      <c r="K336" s="2"/>
      <c r="L336" s="9"/>
      <c r="M336" s="4"/>
      <c r="N336" s="4"/>
      <c r="O336" s="4"/>
      <c r="P336" s="4"/>
      <c r="Q336" s="4"/>
      <c r="R336" s="9"/>
      <c r="S336" s="4"/>
      <c r="T336" s="4"/>
      <c r="U336" s="4"/>
      <c r="V336" s="6"/>
      <c r="W336" s="4"/>
      <c r="X336" s="4"/>
      <c r="Y336" s="4"/>
      <c r="Z336" s="4"/>
      <c r="AA336" s="4"/>
      <c r="AB336" s="4"/>
      <c r="AC336" s="4"/>
      <c r="AD336" s="4"/>
      <c r="AE336" s="4"/>
      <c r="AF336" s="4"/>
      <c r="AG336" s="4"/>
      <c r="AH336" s="4"/>
      <c r="AI336" s="4"/>
    </row>
    <row r="337">
      <c r="A337" s="4"/>
      <c r="B337" s="4"/>
      <c r="C337" s="4"/>
      <c r="D337" s="2"/>
      <c r="E337" s="2"/>
      <c r="F337" s="2"/>
      <c r="G337" s="2"/>
      <c r="H337" s="2"/>
      <c r="I337" s="9"/>
      <c r="J337" s="2"/>
      <c r="K337" s="2"/>
      <c r="L337" s="9"/>
      <c r="M337" s="4"/>
      <c r="N337" s="4"/>
      <c r="O337" s="4"/>
      <c r="P337" s="4"/>
      <c r="Q337" s="4"/>
      <c r="R337" s="9"/>
      <c r="S337" s="4"/>
      <c r="T337" s="4"/>
      <c r="U337" s="4"/>
      <c r="V337" s="6"/>
      <c r="W337" s="4"/>
      <c r="X337" s="4"/>
      <c r="Y337" s="4"/>
      <c r="Z337" s="4"/>
      <c r="AA337" s="4"/>
      <c r="AB337" s="4"/>
      <c r="AC337" s="4"/>
      <c r="AD337" s="4"/>
      <c r="AE337" s="4"/>
      <c r="AF337" s="4"/>
      <c r="AG337" s="4"/>
      <c r="AH337" s="4"/>
      <c r="AI337" s="4"/>
    </row>
    <row r="338">
      <c r="A338" s="4"/>
      <c r="B338" s="4"/>
      <c r="C338" s="4"/>
      <c r="D338" s="2"/>
      <c r="E338" s="2"/>
      <c r="F338" s="2"/>
      <c r="G338" s="2"/>
      <c r="H338" s="2"/>
      <c r="I338" s="9"/>
      <c r="J338" s="2"/>
      <c r="K338" s="2"/>
      <c r="L338" s="9"/>
      <c r="M338" s="4"/>
      <c r="N338" s="4"/>
      <c r="O338" s="4"/>
      <c r="P338" s="4"/>
      <c r="Q338" s="4"/>
      <c r="R338" s="9"/>
      <c r="S338" s="4"/>
      <c r="T338" s="4"/>
      <c r="U338" s="4"/>
      <c r="V338" s="6"/>
      <c r="W338" s="4"/>
      <c r="X338" s="4"/>
      <c r="Y338" s="4"/>
      <c r="Z338" s="4"/>
      <c r="AA338" s="4"/>
      <c r="AB338" s="4"/>
      <c r="AC338" s="4"/>
      <c r="AD338" s="4"/>
      <c r="AE338" s="4"/>
      <c r="AF338" s="4"/>
      <c r="AG338" s="4"/>
      <c r="AH338" s="4"/>
      <c r="AI338" s="4"/>
    </row>
    <row r="339">
      <c r="A339" s="4"/>
      <c r="B339" s="4"/>
      <c r="C339" s="4"/>
      <c r="D339" s="2"/>
      <c r="E339" s="2"/>
      <c r="F339" s="2"/>
      <c r="G339" s="2"/>
      <c r="H339" s="2"/>
      <c r="I339" s="9"/>
      <c r="J339" s="2"/>
      <c r="K339" s="2"/>
      <c r="L339" s="9"/>
      <c r="M339" s="4"/>
      <c r="N339" s="4"/>
      <c r="O339" s="4"/>
      <c r="P339" s="4"/>
      <c r="Q339" s="4"/>
      <c r="R339" s="9"/>
      <c r="S339" s="4"/>
      <c r="T339" s="4"/>
      <c r="U339" s="4"/>
      <c r="V339" s="6"/>
      <c r="W339" s="4"/>
      <c r="X339" s="4"/>
      <c r="Y339" s="4"/>
      <c r="Z339" s="4"/>
      <c r="AA339" s="4"/>
      <c r="AB339" s="4"/>
      <c r="AC339" s="4"/>
      <c r="AD339" s="4"/>
      <c r="AE339" s="4"/>
      <c r="AF339" s="4"/>
      <c r="AG339" s="4"/>
      <c r="AH339" s="4"/>
      <c r="AI339" s="4"/>
    </row>
    <row r="340">
      <c r="A340" s="4"/>
      <c r="B340" s="4"/>
      <c r="C340" s="4"/>
      <c r="D340" s="2"/>
      <c r="E340" s="2"/>
      <c r="F340" s="2"/>
      <c r="G340" s="2"/>
      <c r="H340" s="2"/>
      <c r="I340" s="9"/>
      <c r="J340" s="2"/>
      <c r="K340" s="2"/>
      <c r="L340" s="9"/>
      <c r="M340" s="4"/>
      <c r="N340" s="4"/>
      <c r="O340" s="4"/>
      <c r="P340" s="4"/>
      <c r="Q340" s="4"/>
      <c r="R340" s="9"/>
      <c r="S340" s="4"/>
      <c r="T340" s="4"/>
      <c r="U340" s="4"/>
      <c r="V340" s="6"/>
      <c r="W340" s="4"/>
      <c r="X340" s="4"/>
      <c r="Y340" s="4"/>
      <c r="Z340" s="4"/>
      <c r="AA340" s="4"/>
      <c r="AB340" s="4"/>
      <c r="AC340" s="4"/>
      <c r="AD340" s="4"/>
      <c r="AE340" s="4"/>
      <c r="AF340" s="4"/>
      <c r="AG340" s="4"/>
      <c r="AH340" s="4"/>
      <c r="AI340" s="4"/>
    </row>
    <row r="341">
      <c r="A341" s="4"/>
      <c r="B341" s="4"/>
      <c r="C341" s="4"/>
      <c r="D341" s="2"/>
      <c r="E341" s="2"/>
      <c r="F341" s="2"/>
      <c r="G341" s="2"/>
      <c r="H341" s="2"/>
      <c r="I341" s="9"/>
      <c r="J341" s="2"/>
      <c r="K341" s="2"/>
      <c r="L341" s="9"/>
      <c r="M341" s="4"/>
      <c r="N341" s="4"/>
      <c r="O341" s="4"/>
      <c r="P341" s="4"/>
      <c r="Q341" s="4"/>
      <c r="R341" s="9"/>
      <c r="S341" s="4"/>
      <c r="T341" s="4"/>
      <c r="U341" s="4"/>
      <c r="V341" s="6"/>
      <c r="W341" s="4"/>
      <c r="X341" s="4"/>
      <c r="Y341" s="4"/>
      <c r="Z341" s="4"/>
      <c r="AA341" s="4"/>
      <c r="AB341" s="4"/>
      <c r="AC341" s="4"/>
      <c r="AD341" s="4"/>
      <c r="AE341" s="4"/>
      <c r="AF341" s="4"/>
      <c r="AG341" s="4"/>
      <c r="AH341" s="4"/>
      <c r="AI341" s="4"/>
    </row>
    <row r="342">
      <c r="A342" s="4"/>
      <c r="B342" s="4"/>
      <c r="C342" s="4"/>
      <c r="D342" s="2"/>
      <c r="E342" s="2"/>
      <c r="F342" s="2"/>
      <c r="G342" s="2"/>
      <c r="H342" s="2"/>
      <c r="I342" s="9"/>
      <c r="J342" s="2"/>
      <c r="K342" s="2"/>
      <c r="L342" s="9"/>
      <c r="M342" s="4"/>
      <c r="N342" s="4"/>
      <c r="O342" s="4"/>
      <c r="P342" s="4"/>
      <c r="Q342" s="4"/>
      <c r="R342" s="9"/>
      <c r="S342" s="4"/>
      <c r="T342" s="4"/>
      <c r="U342" s="4"/>
      <c r="V342" s="6"/>
      <c r="W342" s="4"/>
      <c r="X342" s="4"/>
      <c r="Y342" s="4"/>
      <c r="Z342" s="4"/>
      <c r="AA342" s="4"/>
      <c r="AB342" s="4"/>
      <c r="AC342" s="4"/>
      <c r="AD342" s="4"/>
      <c r="AE342" s="4"/>
      <c r="AF342" s="4"/>
      <c r="AG342" s="4"/>
      <c r="AH342" s="4"/>
      <c r="AI342" s="4"/>
    </row>
    <row r="343">
      <c r="A343" s="4"/>
      <c r="B343" s="4"/>
      <c r="C343" s="4"/>
      <c r="D343" s="2"/>
      <c r="E343" s="2"/>
      <c r="F343" s="2"/>
      <c r="G343" s="2"/>
      <c r="H343" s="2"/>
      <c r="I343" s="9"/>
      <c r="J343" s="2"/>
      <c r="K343" s="2"/>
      <c r="L343" s="9"/>
      <c r="M343" s="4"/>
      <c r="N343" s="4"/>
      <c r="O343" s="4"/>
      <c r="P343" s="4"/>
      <c r="Q343" s="4"/>
      <c r="R343" s="9"/>
      <c r="S343" s="4"/>
      <c r="T343" s="4"/>
      <c r="U343" s="4"/>
      <c r="V343" s="6"/>
      <c r="W343" s="4"/>
      <c r="X343" s="4"/>
      <c r="Y343" s="4"/>
      <c r="Z343" s="4"/>
      <c r="AA343" s="4"/>
      <c r="AB343" s="4"/>
      <c r="AC343" s="4"/>
      <c r="AD343" s="4"/>
      <c r="AE343" s="4"/>
      <c r="AF343" s="4"/>
      <c r="AG343" s="4"/>
      <c r="AH343" s="4"/>
      <c r="AI343" s="4"/>
    </row>
    <row r="344">
      <c r="A344" s="4"/>
      <c r="B344" s="4"/>
      <c r="C344" s="4"/>
      <c r="D344" s="2"/>
      <c r="E344" s="2"/>
      <c r="F344" s="2"/>
      <c r="G344" s="2"/>
      <c r="H344" s="2"/>
      <c r="I344" s="9"/>
      <c r="J344" s="2"/>
      <c r="K344" s="2"/>
      <c r="L344" s="9"/>
      <c r="M344" s="4"/>
      <c r="N344" s="4"/>
      <c r="O344" s="4"/>
      <c r="P344" s="4"/>
      <c r="Q344" s="4"/>
      <c r="R344" s="9"/>
      <c r="S344" s="4"/>
      <c r="T344" s="4"/>
      <c r="U344" s="4"/>
      <c r="V344" s="6"/>
      <c r="W344" s="4"/>
      <c r="X344" s="4"/>
      <c r="Y344" s="4"/>
      <c r="Z344" s="4"/>
      <c r="AA344" s="4"/>
      <c r="AB344" s="4"/>
      <c r="AC344" s="4"/>
      <c r="AD344" s="4"/>
      <c r="AE344" s="4"/>
      <c r="AF344" s="4"/>
      <c r="AG344" s="4"/>
      <c r="AH344" s="4"/>
      <c r="AI344" s="4"/>
    </row>
    <row r="345">
      <c r="A345" s="4"/>
      <c r="B345" s="4"/>
      <c r="C345" s="4"/>
      <c r="D345" s="2"/>
      <c r="E345" s="2"/>
      <c r="F345" s="2"/>
      <c r="G345" s="2"/>
      <c r="H345" s="2"/>
      <c r="I345" s="9"/>
      <c r="J345" s="2"/>
      <c r="K345" s="2"/>
      <c r="L345" s="9"/>
      <c r="M345" s="4"/>
      <c r="N345" s="4"/>
      <c r="O345" s="4"/>
      <c r="P345" s="4"/>
      <c r="Q345" s="4"/>
      <c r="R345" s="9"/>
      <c r="S345" s="4"/>
      <c r="T345" s="4"/>
      <c r="U345" s="4"/>
      <c r="V345" s="6"/>
      <c r="W345" s="4"/>
      <c r="X345" s="4"/>
      <c r="Y345" s="4"/>
      <c r="Z345" s="4"/>
      <c r="AA345" s="4"/>
      <c r="AB345" s="4"/>
      <c r="AC345" s="4"/>
      <c r="AD345" s="4"/>
      <c r="AE345" s="4"/>
      <c r="AF345" s="4"/>
      <c r="AG345" s="4"/>
      <c r="AH345" s="4"/>
      <c r="AI345" s="4"/>
    </row>
    <row r="346">
      <c r="A346" s="4"/>
      <c r="B346" s="4"/>
      <c r="C346" s="4"/>
      <c r="D346" s="2"/>
      <c r="E346" s="2"/>
      <c r="F346" s="2"/>
      <c r="G346" s="2"/>
      <c r="H346" s="2"/>
      <c r="I346" s="9"/>
      <c r="J346" s="2"/>
      <c r="K346" s="2"/>
      <c r="L346" s="9"/>
      <c r="M346" s="4"/>
      <c r="N346" s="4"/>
      <c r="O346" s="4"/>
      <c r="P346" s="4"/>
      <c r="Q346" s="4"/>
      <c r="R346" s="9"/>
      <c r="S346" s="4"/>
      <c r="T346" s="4"/>
      <c r="U346" s="4"/>
      <c r="V346" s="6"/>
      <c r="W346" s="4"/>
      <c r="X346" s="4"/>
      <c r="Y346" s="4"/>
      <c r="Z346" s="4"/>
      <c r="AA346" s="4"/>
      <c r="AB346" s="4"/>
      <c r="AC346" s="4"/>
      <c r="AD346" s="4"/>
      <c r="AE346" s="4"/>
      <c r="AF346" s="4"/>
      <c r="AG346" s="4"/>
      <c r="AH346" s="4"/>
      <c r="AI346" s="4"/>
    </row>
    <row r="347">
      <c r="A347" s="4"/>
      <c r="B347" s="4"/>
      <c r="C347" s="4"/>
      <c r="D347" s="2"/>
      <c r="E347" s="2"/>
      <c r="F347" s="2"/>
      <c r="G347" s="2"/>
      <c r="H347" s="2"/>
      <c r="I347" s="9"/>
      <c r="J347" s="2"/>
      <c r="K347" s="2"/>
      <c r="L347" s="9"/>
      <c r="M347" s="4"/>
      <c r="N347" s="4"/>
      <c r="O347" s="4"/>
      <c r="P347" s="4"/>
      <c r="Q347" s="4"/>
      <c r="R347" s="9"/>
      <c r="S347" s="4"/>
      <c r="T347" s="4"/>
      <c r="U347" s="4"/>
      <c r="V347" s="6"/>
      <c r="W347" s="4"/>
      <c r="X347" s="4"/>
      <c r="Y347" s="4"/>
      <c r="Z347" s="4"/>
      <c r="AA347" s="4"/>
      <c r="AB347" s="4"/>
      <c r="AC347" s="4"/>
      <c r="AD347" s="4"/>
      <c r="AE347" s="4"/>
      <c r="AF347" s="4"/>
      <c r="AG347" s="4"/>
      <c r="AH347" s="4"/>
      <c r="AI347" s="4"/>
    </row>
    <row r="348">
      <c r="A348" s="4"/>
      <c r="B348" s="4"/>
      <c r="C348" s="4"/>
      <c r="D348" s="2"/>
      <c r="E348" s="2"/>
      <c r="F348" s="2"/>
      <c r="G348" s="2"/>
      <c r="H348" s="2"/>
      <c r="I348" s="9"/>
      <c r="J348" s="2"/>
      <c r="K348" s="2"/>
      <c r="L348" s="9"/>
      <c r="M348" s="4"/>
      <c r="N348" s="4"/>
      <c r="O348" s="4"/>
      <c r="P348" s="4"/>
      <c r="Q348" s="4"/>
      <c r="R348" s="9"/>
      <c r="S348" s="4"/>
      <c r="T348" s="4"/>
      <c r="U348" s="4"/>
      <c r="V348" s="6"/>
      <c r="W348" s="4"/>
      <c r="X348" s="4"/>
      <c r="Y348" s="4"/>
      <c r="Z348" s="4"/>
      <c r="AA348" s="4"/>
      <c r="AB348" s="4"/>
      <c r="AC348" s="4"/>
      <c r="AD348" s="4"/>
      <c r="AE348" s="4"/>
      <c r="AF348" s="4"/>
      <c r="AG348" s="4"/>
      <c r="AH348" s="4"/>
      <c r="AI348" s="4"/>
    </row>
    <row r="349">
      <c r="A349" s="4"/>
      <c r="B349" s="4"/>
      <c r="C349" s="4"/>
      <c r="D349" s="2"/>
      <c r="E349" s="2"/>
      <c r="F349" s="2"/>
      <c r="G349" s="2"/>
      <c r="H349" s="2"/>
      <c r="I349" s="9"/>
      <c r="J349" s="2"/>
      <c r="K349" s="2"/>
      <c r="L349" s="9"/>
      <c r="M349" s="4"/>
      <c r="N349" s="4"/>
      <c r="O349" s="4"/>
      <c r="P349" s="4"/>
      <c r="Q349" s="4"/>
      <c r="R349" s="9"/>
      <c r="S349" s="4"/>
      <c r="T349" s="4"/>
      <c r="U349" s="4"/>
      <c r="V349" s="6"/>
      <c r="W349" s="4"/>
      <c r="X349" s="4"/>
      <c r="Y349" s="4"/>
      <c r="Z349" s="4"/>
      <c r="AA349" s="4"/>
      <c r="AB349" s="4"/>
      <c r="AC349" s="4"/>
      <c r="AD349" s="4"/>
      <c r="AE349" s="4"/>
      <c r="AF349" s="4"/>
      <c r="AG349" s="4"/>
      <c r="AH349" s="4"/>
      <c r="AI349" s="4"/>
    </row>
    <row r="350">
      <c r="A350" s="4"/>
      <c r="B350" s="4"/>
      <c r="C350" s="4"/>
      <c r="D350" s="2"/>
      <c r="E350" s="2"/>
      <c r="F350" s="2"/>
      <c r="G350" s="2"/>
      <c r="H350" s="2"/>
      <c r="I350" s="9"/>
      <c r="J350" s="2"/>
      <c r="K350" s="2"/>
      <c r="L350" s="9"/>
      <c r="M350" s="4"/>
      <c r="N350" s="4"/>
      <c r="O350" s="4"/>
      <c r="P350" s="4"/>
      <c r="Q350" s="4"/>
      <c r="R350" s="9"/>
      <c r="S350" s="4"/>
      <c r="T350" s="4"/>
      <c r="U350" s="4"/>
      <c r="V350" s="6"/>
      <c r="W350" s="4"/>
      <c r="X350" s="4"/>
      <c r="Y350" s="4"/>
      <c r="Z350" s="4"/>
      <c r="AA350" s="4"/>
      <c r="AB350" s="4"/>
      <c r="AC350" s="4"/>
      <c r="AD350" s="4"/>
      <c r="AE350" s="4"/>
      <c r="AF350" s="4"/>
      <c r="AG350" s="4"/>
      <c r="AH350" s="4"/>
      <c r="AI350" s="4"/>
    </row>
    <row r="351">
      <c r="A351" s="4"/>
      <c r="B351" s="4"/>
      <c r="C351" s="4"/>
      <c r="D351" s="2"/>
      <c r="E351" s="2"/>
      <c r="F351" s="2"/>
      <c r="G351" s="2"/>
      <c r="H351" s="2"/>
      <c r="I351" s="9"/>
      <c r="J351" s="2"/>
      <c r="K351" s="2"/>
      <c r="L351" s="9"/>
      <c r="M351" s="4"/>
      <c r="N351" s="4"/>
      <c r="O351" s="4"/>
      <c r="P351" s="4"/>
      <c r="Q351" s="4"/>
      <c r="R351" s="9"/>
      <c r="S351" s="4"/>
      <c r="T351" s="4"/>
      <c r="U351" s="4"/>
      <c r="V351" s="6"/>
      <c r="W351" s="4"/>
      <c r="X351" s="4"/>
      <c r="Y351" s="4"/>
      <c r="Z351" s="4"/>
      <c r="AA351" s="4"/>
      <c r="AB351" s="4"/>
      <c r="AC351" s="4"/>
      <c r="AD351" s="4"/>
      <c r="AE351" s="4"/>
      <c r="AF351" s="4"/>
      <c r="AG351" s="4"/>
      <c r="AH351" s="4"/>
      <c r="AI351" s="4"/>
    </row>
    <row r="352">
      <c r="A352" s="4"/>
      <c r="B352" s="4"/>
      <c r="C352" s="4"/>
      <c r="D352" s="2"/>
      <c r="E352" s="2"/>
      <c r="F352" s="2"/>
      <c r="G352" s="2"/>
      <c r="H352" s="2"/>
      <c r="I352" s="9"/>
      <c r="J352" s="2"/>
      <c r="K352" s="2"/>
      <c r="L352" s="9"/>
      <c r="M352" s="4"/>
      <c r="N352" s="4"/>
      <c r="O352" s="4"/>
      <c r="P352" s="4"/>
      <c r="Q352" s="4"/>
      <c r="R352" s="9"/>
      <c r="S352" s="4"/>
      <c r="T352" s="4"/>
      <c r="U352" s="4"/>
      <c r="V352" s="6"/>
      <c r="W352" s="4"/>
      <c r="X352" s="4"/>
      <c r="Y352" s="4"/>
      <c r="Z352" s="4"/>
      <c r="AA352" s="4"/>
      <c r="AB352" s="4"/>
      <c r="AC352" s="4"/>
      <c r="AD352" s="4"/>
      <c r="AE352" s="4"/>
      <c r="AF352" s="4"/>
      <c r="AG352" s="4"/>
      <c r="AH352" s="4"/>
      <c r="AI352" s="4"/>
    </row>
    <row r="353">
      <c r="A353" s="4"/>
      <c r="B353" s="4"/>
      <c r="C353" s="4"/>
      <c r="D353" s="2"/>
      <c r="E353" s="2"/>
      <c r="F353" s="2"/>
      <c r="G353" s="2"/>
      <c r="H353" s="2"/>
      <c r="I353" s="9"/>
      <c r="J353" s="2"/>
      <c r="K353" s="2"/>
      <c r="L353" s="9"/>
      <c r="M353" s="4"/>
      <c r="N353" s="4"/>
      <c r="O353" s="4"/>
      <c r="P353" s="4"/>
      <c r="Q353" s="4"/>
      <c r="R353" s="9"/>
      <c r="S353" s="4"/>
      <c r="T353" s="4"/>
      <c r="U353" s="4"/>
      <c r="V353" s="6"/>
      <c r="W353" s="4"/>
      <c r="X353" s="4"/>
      <c r="Y353" s="4"/>
      <c r="Z353" s="4"/>
      <c r="AA353" s="4"/>
      <c r="AB353" s="4"/>
      <c r="AC353" s="4"/>
      <c r="AD353" s="4"/>
      <c r="AE353" s="4"/>
      <c r="AF353" s="4"/>
      <c r="AG353" s="4"/>
      <c r="AH353" s="4"/>
      <c r="AI353" s="4"/>
    </row>
    <row r="354">
      <c r="A354" s="4"/>
      <c r="B354" s="4"/>
      <c r="C354" s="4"/>
      <c r="D354" s="2"/>
      <c r="E354" s="2"/>
      <c r="F354" s="2"/>
      <c r="G354" s="2"/>
      <c r="H354" s="2"/>
      <c r="I354" s="9"/>
      <c r="J354" s="2"/>
      <c r="K354" s="2"/>
      <c r="L354" s="9"/>
      <c r="M354" s="4"/>
      <c r="N354" s="4"/>
      <c r="O354" s="4"/>
      <c r="P354" s="4"/>
      <c r="Q354" s="4"/>
      <c r="R354" s="9"/>
      <c r="S354" s="4"/>
      <c r="T354" s="4"/>
      <c r="U354" s="4"/>
      <c r="V354" s="6"/>
      <c r="W354" s="4"/>
      <c r="X354" s="4"/>
      <c r="Y354" s="4"/>
      <c r="Z354" s="4"/>
      <c r="AA354" s="4"/>
      <c r="AB354" s="4"/>
      <c r="AC354" s="4"/>
      <c r="AD354" s="4"/>
      <c r="AE354" s="4"/>
      <c r="AF354" s="4"/>
      <c r="AG354" s="4"/>
      <c r="AH354" s="4"/>
      <c r="AI354" s="4"/>
    </row>
    <row r="355">
      <c r="A355" s="4"/>
      <c r="B355" s="4"/>
      <c r="C355" s="4"/>
      <c r="D355" s="2"/>
      <c r="E355" s="2"/>
      <c r="F355" s="2"/>
      <c r="G355" s="2"/>
      <c r="H355" s="2"/>
      <c r="I355" s="9"/>
      <c r="J355" s="2"/>
      <c r="K355" s="2"/>
      <c r="L355" s="9"/>
      <c r="M355" s="4"/>
      <c r="N355" s="4"/>
      <c r="O355" s="4"/>
      <c r="P355" s="4"/>
      <c r="Q355" s="4"/>
      <c r="R355" s="9"/>
      <c r="S355" s="4"/>
      <c r="T355" s="4"/>
      <c r="U355" s="4"/>
      <c r="V355" s="6"/>
      <c r="W355" s="4"/>
      <c r="X355" s="4"/>
      <c r="Y355" s="4"/>
      <c r="Z355" s="4"/>
      <c r="AA355" s="4"/>
      <c r="AB355" s="4"/>
      <c r="AC355" s="4"/>
      <c r="AD355" s="4"/>
      <c r="AE355" s="4"/>
      <c r="AF355" s="4"/>
      <c r="AG355" s="4"/>
      <c r="AH355" s="4"/>
      <c r="AI355" s="4"/>
    </row>
    <row r="356">
      <c r="A356" s="4"/>
      <c r="B356" s="4"/>
      <c r="C356" s="4"/>
      <c r="D356" s="2"/>
      <c r="E356" s="2"/>
      <c r="F356" s="2"/>
      <c r="G356" s="2"/>
      <c r="H356" s="2"/>
      <c r="I356" s="9"/>
      <c r="J356" s="2"/>
      <c r="K356" s="2"/>
      <c r="L356" s="9"/>
      <c r="M356" s="4"/>
      <c r="N356" s="4"/>
      <c r="O356" s="4"/>
      <c r="P356" s="4"/>
      <c r="Q356" s="4"/>
      <c r="R356" s="9"/>
      <c r="S356" s="4"/>
      <c r="T356" s="4"/>
      <c r="U356" s="4"/>
      <c r="V356" s="6"/>
      <c r="W356" s="4"/>
      <c r="X356" s="4"/>
      <c r="Y356" s="4"/>
      <c r="Z356" s="4"/>
      <c r="AA356" s="4"/>
      <c r="AB356" s="4"/>
      <c r="AC356" s="4"/>
      <c r="AD356" s="4"/>
      <c r="AE356" s="4"/>
      <c r="AF356" s="4"/>
      <c r="AG356" s="4"/>
      <c r="AH356" s="4"/>
      <c r="AI356" s="4"/>
    </row>
    <row r="357">
      <c r="A357" s="4"/>
      <c r="B357" s="4"/>
      <c r="C357" s="4"/>
      <c r="D357" s="2"/>
      <c r="E357" s="2"/>
      <c r="F357" s="2"/>
      <c r="G357" s="2"/>
      <c r="H357" s="2"/>
      <c r="I357" s="9"/>
      <c r="J357" s="2"/>
      <c r="K357" s="2"/>
      <c r="L357" s="9"/>
      <c r="M357" s="4"/>
      <c r="N357" s="4"/>
      <c r="O357" s="4"/>
      <c r="P357" s="4"/>
      <c r="Q357" s="4"/>
      <c r="R357" s="9"/>
      <c r="S357" s="4"/>
      <c r="T357" s="4"/>
      <c r="U357" s="4"/>
      <c r="V357" s="6"/>
      <c r="W357" s="4"/>
      <c r="X357" s="4"/>
      <c r="Y357" s="4"/>
      <c r="Z357" s="4"/>
      <c r="AA357" s="4"/>
      <c r="AB357" s="4"/>
      <c r="AC357" s="4"/>
      <c r="AD357" s="4"/>
      <c r="AE357" s="4"/>
      <c r="AF357" s="4"/>
      <c r="AG357" s="4"/>
      <c r="AH357" s="4"/>
      <c r="AI357" s="4"/>
    </row>
    <row r="358">
      <c r="A358" s="4"/>
      <c r="B358" s="4"/>
      <c r="C358" s="4"/>
      <c r="D358" s="2"/>
      <c r="E358" s="2"/>
      <c r="F358" s="2"/>
      <c r="G358" s="2"/>
      <c r="H358" s="2"/>
      <c r="I358" s="9"/>
      <c r="J358" s="2"/>
      <c r="K358" s="2"/>
      <c r="L358" s="9"/>
      <c r="M358" s="4"/>
      <c r="N358" s="4"/>
      <c r="O358" s="4"/>
      <c r="P358" s="4"/>
      <c r="Q358" s="4"/>
      <c r="R358" s="9"/>
      <c r="S358" s="4"/>
      <c r="T358" s="4"/>
      <c r="U358" s="4"/>
      <c r="V358" s="6"/>
      <c r="W358" s="4"/>
      <c r="X358" s="4"/>
      <c r="Y358" s="4"/>
      <c r="Z358" s="4"/>
      <c r="AA358" s="4"/>
      <c r="AB358" s="4"/>
      <c r="AC358" s="4"/>
      <c r="AD358" s="4"/>
      <c r="AE358" s="4"/>
      <c r="AF358" s="4"/>
      <c r="AG358" s="4"/>
      <c r="AH358" s="4"/>
      <c r="AI358" s="4"/>
    </row>
    <row r="359">
      <c r="A359" s="4"/>
      <c r="B359" s="4"/>
      <c r="C359" s="4"/>
      <c r="D359" s="2"/>
      <c r="E359" s="2"/>
      <c r="F359" s="2"/>
      <c r="G359" s="2"/>
      <c r="H359" s="2"/>
      <c r="I359" s="9"/>
      <c r="J359" s="2"/>
      <c r="K359" s="2"/>
      <c r="L359" s="9"/>
      <c r="M359" s="4"/>
      <c r="N359" s="4"/>
      <c r="O359" s="4"/>
      <c r="P359" s="4"/>
      <c r="Q359" s="4"/>
      <c r="R359" s="9"/>
      <c r="S359" s="4"/>
      <c r="T359" s="4"/>
      <c r="U359" s="4"/>
      <c r="V359" s="6"/>
      <c r="W359" s="4"/>
      <c r="X359" s="4"/>
      <c r="Y359" s="4"/>
      <c r="Z359" s="4"/>
      <c r="AA359" s="4"/>
      <c r="AB359" s="4"/>
      <c r="AC359" s="4"/>
      <c r="AD359" s="4"/>
      <c r="AE359" s="4"/>
      <c r="AF359" s="4"/>
      <c r="AG359" s="4"/>
      <c r="AH359" s="4"/>
      <c r="AI359" s="4"/>
    </row>
    <row r="360">
      <c r="A360" s="4"/>
      <c r="B360" s="4"/>
      <c r="C360" s="4"/>
      <c r="D360" s="2"/>
      <c r="E360" s="2"/>
      <c r="F360" s="2"/>
      <c r="G360" s="2"/>
      <c r="H360" s="2"/>
      <c r="I360" s="9"/>
      <c r="J360" s="2"/>
      <c r="K360" s="2"/>
      <c r="L360" s="9"/>
      <c r="M360" s="4"/>
      <c r="N360" s="4"/>
      <c r="O360" s="4"/>
      <c r="P360" s="4"/>
      <c r="Q360" s="4"/>
      <c r="R360" s="9"/>
      <c r="S360" s="4"/>
      <c r="T360" s="4"/>
      <c r="U360" s="4"/>
      <c r="V360" s="6"/>
      <c r="W360" s="4"/>
      <c r="X360" s="4"/>
      <c r="Y360" s="4"/>
      <c r="Z360" s="4"/>
      <c r="AA360" s="4"/>
      <c r="AB360" s="4"/>
      <c r="AC360" s="4"/>
      <c r="AD360" s="4"/>
      <c r="AE360" s="4"/>
      <c r="AF360" s="4"/>
      <c r="AG360" s="4"/>
      <c r="AH360" s="4"/>
      <c r="AI360" s="4"/>
    </row>
    <row r="361">
      <c r="A361" s="4"/>
      <c r="B361" s="4"/>
      <c r="C361" s="4"/>
      <c r="D361" s="2"/>
      <c r="E361" s="2"/>
      <c r="F361" s="2"/>
      <c r="G361" s="2"/>
      <c r="H361" s="2"/>
      <c r="I361" s="9"/>
      <c r="J361" s="2"/>
      <c r="K361" s="2"/>
      <c r="L361" s="9"/>
      <c r="M361" s="4"/>
      <c r="N361" s="4"/>
      <c r="O361" s="4"/>
      <c r="P361" s="4"/>
      <c r="Q361" s="4"/>
      <c r="R361" s="9"/>
      <c r="S361" s="4"/>
      <c r="T361" s="4"/>
      <c r="U361" s="4"/>
      <c r="V361" s="6"/>
      <c r="W361" s="4"/>
      <c r="X361" s="4"/>
      <c r="Y361" s="4"/>
      <c r="Z361" s="4"/>
      <c r="AA361" s="4"/>
      <c r="AB361" s="4"/>
      <c r="AC361" s="4"/>
      <c r="AD361" s="4"/>
      <c r="AE361" s="4"/>
      <c r="AF361" s="4"/>
      <c r="AG361" s="4"/>
      <c r="AH361" s="4"/>
      <c r="AI361" s="4"/>
    </row>
    <row r="362">
      <c r="A362" s="4"/>
      <c r="B362" s="4"/>
      <c r="C362" s="4"/>
      <c r="D362" s="2"/>
      <c r="E362" s="2"/>
      <c r="F362" s="2"/>
      <c r="G362" s="2"/>
      <c r="H362" s="2"/>
      <c r="I362" s="9"/>
      <c r="J362" s="2"/>
      <c r="K362" s="2"/>
      <c r="L362" s="9"/>
      <c r="M362" s="4"/>
      <c r="N362" s="4"/>
      <c r="O362" s="4"/>
      <c r="P362" s="4"/>
      <c r="Q362" s="4"/>
      <c r="R362" s="9"/>
      <c r="S362" s="4"/>
      <c r="T362" s="4"/>
      <c r="U362" s="4"/>
      <c r="V362" s="6"/>
      <c r="W362" s="4"/>
      <c r="X362" s="4"/>
      <c r="Y362" s="4"/>
      <c r="Z362" s="4"/>
      <c r="AA362" s="4"/>
      <c r="AB362" s="4"/>
      <c r="AC362" s="4"/>
      <c r="AD362" s="4"/>
      <c r="AE362" s="4"/>
      <c r="AF362" s="4"/>
      <c r="AG362" s="4"/>
      <c r="AH362" s="4"/>
      <c r="AI362" s="4"/>
    </row>
    <row r="363">
      <c r="A363" s="4"/>
      <c r="B363" s="4"/>
      <c r="C363" s="4"/>
      <c r="D363" s="2"/>
      <c r="E363" s="2"/>
      <c r="F363" s="2"/>
      <c r="G363" s="2"/>
      <c r="H363" s="2"/>
      <c r="I363" s="9"/>
      <c r="J363" s="2"/>
      <c r="K363" s="2"/>
      <c r="L363" s="9"/>
      <c r="M363" s="4"/>
      <c r="N363" s="4"/>
      <c r="O363" s="4"/>
      <c r="P363" s="4"/>
      <c r="Q363" s="4"/>
      <c r="R363" s="9"/>
      <c r="S363" s="4"/>
      <c r="T363" s="4"/>
      <c r="U363" s="4"/>
      <c r="V363" s="6"/>
      <c r="W363" s="4"/>
      <c r="X363" s="4"/>
      <c r="Y363" s="4"/>
      <c r="Z363" s="4"/>
      <c r="AA363" s="4"/>
      <c r="AB363" s="4"/>
      <c r="AC363" s="4"/>
      <c r="AD363" s="4"/>
      <c r="AE363" s="4"/>
      <c r="AF363" s="4"/>
      <c r="AG363" s="4"/>
      <c r="AH363" s="4"/>
      <c r="AI363" s="4"/>
    </row>
    <row r="364">
      <c r="A364" s="4"/>
      <c r="B364" s="4"/>
      <c r="C364" s="4"/>
      <c r="D364" s="2"/>
      <c r="E364" s="2"/>
      <c r="F364" s="2"/>
      <c r="G364" s="2"/>
      <c r="H364" s="2"/>
      <c r="I364" s="9"/>
      <c r="J364" s="2"/>
      <c r="K364" s="2"/>
      <c r="L364" s="9"/>
      <c r="M364" s="4"/>
      <c r="N364" s="4"/>
      <c r="O364" s="4"/>
      <c r="P364" s="4"/>
      <c r="Q364" s="4"/>
      <c r="R364" s="9"/>
      <c r="S364" s="4"/>
      <c r="T364" s="4"/>
      <c r="U364" s="4"/>
      <c r="V364" s="6"/>
      <c r="W364" s="4"/>
      <c r="X364" s="4"/>
      <c r="Y364" s="4"/>
      <c r="Z364" s="4"/>
      <c r="AA364" s="4"/>
      <c r="AB364" s="4"/>
      <c r="AC364" s="4"/>
      <c r="AD364" s="4"/>
      <c r="AE364" s="4"/>
      <c r="AF364" s="4"/>
      <c r="AG364" s="4"/>
      <c r="AH364" s="4"/>
      <c r="AI364" s="4"/>
    </row>
    <row r="365">
      <c r="A365" s="4"/>
      <c r="B365" s="4"/>
      <c r="C365" s="4"/>
      <c r="D365" s="2"/>
      <c r="E365" s="2"/>
      <c r="F365" s="2"/>
      <c r="G365" s="2"/>
      <c r="H365" s="2"/>
      <c r="I365" s="9"/>
      <c r="J365" s="2"/>
      <c r="K365" s="2"/>
      <c r="L365" s="9"/>
      <c r="M365" s="4"/>
      <c r="N365" s="4"/>
      <c r="O365" s="4"/>
      <c r="P365" s="4"/>
      <c r="Q365" s="4"/>
      <c r="R365" s="9"/>
      <c r="S365" s="4"/>
      <c r="T365" s="4"/>
      <c r="U365" s="4"/>
      <c r="V365" s="6"/>
      <c r="W365" s="4"/>
      <c r="X365" s="4"/>
      <c r="Y365" s="4"/>
      <c r="Z365" s="4"/>
      <c r="AA365" s="4"/>
      <c r="AB365" s="4"/>
      <c r="AC365" s="4"/>
      <c r="AD365" s="4"/>
      <c r="AE365" s="4"/>
      <c r="AF365" s="4"/>
      <c r="AG365" s="4"/>
      <c r="AH365" s="4"/>
      <c r="AI365" s="4"/>
    </row>
    <row r="366">
      <c r="A366" s="4"/>
      <c r="B366" s="4"/>
      <c r="C366" s="4"/>
      <c r="D366" s="2"/>
      <c r="E366" s="2"/>
      <c r="F366" s="2"/>
      <c r="G366" s="2"/>
      <c r="H366" s="2"/>
      <c r="I366" s="9"/>
      <c r="J366" s="2"/>
      <c r="K366" s="2"/>
      <c r="L366" s="9"/>
      <c r="M366" s="4"/>
      <c r="N366" s="4"/>
      <c r="O366" s="4"/>
      <c r="P366" s="4"/>
      <c r="Q366" s="4"/>
      <c r="R366" s="9"/>
      <c r="S366" s="4"/>
      <c r="T366" s="4"/>
      <c r="U366" s="4"/>
      <c r="V366" s="6"/>
      <c r="W366" s="4"/>
      <c r="X366" s="4"/>
      <c r="Y366" s="4"/>
      <c r="Z366" s="4"/>
      <c r="AA366" s="4"/>
      <c r="AB366" s="4"/>
      <c r="AC366" s="4"/>
      <c r="AD366" s="4"/>
      <c r="AE366" s="4"/>
      <c r="AF366" s="4"/>
      <c r="AG366" s="4"/>
      <c r="AH366" s="4"/>
      <c r="AI366" s="4"/>
    </row>
    <row r="367">
      <c r="A367" s="4"/>
      <c r="B367" s="4"/>
      <c r="C367" s="4"/>
      <c r="D367" s="2"/>
      <c r="E367" s="2"/>
      <c r="F367" s="2"/>
      <c r="G367" s="2"/>
      <c r="H367" s="2"/>
      <c r="I367" s="9"/>
      <c r="J367" s="2"/>
      <c r="K367" s="2"/>
      <c r="L367" s="9"/>
      <c r="M367" s="4"/>
      <c r="N367" s="4"/>
      <c r="O367" s="4"/>
      <c r="P367" s="4"/>
      <c r="Q367" s="4"/>
      <c r="R367" s="9"/>
      <c r="S367" s="4"/>
      <c r="T367" s="4"/>
      <c r="U367" s="4"/>
      <c r="V367" s="6"/>
      <c r="W367" s="4"/>
      <c r="X367" s="4"/>
      <c r="Y367" s="4"/>
      <c r="Z367" s="4"/>
      <c r="AA367" s="4"/>
      <c r="AB367" s="4"/>
      <c r="AC367" s="4"/>
      <c r="AD367" s="4"/>
      <c r="AE367" s="4"/>
      <c r="AF367" s="4"/>
      <c r="AG367" s="4"/>
      <c r="AH367" s="4"/>
      <c r="AI367" s="4"/>
    </row>
    <row r="368">
      <c r="A368" s="4"/>
      <c r="B368" s="4"/>
      <c r="C368" s="4"/>
      <c r="D368" s="2"/>
      <c r="E368" s="2"/>
      <c r="F368" s="2"/>
      <c r="G368" s="2"/>
      <c r="H368" s="2"/>
      <c r="I368" s="9"/>
      <c r="J368" s="2"/>
      <c r="K368" s="2"/>
      <c r="L368" s="9"/>
      <c r="M368" s="4"/>
      <c r="N368" s="4"/>
      <c r="O368" s="4"/>
      <c r="P368" s="4"/>
      <c r="Q368" s="4"/>
      <c r="R368" s="9"/>
      <c r="S368" s="4"/>
      <c r="T368" s="4"/>
      <c r="U368" s="4"/>
      <c r="V368" s="6"/>
      <c r="W368" s="4"/>
      <c r="X368" s="4"/>
      <c r="Y368" s="4"/>
      <c r="Z368" s="4"/>
      <c r="AA368" s="4"/>
      <c r="AB368" s="4"/>
      <c r="AC368" s="4"/>
      <c r="AD368" s="4"/>
      <c r="AE368" s="4"/>
      <c r="AF368" s="4"/>
      <c r="AG368" s="4"/>
      <c r="AH368" s="4"/>
      <c r="AI368" s="4"/>
    </row>
    <row r="369">
      <c r="A369" s="4"/>
      <c r="B369" s="4"/>
      <c r="C369" s="4"/>
      <c r="D369" s="2"/>
      <c r="E369" s="2"/>
      <c r="F369" s="2"/>
      <c r="G369" s="2"/>
      <c r="H369" s="2"/>
      <c r="I369" s="9"/>
      <c r="J369" s="2"/>
      <c r="K369" s="2"/>
      <c r="L369" s="9"/>
      <c r="M369" s="4"/>
      <c r="N369" s="4"/>
      <c r="O369" s="4"/>
      <c r="P369" s="4"/>
      <c r="Q369" s="4"/>
      <c r="R369" s="9"/>
      <c r="S369" s="4"/>
      <c r="T369" s="4"/>
      <c r="U369" s="4"/>
      <c r="V369" s="6"/>
      <c r="W369" s="4"/>
      <c r="X369" s="4"/>
      <c r="Y369" s="4"/>
      <c r="Z369" s="4"/>
      <c r="AA369" s="4"/>
      <c r="AB369" s="4"/>
      <c r="AC369" s="4"/>
      <c r="AD369" s="4"/>
      <c r="AE369" s="4"/>
      <c r="AF369" s="4"/>
      <c r="AG369" s="4"/>
      <c r="AH369" s="4"/>
      <c r="AI369" s="4"/>
    </row>
    <row r="370">
      <c r="A370" s="4"/>
      <c r="B370" s="4"/>
      <c r="C370" s="4"/>
      <c r="D370" s="2"/>
      <c r="E370" s="2"/>
      <c r="F370" s="2"/>
      <c r="G370" s="2"/>
      <c r="H370" s="2"/>
      <c r="I370" s="9"/>
      <c r="J370" s="2"/>
      <c r="K370" s="2"/>
      <c r="L370" s="9"/>
      <c r="M370" s="4"/>
      <c r="N370" s="4"/>
      <c r="O370" s="4"/>
      <c r="P370" s="4"/>
      <c r="Q370" s="4"/>
      <c r="R370" s="9"/>
      <c r="S370" s="4"/>
      <c r="T370" s="4"/>
      <c r="U370" s="4"/>
      <c r="V370" s="6"/>
      <c r="W370" s="4"/>
      <c r="X370" s="4"/>
      <c r="Y370" s="4"/>
      <c r="Z370" s="4"/>
      <c r="AA370" s="4"/>
      <c r="AB370" s="4"/>
      <c r="AC370" s="4"/>
      <c r="AD370" s="4"/>
      <c r="AE370" s="4"/>
      <c r="AF370" s="4"/>
      <c r="AG370" s="4"/>
      <c r="AH370" s="4"/>
      <c r="AI370" s="4"/>
    </row>
    <row r="371">
      <c r="A371" s="4"/>
      <c r="B371" s="4"/>
      <c r="C371" s="4"/>
      <c r="D371" s="2"/>
      <c r="E371" s="2"/>
      <c r="F371" s="2"/>
      <c r="G371" s="2"/>
      <c r="H371" s="2"/>
      <c r="I371" s="9"/>
      <c r="J371" s="2"/>
      <c r="K371" s="2"/>
      <c r="L371" s="9"/>
      <c r="M371" s="4"/>
      <c r="N371" s="4"/>
      <c r="O371" s="4"/>
      <c r="P371" s="4"/>
      <c r="Q371" s="4"/>
      <c r="R371" s="9"/>
      <c r="S371" s="4"/>
      <c r="T371" s="4"/>
      <c r="U371" s="4"/>
      <c r="V371" s="6"/>
      <c r="W371" s="4"/>
      <c r="X371" s="4"/>
      <c r="Y371" s="4"/>
      <c r="Z371" s="4"/>
      <c r="AA371" s="4"/>
      <c r="AB371" s="4"/>
      <c r="AC371" s="4"/>
      <c r="AD371" s="4"/>
      <c r="AE371" s="4"/>
      <c r="AF371" s="4"/>
      <c r="AG371" s="4"/>
      <c r="AH371" s="4"/>
      <c r="AI371" s="4"/>
    </row>
    <row r="372">
      <c r="A372" s="4"/>
      <c r="B372" s="4"/>
      <c r="C372" s="4"/>
      <c r="D372" s="2"/>
      <c r="E372" s="2"/>
      <c r="F372" s="2"/>
      <c r="G372" s="2"/>
      <c r="H372" s="2"/>
      <c r="I372" s="9"/>
      <c r="J372" s="2"/>
      <c r="K372" s="2"/>
      <c r="L372" s="9"/>
      <c r="M372" s="4"/>
      <c r="N372" s="4"/>
      <c r="O372" s="4"/>
      <c r="P372" s="4"/>
      <c r="Q372" s="4"/>
      <c r="R372" s="9"/>
      <c r="S372" s="4"/>
      <c r="T372" s="4"/>
      <c r="U372" s="4"/>
      <c r="V372" s="6"/>
      <c r="W372" s="4"/>
      <c r="X372" s="4"/>
      <c r="Y372" s="4"/>
      <c r="Z372" s="4"/>
      <c r="AA372" s="4"/>
      <c r="AB372" s="4"/>
      <c r="AC372" s="4"/>
      <c r="AD372" s="4"/>
      <c r="AE372" s="4"/>
      <c r="AF372" s="4"/>
      <c r="AG372" s="4"/>
      <c r="AH372" s="4"/>
      <c r="AI372" s="4"/>
    </row>
    <row r="373">
      <c r="A373" s="4"/>
      <c r="B373" s="4"/>
      <c r="C373" s="4"/>
      <c r="D373" s="2"/>
      <c r="E373" s="2"/>
      <c r="F373" s="2"/>
      <c r="G373" s="2"/>
      <c r="H373" s="2"/>
      <c r="I373" s="9"/>
      <c r="J373" s="2"/>
      <c r="K373" s="2"/>
      <c r="L373" s="9"/>
      <c r="M373" s="4"/>
      <c r="N373" s="4"/>
      <c r="O373" s="4"/>
      <c r="P373" s="4"/>
      <c r="Q373" s="4"/>
      <c r="R373" s="9"/>
      <c r="S373" s="4"/>
      <c r="T373" s="4"/>
      <c r="U373" s="4"/>
      <c r="V373" s="6"/>
      <c r="W373" s="4"/>
      <c r="X373" s="4"/>
      <c r="Y373" s="4"/>
      <c r="Z373" s="4"/>
      <c r="AA373" s="4"/>
      <c r="AB373" s="4"/>
      <c r="AC373" s="4"/>
      <c r="AD373" s="4"/>
      <c r="AE373" s="4"/>
      <c r="AF373" s="4"/>
      <c r="AG373" s="4"/>
      <c r="AH373" s="4"/>
      <c r="AI373" s="4"/>
    </row>
    <row r="374">
      <c r="A374" s="4"/>
      <c r="B374" s="4"/>
      <c r="C374" s="4"/>
      <c r="D374" s="2"/>
      <c r="E374" s="2"/>
      <c r="F374" s="2"/>
      <c r="G374" s="2"/>
      <c r="H374" s="2"/>
      <c r="I374" s="9"/>
      <c r="J374" s="2"/>
      <c r="K374" s="2"/>
      <c r="L374" s="9"/>
      <c r="M374" s="4"/>
      <c r="N374" s="4"/>
      <c r="O374" s="4"/>
      <c r="P374" s="4"/>
      <c r="Q374" s="4"/>
      <c r="R374" s="9"/>
      <c r="S374" s="4"/>
      <c r="T374" s="4"/>
      <c r="U374" s="4"/>
      <c r="V374" s="6"/>
      <c r="W374" s="4"/>
      <c r="X374" s="4"/>
      <c r="Y374" s="4"/>
      <c r="Z374" s="4"/>
      <c r="AA374" s="4"/>
      <c r="AB374" s="4"/>
      <c r="AC374" s="4"/>
      <c r="AD374" s="4"/>
      <c r="AE374" s="4"/>
      <c r="AF374" s="4"/>
      <c r="AG374" s="4"/>
      <c r="AH374" s="4"/>
      <c r="AI374" s="4"/>
    </row>
    <row r="375">
      <c r="A375" s="4"/>
      <c r="B375" s="4"/>
      <c r="C375" s="4"/>
      <c r="D375" s="2"/>
      <c r="E375" s="2"/>
      <c r="F375" s="2"/>
      <c r="G375" s="2"/>
      <c r="H375" s="2"/>
      <c r="I375" s="9"/>
      <c r="J375" s="2"/>
      <c r="K375" s="2"/>
      <c r="L375" s="9"/>
      <c r="M375" s="4"/>
      <c r="N375" s="4"/>
      <c r="O375" s="4"/>
      <c r="P375" s="4"/>
      <c r="Q375" s="4"/>
      <c r="R375" s="9"/>
      <c r="S375" s="4"/>
      <c r="T375" s="4"/>
      <c r="U375" s="4"/>
      <c r="V375" s="6"/>
      <c r="W375" s="4"/>
      <c r="X375" s="4"/>
      <c r="Y375" s="4"/>
      <c r="Z375" s="4"/>
      <c r="AA375" s="4"/>
      <c r="AB375" s="4"/>
      <c r="AC375" s="4"/>
      <c r="AD375" s="4"/>
      <c r="AE375" s="4"/>
      <c r="AF375" s="4"/>
      <c r="AG375" s="4"/>
      <c r="AH375" s="4"/>
      <c r="AI375" s="4"/>
    </row>
    <row r="376">
      <c r="A376" s="4"/>
      <c r="B376" s="4"/>
      <c r="C376" s="4"/>
      <c r="D376" s="2"/>
      <c r="E376" s="2"/>
      <c r="F376" s="2"/>
      <c r="G376" s="2"/>
      <c r="H376" s="2"/>
      <c r="I376" s="9"/>
      <c r="J376" s="2"/>
      <c r="K376" s="2"/>
      <c r="L376" s="9"/>
      <c r="M376" s="4"/>
      <c r="N376" s="4"/>
      <c r="O376" s="4"/>
      <c r="P376" s="4"/>
      <c r="Q376" s="4"/>
      <c r="R376" s="9"/>
      <c r="S376" s="4"/>
      <c r="T376" s="4"/>
      <c r="U376" s="4"/>
      <c r="V376" s="6"/>
      <c r="W376" s="4"/>
      <c r="X376" s="4"/>
      <c r="Y376" s="4"/>
      <c r="Z376" s="4"/>
      <c r="AA376" s="4"/>
      <c r="AB376" s="4"/>
      <c r="AC376" s="4"/>
      <c r="AD376" s="4"/>
      <c r="AE376" s="4"/>
      <c r="AF376" s="4"/>
      <c r="AG376" s="4"/>
      <c r="AH376" s="4"/>
      <c r="AI376" s="4"/>
    </row>
    <row r="377">
      <c r="A377" s="4"/>
      <c r="B377" s="4"/>
      <c r="C377" s="4"/>
      <c r="D377" s="2"/>
      <c r="E377" s="2"/>
      <c r="F377" s="2"/>
      <c r="G377" s="2"/>
      <c r="H377" s="2"/>
      <c r="I377" s="9"/>
      <c r="J377" s="2"/>
      <c r="K377" s="2"/>
      <c r="L377" s="9"/>
      <c r="M377" s="4"/>
      <c r="N377" s="4"/>
      <c r="O377" s="4"/>
      <c r="P377" s="4"/>
      <c r="Q377" s="4"/>
      <c r="R377" s="9"/>
      <c r="S377" s="4"/>
      <c r="T377" s="4"/>
      <c r="U377" s="4"/>
      <c r="V377" s="6"/>
      <c r="W377" s="4"/>
      <c r="X377" s="4"/>
      <c r="Y377" s="4"/>
      <c r="Z377" s="4"/>
      <c r="AA377" s="4"/>
      <c r="AB377" s="4"/>
      <c r="AC377" s="4"/>
      <c r="AD377" s="4"/>
      <c r="AE377" s="4"/>
      <c r="AF377" s="4"/>
      <c r="AG377" s="4"/>
      <c r="AH377" s="4"/>
      <c r="AI377" s="4"/>
    </row>
    <row r="378">
      <c r="A378" s="4"/>
      <c r="B378" s="4"/>
      <c r="C378" s="4"/>
      <c r="D378" s="2"/>
      <c r="E378" s="2"/>
      <c r="F378" s="2"/>
      <c r="G378" s="2"/>
      <c r="H378" s="2"/>
      <c r="I378" s="9"/>
      <c r="J378" s="2"/>
      <c r="K378" s="2"/>
      <c r="L378" s="9"/>
      <c r="M378" s="4"/>
      <c r="N378" s="4"/>
      <c r="O378" s="4"/>
      <c r="P378" s="4"/>
      <c r="Q378" s="4"/>
      <c r="R378" s="9"/>
      <c r="S378" s="4"/>
      <c r="T378" s="4"/>
      <c r="U378" s="4"/>
      <c r="V378" s="6"/>
      <c r="W378" s="4"/>
      <c r="X378" s="4"/>
      <c r="Y378" s="4"/>
      <c r="Z378" s="4"/>
      <c r="AA378" s="4"/>
      <c r="AB378" s="4"/>
      <c r="AC378" s="4"/>
      <c r="AD378" s="4"/>
      <c r="AE378" s="4"/>
      <c r="AF378" s="4"/>
      <c r="AG378" s="4"/>
      <c r="AH378" s="4"/>
      <c r="AI378" s="4"/>
    </row>
    <row r="379">
      <c r="A379" s="4"/>
      <c r="B379" s="4"/>
      <c r="C379" s="4"/>
      <c r="D379" s="2"/>
      <c r="E379" s="2"/>
      <c r="F379" s="2"/>
      <c r="G379" s="2"/>
      <c r="H379" s="2"/>
      <c r="I379" s="9"/>
      <c r="J379" s="2"/>
      <c r="K379" s="2"/>
      <c r="L379" s="9"/>
      <c r="M379" s="4"/>
      <c r="N379" s="4"/>
      <c r="O379" s="4"/>
      <c r="P379" s="4"/>
      <c r="Q379" s="4"/>
      <c r="R379" s="9"/>
      <c r="S379" s="4"/>
      <c r="T379" s="4"/>
      <c r="U379" s="4"/>
      <c r="V379" s="6"/>
      <c r="W379" s="4"/>
      <c r="X379" s="4"/>
      <c r="Y379" s="4"/>
      <c r="Z379" s="4"/>
      <c r="AA379" s="4"/>
      <c r="AB379" s="4"/>
      <c r="AC379" s="4"/>
      <c r="AD379" s="4"/>
      <c r="AE379" s="4"/>
      <c r="AF379" s="4"/>
      <c r="AG379" s="4"/>
      <c r="AH379" s="4"/>
      <c r="AI379" s="4"/>
    </row>
    <row r="380">
      <c r="A380" s="4"/>
      <c r="B380" s="4"/>
      <c r="C380" s="4"/>
      <c r="D380" s="2"/>
      <c r="E380" s="2"/>
      <c r="F380" s="2"/>
      <c r="G380" s="2"/>
      <c r="H380" s="2"/>
      <c r="I380" s="9"/>
      <c r="J380" s="2"/>
      <c r="K380" s="2"/>
      <c r="L380" s="9"/>
      <c r="M380" s="4"/>
      <c r="N380" s="4"/>
      <c r="O380" s="4"/>
      <c r="P380" s="4"/>
      <c r="Q380" s="4"/>
      <c r="R380" s="9"/>
      <c r="S380" s="4"/>
      <c r="T380" s="4"/>
      <c r="U380" s="4"/>
      <c r="V380" s="6"/>
      <c r="W380" s="4"/>
      <c r="X380" s="4"/>
      <c r="Y380" s="4"/>
      <c r="Z380" s="4"/>
      <c r="AA380" s="4"/>
      <c r="AB380" s="4"/>
      <c r="AC380" s="4"/>
      <c r="AD380" s="4"/>
      <c r="AE380" s="4"/>
      <c r="AF380" s="4"/>
      <c r="AG380" s="4"/>
      <c r="AH380" s="4"/>
      <c r="AI380" s="4"/>
    </row>
    <row r="381">
      <c r="A381" s="4"/>
      <c r="B381" s="4"/>
      <c r="C381" s="4"/>
      <c r="D381" s="2"/>
      <c r="E381" s="2"/>
      <c r="F381" s="2"/>
      <c r="G381" s="2"/>
      <c r="H381" s="2"/>
      <c r="I381" s="9"/>
      <c r="J381" s="2"/>
      <c r="K381" s="2"/>
      <c r="L381" s="9"/>
      <c r="M381" s="4"/>
      <c r="N381" s="4"/>
      <c r="O381" s="4"/>
      <c r="P381" s="4"/>
      <c r="Q381" s="4"/>
      <c r="R381" s="9"/>
      <c r="S381" s="4"/>
      <c r="T381" s="4"/>
      <c r="U381" s="4"/>
      <c r="V381" s="6"/>
      <c r="W381" s="4"/>
      <c r="X381" s="4"/>
      <c r="Y381" s="4"/>
      <c r="Z381" s="4"/>
      <c r="AA381" s="4"/>
      <c r="AB381" s="4"/>
      <c r="AC381" s="4"/>
      <c r="AD381" s="4"/>
      <c r="AE381" s="4"/>
      <c r="AF381" s="4"/>
      <c r="AG381" s="4"/>
      <c r="AH381" s="4"/>
      <c r="AI381" s="4"/>
    </row>
    <row r="382">
      <c r="A382" s="4"/>
      <c r="B382" s="4"/>
      <c r="C382" s="4"/>
      <c r="D382" s="2"/>
      <c r="E382" s="2"/>
      <c r="F382" s="2"/>
      <c r="G382" s="2"/>
      <c r="H382" s="2"/>
      <c r="I382" s="9"/>
      <c r="J382" s="2"/>
      <c r="K382" s="2"/>
      <c r="L382" s="9"/>
      <c r="M382" s="4"/>
      <c r="N382" s="4"/>
      <c r="O382" s="4"/>
      <c r="P382" s="4"/>
      <c r="Q382" s="4"/>
      <c r="R382" s="9"/>
      <c r="S382" s="4"/>
      <c r="T382" s="4"/>
      <c r="U382" s="4"/>
      <c r="V382" s="6"/>
      <c r="W382" s="4"/>
      <c r="X382" s="4"/>
      <c r="Y382" s="4"/>
      <c r="Z382" s="4"/>
      <c r="AA382" s="4"/>
      <c r="AB382" s="4"/>
      <c r="AC382" s="4"/>
      <c r="AD382" s="4"/>
      <c r="AE382" s="4"/>
      <c r="AF382" s="4"/>
      <c r="AG382" s="4"/>
      <c r="AH382" s="4"/>
      <c r="AI382" s="4"/>
    </row>
    <row r="383">
      <c r="A383" s="4"/>
      <c r="B383" s="4"/>
      <c r="C383" s="4"/>
      <c r="D383" s="2"/>
      <c r="E383" s="2"/>
      <c r="F383" s="2"/>
      <c r="G383" s="2"/>
      <c r="H383" s="2"/>
      <c r="I383" s="9"/>
      <c r="J383" s="2"/>
      <c r="K383" s="2"/>
      <c r="L383" s="9"/>
      <c r="M383" s="4"/>
      <c r="N383" s="4"/>
      <c r="O383" s="4"/>
      <c r="P383" s="4"/>
      <c r="Q383" s="4"/>
      <c r="R383" s="9"/>
      <c r="S383" s="4"/>
      <c r="T383" s="4"/>
      <c r="U383" s="4"/>
      <c r="V383" s="6"/>
      <c r="W383" s="4"/>
      <c r="X383" s="4"/>
      <c r="Y383" s="4"/>
      <c r="Z383" s="4"/>
      <c r="AA383" s="4"/>
      <c r="AB383" s="4"/>
      <c r="AC383" s="4"/>
      <c r="AD383" s="4"/>
      <c r="AE383" s="4"/>
      <c r="AF383" s="4"/>
      <c r="AG383" s="4"/>
      <c r="AH383" s="4"/>
      <c r="AI383" s="4"/>
    </row>
    <row r="384">
      <c r="A384" s="4"/>
      <c r="B384" s="4"/>
      <c r="C384" s="4"/>
      <c r="D384" s="2"/>
      <c r="E384" s="2"/>
      <c r="F384" s="2"/>
      <c r="G384" s="2"/>
      <c r="H384" s="2"/>
      <c r="I384" s="9"/>
      <c r="J384" s="2"/>
      <c r="K384" s="2"/>
      <c r="L384" s="9"/>
      <c r="M384" s="4"/>
      <c r="N384" s="4"/>
      <c r="O384" s="4"/>
      <c r="P384" s="4"/>
      <c r="Q384" s="4"/>
      <c r="R384" s="9"/>
      <c r="S384" s="4"/>
      <c r="T384" s="4"/>
      <c r="U384" s="4"/>
      <c r="V384" s="6"/>
      <c r="W384" s="4"/>
      <c r="X384" s="4"/>
      <c r="Y384" s="4"/>
      <c r="Z384" s="4"/>
      <c r="AA384" s="4"/>
      <c r="AB384" s="4"/>
      <c r="AC384" s="4"/>
      <c r="AD384" s="4"/>
      <c r="AE384" s="4"/>
      <c r="AF384" s="4"/>
      <c r="AG384" s="4"/>
      <c r="AH384" s="4"/>
      <c r="AI384" s="4"/>
    </row>
    <row r="385">
      <c r="A385" s="4"/>
      <c r="B385" s="4"/>
      <c r="C385" s="4"/>
      <c r="D385" s="2"/>
      <c r="E385" s="2"/>
      <c r="F385" s="2"/>
      <c r="G385" s="2"/>
      <c r="H385" s="2"/>
      <c r="I385" s="9"/>
      <c r="J385" s="2"/>
      <c r="K385" s="2"/>
      <c r="L385" s="9"/>
      <c r="M385" s="4"/>
      <c r="N385" s="4"/>
      <c r="O385" s="4"/>
      <c r="P385" s="4"/>
      <c r="Q385" s="4"/>
      <c r="R385" s="9"/>
      <c r="S385" s="4"/>
      <c r="T385" s="4"/>
      <c r="U385" s="4"/>
      <c r="V385" s="6"/>
      <c r="W385" s="4"/>
      <c r="X385" s="4"/>
      <c r="Y385" s="4"/>
      <c r="Z385" s="4"/>
      <c r="AA385" s="4"/>
      <c r="AB385" s="4"/>
      <c r="AC385" s="4"/>
      <c r="AD385" s="4"/>
      <c r="AE385" s="4"/>
      <c r="AF385" s="4"/>
      <c r="AG385" s="4"/>
      <c r="AH385" s="4"/>
      <c r="AI385" s="4"/>
    </row>
    <row r="386">
      <c r="A386" s="4"/>
      <c r="B386" s="4"/>
      <c r="C386" s="4"/>
      <c r="D386" s="2"/>
      <c r="E386" s="2"/>
      <c r="F386" s="2"/>
      <c r="G386" s="2"/>
      <c r="H386" s="2"/>
      <c r="I386" s="9"/>
      <c r="J386" s="2"/>
      <c r="K386" s="2"/>
      <c r="L386" s="9"/>
      <c r="M386" s="4"/>
      <c r="N386" s="4"/>
      <c r="O386" s="4"/>
      <c r="P386" s="4"/>
      <c r="Q386" s="4"/>
      <c r="R386" s="9"/>
      <c r="S386" s="4"/>
      <c r="T386" s="4"/>
      <c r="U386" s="4"/>
      <c r="V386" s="6"/>
      <c r="W386" s="4"/>
      <c r="X386" s="4"/>
      <c r="Y386" s="4"/>
      <c r="Z386" s="4"/>
      <c r="AA386" s="4"/>
      <c r="AB386" s="4"/>
      <c r="AC386" s="4"/>
      <c r="AD386" s="4"/>
      <c r="AE386" s="4"/>
      <c r="AF386" s="4"/>
      <c r="AG386" s="4"/>
      <c r="AH386" s="4"/>
      <c r="AI386" s="4"/>
    </row>
    <row r="387">
      <c r="A387" s="4"/>
      <c r="B387" s="4"/>
      <c r="C387" s="4"/>
      <c r="D387" s="2"/>
      <c r="E387" s="2"/>
      <c r="F387" s="2"/>
      <c r="G387" s="2"/>
      <c r="H387" s="2"/>
      <c r="I387" s="9"/>
      <c r="J387" s="2"/>
      <c r="K387" s="2"/>
      <c r="L387" s="9"/>
      <c r="M387" s="4"/>
      <c r="N387" s="4"/>
      <c r="O387" s="4"/>
      <c r="P387" s="4"/>
      <c r="Q387" s="4"/>
      <c r="R387" s="9"/>
      <c r="S387" s="4"/>
      <c r="T387" s="4"/>
      <c r="U387" s="4"/>
      <c r="V387" s="6"/>
      <c r="W387" s="4"/>
      <c r="X387" s="4"/>
      <c r="Y387" s="4"/>
      <c r="Z387" s="4"/>
      <c r="AA387" s="4"/>
      <c r="AB387" s="4"/>
      <c r="AC387" s="4"/>
      <c r="AD387" s="4"/>
      <c r="AE387" s="4"/>
      <c r="AF387" s="4"/>
      <c r="AG387" s="4"/>
      <c r="AH387" s="4"/>
      <c r="AI387" s="4"/>
    </row>
    <row r="388">
      <c r="A388" s="4"/>
      <c r="B388" s="4"/>
      <c r="C388" s="4"/>
      <c r="D388" s="2"/>
      <c r="E388" s="2"/>
      <c r="F388" s="2"/>
      <c r="G388" s="2"/>
      <c r="H388" s="2"/>
      <c r="I388" s="9"/>
      <c r="J388" s="2"/>
      <c r="K388" s="2"/>
      <c r="L388" s="9"/>
      <c r="M388" s="4"/>
      <c r="N388" s="4"/>
      <c r="O388" s="4"/>
      <c r="P388" s="4"/>
      <c r="Q388" s="4"/>
      <c r="R388" s="9"/>
      <c r="S388" s="4"/>
      <c r="T388" s="4"/>
      <c r="U388" s="4"/>
      <c r="V388" s="6"/>
      <c r="W388" s="4"/>
      <c r="X388" s="4"/>
      <c r="Y388" s="4"/>
      <c r="Z388" s="4"/>
      <c r="AA388" s="4"/>
      <c r="AB388" s="4"/>
      <c r="AC388" s="4"/>
      <c r="AD388" s="4"/>
      <c r="AE388" s="4"/>
      <c r="AF388" s="4"/>
      <c r="AG388" s="4"/>
      <c r="AH388" s="4"/>
      <c r="AI388" s="4"/>
    </row>
    <row r="389">
      <c r="A389" s="4"/>
      <c r="B389" s="4"/>
      <c r="C389" s="4"/>
      <c r="D389" s="2"/>
      <c r="E389" s="2"/>
      <c r="F389" s="2"/>
      <c r="G389" s="2"/>
      <c r="H389" s="2"/>
      <c r="I389" s="9"/>
      <c r="J389" s="2"/>
      <c r="K389" s="2"/>
      <c r="L389" s="9"/>
      <c r="M389" s="4"/>
      <c r="N389" s="4"/>
      <c r="O389" s="4"/>
      <c r="P389" s="4"/>
      <c r="Q389" s="4"/>
      <c r="R389" s="9"/>
      <c r="S389" s="4"/>
      <c r="T389" s="4"/>
      <c r="U389" s="4"/>
      <c r="V389" s="6"/>
      <c r="W389" s="4"/>
      <c r="X389" s="4"/>
      <c r="Y389" s="4"/>
      <c r="Z389" s="4"/>
      <c r="AA389" s="4"/>
      <c r="AB389" s="4"/>
      <c r="AC389" s="4"/>
      <c r="AD389" s="4"/>
      <c r="AE389" s="4"/>
      <c r="AF389" s="4"/>
      <c r="AG389" s="4"/>
      <c r="AH389" s="4"/>
      <c r="AI389" s="4"/>
    </row>
    <row r="390">
      <c r="A390" s="4"/>
      <c r="B390" s="4"/>
      <c r="C390" s="4"/>
      <c r="D390" s="2"/>
      <c r="E390" s="2"/>
      <c r="F390" s="2"/>
      <c r="G390" s="2"/>
      <c r="H390" s="2"/>
      <c r="I390" s="9"/>
      <c r="J390" s="2"/>
      <c r="K390" s="2"/>
      <c r="L390" s="9"/>
      <c r="M390" s="4"/>
      <c r="N390" s="4"/>
      <c r="O390" s="4"/>
      <c r="P390" s="4"/>
      <c r="Q390" s="4"/>
      <c r="R390" s="9"/>
      <c r="S390" s="4"/>
      <c r="T390" s="4"/>
      <c r="U390" s="4"/>
      <c r="V390" s="6"/>
      <c r="W390" s="4"/>
      <c r="X390" s="4"/>
      <c r="Y390" s="4"/>
      <c r="Z390" s="4"/>
      <c r="AA390" s="4"/>
      <c r="AB390" s="4"/>
      <c r="AC390" s="4"/>
      <c r="AD390" s="4"/>
      <c r="AE390" s="4"/>
      <c r="AF390" s="4"/>
      <c r="AG390" s="4"/>
      <c r="AH390" s="4"/>
      <c r="AI390" s="4"/>
    </row>
    <row r="391">
      <c r="A391" s="4"/>
      <c r="B391" s="4"/>
      <c r="C391" s="4"/>
      <c r="D391" s="2"/>
      <c r="E391" s="2"/>
      <c r="F391" s="2"/>
      <c r="G391" s="2"/>
      <c r="H391" s="2"/>
      <c r="I391" s="9"/>
      <c r="J391" s="2"/>
      <c r="K391" s="2"/>
      <c r="L391" s="9"/>
      <c r="M391" s="4"/>
      <c r="N391" s="4"/>
      <c r="O391" s="4"/>
      <c r="P391" s="4"/>
      <c r="Q391" s="4"/>
      <c r="R391" s="9"/>
      <c r="S391" s="4"/>
      <c r="T391" s="4"/>
      <c r="U391" s="4"/>
      <c r="V391" s="6"/>
      <c r="W391" s="4"/>
      <c r="X391" s="4"/>
      <c r="Y391" s="4"/>
      <c r="Z391" s="4"/>
      <c r="AA391" s="4"/>
      <c r="AB391" s="4"/>
      <c r="AC391" s="4"/>
      <c r="AD391" s="4"/>
      <c r="AE391" s="4"/>
      <c r="AF391" s="4"/>
      <c r="AG391" s="4"/>
      <c r="AH391" s="4"/>
      <c r="AI391" s="4"/>
    </row>
    <row r="392">
      <c r="A392" s="4"/>
      <c r="B392" s="4"/>
      <c r="C392" s="4"/>
      <c r="D392" s="2"/>
      <c r="E392" s="2"/>
      <c r="F392" s="2"/>
      <c r="G392" s="2"/>
      <c r="H392" s="2"/>
      <c r="I392" s="9"/>
      <c r="J392" s="2"/>
      <c r="K392" s="2"/>
      <c r="L392" s="9"/>
      <c r="M392" s="4"/>
      <c r="N392" s="4"/>
      <c r="O392" s="4"/>
      <c r="P392" s="4"/>
      <c r="Q392" s="4"/>
      <c r="R392" s="9"/>
      <c r="S392" s="4"/>
      <c r="T392" s="4"/>
      <c r="U392" s="4"/>
      <c r="V392" s="6"/>
      <c r="W392" s="4"/>
      <c r="X392" s="4"/>
      <c r="Y392" s="4"/>
      <c r="Z392" s="4"/>
      <c r="AA392" s="4"/>
      <c r="AB392" s="4"/>
      <c r="AC392" s="4"/>
      <c r="AD392" s="4"/>
      <c r="AE392" s="4"/>
      <c r="AF392" s="4"/>
      <c r="AG392" s="4"/>
      <c r="AH392" s="4"/>
      <c r="AI392" s="4"/>
    </row>
    <row r="393">
      <c r="A393" s="4"/>
      <c r="B393" s="4"/>
      <c r="C393" s="4"/>
      <c r="D393" s="2"/>
      <c r="E393" s="2"/>
      <c r="F393" s="2"/>
      <c r="G393" s="2"/>
      <c r="H393" s="2"/>
      <c r="I393" s="9"/>
      <c r="J393" s="2"/>
      <c r="K393" s="2"/>
      <c r="L393" s="9"/>
      <c r="M393" s="4"/>
      <c r="N393" s="4"/>
      <c r="O393" s="4"/>
      <c r="P393" s="4"/>
      <c r="Q393" s="4"/>
      <c r="R393" s="9"/>
      <c r="S393" s="4"/>
      <c r="T393" s="4"/>
      <c r="U393" s="4"/>
      <c r="V393" s="6"/>
      <c r="W393" s="4"/>
      <c r="X393" s="4"/>
      <c r="Y393" s="4"/>
      <c r="Z393" s="4"/>
      <c r="AA393" s="4"/>
      <c r="AB393" s="4"/>
      <c r="AC393" s="4"/>
      <c r="AD393" s="4"/>
      <c r="AE393" s="4"/>
      <c r="AF393" s="4"/>
      <c r="AG393" s="4"/>
      <c r="AH393" s="4"/>
      <c r="AI393" s="4"/>
    </row>
    <row r="394">
      <c r="A394" s="4"/>
      <c r="B394" s="4"/>
      <c r="C394" s="4"/>
      <c r="D394" s="2"/>
      <c r="E394" s="2"/>
      <c r="F394" s="2"/>
      <c r="G394" s="2"/>
      <c r="H394" s="2"/>
      <c r="I394" s="9"/>
      <c r="J394" s="2"/>
      <c r="K394" s="2"/>
      <c r="L394" s="9"/>
      <c r="M394" s="4"/>
      <c r="N394" s="4"/>
      <c r="O394" s="4"/>
      <c r="P394" s="4"/>
      <c r="Q394" s="4"/>
      <c r="R394" s="9"/>
      <c r="S394" s="4"/>
      <c r="T394" s="4"/>
      <c r="U394" s="4"/>
      <c r="V394" s="6"/>
      <c r="W394" s="4"/>
      <c r="X394" s="4"/>
      <c r="Y394" s="4"/>
      <c r="Z394" s="4"/>
      <c r="AA394" s="4"/>
      <c r="AB394" s="4"/>
      <c r="AC394" s="4"/>
      <c r="AD394" s="4"/>
      <c r="AE394" s="4"/>
      <c r="AF394" s="4"/>
      <c r="AG394" s="4"/>
      <c r="AH394" s="4"/>
      <c r="AI394" s="4"/>
    </row>
    <row r="395">
      <c r="A395" s="4"/>
      <c r="B395" s="4"/>
      <c r="C395" s="4"/>
      <c r="D395" s="2"/>
      <c r="E395" s="2"/>
      <c r="F395" s="2"/>
      <c r="G395" s="2"/>
      <c r="H395" s="2"/>
      <c r="I395" s="9"/>
      <c r="J395" s="2"/>
      <c r="K395" s="2"/>
      <c r="L395" s="9"/>
      <c r="M395" s="4"/>
      <c r="N395" s="4"/>
      <c r="O395" s="4"/>
      <c r="P395" s="4"/>
      <c r="Q395" s="4"/>
      <c r="R395" s="9"/>
      <c r="S395" s="4"/>
      <c r="T395" s="4"/>
      <c r="U395" s="4"/>
      <c r="V395" s="6"/>
      <c r="W395" s="4"/>
      <c r="X395" s="4"/>
      <c r="Y395" s="4"/>
      <c r="Z395" s="4"/>
      <c r="AA395" s="4"/>
      <c r="AB395" s="4"/>
      <c r="AC395" s="4"/>
      <c r="AD395" s="4"/>
      <c r="AE395" s="4"/>
      <c r="AF395" s="4"/>
      <c r="AG395" s="4"/>
      <c r="AH395" s="4"/>
      <c r="AI395" s="4"/>
    </row>
    <row r="396">
      <c r="A396" s="4"/>
      <c r="B396" s="4"/>
      <c r="C396" s="4"/>
      <c r="D396" s="2"/>
      <c r="E396" s="2"/>
      <c r="F396" s="2"/>
      <c r="G396" s="2"/>
      <c r="H396" s="2"/>
      <c r="I396" s="9"/>
      <c r="J396" s="2"/>
      <c r="K396" s="2"/>
      <c r="L396" s="9"/>
      <c r="M396" s="4"/>
      <c r="N396" s="4"/>
      <c r="O396" s="4"/>
      <c r="P396" s="4"/>
      <c r="Q396" s="4"/>
      <c r="R396" s="9"/>
      <c r="S396" s="4"/>
      <c r="T396" s="4"/>
      <c r="U396" s="4"/>
      <c r="V396" s="6"/>
      <c r="W396" s="4"/>
      <c r="X396" s="4"/>
      <c r="Y396" s="4"/>
      <c r="Z396" s="4"/>
      <c r="AA396" s="4"/>
      <c r="AB396" s="4"/>
      <c r="AC396" s="4"/>
      <c r="AD396" s="4"/>
      <c r="AE396" s="4"/>
      <c r="AF396" s="4"/>
      <c r="AG396" s="4"/>
      <c r="AH396" s="4"/>
      <c r="AI396" s="4"/>
    </row>
    <row r="397">
      <c r="A397" s="4"/>
      <c r="B397" s="4"/>
      <c r="C397" s="4"/>
      <c r="D397" s="2"/>
      <c r="E397" s="2"/>
      <c r="F397" s="2"/>
      <c r="G397" s="2"/>
      <c r="H397" s="2"/>
      <c r="I397" s="9"/>
      <c r="J397" s="2"/>
      <c r="K397" s="2"/>
      <c r="L397" s="9"/>
      <c r="M397" s="4"/>
      <c r="N397" s="4"/>
      <c r="O397" s="4"/>
      <c r="P397" s="4"/>
      <c r="Q397" s="4"/>
      <c r="R397" s="9"/>
      <c r="S397" s="4"/>
      <c r="T397" s="4"/>
      <c r="U397" s="4"/>
      <c r="V397" s="6"/>
      <c r="W397" s="4"/>
      <c r="X397" s="4"/>
      <c r="Y397" s="4"/>
      <c r="Z397" s="4"/>
      <c r="AA397" s="4"/>
      <c r="AB397" s="4"/>
      <c r="AC397" s="4"/>
      <c r="AD397" s="4"/>
      <c r="AE397" s="4"/>
      <c r="AF397" s="4"/>
      <c r="AG397" s="4"/>
      <c r="AH397" s="4"/>
      <c r="AI397" s="4"/>
    </row>
    <row r="398">
      <c r="A398" s="4"/>
      <c r="B398" s="4"/>
      <c r="C398" s="4"/>
      <c r="D398" s="2"/>
      <c r="E398" s="2"/>
      <c r="F398" s="2"/>
      <c r="G398" s="2"/>
      <c r="H398" s="2"/>
      <c r="I398" s="9"/>
      <c r="J398" s="2"/>
      <c r="K398" s="2"/>
      <c r="L398" s="9"/>
      <c r="M398" s="4"/>
      <c r="N398" s="4"/>
      <c r="O398" s="4"/>
      <c r="P398" s="4"/>
      <c r="Q398" s="4"/>
      <c r="R398" s="9"/>
      <c r="S398" s="4"/>
      <c r="T398" s="4"/>
      <c r="U398" s="4"/>
      <c r="V398" s="6"/>
      <c r="W398" s="4"/>
      <c r="X398" s="4"/>
      <c r="Y398" s="4"/>
      <c r="Z398" s="4"/>
      <c r="AA398" s="4"/>
      <c r="AB398" s="4"/>
      <c r="AC398" s="4"/>
      <c r="AD398" s="4"/>
      <c r="AE398" s="4"/>
      <c r="AF398" s="4"/>
      <c r="AG398" s="4"/>
      <c r="AH398" s="4"/>
      <c r="AI398" s="4"/>
    </row>
    <row r="399">
      <c r="A399" s="4"/>
      <c r="B399" s="4"/>
      <c r="C399" s="4"/>
      <c r="D399" s="2"/>
      <c r="E399" s="2"/>
      <c r="F399" s="2"/>
      <c r="G399" s="2"/>
      <c r="H399" s="2"/>
      <c r="I399" s="9"/>
      <c r="J399" s="2"/>
      <c r="K399" s="2"/>
      <c r="L399" s="9"/>
      <c r="M399" s="4"/>
      <c r="N399" s="4"/>
      <c r="O399" s="4"/>
      <c r="P399" s="4"/>
      <c r="Q399" s="4"/>
      <c r="R399" s="9"/>
      <c r="S399" s="4"/>
      <c r="T399" s="4"/>
      <c r="U399" s="4"/>
      <c r="V399" s="6"/>
      <c r="W399" s="4"/>
      <c r="X399" s="4"/>
      <c r="Y399" s="4"/>
      <c r="Z399" s="4"/>
      <c r="AA399" s="4"/>
      <c r="AB399" s="4"/>
      <c r="AC399" s="4"/>
      <c r="AD399" s="4"/>
      <c r="AE399" s="4"/>
      <c r="AF399" s="4"/>
      <c r="AG399" s="4"/>
      <c r="AH399" s="4"/>
      <c r="AI399" s="4"/>
    </row>
    <row r="400">
      <c r="A400" s="4"/>
      <c r="B400" s="4"/>
      <c r="C400" s="4"/>
      <c r="D400" s="2"/>
      <c r="E400" s="2"/>
      <c r="F400" s="2"/>
      <c r="G400" s="2"/>
      <c r="H400" s="2"/>
      <c r="I400" s="9"/>
      <c r="J400" s="2"/>
      <c r="K400" s="2"/>
      <c r="L400" s="9"/>
      <c r="M400" s="4"/>
      <c r="N400" s="4"/>
      <c r="O400" s="4"/>
      <c r="P400" s="4"/>
      <c r="Q400" s="4"/>
      <c r="R400" s="9"/>
      <c r="S400" s="4"/>
      <c r="T400" s="4"/>
      <c r="U400" s="4"/>
      <c r="V400" s="6"/>
      <c r="W400" s="4"/>
      <c r="X400" s="4"/>
      <c r="Y400" s="4"/>
      <c r="Z400" s="4"/>
      <c r="AA400" s="4"/>
      <c r="AB400" s="4"/>
      <c r="AC400" s="4"/>
      <c r="AD400" s="4"/>
      <c r="AE400" s="4"/>
      <c r="AF400" s="4"/>
      <c r="AG400" s="4"/>
      <c r="AH400" s="4"/>
      <c r="AI400" s="4"/>
    </row>
    <row r="401">
      <c r="A401" s="4"/>
      <c r="B401" s="4"/>
      <c r="C401" s="4"/>
      <c r="D401" s="2"/>
      <c r="E401" s="2"/>
      <c r="F401" s="2"/>
      <c r="G401" s="2"/>
      <c r="H401" s="2"/>
      <c r="I401" s="9"/>
      <c r="J401" s="2"/>
      <c r="K401" s="2"/>
      <c r="L401" s="9"/>
      <c r="M401" s="4"/>
      <c r="N401" s="4"/>
      <c r="O401" s="4"/>
      <c r="P401" s="4"/>
      <c r="Q401" s="4"/>
      <c r="R401" s="9"/>
      <c r="S401" s="4"/>
      <c r="T401" s="4"/>
      <c r="U401" s="4"/>
      <c r="V401" s="6"/>
      <c r="W401" s="4"/>
      <c r="X401" s="4"/>
      <c r="Y401" s="4"/>
      <c r="Z401" s="4"/>
      <c r="AA401" s="4"/>
      <c r="AB401" s="4"/>
      <c r="AC401" s="4"/>
      <c r="AD401" s="4"/>
      <c r="AE401" s="4"/>
      <c r="AF401" s="4"/>
      <c r="AG401" s="4"/>
      <c r="AH401" s="4"/>
      <c r="AI401" s="4"/>
    </row>
    <row r="402">
      <c r="A402" s="4"/>
      <c r="B402" s="4"/>
      <c r="C402" s="4"/>
      <c r="D402" s="2"/>
      <c r="E402" s="2"/>
      <c r="F402" s="2"/>
      <c r="G402" s="2"/>
      <c r="H402" s="2"/>
      <c r="I402" s="9"/>
      <c r="J402" s="2"/>
      <c r="K402" s="2"/>
      <c r="L402" s="9"/>
      <c r="M402" s="4"/>
      <c r="N402" s="4"/>
      <c r="O402" s="4"/>
      <c r="P402" s="4"/>
      <c r="Q402" s="4"/>
      <c r="R402" s="9"/>
      <c r="S402" s="4"/>
      <c r="T402" s="4"/>
      <c r="U402" s="4"/>
      <c r="V402" s="6"/>
      <c r="W402" s="4"/>
      <c r="X402" s="4"/>
      <c r="Y402" s="4"/>
      <c r="Z402" s="4"/>
      <c r="AA402" s="4"/>
      <c r="AB402" s="4"/>
      <c r="AC402" s="4"/>
      <c r="AD402" s="4"/>
      <c r="AE402" s="4"/>
      <c r="AF402" s="4"/>
      <c r="AG402" s="4"/>
      <c r="AH402" s="4"/>
      <c r="AI402" s="4"/>
    </row>
    <row r="403">
      <c r="A403" s="4"/>
      <c r="B403" s="4"/>
      <c r="C403" s="4"/>
      <c r="D403" s="2"/>
      <c r="E403" s="2"/>
      <c r="F403" s="2"/>
      <c r="G403" s="2"/>
      <c r="H403" s="2"/>
      <c r="I403" s="9"/>
      <c r="J403" s="2"/>
      <c r="K403" s="2"/>
      <c r="L403" s="9"/>
      <c r="M403" s="4"/>
      <c r="N403" s="4"/>
      <c r="O403" s="4"/>
      <c r="P403" s="4"/>
      <c r="Q403" s="4"/>
      <c r="R403" s="9"/>
      <c r="S403" s="4"/>
      <c r="T403" s="4"/>
      <c r="U403" s="4"/>
      <c r="V403" s="6"/>
      <c r="W403" s="4"/>
      <c r="X403" s="4"/>
      <c r="Y403" s="4"/>
      <c r="Z403" s="4"/>
      <c r="AA403" s="4"/>
      <c r="AB403" s="4"/>
      <c r="AC403" s="4"/>
      <c r="AD403" s="4"/>
      <c r="AE403" s="4"/>
      <c r="AF403" s="4"/>
      <c r="AG403" s="4"/>
      <c r="AH403" s="4"/>
      <c r="AI403" s="4"/>
    </row>
    <row r="404">
      <c r="A404" s="4"/>
      <c r="B404" s="4"/>
      <c r="C404" s="4"/>
      <c r="D404" s="2"/>
      <c r="E404" s="2"/>
      <c r="F404" s="2"/>
      <c r="G404" s="2"/>
      <c r="H404" s="2"/>
      <c r="I404" s="9"/>
      <c r="J404" s="2"/>
      <c r="K404" s="2"/>
      <c r="L404" s="9"/>
      <c r="M404" s="4"/>
      <c r="N404" s="4"/>
      <c r="O404" s="4"/>
      <c r="P404" s="4"/>
      <c r="Q404" s="4"/>
      <c r="R404" s="9"/>
      <c r="S404" s="4"/>
      <c r="T404" s="4"/>
      <c r="U404" s="4"/>
      <c r="V404" s="6"/>
      <c r="W404" s="4"/>
      <c r="X404" s="4"/>
      <c r="Y404" s="4"/>
      <c r="Z404" s="4"/>
      <c r="AA404" s="4"/>
      <c r="AB404" s="4"/>
      <c r="AC404" s="4"/>
      <c r="AD404" s="4"/>
      <c r="AE404" s="4"/>
      <c r="AF404" s="4"/>
      <c r="AG404" s="4"/>
      <c r="AH404" s="4"/>
      <c r="AI404" s="4"/>
    </row>
    <row r="405">
      <c r="A405" s="4"/>
      <c r="B405" s="4"/>
      <c r="C405" s="4"/>
      <c r="D405" s="2"/>
      <c r="E405" s="2"/>
      <c r="F405" s="2"/>
      <c r="G405" s="2"/>
      <c r="H405" s="2"/>
      <c r="I405" s="9"/>
      <c r="J405" s="2"/>
      <c r="K405" s="2"/>
      <c r="L405" s="9"/>
      <c r="M405" s="4"/>
      <c r="N405" s="4"/>
      <c r="O405" s="4"/>
      <c r="P405" s="4"/>
      <c r="Q405" s="4"/>
      <c r="R405" s="9"/>
      <c r="S405" s="4"/>
      <c r="T405" s="4"/>
      <c r="U405" s="4"/>
      <c r="V405" s="6"/>
      <c r="W405" s="4"/>
      <c r="X405" s="4"/>
      <c r="Y405" s="4"/>
      <c r="Z405" s="4"/>
      <c r="AA405" s="4"/>
      <c r="AB405" s="4"/>
      <c r="AC405" s="4"/>
      <c r="AD405" s="4"/>
      <c r="AE405" s="4"/>
      <c r="AF405" s="4"/>
      <c r="AG405" s="4"/>
      <c r="AH405" s="4"/>
      <c r="AI405" s="4"/>
    </row>
    <row r="406">
      <c r="A406" s="4"/>
      <c r="B406" s="4"/>
      <c r="C406" s="4"/>
      <c r="D406" s="2"/>
      <c r="E406" s="2"/>
      <c r="F406" s="2"/>
      <c r="G406" s="2"/>
      <c r="H406" s="2"/>
      <c r="I406" s="9"/>
      <c r="J406" s="2"/>
      <c r="K406" s="2"/>
      <c r="L406" s="9"/>
      <c r="M406" s="4"/>
      <c r="N406" s="4"/>
      <c r="O406" s="4"/>
      <c r="P406" s="4"/>
      <c r="Q406" s="4"/>
      <c r="R406" s="9"/>
      <c r="S406" s="4"/>
      <c r="T406" s="4"/>
      <c r="U406" s="4"/>
      <c r="V406" s="6"/>
      <c r="W406" s="4"/>
      <c r="X406" s="4"/>
      <c r="Y406" s="4"/>
      <c r="Z406" s="4"/>
      <c r="AA406" s="4"/>
      <c r="AB406" s="4"/>
      <c r="AC406" s="4"/>
      <c r="AD406" s="4"/>
      <c r="AE406" s="4"/>
      <c r="AF406" s="4"/>
      <c r="AG406" s="4"/>
      <c r="AH406" s="4"/>
      <c r="AI406" s="4"/>
    </row>
    <row r="407">
      <c r="A407" s="4"/>
      <c r="B407" s="4"/>
      <c r="C407" s="4"/>
      <c r="D407" s="2"/>
      <c r="E407" s="2"/>
      <c r="F407" s="2"/>
      <c r="G407" s="2"/>
      <c r="H407" s="2"/>
      <c r="I407" s="9"/>
      <c r="J407" s="2"/>
      <c r="K407" s="2"/>
      <c r="L407" s="9"/>
      <c r="M407" s="4"/>
      <c r="N407" s="4"/>
      <c r="O407" s="4"/>
      <c r="P407" s="4"/>
      <c r="Q407" s="4"/>
      <c r="R407" s="9"/>
      <c r="S407" s="4"/>
      <c r="T407" s="4"/>
      <c r="U407" s="4"/>
      <c r="V407" s="6"/>
      <c r="W407" s="4"/>
      <c r="X407" s="4"/>
      <c r="Y407" s="4"/>
      <c r="Z407" s="4"/>
      <c r="AA407" s="4"/>
      <c r="AB407" s="4"/>
      <c r="AC407" s="4"/>
      <c r="AD407" s="4"/>
      <c r="AE407" s="4"/>
      <c r="AF407" s="4"/>
      <c r="AG407" s="4"/>
      <c r="AH407" s="4"/>
      <c r="AI407" s="4"/>
    </row>
    <row r="408">
      <c r="A408" s="4"/>
      <c r="B408" s="4"/>
      <c r="C408" s="4"/>
      <c r="D408" s="2"/>
      <c r="E408" s="2"/>
      <c r="F408" s="2"/>
      <c r="G408" s="2"/>
      <c r="H408" s="2"/>
      <c r="I408" s="9"/>
      <c r="J408" s="2"/>
      <c r="K408" s="2"/>
      <c r="L408" s="9"/>
      <c r="M408" s="4"/>
      <c r="N408" s="4"/>
      <c r="O408" s="4"/>
      <c r="P408" s="4"/>
      <c r="Q408" s="4"/>
      <c r="R408" s="9"/>
      <c r="S408" s="4"/>
      <c r="T408" s="4"/>
      <c r="U408" s="4"/>
      <c r="V408" s="6"/>
      <c r="W408" s="4"/>
      <c r="X408" s="4"/>
      <c r="Y408" s="4"/>
      <c r="Z408" s="4"/>
      <c r="AA408" s="4"/>
      <c r="AB408" s="4"/>
      <c r="AC408" s="4"/>
      <c r="AD408" s="4"/>
      <c r="AE408" s="4"/>
      <c r="AF408" s="4"/>
      <c r="AG408" s="4"/>
      <c r="AH408" s="4"/>
      <c r="AI408" s="4"/>
    </row>
    <row r="409">
      <c r="A409" s="4"/>
      <c r="B409" s="4"/>
      <c r="C409" s="4"/>
      <c r="D409" s="2"/>
      <c r="E409" s="2"/>
      <c r="F409" s="2"/>
      <c r="G409" s="2"/>
      <c r="H409" s="2"/>
      <c r="I409" s="9"/>
      <c r="J409" s="2"/>
      <c r="K409" s="2"/>
      <c r="L409" s="9"/>
      <c r="M409" s="4"/>
      <c r="N409" s="4"/>
      <c r="O409" s="4"/>
      <c r="P409" s="4"/>
      <c r="Q409" s="4"/>
      <c r="R409" s="9"/>
      <c r="S409" s="4"/>
      <c r="T409" s="4"/>
      <c r="U409" s="4"/>
      <c r="V409" s="6"/>
      <c r="W409" s="4"/>
      <c r="X409" s="4"/>
      <c r="Y409" s="4"/>
      <c r="Z409" s="4"/>
      <c r="AA409" s="4"/>
      <c r="AB409" s="4"/>
      <c r="AC409" s="4"/>
      <c r="AD409" s="4"/>
      <c r="AE409" s="4"/>
      <c r="AF409" s="4"/>
      <c r="AG409" s="4"/>
      <c r="AH409" s="4"/>
      <c r="AI409" s="4"/>
    </row>
    <row r="410">
      <c r="A410" s="4"/>
      <c r="B410" s="4"/>
      <c r="C410" s="4"/>
      <c r="D410" s="2"/>
      <c r="E410" s="2"/>
      <c r="F410" s="2"/>
      <c r="G410" s="2"/>
      <c r="H410" s="2"/>
      <c r="I410" s="9"/>
      <c r="J410" s="2"/>
      <c r="K410" s="2"/>
      <c r="L410" s="9"/>
      <c r="M410" s="4"/>
      <c r="N410" s="4"/>
      <c r="O410" s="4"/>
      <c r="P410" s="4"/>
      <c r="Q410" s="4"/>
      <c r="R410" s="9"/>
      <c r="S410" s="4"/>
      <c r="T410" s="4"/>
      <c r="U410" s="4"/>
      <c r="V410" s="6"/>
      <c r="W410" s="4"/>
      <c r="X410" s="4"/>
      <c r="Y410" s="4"/>
      <c r="Z410" s="4"/>
      <c r="AA410" s="4"/>
      <c r="AB410" s="4"/>
      <c r="AC410" s="4"/>
      <c r="AD410" s="4"/>
      <c r="AE410" s="4"/>
      <c r="AF410" s="4"/>
      <c r="AG410" s="4"/>
      <c r="AH410" s="4"/>
      <c r="AI410" s="4"/>
    </row>
    <row r="411">
      <c r="A411" s="4"/>
      <c r="B411" s="4"/>
      <c r="C411" s="4"/>
      <c r="D411" s="2"/>
      <c r="E411" s="2"/>
      <c r="F411" s="2"/>
      <c r="G411" s="2"/>
      <c r="H411" s="2"/>
      <c r="I411" s="9"/>
      <c r="J411" s="2"/>
      <c r="K411" s="2"/>
      <c r="L411" s="9"/>
      <c r="M411" s="4"/>
      <c r="N411" s="4"/>
      <c r="O411" s="4"/>
      <c r="P411" s="4"/>
      <c r="Q411" s="4"/>
      <c r="R411" s="9"/>
      <c r="S411" s="4"/>
      <c r="T411" s="4"/>
      <c r="U411" s="4"/>
      <c r="V411" s="6"/>
      <c r="W411" s="4"/>
      <c r="X411" s="4"/>
      <c r="Y411" s="4"/>
      <c r="Z411" s="4"/>
      <c r="AA411" s="4"/>
      <c r="AB411" s="4"/>
      <c r="AC411" s="4"/>
      <c r="AD411" s="4"/>
      <c r="AE411" s="4"/>
      <c r="AF411" s="4"/>
      <c r="AG411" s="4"/>
      <c r="AH411" s="4"/>
      <c r="AI411" s="4"/>
    </row>
    <row r="412">
      <c r="A412" s="4"/>
      <c r="B412" s="4"/>
      <c r="C412" s="4"/>
      <c r="D412" s="2"/>
      <c r="E412" s="2"/>
      <c r="F412" s="2"/>
      <c r="G412" s="2"/>
      <c r="H412" s="2"/>
      <c r="I412" s="9"/>
      <c r="J412" s="2"/>
      <c r="K412" s="2"/>
      <c r="L412" s="9"/>
      <c r="M412" s="4"/>
      <c r="N412" s="4"/>
      <c r="O412" s="4"/>
      <c r="P412" s="4"/>
      <c r="Q412" s="4"/>
      <c r="R412" s="9"/>
      <c r="S412" s="4"/>
      <c r="T412" s="4"/>
      <c r="U412" s="4"/>
      <c r="V412" s="6"/>
      <c r="W412" s="4"/>
      <c r="X412" s="4"/>
      <c r="Y412" s="4"/>
      <c r="Z412" s="4"/>
      <c r="AA412" s="4"/>
      <c r="AB412" s="4"/>
      <c r="AC412" s="4"/>
      <c r="AD412" s="4"/>
      <c r="AE412" s="4"/>
      <c r="AF412" s="4"/>
      <c r="AG412" s="4"/>
      <c r="AH412" s="4"/>
      <c r="AI412" s="4"/>
    </row>
    <row r="413">
      <c r="A413" s="4"/>
      <c r="B413" s="4"/>
      <c r="C413" s="4"/>
      <c r="D413" s="2"/>
      <c r="E413" s="2"/>
      <c r="F413" s="2"/>
      <c r="G413" s="2"/>
      <c r="H413" s="2"/>
      <c r="I413" s="9"/>
      <c r="J413" s="2"/>
      <c r="K413" s="2"/>
      <c r="L413" s="9"/>
      <c r="M413" s="4"/>
      <c r="N413" s="4"/>
      <c r="O413" s="4"/>
      <c r="P413" s="4"/>
      <c r="Q413" s="4"/>
      <c r="R413" s="9"/>
      <c r="S413" s="4"/>
      <c r="T413" s="4"/>
      <c r="U413" s="4"/>
      <c r="V413" s="6"/>
      <c r="W413" s="4"/>
      <c r="X413" s="4"/>
      <c r="Y413" s="4"/>
      <c r="Z413" s="4"/>
      <c r="AA413" s="4"/>
      <c r="AB413" s="4"/>
      <c r="AC413" s="4"/>
      <c r="AD413" s="4"/>
      <c r="AE413" s="4"/>
      <c r="AF413" s="4"/>
      <c r="AG413" s="4"/>
      <c r="AH413" s="4"/>
      <c r="AI413" s="4"/>
    </row>
    <row r="414">
      <c r="A414" s="4"/>
      <c r="B414" s="4"/>
      <c r="C414" s="4"/>
      <c r="D414" s="2"/>
      <c r="E414" s="2"/>
      <c r="F414" s="2"/>
      <c r="G414" s="2"/>
      <c r="H414" s="2"/>
      <c r="I414" s="9"/>
      <c r="J414" s="2"/>
      <c r="K414" s="2"/>
      <c r="L414" s="9"/>
      <c r="M414" s="4"/>
      <c r="N414" s="4"/>
      <c r="O414" s="4"/>
      <c r="P414" s="4"/>
      <c r="Q414" s="4"/>
      <c r="R414" s="9"/>
      <c r="S414" s="4"/>
      <c r="T414" s="4"/>
      <c r="U414" s="4"/>
      <c r="V414" s="6"/>
      <c r="W414" s="4"/>
      <c r="X414" s="4"/>
      <c r="Y414" s="4"/>
      <c r="Z414" s="4"/>
      <c r="AA414" s="4"/>
      <c r="AB414" s="4"/>
      <c r="AC414" s="4"/>
      <c r="AD414" s="4"/>
      <c r="AE414" s="4"/>
      <c r="AF414" s="4"/>
      <c r="AG414" s="4"/>
      <c r="AH414" s="4"/>
      <c r="AI414" s="4"/>
    </row>
    <row r="415">
      <c r="A415" s="4"/>
      <c r="B415" s="4"/>
      <c r="C415" s="4"/>
      <c r="D415" s="2"/>
      <c r="E415" s="2"/>
      <c r="F415" s="2"/>
      <c r="G415" s="2"/>
      <c r="H415" s="2"/>
      <c r="I415" s="9"/>
      <c r="J415" s="2"/>
      <c r="K415" s="2"/>
      <c r="L415" s="9"/>
      <c r="M415" s="4"/>
      <c r="N415" s="4"/>
      <c r="O415" s="4"/>
      <c r="P415" s="4"/>
      <c r="Q415" s="4"/>
      <c r="R415" s="9"/>
      <c r="S415" s="4"/>
      <c r="T415" s="4"/>
      <c r="U415" s="4"/>
      <c r="V415" s="6"/>
      <c r="W415" s="4"/>
      <c r="X415" s="4"/>
      <c r="Y415" s="4"/>
      <c r="Z415" s="4"/>
      <c r="AA415" s="4"/>
      <c r="AB415" s="4"/>
      <c r="AC415" s="4"/>
      <c r="AD415" s="4"/>
      <c r="AE415" s="4"/>
      <c r="AF415" s="4"/>
      <c r="AG415" s="4"/>
      <c r="AH415" s="4"/>
      <c r="AI415" s="4"/>
    </row>
    <row r="416">
      <c r="A416" s="4"/>
      <c r="B416" s="4"/>
      <c r="C416" s="4"/>
      <c r="D416" s="2"/>
      <c r="E416" s="2"/>
      <c r="F416" s="2"/>
      <c r="G416" s="2"/>
      <c r="H416" s="2"/>
      <c r="I416" s="9"/>
      <c r="J416" s="2"/>
      <c r="K416" s="2"/>
      <c r="L416" s="9"/>
      <c r="M416" s="4"/>
      <c r="N416" s="4"/>
      <c r="O416" s="4"/>
      <c r="P416" s="4"/>
      <c r="Q416" s="4"/>
      <c r="R416" s="9"/>
      <c r="S416" s="4"/>
      <c r="T416" s="4"/>
      <c r="U416" s="4"/>
      <c r="V416" s="6"/>
      <c r="W416" s="4"/>
      <c r="X416" s="4"/>
      <c r="Y416" s="4"/>
      <c r="Z416" s="4"/>
      <c r="AA416" s="4"/>
      <c r="AB416" s="4"/>
      <c r="AC416" s="4"/>
      <c r="AD416" s="4"/>
      <c r="AE416" s="4"/>
      <c r="AF416" s="4"/>
      <c r="AG416" s="4"/>
      <c r="AH416" s="4"/>
      <c r="AI416" s="4"/>
    </row>
    <row r="417">
      <c r="A417" s="4"/>
      <c r="B417" s="4"/>
      <c r="C417" s="4"/>
      <c r="D417" s="2"/>
      <c r="E417" s="2"/>
      <c r="F417" s="2"/>
      <c r="G417" s="2"/>
      <c r="H417" s="2"/>
      <c r="I417" s="9"/>
      <c r="J417" s="2"/>
      <c r="K417" s="2"/>
      <c r="L417" s="9"/>
      <c r="M417" s="4"/>
      <c r="N417" s="4"/>
      <c r="O417" s="4"/>
      <c r="P417" s="4"/>
      <c r="Q417" s="4"/>
      <c r="R417" s="9"/>
      <c r="S417" s="4"/>
      <c r="T417" s="4"/>
      <c r="U417" s="4"/>
      <c r="V417" s="6"/>
      <c r="W417" s="4"/>
      <c r="X417" s="4"/>
      <c r="Y417" s="4"/>
      <c r="Z417" s="4"/>
      <c r="AA417" s="4"/>
      <c r="AB417" s="4"/>
      <c r="AC417" s="4"/>
      <c r="AD417" s="4"/>
      <c r="AE417" s="4"/>
      <c r="AF417" s="4"/>
      <c r="AG417" s="4"/>
      <c r="AH417" s="4"/>
      <c r="AI417" s="4"/>
    </row>
    <row r="418">
      <c r="A418" s="4"/>
      <c r="B418" s="4"/>
      <c r="C418" s="4"/>
      <c r="D418" s="2"/>
      <c r="E418" s="2"/>
      <c r="F418" s="2"/>
      <c r="G418" s="2"/>
      <c r="H418" s="2"/>
      <c r="I418" s="9"/>
      <c r="J418" s="2"/>
      <c r="K418" s="2"/>
      <c r="L418" s="9"/>
      <c r="M418" s="4"/>
      <c r="N418" s="4"/>
      <c r="O418" s="4"/>
      <c r="P418" s="4"/>
      <c r="Q418" s="4"/>
      <c r="R418" s="9"/>
      <c r="S418" s="4"/>
      <c r="T418" s="4"/>
      <c r="U418" s="4"/>
      <c r="V418" s="6"/>
      <c r="W418" s="4"/>
      <c r="X418" s="4"/>
      <c r="Y418" s="4"/>
      <c r="Z418" s="4"/>
      <c r="AA418" s="4"/>
      <c r="AB418" s="4"/>
      <c r="AC418" s="4"/>
      <c r="AD418" s="4"/>
      <c r="AE418" s="4"/>
      <c r="AF418" s="4"/>
      <c r="AG418" s="4"/>
      <c r="AH418" s="4"/>
      <c r="AI418" s="4"/>
    </row>
    <row r="419">
      <c r="A419" s="4"/>
      <c r="B419" s="4"/>
      <c r="C419" s="4"/>
      <c r="D419" s="2"/>
      <c r="E419" s="2"/>
      <c r="F419" s="2"/>
      <c r="G419" s="2"/>
      <c r="H419" s="2"/>
      <c r="I419" s="9"/>
      <c r="J419" s="2"/>
      <c r="K419" s="2"/>
      <c r="L419" s="9"/>
      <c r="M419" s="4"/>
      <c r="N419" s="4"/>
      <c r="O419" s="4"/>
      <c r="P419" s="4"/>
      <c r="Q419" s="4"/>
      <c r="R419" s="9"/>
      <c r="S419" s="4"/>
      <c r="T419" s="4"/>
      <c r="U419" s="4"/>
      <c r="V419" s="6"/>
      <c r="W419" s="4"/>
      <c r="X419" s="4"/>
      <c r="Y419" s="4"/>
      <c r="Z419" s="4"/>
      <c r="AA419" s="4"/>
      <c r="AB419" s="4"/>
      <c r="AC419" s="4"/>
      <c r="AD419" s="4"/>
      <c r="AE419" s="4"/>
      <c r="AF419" s="4"/>
      <c r="AG419" s="4"/>
      <c r="AH419" s="4"/>
      <c r="AI419" s="4"/>
    </row>
    <row r="420">
      <c r="A420" s="4"/>
      <c r="B420" s="4"/>
      <c r="C420" s="4"/>
      <c r="D420" s="2"/>
      <c r="E420" s="2"/>
      <c r="F420" s="2"/>
      <c r="G420" s="2"/>
      <c r="H420" s="2"/>
      <c r="I420" s="9"/>
      <c r="J420" s="2"/>
      <c r="K420" s="2"/>
      <c r="L420" s="9"/>
      <c r="M420" s="4"/>
      <c r="N420" s="4"/>
      <c r="O420" s="4"/>
      <c r="P420" s="4"/>
      <c r="Q420" s="4"/>
      <c r="R420" s="9"/>
      <c r="S420" s="4"/>
      <c r="T420" s="4"/>
      <c r="U420" s="4"/>
      <c r="V420" s="6"/>
      <c r="W420" s="4"/>
      <c r="X420" s="4"/>
      <c r="Y420" s="4"/>
      <c r="Z420" s="4"/>
      <c r="AA420" s="4"/>
      <c r="AB420" s="4"/>
      <c r="AC420" s="4"/>
      <c r="AD420" s="4"/>
      <c r="AE420" s="4"/>
      <c r="AF420" s="4"/>
      <c r="AG420" s="4"/>
      <c r="AH420" s="4"/>
      <c r="AI420" s="4"/>
    </row>
    <row r="421">
      <c r="A421" s="4"/>
      <c r="B421" s="4"/>
      <c r="C421" s="4"/>
      <c r="D421" s="2"/>
      <c r="E421" s="2"/>
      <c r="F421" s="2"/>
      <c r="G421" s="2"/>
      <c r="H421" s="2"/>
      <c r="I421" s="9"/>
      <c r="J421" s="2"/>
      <c r="K421" s="2"/>
      <c r="L421" s="9"/>
      <c r="M421" s="4"/>
      <c r="N421" s="4"/>
      <c r="O421" s="4"/>
      <c r="P421" s="4"/>
      <c r="Q421" s="4"/>
      <c r="R421" s="9"/>
      <c r="S421" s="4"/>
      <c r="T421" s="4"/>
      <c r="U421" s="4"/>
      <c r="V421" s="6"/>
      <c r="W421" s="4"/>
      <c r="X421" s="4"/>
      <c r="Y421" s="4"/>
      <c r="Z421" s="4"/>
      <c r="AA421" s="4"/>
      <c r="AB421" s="4"/>
      <c r="AC421" s="4"/>
      <c r="AD421" s="4"/>
      <c r="AE421" s="4"/>
      <c r="AF421" s="4"/>
      <c r="AG421" s="4"/>
      <c r="AH421" s="4"/>
      <c r="AI421" s="4"/>
    </row>
    <row r="422">
      <c r="A422" s="4"/>
      <c r="B422" s="4"/>
      <c r="C422" s="4"/>
      <c r="D422" s="2"/>
      <c r="E422" s="2"/>
      <c r="F422" s="2"/>
      <c r="G422" s="2"/>
      <c r="H422" s="2"/>
      <c r="I422" s="9"/>
      <c r="J422" s="2"/>
      <c r="K422" s="2"/>
      <c r="L422" s="9"/>
      <c r="M422" s="4"/>
      <c r="N422" s="4"/>
      <c r="O422" s="4"/>
      <c r="P422" s="4"/>
      <c r="Q422" s="4"/>
      <c r="R422" s="9"/>
      <c r="S422" s="4"/>
      <c r="T422" s="4"/>
      <c r="U422" s="4"/>
      <c r="V422" s="6"/>
      <c r="W422" s="4"/>
      <c r="X422" s="4"/>
      <c r="Y422" s="4"/>
      <c r="Z422" s="4"/>
      <c r="AA422" s="4"/>
      <c r="AB422" s="4"/>
      <c r="AC422" s="4"/>
      <c r="AD422" s="4"/>
      <c r="AE422" s="4"/>
      <c r="AF422" s="4"/>
      <c r="AG422" s="4"/>
      <c r="AH422" s="4"/>
      <c r="AI422" s="4"/>
    </row>
    <row r="423">
      <c r="A423" s="4"/>
      <c r="B423" s="4"/>
      <c r="C423" s="4"/>
      <c r="D423" s="2"/>
      <c r="E423" s="2"/>
      <c r="F423" s="2"/>
      <c r="G423" s="2"/>
      <c r="H423" s="2"/>
      <c r="I423" s="9"/>
      <c r="J423" s="2"/>
      <c r="K423" s="2"/>
      <c r="L423" s="9"/>
      <c r="M423" s="4"/>
      <c r="N423" s="4"/>
      <c r="O423" s="4"/>
      <c r="P423" s="4"/>
      <c r="Q423" s="4"/>
      <c r="R423" s="9"/>
      <c r="S423" s="4"/>
      <c r="T423" s="4"/>
      <c r="U423" s="4"/>
      <c r="V423" s="6"/>
      <c r="W423" s="4"/>
      <c r="X423" s="4"/>
      <c r="Y423" s="4"/>
      <c r="Z423" s="4"/>
      <c r="AA423" s="4"/>
      <c r="AB423" s="4"/>
      <c r="AC423" s="4"/>
      <c r="AD423" s="4"/>
      <c r="AE423" s="4"/>
      <c r="AF423" s="4"/>
      <c r="AG423" s="4"/>
      <c r="AH423" s="4"/>
      <c r="AI423" s="4"/>
    </row>
    <row r="424">
      <c r="A424" s="4"/>
      <c r="B424" s="4"/>
      <c r="C424" s="4"/>
      <c r="D424" s="2"/>
      <c r="E424" s="2"/>
      <c r="F424" s="2"/>
      <c r="G424" s="2"/>
      <c r="H424" s="2"/>
      <c r="I424" s="9"/>
      <c r="J424" s="2"/>
      <c r="K424" s="2"/>
      <c r="L424" s="9"/>
      <c r="M424" s="4"/>
      <c r="N424" s="4"/>
      <c r="O424" s="4"/>
      <c r="P424" s="4"/>
      <c r="Q424" s="4"/>
      <c r="R424" s="9"/>
      <c r="S424" s="4"/>
      <c r="T424" s="4"/>
      <c r="U424" s="4"/>
      <c r="V424" s="6"/>
      <c r="W424" s="4"/>
      <c r="X424" s="4"/>
      <c r="Y424" s="4"/>
      <c r="Z424" s="4"/>
      <c r="AA424" s="4"/>
      <c r="AB424" s="4"/>
      <c r="AC424" s="4"/>
      <c r="AD424" s="4"/>
      <c r="AE424" s="4"/>
      <c r="AF424" s="4"/>
      <c r="AG424" s="4"/>
      <c r="AH424" s="4"/>
      <c r="AI424" s="4"/>
    </row>
    <row r="425">
      <c r="A425" s="4"/>
      <c r="B425" s="4"/>
      <c r="C425" s="4"/>
      <c r="D425" s="2"/>
      <c r="E425" s="2"/>
      <c r="F425" s="2"/>
      <c r="G425" s="2"/>
      <c r="H425" s="2"/>
      <c r="I425" s="9"/>
      <c r="J425" s="2"/>
      <c r="K425" s="2"/>
      <c r="L425" s="9"/>
      <c r="M425" s="4"/>
      <c r="N425" s="4"/>
      <c r="O425" s="4"/>
      <c r="P425" s="4"/>
      <c r="Q425" s="4"/>
      <c r="R425" s="9"/>
      <c r="S425" s="4"/>
      <c r="T425" s="4"/>
      <c r="U425" s="4"/>
      <c r="V425" s="6"/>
      <c r="W425" s="4"/>
      <c r="X425" s="4"/>
      <c r="Y425" s="4"/>
      <c r="Z425" s="4"/>
      <c r="AA425" s="4"/>
      <c r="AB425" s="4"/>
      <c r="AC425" s="4"/>
      <c r="AD425" s="4"/>
      <c r="AE425" s="4"/>
      <c r="AF425" s="4"/>
      <c r="AG425" s="4"/>
      <c r="AH425" s="4"/>
      <c r="AI425" s="4"/>
    </row>
    <row r="426">
      <c r="A426" s="4"/>
      <c r="B426" s="4"/>
      <c r="C426" s="4"/>
      <c r="D426" s="2"/>
      <c r="E426" s="2"/>
      <c r="F426" s="2"/>
      <c r="G426" s="2"/>
      <c r="H426" s="2"/>
      <c r="I426" s="9"/>
      <c r="J426" s="2"/>
      <c r="K426" s="2"/>
      <c r="L426" s="9"/>
      <c r="M426" s="4"/>
      <c r="N426" s="4"/>
      <c r="O426" s="4"/>
      <c r="P426" s="4"/>
      <c r="Q426" s="4"/>
      <c r="R426" s="9"/>
      <c r="S426" s="4"/>
      <c r="T426" s="4"/>
      <c r="U426" s="4"/>
      <c r="V426" s="6"/>
      <c r="W426" s="4"/>
      <c r="X426" s="4"/>
      <c r="Y426" s="4"/>
      <c r="Z426" s="4"/>
      <c r="AA426" s="4"/>
      <c r="AB426" s="4"/>
      <c r="AC426" s="4"/>
      <c r="AD426" s="4"/>
      <c r="AE426" s="4"/>
      <c r="AF426" s="4"/>
      <c r="AG426" s="4"/>
      <c r="AH426" s="4"/>
      <c r="AI426" s="4"/>
    </row>
    <row r="427">
      <c r="A427" s="4"/>
      <c r="B427" s="4"/>
      <c r="C427" s="4"/>
      <c r="D427" s="2"/>
      <c r="E427" s="2"/>
      <c r="F427" s="2"/>
      <c r="G427" s="2"/>
      <c r="H427" s="2"/>
      <c r="I427" s="9"/>
      <c r="J427" s="2"/>
      <c r="K427" s="2"/>
      <c r="L427" s="9"/>
      <c r="M427" s="4"/>
      <c r="N427" s="4"/>
      <c r="O427" s="4"/>
      <c r="P427" s="4"/>
      <c r="Q427" s="4"/>
      <c r="R427" s="9"/>
      <c r="S427" s="4"/>
      <c r="T427" s="4"/>
      <c r="U427" s="4"/>
      <c r="V427" s="6"/>
      <c r="W427" s="4"/>
      <c r="X427" s="4"/>
      <c r="Y427" s="4"/>
      <c r="Z427" s="4"/>
      <c r="AA427" s="4"/>
      <c r="AB427" s="4"/>
      <c r="AC427" s="4"/>
      <c r="AD427" s="4"/>
      <c r="AE427" s="4"/>
      <c r="AF427" s="4"/>
      <c r="AG427" s="4"/>
      <c r="AH427" s="4"/>
      <c r="AI427" s="4"/>
    </row>
    <row r="428">
      <c r="A428" s="4"/>
      <c r="B428" s="4"/>
      <c r="C428" s="4"/>
      <c r="D428" s="2"/>
      <c r="E428" s="2"/>
      <c r="F428" s="2"/>
      <c r="G428" s="2"/>
      <c r="H428" s="2"/>
      <c r="I428" s="9"/>
      <c r="J428" s="2"/>
      <c r="K428" s="2"/>
      <c r="L428" s="9"/>
      <c r="M428" s="4"/>
      <c r="N428" s="4"/>
      <c r="O428" s="4"/>
      <c r="P428" s="4"/>
      <c r="Q428" s="4"/>
      <c r="R428" s="9"/>
      <c r="S428" s="4"/>
      <c r="T428" s="4"/>
      <c r="U428" s="4"/>
      <c r="V428" s="6"/>
      <c r="W428" s="4"/>
      <c r="X428" s="4"/>
      <c r="Y428" s="4"/>
      <c r="Z428" s="4"/>
      <c r="AA428" s="4"/>
      <c r="AB428" s="4"/>
      <c r="AC428" s="4"/>
      <c r="AD428" s="4"/>
      <c r="AE428" s="4"/>
      <c r="AF428" s="4"/>
      <c r="AG428" s="4"/>
      <c r="AH428" s="4"/>
      <c r="AI428" s="4"/>
    </row>
    <row r="429">
      <c r="A429" s="4"/>
      <c r="B429" s="4"/>
      <c r="C429" s="4"/>
      <c r="D429" s="2"/>
      <c r="E429" s="2"/>
      <c r="F429" s="2"/>
      <c r="G429" s="2"/>
      <c r="H429" s="2"/>
      <c r="I429" s="9"/>
      <c r="J429" s="2"/>
      <c r="K429" s="2"/>
      <c r="L429" s="9"/>
      <c r="M429" s="4"/>
      <c r="N429" s="4"/>
      <c r="O429" s="4"/>
      <c r="P429" s="4"/>
      <c r="Q429" s="4"/>
      <c r="R429" s="9"/>
      <c r="S429" s="4"/>
      <c r="T429" s="4"/>
      <c r="U429" s="4"/>
      <c r="V429" s="6"/>
      <c r="W429" s="4"/>
      <c r="X429" s="4"/>
      <c r="Y429" s="4"/>
      <c r="Z429" s="4"/>
      <c r="AA429" s="4"/>
      <c r="AB429" s="4"/>
      <c r="AC429" s="4"/>
      <c r="AD429" s="4"/>
      <c r="AE429" s="4"/>
      <c r="AF429" s="4"/>
      <c r="AG429" s="4"/>
      <c r="AH429" s="4"/>
      <c r="AI429" s="4"/>
    </row>
    <row r="430">
      <c r="A430" s="4"/>
      <c r="B430" s="4"/>
      <c r="C430" s="4"/>
      <c r="D430" s="2"/>
      <c r="E430" s="2"/>
      <c r="F430" s="2"/>
      <c r="G430" s="2"/>
      <c r="H430" s="2"/>
      <c r="I430" s="9"/>
      <c r="J430" s="2"/>
      <c r="K430" s="2"/>
      <c r="L430" s="9"/>
      <c r="M430" s="4"/>
      <c r="N430" s="4"/>
      <c r="O430" s="4"/>
      <c r="P430" s="4"/>
      <c r="Q430" s="4"/>
      <c r="R430" s="9"/>
      <c r="S430" s="4"/>
      <c r="T430" s="4"/>
      <c r="U430" s="4"/>
      <c r="V430" s="6"/>
      <c r="W430" s="4"/>
      <c r="X430" s="4"/>
      <c r="Y430" s="4"/>
      <c r="Z430" s="4"/>
      <c r="AA430" s="4"/>
      <c r="AB430" s="4"/>
      <c r="AC430" s="4"/>
      <c r="AD430" s="4"/>
      <c r="AE430" s="4"/>
      <c r="AF430" s="4"/>
      <c r="AG430" s="4"/>
      <c r="AH430" s="4"/>
      <c r="AI430" s="4"/>
    </row>
    <row r="431">
      <c r="A431" s="4"/>
      <c r="B431" s="4"/>
      <c r="C431" s="4"/>
      <c r="D431" s="2"/>
      <c r="E431" s="2"/>
      <c r="F431" s="2"/>
      <c r="G431" s="2"/>
      <c r="H431" s="2"/>
      <c r="I431" s="9"/>
      <c r="J431" s="2"/>
      <c r="K431" s="2"/>
      <c r="L431" s="9"/>
      <c r="M431" s="4"/>
      <c r="N431" s="4"/>
      <c r="O431" s="4"/>
      <c r="P431" s="4"/>
      <c r="Q431" s="4"/>
      <c r="R431" s="9"/>
      <c r="S431" s="4"/>
      <c r="T431" s="4"/>
      <c r="U431" s="4"/>
      <c r="V431" s="6"/>
      <c r="W431" s="4"/>
      <c r="X431" s="4"/>
      <c r="Y431" s="4"/>
      <c r="Z431" s="4"/>
      <c r="AA431" s="4"/>
      <c r="AB431" s="4"/>
      <c r="AC431" s="4"/>
      <c r="AD431" s="4"/>
      <c r="AE431" s="4"/>
      <c r="AF431" s="4"/>
      <c r="AG431" s="4"/>
      <c r="AH431" s="4"/>
      <c r="AI431" s="4"/>
    </row>
    <row r="432">
      <c r="A432" s="4"/>
      <c r="B432" s="4"/>
      <c r="C432" s="4"/>
      <c r="D432" s="2"/>
      <c r="E432" s="2"/>
      <c r="F432" s="2"/>
      <c r="G432" s="2"/>
      <c r="H432" s="2"/>
      <c r="I432" s="9"/>
      <c r="J432" s="2"/>
      <c r="K432" s="2"/>
      <c r="L432" s="9"/>
      <c r="M432" s="4"/>
      <c r="N432" s="4"/>
      <c r="O432" s="4"/>
      <c r="P432" s="4"/>
      <c r="Q432" s="4"/>
      <c r="R432" s="9"/>
      <c r="S432" s="4"/>
      <c r="T432" s="4"/>
      <c r="U432" s="4"/>
      <c r="V432" s="6"/>
      <c r="W432" s="4"/>
      <c r="X432" s="4"/>
      <c r="Y432" s="4"/>
      <c r="Z432" s="4"/>
      <c r="AA432" s="4"/>
      <c r="AB432" s="4"/>
      <c r="AC432" s="4"/>
      <c r="AD432" s="4"/>
      <c r="AE432" s="4"/>
      <c r="AF432" s="4"/>
      <c r="AG432" s="4"/>
      <c r="AH432" s="4"/>
      <c r="AI432" s="4"/>
    </row>
    <row r="433">
      <c r="A433" s="4"/>
      <c r="B433" s="4"/>
      <c r="C433" s="4"/>
      <c r="D433" s="2"/>
      <c r="E433" s="2"/>
      <c r="F433" s="2"/>
      <c r="G433" s="2"/>
      <c r="H433" s="2"/>
      <c r="I433" s="9"/>
      <c r="J433" s="2"/>
      <c r="K433" s="2"/>
      <c r="L433" s="9"/>
      <c r="M433" s="4"/>
      <c r="N433" s="4"/>
      <c r="O433" s="4"/>
      <c r="P433" s="4"/>
      <c r="Q433" s="4"/>
      <c r="R433" s="9"/>
      <c r="S433" s="4"/>
      <c r="T433" s="4"/>
      <c r="U433" s="4"/>
      <c r="V433" s="6"/>
      <c r="W433" s="4"/>
      <c r="X433" s="4"/>
      <c r="Y433" s="4"/>
      <c r="Z433" s="4"/>
      <c r="AA433" s="4"/>
      <c r="AB433" s="4"/>
      <c r="AC433" s="4"/>
      <c r="AD433" s="4"/>
      <c r="AE433" s="4"/>
      <c r="AF433" s="4"/>
      <c r="AG433" s="4"/>
      <c r="AH433" s="4"/>
      <c r="AI433" s="4"/>
    </row>
    <row r="434">
      <c r="A434" s="4"/>
      <c r="B434" s="4"/>
      <c r="C434" s="4"/>
      <c r="D434" s="2"/>
      <c r="E434" s="2"/>
      <c r="F434" s="2"/>
      <c r="G434" s="2"/>
      <c r="H434" s="2"/>
      <c r="I434" s="9"/>
      <c r="J434" s="2"/>
      <c r="K434" s="2"/>
      <c r="L434" s="9"/>
      <c r="M434" s="4"/>
      <c r="N434" s="4"/>
      <c r="O434" s="4"/>
      <c r="P434" s="4"/>
      <c r="Q434" s="4"/>
      <c r="R434" s="9"/>
      <c r="S434" s="4"/>
      <c r="T434" s="4"/>
      <c r="U434" s="4"/>
      <c r="V434" s="6"/>
      <c r="W434" s="4"/>
      <c r="X434" s="4"/>
      <c r="Y434" s="4"/>
      <c r="Z434" s="4"/>
      <c r="AA434" s="4"/>
      <c r="AB434" s="4"/>
      <c r="AC434" s="4"/>
      <c r="AD434" s="4"/>
      <c r="AE434" s="4"/>
      <c r="AF434" s="4"/>
      <c r="AG434" s="4"/>
      <c r="AH434" s="4"/>
      <c r="AI434" s="4"/>
    </row>
    <row r="435">
      <c r="A435" s="4"/>
      <c r="B435" s="4"/>
      <c r="C435" s="4"/>
      <c r="D435" s="2"/>
      <c r="E435" s="2"/>
      <c r="F435" s="2"/>
      <c r="G435" s="2"/>
      <c r="H435" s="2"/>
      <c r="I435" s="9"/>
      <c r="J435" s="2"/>
      <c r="K435" s="2"/>
      <c r="L435" s="9"/>
      <c r="M435" s="4"/>
      <c r="N435" s="4"/>
      <c r="O435" s="4"/>
      <c r="P435" s="4"/>
      <c r="Q435" s="4"/>
      <c r="R435" s="9"/>
      <c r="S435" s="4"/>
      <c r="T435" s="4"/>
      <c r="U435" s="4"/>
      <c r="V435" s="6"/>
      <c r="W435" s="4"/>
      <c r="X435" s="4"/>
      <c r="Y435" s="4"/>
      <c r="Z435" s="4"/>
      <c r="AA435" s="4"/>
      <c r="AB435" s="4"/>
      <c r="AC435" s="4"/>
      <c r="AD435" s="4"/>
      <c r="AE435" s="4"/>
      <c r="AF435" s="4"/>
      <c r="AG435" s="4"/>
      <c r="AH435" s="4"/>
      <c r="AI435" s="4"/>
    </row>
    <row r="436">
      <c r="A436" s="4"/>
      <c r="B436" s="4"/>
      <c r="C436" s="4"/>
      <c r="D436" s="2"/>
      <c r="E436" s="2"/>
      <c r="F436" s="2"/>
      <c r="G436" s="2"/>
      <c r="H436" s="2"/>
      <c r="I436" s="9"/>
      <c r="J436" s="2"/>
      <c r="K436" s="2"/>
      <c r="L436" s="9"/>
      <c r="M436" s="4"/>
      <c r="N436" s="4"/>
      <c r="O436" s="4"/>
      <c r="P436" s="4"/>
      <c r="Q436" s="4"/>
      <c r="R436" s="9"/>
      <c r="S436" s="4"/>
      <c r="T436" s="4"/>
      <c r="U436" s="4"/>
      <c r="V436" s="6"/>
      <c r="W436" s="4"/>
      <c r="X436" s="4"/>
      <c r="Y436" s="4"/>
      <c r="Z436" s="4"/>
      <c r="AA436" s="4"/>
      <c r="AB436" s="4"/>
      <c r="AC436" s="4"/>
      <c r="AD436" s="4"/>
      <c r="AE436" s="4"/>
      <c r="AF436" s="4"/>
      <c r="AG436" s="4"/>
      <c r="AH436" s="4"/>
      <c r="AI436" s="4"/>
    </row>
    <row r="437">
      <c r="A437" s="4"/>
      <c r="B437" s="4"/>
      <c r="C437" s="4"/>
      <c r="D437" s="2"/>
      <c r="E437" s="2"/>
      <c r="F437" s="2"/>
      <c r="G437" s="2"/>
      <c r="H437" s="2"/>
      <c r="I437" s="9"/>
      <c r="J437" s="2"/>
      <c r="K437" s="2"/>
      <c r="L437" s="9"/>
      <c r="M437" s="4"/>
      <c r="N437" s="4"/>
      <c r="O437" s="4"/>
      <c r="P437" s="4"/>
      <c r="Q437" s="4"/>
      <c r="R437" s="9"/>
      <c r="S437" s="4"/>
      <c r="T437" s="4"/>
      <c r="U437" s="4"/>
      <c r="V437" s="6"/>
      <c r="W437" s="4"/>
      <c r="X437" s="4"/>
      <c r="Y437" s="4"/>
      <c r="Z437" s="4"/>
      <c r="AA437" s="4"/>
      <c r="AB437" s="4"/>
      <c r="AC437" s="4"/>
      <c r="AD437" s="4"/>
      <c r="AE437" s="4"/>
      <c r="AF437" s="4"/>
      <c r="AG437" s="4"/>
      <c r="AH437" s="4"/>
      <c r="AI437" s="4"/>
    </row>
    <row r="438">
      <c r="A438" s="4"/>
      <c r="B438" s="4"/>
      <c r="C438" s="4"/>
      <c r="D438" s="2"/>
      <c r="E438" s="2"/>
      <c r="F438" s="2"/>
      <c r="G438" s="2"/>
      <c r="H438" s="2"/>
      <c r="I438" s="9"/>
      <c r="J438" s="2"/>
      <c r="K438" s="2"/>
      <c r="L438" s="9"/>
      <c r="M438" s="4"/>
      <c r="N438" s="4"/>
      <c r="O438" s="4"/>
      <c r="P438" s="4"/>
      <c r="Q438" s="4"/>
      <c r="R438" s="9"/>
      <c r="S438" s="4"/>
      <c r="T438" s="4"/>
      <c r="U438" s="4"/>
      <c r="V438" s="6"/>
      <c r="W438" s="4"/>
      <c r="X438" s="4"/>
      <c r="Y438" s="4"/>
      <c r="Z438" s="4"/>
      <c r="AA438" s="4"/>
      <c r="AB438" s="4"/>
      <c r="AC438" s="4"/>
      <c r="AD438" s="4"/>
      <c r="AE438" s="4"/>
      <c r="AF438" s="4"/>
      <c r="AG438" s="4"/>
      <c r="AH438" s="4"/>
      <c r="AI438" s="4"/>
    </row>
    <row r="439">
      <c r="A439" s="4"/>
      <c r="B439" s="4"/>
      <c r="C439" s="4"/>
      <c r="D439" s="2"/>
      <c r="E439" s="2"/>
      <c r="F439" s="2"/>
      <c r="G439" s="2"/>
      <c r="H439" s="2"/>
      <c r="I439" s="9"/>
      <c r="J439" s="2"/>
      <c r="K439" s="2"/>
      <c r="L439" s="9"/>
      <c r="M439" s="4"/>
      <c r="N439" s="4"/>
      <c r="O439" s="4"/>
      <c r="P439" s="4"/>
      <c r="Q439" s="4"/>
      <c r="R439" s="9"/>
      <c r="S439" s="4"/>
      <c r="T439" s="4"/>
      <c r="U439" s="4"/>
      <c r="V439" s="6"/>
      <c r="W439" s="4"/>
      <c r="X439" s="4"/>
      <c r="Y439" s="4"/>
      <c r="Z439" s="4"/>
      <c r="AA439" s="4"/>
      <c r="AB439" s="4"/>
      <c r="AC439" s="4"/>
      <c r="AD439" s="4"/>
      <c r="AE439" s="4"/>
      <c r="AF439" s="4"/>
      <c r="AG439" s="4"/>
      <c r="AH439" s="4"/>
      <c r="AI439" s="4"/>
    </row>
    <row r="440">
      <c r="A440" s="4"/>
      <c r="B440" s="4"/>
      <c r="C440" s="4"/>
      <c r="D440" s="2"/>
      <c r="E440" s="2"/>
      <c r="F440" s="2"/>
      <c r="G440" s="2"/>
      <c r="H440" s="2"/>
      <c r="I440" s="9"/>
      <c r="J440" s="2"/>
      <c r="K440" s="2"/>
      <c r="L440" s="9"/>
      <c r="M440" s="4"/>
      <c r="N440" s="4"/>
      <c r="O440" s="4"/>
      <c r="P440" s="4"/>
      <c r="Q440" s="4"/>
      <c r="R440" s="9"/>
      <c r="S440" s="4"/>
      <c r="T440" s="4"/>
      <c r="U440" s="4"/>
      <c r="V440" s="6"/>
      <c r="W440" s="4"/>
      <c r="X440" s="4"/>
      <c r="Y440" s="4"/>
      <c r="Z440" s="4"/>
      <c r="AA440" s="4"/>
      <c r="AB440" s="4"/>
      <c r="AC440" s="4"/>
      <c r="AD440" s="4"/>
      <c r="AE440" s="4"/>
      <c r="AF440" s="4"/>
      <c r="AG440" s="4"/>
      <c r="AH440" s="4"/>
      <c r="AI440" s="4"/>
    </row>
    <row r="441">
      <c r="A441" s="4"/>
      <c r="B441" s="4"/>
      <c r="C441" s="4"/>
      <c r="D441" s="2"/>
      <c r="E441" s="2"/>
      <c r="F441" s="2"/>
      <c r="G441" s="2"/>
      <c r="H441" s="2"/>
      <c r="I441" s="9"/>
      <c r="J441" s="2"/>
      <c r="K441" s="2"/>
      <c r="L441" s="9"/>
      <c r="M441" s="4"/>
      <c r="N441" s="4"/>
      <c r="O441" s="4"/>
      <c r="P441" s="4"/>
      <c r="Q441" s="4"/>
      <c r="R441" s="9"/>
      <c r="S441" s="4"/>
      <c r="T441" s="4"/>
      <c r="U441" s="4"/>
      <c r="V441" s="6"/>
      <c r="W441" s="4"/>
      <c r="X441" s="4"/>
      <c r="Y441" s="4"/>
      <c r="Z441" s="4"/>
      <c r="AA441" s="4"/>
      <c r="AB441" s="4"/>
      <c r="AC441" s="4"/>
      <c r="AD441" s="4"/>
      <c r="AE441" s="4"/>
      <c r="AF441" s="4"/>
      <c r="AG441" s="4"/>
      <c r="AH441" s="4"/>
      <c r="AI441" s="4"/>
    </row>
    <row r="442">
      <c r="A442" s="4"/>
      <c r="B442" s="4"/>
      <c r="C442" s="4"/>
      <c r="D442" s="2"/>
      <c r="E442" s="2"/>
      <c r="F442" s="2"/>
      <c r="G442" s="2"/>
      <c r="H442" s="2"/>
      <c r="I442" s="9"/>
      <c r="J442" s="2"/>
      <c r="K442" s="2"/>
      <c r="L442" s="9"/>
      <c r="M442" s="4"/>
      <c r="N442" s="4"/>
      <c r="O442" s="4"/>
      <c r="P442" s="4"/>
      <c r="Q442" s="4"/>
      <c r="R442" s="9"/>
      <c r="S442" s="4"/>
      <c r="T442" s="4"/>
      <c r="U442" s="4"/>
      <c r="V442" s="6"/>
      <c r="W442" s="4"/>
      <c r="X442" s="4"/>
      <c r="Y442" s="4"/>
      <c r="Z442" s="4"/>
      <c r="AA442" s="4"/>
      <c r="AB442" s="4"/>
      <c r="AC442" s="4"/>
      <c r="AD442" s="4"/>
      <c r="AE442" s="4"/>
      <c r="AF442" s="4"/>
      <c r="AG442" s="4"/>
      <c r="AH442" s="4"/>
      <c r="AI442" s="4"/>
    </row>
    <row r="443">
      <c r="A443" s="4"/>
      <c r="B443" s="4"/>
      <c r="C443" s="4"/>
      <c r="D443" s="2"/>
      <c r="E443" s="2"/>
      <c r="F443" s="2"/>
      <c r="G443" s="2"/>
      <c r="H443" s="2"/>
      <c r="I443" s="9"/>
      <c r="J443" s="2"/>
      <c r="K443" s="2"/>
      <c r="L443" s="9"/>
      <c r="M443" s="4"/>
      <c r="N443" s="4"/>
      <c r="O443" s="4"/>
      <c r="P443" s="4"/>
      <c r="Q443" s="4"/>
      <c r="R443" s="9"/>
      <c r="S443" s="4"/>
      <c r="T443" s="4"/>
      <c r="U443" s="4"/>
      <c r="V443" s="6"/>
      <c r="W443" s="4"/>
      <c r="X443" s="4"/>
      <c r="Y443" s="4"/>
      <c r="Z443" s="4"/>
      <c r="AA443" s="4"/>
      <c r="AB443" s="4"/>
      <c r="AC443" s="4"/>
      <c r="AD443" s="4"/>
      <c r="AE443" s="4"/>
      <c r="AF443" s="4"/>
      <c r="AG443" s="4"/>
      <c r="AH443" s="4"/>
      <c r="AI443" s="4"/>
    </row>
    <row r="444">
      <c r="A444" s="4"/>
      <c r="B444" s="4"/>
      <c r="C444" s="4"/>
      <c r="D444" s="2"/>
      <c r="E444" s="2"/>
      <c r="F444" s="2"/>
      <c r="G444" s="2"/>
      <c r="H444" s="2"/>
      <c r="I444" s="9"/>
      <c r="J444" s="2"/>
      <c r="K444" s="2"/>
      <c r="L444" s="9"/>
      <c r="M444" s="4"/>
      <c r="N444" s="4"/>
      <c r="O444" s="4"/>
      <c r="P444" s="4"/>
      <c r="Q444" s="4"/>
      <c r="R444" s="9"/>
      <c r="S444" s="4"/>
      <c r="T444" s="4"/>
      <c r="U444" s="4"/>
      <c r="V444" s="6"/>
      <c r="W444" s="4"/>
      <c r="X444" s="4"/>
      <c r="Y444" s="4"/>
      <c r="Z444" s="4"/>
      <c r="AA444" s="4"/>
      <c r="AB444" s="4"/>
      <c r="AC444" s="4"/>
      <c r="AD444" s="4"/>
      <c r="AE444" s="4"/>
      <c r="AF444" s="4"/>
      <c r="AG444" s="4"/>
      <c r="AH444" s="4"/>
      <c r="AI444" s="4"/>
    </row>
    <row r="445">
      <c r="A445" s="4"/>
      <c r="B445" s="4"/>
      <c r="C445" s="4"/>
      <c r="D445" s="2"/>
      <c r="E445" s="2"/>
      <c r="F445" s="2"/>
      <c r="G445" s="2"/>
      <c r="H445" s="2"/>
      <c r="I445" s="9"/>
      <c r="J445" s="2"/>
      <c r="K445" s="2"/>
      <c r="L445" s="9"/>
      <c r="M445" s="4"/>
      <c r="N445" s="4"/>
      <c r="O445" s="4"/>
      <c r="P445" s="4"/>
      <c r="Q445" s="4"/>
      <c r="R445" s="9"/>
      <c r="S445" s="4"/>
      <c r="T445" s="4"/>
      <c r="U445" s="4"/>
      <c r="V445" s="6"/>
      <c r="W445" s="4"/>
      <c r="X445" s="4"/>
      <c r="Y445" s="4"/>
      <c r="Z445" s="4"/>
      <c r="AA445" s="4"/>
      <c r="AB445" s="4"/>
      <c r="AC445" s="4"/>
      <c r="AD445" s="4"/>
      <c r="AE445" s="4"/>
      <c r="AF445" s="4"/>
      <c r="AG445" s="4"/>
      <c r="AH445" s="4"/>
      <c r="AI445" s="4"/>
    </row>
    <row r="446">
      <c r="A446" s="4"/>
      <c r="B446" s="4"/>
      <c r="C446" s="4"/>
      <c r="D446" s="2"/>
      <c r="E446" s="2"/>
      <c r="F446" s="2"/>
      <c r="G446" s="2"/>
      <c r="H446" s="2"/>
      <c r="I446" s="9"/>
      <c r="J446" s="2"/>
      <c r="K446" s="2"/>
      <c r="L446" s="9"/>
      <c r="M446" s="4"/>
      <c r="N446" s="4"/>
      <c r="O446" s="4"/>
      <c r="P446" s="4"/>
      <c r="Q446" s="4"/>
      <c r="R446" s="9"/>
      <c r="S446" s="4"/>
      <c r="T446" s="4"/>
      <c r="U446" s="4"/>
      <c r="V446" s="6"/>
      <c r="W446" s="4"/>
      <c r="X446" s="4"/>
      <c r="Y446" s="4"/>
      <c r="Z446" s="4"/>
      <c r="AA446" s="4"/>
      <c r="AB446" s="4"/>
      <c r="AC446" s="4"/>
      <c r="AD446" s="4"/>
      <c r="AE446" s="4"/>
      <c r="AF446" s="4"/>
      <c r="AG446" s="4"/>
      <c r="AH446" s="4"/>
      <c r="AI446" s="4"/>
    </row>
    <row r="447">
      <c r="A447" s="4"/>
      <c r="B447" s="4"/>
      <c r="C447" s="4"/>
      <c r="D447" s="2"/>
      <c r="E447" s="2"/>
      <c r="F447" s="2"/>
      <c r="G447" s="2"/>
      <c r="H447" s="2"/>
      <c r="I447" s="9"/>
      <c r="J447" s="2"/>
      <c r="K447" s="2"/>
      <c r="L447" s="9"/>
      <c r="M447" s="4"/>
      <c r="N447" s="4"/>
      <c r="O447" s="4"/>
      <c r="P447" s="4"/>
      <c r="Q447" s="4"/>
      <c r="R447" s="9"/>
      <c r="S447" s="4"/>
      <c r="T447" s="4"/>
      <c r="U447" s="4"/>
      <c r="V447" s="6"/>
      <c r="W447" s="4"/>
      <c r="X447" s="4"/>
      <c r="Y447" s="4"/>
      <c r="Z447" s="4"/>
      <c r="AA447" s="4"/>
      <c r="AB447" s="4"/>
      <c r="AC447" s="4"/>
      <c r="AD447" s="4"/>
      <c r="AE447" s="4"/>
      <c r="AF447" s="4"/>
      <c r="AG447" s="4"/>
      <c r="AH447" s="4"/>
      <c r="AI447" s="4"/>
    </row>
    <row r="448">
      <c r="A448" s="4"/>
      <c r="B448" s="4"/>
      <c r="C448" s="4"/>
      <c r="D448" s="2"/>
      <c r="E448" s="2"/>
      <c r="F448" s="2"/>
      <c r="G448" s="2"/>
      <c r="H448" s="2"/>
      <c r="I448" s="9"/>
      <c r="J448" s="2"/>
      <c r="K448" s="2"/>
      <c r="L448" s="9"/>
      <c r="M448" s="4"/>
      <c r="N448" s="4"/>
      <c r="O448" s="4"/>
      <c r="P448" s="4"/>
      <c r="Q448" s="4"/>
      <c r="R448" s="9"/>
      <c r="S448" s="4"/>
      <c r="T448" s="4"/>
      <c r="U448" s="4"/>
      <c r="V448" s="6"/>
      <c r="W448" s="4"/>
      <c r="X448" s="4"/>
      <c r="Y448" s="4"/>
      <c r="Z448" s="4"/>
      <c r="AA448" s="4"/>
      <c r="AB448" s="4"/>
      <c r="AC448" s="4"/>
      <c r="AD448" s="4"/>
      <c r="AE448" s="4"/>
      <c r="AF448" s="4"/>
      <c r="AG448" s="4"/>
      <c r="AH448" s="4"/>
      <c r="AI448" s="4"/>
    </row>
    <row r="449">
      <c r="A449" s="4"/>
      <c r="B449" s="4"/>
      <c r="C449" s="4"/>
      <c r="D449" s="2"/>
      <c r="E449" s="2"/>
      <c r="F449" s="2"/>
      <c r="G449" s="2"/>
      <c r="H449" s="2"/>
      <c r="I449" s="9"/>
      <c r="J449" s="2"/>
      <c r="K449" s="2"/>
      <c r="L449" s="9"/>
      <c r="M449" s="4"/>
      <c r="N449" s="4"/>
      <c r="O449" s="4"/>
      <c r="P449" s="4"/>
      <c r="Q449" s="4"/>
      <c r="R449" s="9"/>
      <c r="S449" s="4"/>
      <c r="T449" s="4"/>
      <c r="U449" s="4"/>
      <c r="V449" s="6"/>
      <c r="W449" s="4"/>
      <c r="X449" s="4"/>
      <c r="Y449" s="4"/>
      <c r="Z449" s="4"/>
      <c r="AA449" s="4"/>
      <c r="AB449" s="4"/>
      <c r="AC449" s="4"/>
      <c r="AD449" s="4"/>
      <c r="AE449" s="4"/>
      <c r="AF449" s="4"/>
      <c r="AG449" s="4"/>
      <c r="AH449" s="4"/>
      <c r="AI449" s="4"/>
    </row>
    <row r="450">
      <c r="A450" s="4"/>
      <c r="B450" s="4"/>
      <c r="C450" s="4"/>
      <c r="D450" s="2"/>
      <c r="E450" s="2"/>
      <c r="F450" s="2"/>
      <c r="G450" s="2"/>
      <c r="H450" s="2"/>
      <c r="I450" s="9"/>
      <c r="J450" s="2"/>
      <c r="K450" s="2"/>
      <c r="L450" s="9"/>
      <c r="M450" s="4"/>
      <c r="N450" s="4"/>
      <c r="O450" s="4"/>
      <c r="P450" s="4"/>
      <c r="Q450" s="4"/>
      <c r="R450" s="9"/>
      <c r="S450" s="4"/>
      <c r="T450" s="4"/>
      <c r="U450" s="4"/>
      <c r="V450" s="6"/>
      <c r="W450" s="4"/>
      <c r="X450" s="4"/>
      <c r="Y450" s="4"/>
      <c r="Z450" s="4"/>
      <c r="AA450" s="4"/>
      <c r="AB450" s="4"/>
      <c r="AC450" s="4"/>
      <c r="AD450" s="4"/>
      <c r="AE450" s="4"/>
      <c r="AF450" s="4"/>
      <c r="AG450" s="4"/>
      <c r="AH450" s="4"/>
      <c r="AI450" s="4"/>
    </row>
    <row r="451">
      <c r="A451" s="4"/>
      <c r="B451" s="4"/>
      <c r="C451" s="4"/>
      <c r="D451" s="2"/>
      <c r="E451" s="2"/>
      <c r="F451" s="2"/>
      <c r="G451" s="2"/>
      <c r="H451" s="2"/>
      <c r="I451" s="9"/>
      <c r="J451" s="2"/>
      <c r="K451" s="2"/>
      <c r="L451" s="9"/>
      <c r="M451" s="4"/>
      <c r="N451" s="4"/>
      <c r="O451" s="4"/>
      <c r="P451" s="4"/>
      <c r="Q451" s="4"/>
      <c r="R451" s="9"/>
      <c r="S451" s="4"/>
      <c r="T451" s="4"/>
      <c r="U451" s="4"/>
      <c r="V451" s="6"/>
      <c r="W451" s="4"/>
      <c r="X451" s="4"/>
      <c r="Y451" s="4"/>
      <c r="Z451" s="4"/>
      <c r="AA451" s="4"/>
      <c r="AB451" s="4"/>
      <c r="AC451" s="4"/>
      <c r="AD451" s="4"/>
      <c r="AE451" s="4"/>
      <c r="AF451" s="4"/>
      <c r="AG451" s="4"/>
      <c r="AH451" s="4"/>
      <c r="AI451" s="4"/>
    </row>
    <row r="452">
      <c r="A452" s="4"/>
      <c r="B452" s="4"/>
      <c r="C452" s="4"/>
      <c r="D452" s="2"/>
      <c r="E452" s="2"/>
      <c r="F452" s="2"/>
      <c r="G452" s="2"/>
      <c r="H452" s="2"/>
      <c r="I452" s="9"/>
      <c r="J452" s="2"/>
      <c r="K452" s="2"/>
      <c r="L452" s="9"/>
      <c r="M452" s="4"/>
      <c r="N452" s="4"/>
      <c r="O452" s="4"/>
      <c r="P452" s="4"/>
      <c r="Q452" s="4"/>
      <c r="R452" s="9"/>
      <c r="S452" s="4"/>
      <c r="T452" s="4"/>
      <c r="U452" s="4"/>
      <c r="V452" s="6"/>
      <c r="W452" s="4"/>
      <c r="X452" s="4"/>
      <c r="Y452" s="4"/>
      <c r="Z452" s="4"/>
      <c r="AA452" s="4"/>
      <c r="AB452" s="4"/>
      <c r="AC452" s="4"/>
      <c r="AD452" s="4"/>
      <c r="AE452" s="4"/>
      <c r="AF452" s="4"/>
      <c r="AG452" s="4"/>
      <c r="AH452" s="4"/>
      <c r="AI452" s="4"/>
    </row>
    <row r="453">
      <c r="A453" s="4"/>
      <c r="B453" s="4"/>
      <c r="C453" s="4"/>
      <c r="D453" s="2"/>
      <c r="E453" s="2"/>
      <c r="F453" s="2"/>
      <c r="G453" s="2"/>
      <c r="H453" s="2"/>
      <c r="I453" s="9"/>
      <c r="J453" s="2"/>
      <c r="K453" s="2"/>
      <c r="L453" s="9"/>
      <c r="M453" s="4"/>
      <c r="N453" s="4"/>
      <c r="O453" s="4"/>
      <c r="P453" s="4"/>
      <c r="Q453" s="4"/>
      <c r="R453" s="9"/>
      <c r="S453" s="4"/>
      <c r="T453" s="4"/>
      <c r="U453" s="4"/>
      <c r="V453" s="6"/>
      <c r="W453" s="4"/>
      <c r="X453" s="4"/>
      <c r="Y453" s="4"/>
      <c r="Z453" s="4"/>
      <c r="AA453" s="4"/>
      <c r="AB453" s="4"/>
      <c r="AC453" s="4"/>
      <c r="AD453" s="4"/>
      <c r="AE453" s="4"/>
      <c r="AF453" s="4"/>
      <c r="AG453" s="4"/>
      <c r="AH453" s="4"/>
      <c r="AI453" s="4"/>
    </row>
    <row r="454">
      <c r="A454" s="4"/>
      <c r="B454" s="4"/>
      <c r="C454" s="4"/>
      <c r="D454" s="2"/>
      <c r="E454" s="2"/>
      <c r="F454" s="2"/>
      <c r="G454" s="2"/>
      <c r="H454" s="2"/>
      <c r="I454" s="9"/>
      <c r="J454" s="2"/>
      <c r="K454" s="2"/>
      <c r="L454" s="9"/>
      <c r="M454" s="4"/>
      <c r="N454" s="4"/>
      <c r="O454" s="4"/>
      <c r="P454" s="4"/>
      <c r="Q454" s="4"/>
      <c r="R454" s="9"/>
      <c r="S454" s="4"/>
      <c r="T454" s="4"/>
      <c r="U454" s="4"/>
      <c r="V454" s="6"/>
      <c r="W454" s="4"/>
      <c r="X454" s="4"/>
      <c r="Y454" s="4"/>
      <c r="Z454" s="4"/>
      <c r="AA454" s="4"/>
      <c r="AB454" s="4"/>
      <c r="AC454" s="4"/>
      <c r="AD454" s="4"/>
      <c r="AE454" s="4"/>
      <c r="AF454" s="4"/>
      <c r="AG454" s="4"/>
      <c r="AH454" s="4"/>
      <c r="AI454" s="4"/>
    </row>
    <row r="455">
      <c r="A455" s="4"/>
      <c r="B455" s="4"/>
      <c r="C455" s="4"/>
      <c r="D455" s="2"/>
      <c r="E455" s="2"/>
      <c r="F455" s="2"/>
      <c r="G455" s="2"/>
      <c r="H455" s="2"/>
      <c r="I455" s="9"/>
      <c r="J455" s="2"/>
      <c r="K455" s="2"/>
      <c r="L455" s="9"/>
      <c r="M455" s="4"/>
      <c r="N455" s="4"/>
      <c r="O455" s="4"/>
      <c r="P455" s="4"/>
      <c r="Q455" s="4"/>
      <c r="R455" s="9"/>
      <c r="S455" s="4"/>
      <c r="T455" s="4"/>
      <c r="U455" s="4"/>
      <c r="V455" s="6"/>
      <c r="W455" s="4"/>
      <c r="X455" s="4"/>
      <c r="Y455" s="4"/>
      <c r="Z455" s="4"/>
      <c r="AA455" s="4"/>
      <c r="AB455" s="4"/>
      <c r="AC455" s="4"/>
      <c r="AD455" s="4"/>
      <c r="AE455" s="4"/>
      <c r="AF455" s="4"/>
      <c r="AG455" s="4"/>
      <c r="AH455" s="4"/>
      <c r="AI455" s="4"/>
    </row>
    <row r="456">
      <c r="A456" s="4"/>
      <c r="B456" s="4"/>
      <c r="C456" s="4"/>
      <c r="D456" s="2"/>
      <c r="E456" s="2"/>
      <c r="F456" s="2"/>
      <c r="G456" s="2"/>
      <c r="H456" s="2"/>
      <c r="I456" s="9"/>
      <c r="J456" s="2"/>
      <c r="K456" s="2"/>
      <c r="L456" s="9"/>
      <c r="M456" s="4"/>
      <c r="N456" s="4"/>
      <c r="O456" s="4"/>
      <c r="P456" s="4"/>
      <c r="Q456" s="4"/>
      <c r="R456" s="9"/>
      <c r="S456" s="4"/>
      <c r="T456" s="4"/>
      <c r="U456" s="4"/>
      <c r="V456" s="6"/>
      <c r="W456" s="4"/>
      <c r="X456" s="4"/>
      <c r="Y456" s="4"/>
      <c r="Z456" s="4"/>
      <c r="AA456" s="4"/>
      <c r="AB456" s="4"/>
      <c r="AC456" s="4"/>
      <c r="AD456" s="4"/>
      <c r="AE456" s="4"/>
      <c r="AF456" s="4"/>
      <c r="AG456" s="4"/>
      <c r="AH456" s="4"/>
      <c r="AI456" s="4"/>
    </row>
    <row r="457">
      <c r="A457" s="4"/>
      <c r="B457" s="4"/>
      <c r="C457" s="4"/>
      <c r="D457" s="2"/>
      <c r="E457" s="2"/>
      <c r="F457" s="2"/>
      <c r="G457" s="2"/>
      <c r="H457" s="2"/>
      <c r="I457" s="9"/>
      <c r="J457" s="2"/>
      <c r="K457" s="2"/>
      <c r="L457" s="9"/>
      <c r="M457" s="4"/>
      <c r="N457" s="4"/>
      <c r="O457" s="4"/>
      <c r="P457" s="4"/>
      <c r="Q457" s="4"/>
      <c r="R457" s="9"/>
      <c r="S457" s="4"/>
      <c r="T457" s="4"/>
      <c r="U457" s="4"/>
      <c r="V457" s="6"/>
      <c r="W457" s="4"/>
      <c r="X457" s="4"/>
      <c r="Y457" s="4"/>
      <c r="Z457" s="4"/>
      <c r="AA457" s="4"/>
      <c r="AB457" s="4"/>
      <c r="AC457" s="4"/>
      <c r="AD457" s="4"/>
      <c r="AE457" s="4"/>
      <c r="AF457" s="4"/>
      <c r="AG457" s="4"/>
      <c r="AH457" s="4"/>
      <c r="AI457" s="4"/>
    </row>
    <row r="458">
      <c r="A458" s="4"/>
      <c r="B458" s="4"/>
      <c r="C458" s="4"/>
      <c r="D458" s="2"/>
      <c r="E458" s="2"/>
      <c r="F458" s="2"/>
      <c r="G458" s="2"/>
      <c r="H458" s="2"/>
      <c r="I458" s="9"/>
      <c r="J458" s="2"/>
      <c r="K458" s="2"/>
      <c r="L458" s="9"/>
      <c r="M458" s="4"/>
      <c r="N458" s="4"/>
      <c r="O458" s="4"/>
      <c r="P458" s="4"/>
      <c r="Q458" s="4"/>
      <c r="R458" s="9"/>
      <c r="S458" s="4"/>
      <c r="T458" s="4"/>
      <c r="U458" s="4"/>
      <c r="V458" s="6"/>
      <c r="W458" s="4"/>
      <c r="X458" s="4"/>
      <c r="Y458" s="4"/>
      <c r="Z458" s="4"/>
      <c r="AA458" s="4"/>
      <c r="AB458" s="4"/>
      <c r="AC458" s="4"/>
      <c r="AD458" s="4"/>
      <c r="AE458" s="4"/>
      <c r="AF458" s="4"/>
      <c r="AG458" s="4"/>
      <c r="AH458" s="4"/>
      <c r="AI458" s="4"/>
    </row>
    <row r="459">
      <c r="A459" s="4"/>
      <c r="B459" s="4"/>
      <c r="C459" s="4"/>
      <c r="D459" s="2"/>
      <c r="E459" s="2"/>
      <c r="F459" s="2"/>
      <c r="G459" s="2"/>
      <c r="H459" s="2"/>
      <c r="I459" s="9"/>
      <c r="J459" s="2"/>
      <c r="K459" s="2"/>
      <c r="L459" s="9"/>
      <c r="M459" s="4"/>
      <c r="N459" s="4"/>
      <c r="O459" s="4"/>
      <c r="P459" s="4"/>
      <c r="Q459" s="4"/>
      <c r="R459" s="9"/>
      <c r="S459" s="4"/>
      <c r="T459" s="4"/>
      <c r="U459" s="4"/>
      <c r="V459" s="6"/>
      <c r="W459" s="4"/>
      <c r="X459" s="4"/>
      <c r="Y459" s="4"/>
      <c r="Z459" s="4"/>
      <c r="AA459" s="4"/>
      <c r="AB459" s="4"/>
      <c r="AC459" s="4"/>
      <c r="AD459" s="4"/>
      <c r="AE459" s="4"/>
      <c r="AF459" s="4"/>
      <c r="AG459" s="4"/>
      <c r="AH459" s="4"/>
      <c r="AI459" s="4"/>
    </row>
    <row r="460">
      <c r="A460" s="4"/>
      <c r="B460" s="4"/>
      <c r="C460" s="4"/>
      <c r="D460" s="2"/>
      <c r="E460" s="2"/>
      <c r="F460" s="2"/>
      <c r="G460" s="2"/>
      <c r="H460" s="2"/>
      <c r="I460" s="9"/>
      <c r="J460" s="2"/>
      <c r="K460" s="2"/>
      <c r="L460" s="9"/>
      <c r="M460" s="4"/>
      <c r="N460" s="4"/>
      <c r="O460" s="4"/>
      <c r="P460" s="4"/>
      <c r="Q460" s="4"/>
      <c r="R460" s="9"/>
      <c r="S460" s="4"/>
      <c r="T460" s="4"/>
      <c r="U460" s="4"/>
      <c r="V460" s="6"/>
      <c r="W460" s="4"/>
      <c r="X460" s="4"/>
      <c r="Y460" s="4"/>
      <c r="Z460" s="4"/>
      <c r="AA460" s="4"/>
      <c r="AB460" s="4"/>
      <c r="AC460" s="4"/>
      <c r="AD460" s="4"/>
      <c r="AE460" s="4"/>
      <c r="AF460" s="4"/>
      <c r="AG460" s="4"/>
      <c r="AH460" s="4"/>
      <c r="AI460" s="4"/>
    </row>
    <row r="461">
      <c r="A461" s="4"/>
      <c r="B461" s="4"/>
      <c r="C461" s="4"/>
      <c r="D461" s="2"/>
      <c r="E461" s="2"/>
      <c r="F461" s="2"/>
      <c r="G461" s="2"/>
      <c r="H461" s="2"/>
      <c r="I461" s="9"/>
      <c r="J461" s="2"/>
      <c r="K461" s="2"/>
      <c r="L461" s="9"/>
      <c r="M461" s="4"/>
      <c r="N461" s="4"/>
      <c r="O461" s="4"/>
      <c r="P461" s="4"/>
      <c r="Q461" s="4"/>
      <c r="R461" s="9"/>
      <c r="S461" s="4"/>
      <c r="T461" s="4"/>
      <c r="U461" s="4"/>
      <c r="V461" s="6"/>
      <c r="W461" s="4"/>
      <c r="X461" s="4"/>
      <c r="Y461" s="4"/>
      <c r="Z461" s="4"/>
      <c r="AA461" s="4"/>
      <c r="AB461" s="4"/>
      <c r="AC461" s="4"/>
      <c r="AD461" s="4"/>
      <c r="AE461" s="4"/>
      <c r="AF461" s="4"/>
      <c r="AG461" s="4"/>
      <c r="AH461" s="4"/>
      <c r="AI461" s="4"/>
    </row>
    <row r="462">
      <c r="A462" s="4"/>
      <c r="B462" s="4"/>
      <c r="C462" s="4"/>
      <c r="D462" s="2"/>
      <c r="E462" s="2"/>
      <c r="F462" s="2"/>
      <c r="G462" s="2"/>
      <c r="H462" s="2"/>
      <c r="I462" s="9"/>
      <c r="J462" s="2"/>
      <c r="K462" s="2"/>
      <c r="L462" s="9"/>
      <c r="M462" s="4"/>
      <c r="N462" s="4"/>
      <c r="O462" s="4"/>
      <c r="P462" s="4"/>
      <c r="Q462" s="4"/>
      <c r="R462" s="9"/>
      <c r="S462" s="4"/>
      <c r="T462" s="4"/>
      <c r="U462" s="4"/>
      <c r="V462" s="6"/>
      <c r="W462" s="4"/>
      <c r="X462" s="4"/>
      <c r="Y462" s="4"/>
      <c r="Z462" s="4"/>
      <c r="AA462" s="4"/>
      <c r="AB462" s="4"/>
      <c r="AC462" s="4"/>
      <c r="AD462" s="4"/>
      <c r="AE462" s="4"/>
      <c r="AF462" s="4"/>
      <c r="AG462" s="4"/>
      <c r="AH462" s="4"/>
      <c r="AI462" s="4"/>
    </row>
    <row r="463">
      <c r="A463" s="4"/>
      <c r="B463" s="4"/>
      <c r="C463" s="4"/>
      <c r="D463" s="2"/>
      <c r="E463" s="2"/>
      <c r="F463" s="2"/>
      <c r="G463" s="2"/>
      <c r="H463" s="2"/>
      <c r="I463" s="9"/>
      <c r="J463" s="2"/>
      <c r="K463" s="2"/>
      <c r="L463" s="9"/>
      <c r="M463" s="4"/>
      <c r="N463" s="4"/>
      <c r="O463" s="4"/>
      <c r="P463" s="4"/>
      <c r="Q463" s="4"/>
      <c r="R463" s="9"/>
      <c r="S463" s="4"/>
      <c r="T463" s="4"/>
      <c r="U463" s="4"/>
      <c r="V463" s="6"/>
      <c r="W463" s="4"/>
      <c r="X463" s="4"/>
      <c r="Y463" s="4"/>
      <c r="Z463" s="4"/>
      <c r="AA463" s="4"/>
      <c r="AB463" s="4"/>
      <c r="AC463" s="4"/>
      <c r="AD463" s="4"/>
      <c r="AE463" s="4"/>
      <c r="AF463" s="4"/>
      <c r="AG463" s="4"/>
      <c r="AH463" s="4"/>
      <c r="AI463" s="4"/>
    </row>
    <row r="464">
      <c r="A464" s="4"/>
      <c r="B464" s="4"/>
      <c r="C464" s="4"/>
      <c r="D464" s="2"/>
      <c r="E464" s="2"/>
      <c r="F464" s="2"/>
      <c r="G464" s="2"/>
      <c r="H464" s="2"/>
      <c r="I464" s="9"/>
      <c r="J464" s="2"/>
      <c r="K464" s="2"/>
      <c r="L464" s="9"/>
      <c r="M464" s="4"/>
      <c r="N464" s="4"/>
      <c r="O464" s="4"/>
      <c r="P464" s="4"/>
      <c r="Q464" s="4"/>
      <c r="R464" s="9"/>
      <c r="S464" s="4"/>
      <c r="T464" s="4"/>
      <c r="U464" s="4"/>
      <c r="V464" s="6"/>
      <c r="W464" s="4"/>
      <c r="X464" s="4"/>
      <c r="Y464" s="4"/>
      <c r="Z464" s="4"/>
      <c r="AA464" s="4"/>
      <c r="AB464" s="4"/>
      <c r="AC464" s="4"/>
      <c r="AD464" s="4"/>
      <c r="AE464" s="4"/>
      <c r="AF464" s="4"/>
      <c r="AG464" s="4"/>
      <c r="AH464" s="4"/>
      <c r="AI464" s="4"/>
    </row>
    <row r="465">
      <c r="A465" s="4"/>
      <c r="B465" s="4"/>
      <c r="C465" s="4"/>
      <c r="D465" s="2"/>
      <c r="E465" s="2"/>
      <c r="F465" s="2"/>
      <c r="G465" s="2"/>
      <c r="H465" s="2"/>
      <c r="I465" s="9"/>
      <c r="J465" s="2"/>
      <c r="K465" s="2"/>
      <c r="L465" s="9"/>
      <c r="M465" s="4"/>
      <c r="N465" s="4"/>
      <c r="O465" s="4"/>
      <c r="P465" s="4"/>
      <c r="Q465" s="4"/>
      <c r="R465" s="9"/>
      <c r="S465" s="4"/>
      <c r="T465" s="4"/>
      <c r="U465" s="4"/>
      <c r="V465" s="6"/>
      <c r="W465" s="4"/>
      <c r="X465" s="4"/>
      <c r="Y465" s="4"/>
      <c r="Z465" s="4"/>
      <c r="AA465" s="4"/>
      <c r="AB465" s="4"/>
      <c r="AC465" s="4"/>
      <c r="AD465" s="4"/>
      <c r="AE465" s="4"/>
      <c r="AF465" s="4"/>
      <c r="AG465" s="4"/>
      <c r="AH465" s="4"/>
      <c r="AI465" s="4"/>
    </row>
    <row r="466">
      <c r="A466" s="4"/>
      <c r="B466" s="4"/>
      <c r="C466" s="4"/>
      <c r="D466" s="2"/>
      <c r="E466" s="2"/>
      <c r="F466" s="2"/>
      <c r="G466" s="2"/>
      <c r="H466" s="2"/>
      <c r="I466" s="9"/>
      <c r="J466" s="2"/>
      <c r="K466" s="2"/>
      <c r="L466" s="9"/>
      <c r="M466" s="4"/>
      <c r="N466" s="4"/>
      <c r="O466" s="4"/>
      <c r="P466" s="4"/>
      <c r="Q466" s="4"/>
      <c r="R466" s="9"/>
      <c r="S466" s="4"/>
      <c r="T466" s="4"/>
      <c r="U466" s="4"/>
      <c r="V466" s="6"/>
      <c r="W466" s="4"/>
      <c r="X466" s="4"/>
      <c r="Y466" s="4"/>
      <c r="Z466" s="4"/>
      <c r="AA466" s="4"/>
      <c r="AB466" s="4"/>
      <c r="AC466" s="4"/>
      <c r="AD466" s="4"/>
      <c r="AE466" s="4"/>
      <c r="AF466" s="4"/>
      <c r="AG466" s="4"/>
      <c r="AH466" s="4"/>
      <c r="AI466" s="4"/>
    </row>
    <row r="467">
      <c r="A467" s="4"/>
      <c r="B467" s="4"/>
      <c r="C467" s="4"/>
      <c r="D467" s="2"/>
      <c r="E467" s="2"/>
      <c r="F467" s="2"/>
      <c r="G467" s="2"/>
      <c r="H467" s="2"/>
      <c r="I467" s="9"/>
      <c r="J467" s="2"/>
      <c r="K467" s="2"/>
      <c r="L467" s="9"/>
      <c r="M467" s="4"/>
      <c r="N467" s="4"/>
      <c r="O467" s="4"/>
      <c r="P467" s="4"/>
      <c r="Q467" s="4"/>
      <c r="R467" s="9"/>
      <c r="S467" s="4"/>
      <c r="T467" s="4"/>
      <c r="U467" s="4"/>
      <c r="V467" s="6"/>
      <c r="W467" s="4"/>
      <c r="X467" s="4"/>
      <c r="Y467" s="4"/>
      <c r="Z467" s="4"/>
      <c r="AA467" s="4"/>
      <c r="AB467" s="4"/>
      <c r="AC467" s="4"/>
      <c r="AD467" s="4"/>
      <c r="AE467" s="4"/>
      <c r="AF467" s="4"/>
      <c r="AG467" s="4"/>
      <c r="AH467" s="4"/>
      <c r="AI467" s="4"/>
    </row>
    <row r="468">
      <c r="A468" s="4"/>
      <c r="B468" s="4"/>
      <c r="C468" s="4"/>
      <c r="D468" s="2"/>
      <c r="E468" s="2"/>
      <c r="F468" s="2"/>
      <c r="G468" s="2"/>
      <c r="H468" s="2"/>
      <c r="I468" s="9"/>
      <c r="J468" s="2"/>
      <c r="K468" s="2"/>
      <c r="L468" s="9"/>
      <c r="M468" s="4"/>
      <c r="N468" s="4"/>
      <c r="O468" s="4"/>
      <c r="P468" s="4"/>
      <c r="Q468" s="4"/>
      <c r="R468" s="9"/>
      <c r="S468" s="4"/>
      <c r="T468" s="4"/>
      <c r="U468" s="4"/>
      <c r="V468" s="6"/>
      <c r="W468" s="4"/>
      <c r="X468" s="4"/>
      <c r="Y468" s="4"/>
      <c r="Z468" s="4"/>
      <c r="AA468" s="4"/>
      <c r="AB468" s="4"/>
      <c r="AC468" s="4"/>
      <c r="AD468" s="4"/>
      <c r="AE468" s="4"/>
      <c r="AF468" s="4"/>
      <c r="AG468" s="4"/>
      <c r="AH468" s="4"/>
      <c r="AI468" s="4"/>
    </row>
    <row r="469">
      <c r="A469" s="4"/>
      <c r="B469" s="4"/>
      <c r="C469" s="4"/>
      <c r="D469" s="2"/>
      <c r="E469" s="2"/>
      <c r="F469" s="2"/>
      <c r="G469" s="2"/>
      <c r="H469" s="2"/>
      <c r="I469" s="9"/>
      <c r="J469" s="2"/>
      <c r="K469" s="2"/>
      <c r="L469" s="9"/>
      <c r="M469" s="4"/>
      <c r="N469" s="4"/>
      <c r="O469" s="4"/>
      <c r="P469" s="4"/>
      <c r="Q469" s="4"/>
      <c r="R469" s="9"/>
      <c r="S469" s="4"/>
      <c r="T469" s="4"/>
      <c r="U469" s="4"/>
      <c r="V469" s="6"/>
      <c r="W469" s="4"/>
      <c r="X469" s="4"/>
      <c r="Y469" s="4"/>
      <c r="Z469" s="4"/>
      <c r="AA469" s="4"/>
      <c r="AB469" s="4"/>
      <c r="AC469" s="4"/>
      <c r="AD469" s="4"/>
      <c r="AE469" s="4"/>
      <c r="AF469" s="4"/>
      <c r="AG469" s="4"/>
      <c r="AH469" s="4"/>
      <c r="AI469" s="4"/>
    </row>
    <row r="470">
      <c r="A470" s="4"/>
      <c r="B470" s="4"/>
      <c r="C470" s="4"/>
      <c r="D470" s="2"/>
      <c r="E470" s="2"/>
      <c r="F470" s="2"/>
      <c r="G470" s="2"/>
      <c r="H470" s="2"/>
      <c r="I470" s="9"/>
      <c r="J470" s="2"/>
      <c r="K470" s="2"/>
      <c r="L470" s="9"/>
      <c r="M470" s="4"/>
      <c r="N470" s="4"/>
      <c r="O470" s="4"/>
      <c r="P470" s="4"/>
      <c r="Q470" s="4"/>
      <c r="R470" s="9"/>
      <c r="S470" s="4"/>
      <c r="T470" s="4"/>
      <c r="U470" s="4"/>
      <c r="V470" s="6"/>
      <c r="W470" s="4"/>
      <c r="X470" s="4"/>
      <c r="Y470" s="4"/>
      <c r="Z470" s="4"/>
      <c r="AA470" s="4"/>
      <c r="AB470" s="4"/>
      <c r="AC470" s="4"/>
      <c r="AD470" s="4"/>
      <c r="AE470" s="4"/>
      <c r="AF470" s="4"/>
      <c r="AG470" s="4"/>
      <c r="AH470" s="4"/>
      <c r="AI470" s="4"/>
    </row>
    <row r="471">
      <c r="A471" s="4"/>
      <c r="B471" s="4"/>
      <c r="C471" s="4"/>
      <c r="D471" s="2"/>
      <c r="E471" s="2"/>
      <c r="F471" s="2"/>
      <c r="G471" s="2"/>
      <c r="H471" s="2"/>
      <c r="I471" s="9"/>
      <c r="J471" s="2"/>
      <c r="K471" s="2"/>
      <c r="L471" s="9"/>
      <c r="M471" s="4"/>
      <c r="N471" s="4"/>
      <c r="O471" s="4"/>
      <c r="P471" s="4"/>
      <c r="Q471" s="4"/>
      <c r="R471" s="9"/>
      <c r="S471" s="4"/>
      <c r="T471" s="4"/>
      <c r="U471" s="4"/>
      <c r="V471" s="6"/>
      <c r="W471" s="4"/>
      <c r="X471" s="4"/>
      <c r="Y471" s="4"/>
      <c r="Z471" s="4"/>
      <c r="AA471" s="4"/>
      <c r="AB471" s="4"/>
      <c r="AC471" s="4"/>
      <c r="AD471" s="4"/>
      <c r="AE471" s="4"/>
      <c r="AF471" s="4"/>
      <c r="AG471" s="4"/>
      <c r="AH471" s="4"/>
      <c r="AI471" s="4"/>
    </row>
    <row r="472">
      <c r="A472" s="4"/>
      <c r="B472" s="4"/>
      <c r="C472" s="4"/>
      <c r="D472" s="2"/>
      <c r="E472" s="2"/>
      <c r="F472" s="2"/>
      <c r="G472" s="2"/>
      <c r="H472" s="2"/>
      <c r="I472" s="9"/>
      <c r="J472" s="2"/>
      <c r="K472" s="2"/>
      <c r="L472" s="9"/>
      <c r="M472" s="4"/>
      <c r="N472" s="4"/>
      <c r="O472" s="4"/>
      <c r="P472" s="4"/>
      <c r="Q472" s="4"/>
      <c r="R472" s="9"/>
      <c r="S472" s="4"/>
      <c r="T472" s="4"/>
      <c r="U472" s="4"/>
      <c r="V472" s="6"/>
      <c r="W472" s="4"/>
      <c r="X472" s="4"/>
      <c r="Y472" s="4"/>
      <c r="Z472" s="4"/>
      <c r="AA472" s="4"/>
      <c r="AB472" s="4"/>
      <c r="AC472" s="4"/>
      <c r="AD472" s="4"/>
      <c r="AE472" s="4"/>
      <c r="AF472" s="4"/>
      <c r="AG472" s="4"/>
      <c r="AH472" s="4"/>
      <c r="AI472" s="4"/>
    </row>
    <row r="473">
      <c r="A473" s="4"/>
      <c r="B473" s="4"/>
      <c r="C473" s="4"/>
      <c r="D473" s="2"/>
      <c r="E473" s="2"/>
      <c r="F473" s="2"/>
      <c r="G473" s="2"/>
      <c r="H473" s="2"/>
      <c r="I473" s="9"/>
      <c r="J473" s="2"/>
      <c r="K473" s="2"/>
      <c r="L473" s="9"/>
      <c r="M473" s="4"/>
      <c r="N473" s="4"/>
      <c r="O473" s="4"/>
      <c r="P473" s="4"/>
      <c r="Q473" s="4"/>
      <c r="R473" s="9"/>
      <c r="S473" s="4"/>
      <c r="T473" s="4"/>
      <c r="U473" s="4"/>
      <c r="V473" s="6"/>
      <c r="W473" s="4"/>
      <c r="X473" s="4"/>
      <c r="Y473" s="4"/>
      <c r="Z473" s="4"/>
      <c r="AA473" s="4"/>
      <c r="AB473" s="4"/>
      <c r="AC473" s="4"/>
      <c r="AD473" s="4"/>
      <c r="AE473" s="4"/>
      <c r="AF473" s="4"/>
      <c r="AG473" s="4"/>
      <c r="AH473" s="4"/>
      <c r="AI473" s="4"/>
    </row>
    <row r="474">
      <c r="A474" s="4"/>
      <c r="B474" s="4"/>
      <c r="C474" s="4"/>
      <c r="D474" s="2"/>
      <c r="E474" s="2"/>
      <c r="F474" s="2"/>
      <c r="G474" s="2"/>
      <c r="H474" s="2"/>
      <c r="I474" s="9"/>
      <c r="J474" s="2"/>
      <c r="K474" s="2"/>
      <c r="L474" s="9"/>
      <c r="M474" s="4"/>
      <c r="N474" s="4"/>
      <c r="O474" s="4"/>
      <c r="P474" s="4"/>
      <c r="Q474" s="4"/>
      <c r="R474" s="9"/>
      <c r="S474" s="4"/>
      <c r="T474" s="4"/>
      <c r="U474" s="4"/>
      <c r="V474" s="6"/>
      <c r="W474" s="4"/>
      <c r="X474" s="4"/>
      <c r="Y474" s="4"/>
      <c r="Z474" s="4"/>
      <c r="AA474" s="4"/>
      <c r="AB474" s="4"/>
      <c r="AC474" s="4"/>
      <c r="AD474" s="4"/>
      <c r="AE474" s="4"/>
      <c r="AF474" s="4"/>
      <c r="AG474" s="4"/>
      <c r="AH474" s="4"/>
      <c r="AI474" s="4"/>
    </row>
    <row r="475">
      <c r="A475" s="4"/>
      <c r="B475" s="4"/>
      <c r="C475" s="4"/>
      <c r="D475" s="2"/>
      <c r="E475" s="2"/>
      <c r="F475" s="2"/>
      <c r="G475" s="2"/>
      <c r="H475" s="2"/>
      <c r="I475" s="9"/>
      <c r="J475" s="2"/>
      <c r="K475" s="2"/>
      <c r="L475" s="9"/>
      <c r="M475" s="4"/>
      <c r="N475" s="4"/>
      <c r="O475" s="4"/>
      <c r="P475" s="4"/>
      <c r="Q475" s="4"/>
      <c r="R475" s="9"/>
      <c r="S475" s="4"/>
      <c r="T475" s="4"/>
      <c r="U475" s="4"/>
      <c r="V475" s="6"/>
      <c r="W475" s="4"/>
      <c r="X475" s="4"/>
      <c r="Y475" s="4"/>
      <c r="Z475" s="4"/>
      <c r="AA475" s="4"/>
      <c r="AB475" s="4"/>
      <c r="AC475" s="4"/>
      <c r="AD475" s="4"/>
      <c r="AE475" s="4"/>
      <c r="AF475" s="4"/>
      <c r="AG475" s="4"/>
      <c r="AH475" s="4"/>
      <c r="AI475" s="4"/>
    </row>
    <row r="476">
      <c r="A476" s="4"/>
      <c r="B476" s="4"/>
      <c r="C476" s="4"/>
      <c r="D476" s="2"/>
      <c r="E476" s="2"/>
      <c r="F476" s="2"/>
      <c r="G476" s="2"/>
      <c r="H476" s="2"/>
      <c r="I476" s="9"/>
      <c r="J476" s="2"/>
      <c r="K476" s="2"/>
      <c r="L476" s="9"/>
      <c r="M476" s="4"/>
      <c r="N476" s="4"/>
      <c r="O476" s="4"/>
      <c r="P476" s="4"/>
      <c r="Q476" s="4"/>
      <c r="R476" s="9"/>
      <c r="S476" s="4"/>
      <c r="T476" s="4"/>
      <c r="U476" s="4"/>
      <c r="V476" s="6"/>
      <c r="W476" s="4"/>
      <c r="X476" s="4"/>
      <c r="Y476" s="4"/>
      <c r="Z476" s="4"/>
      <c r="AA476" s="4"/>
      <c r="AB476" s="4"/>
      <c r="AC476" s="4"/>
      <c r="AD476" s="4"/>
      <c r="AE476" s="4"/>
      <c r="AF476" s="4"/>
      <c r="AG476" s="4"/>
      <c r="AH476" s="4"/>
      <c r="AI476" s="4"/>
    </row>
    <row r="477">
      <c r="A477" s="4"/>
      <c r="B477" s="4"/>
      <c r="C477" s="4"/>
      <c r="D477" s="2"/>
      <c r="E477" s="2"/>
      <c r="F477" s="2"/>
      <c r="G477" s="2"/>
      <c r="H477" s="2"/>
      <c r="I477" s="9"/>
      <c r="J477" s="2"/>
      <c r="K477" s="2"/>
      <c r="L477" s="9"/>
      <c r="M477" s="4"/>
      <c r="N477" s="4"/>
      <c r="O477" s="4"/>
      <c r="P477" s="4"/>
      <c r="Q477" s="4"/>
      <c r="R477" s="9"/>
      <c r="S477" s="4"/>
      <c r="T477" s="4"/>
      <c r="U477" s="4"/>
      <c r="V477" s="6"/>
      <c r="W477" s="4"/>
      <c r="X477" s="4"/>
      <c r="Y477" s="4"/>
      <c r="Z477" s="4"/>
      <c r="AA477" s="4"/>
      <c r="AB477" s="4"/>
      <c r="AC477" s="4"/>
      <c r="AD477" s="4"/>
      <c r="AE477" s="4"/>
      <c r="AF477" s="4"/>
      <c r="AG477" s="4"/>
      <c r="AH477" s="4"/>
      <c r="AI477" s="4"/>
    </row>
    <row r="478">
      <c r="A478" s="4"/>
      <c r="B478" s="4"/>
      <c r="C478" s="4"/>
      <c r="D478" s="2"/>
      <c r="E478" s="2"/>
      <c r="F478" s="2"/>
      <c r="G478" s="2"/>
      <c r="H478" s="2"/>
      <c r="I478" s="9"/>
      <c r="J478" s="2"/>
      <c r="K478" s="2"/>
      <c r="L478" s="9"/>
      <c r="M478" s="4"/>
      <c r="N478" s="4"/>
      <c r="O478" s="4"/>
      <c r="P478" s="4"/>
      <c r="Q478" s="4"/>
      <c r="R478" s="9"/>
      <c r="S478" s="4"/>
      <c r="T478" s="4"/>
      <c r="U478" s="4"/>
      <c r="V478" s="6"/>
      <c r="W478" s="4"/>
      <c r="X478" s="4"/>
      <c r="Y478" s="4"/>
      <c r="Z478" s="4"/>
      <c r="AA478" s="4"/>
      <c r="AB478" s="4"/>
      <c r="AC478" s="4"/>
      <c r="AD478" s="4"/>
      <c r="AE478" s="4"/>
      <c r="AF478" s="4"/>
      <c r="AG478" s="4"/>
      <c r="AH478" s="4"/>
      <c r="AI478" s="4"/>
    </row>
    <row r="479">
      <c r="A479" s="4"/>
      <c r="B479" s="4"/>
      <c r="C479" s="4"/>
      <c r="D479" s="2"/>
      <c r="E479" s="2"/>
      <c r="F479" s="2"/>
      <c r="G479" s="2"/>
      <c r="H479" s="2"/>
      <c r="I479" s="9"/>
      <c r="J479" s="2"/>
      <c r="K479" s="2"/>
      <c r="L479" s="9"/>
      <c r="M479" s="4"/>
      <c r="N479" s="4"/>
      <c r="O479" s="4"/>
      <c r="P479" s="4"/>
      <c r="Q479" s="4"/>
      <c r="R479" s="9"/>
      <c r="S479" s="4"/>
      <c r="T479" s="4"/>
      <c r="U479" s="4"/>
      <c r="V479" s="6"/>
      <c r="W479" s="4"/>
      <c r="X479" s="4"/>
      <c r="Y479" s="4"/>
      <c r="Z479" s="4"/>
      <c r="AA479" s="4"/>
      <c r="AB479" s="4"/>
      <c r="AC479" s="4"/>
      <c r="AD479" s="4"/>
      <c r="AE479" s="4"/>
      <c r="AF479" s="4"/>
      <c r="AG479" s="4"/>
      <c r="AH479" s="4"/>
      <c r="AI479" s="4"/>
    </row>
    <row r="480">
      <c r="A480" s="4"/>
      <c r="B480" s="4"/>
      <c r="C480" s="4"/>
      <c r="D480" s="2"/>
      <c r="E480" s="2"/>
      <c r="F480" s="2"/>
      <c r="G480" s="2"/>
      <c r="H480" s="2"/>
      <c r="I480" s="9"/>
      <c r="J480" s="2"/>
      <c r="K480" s="2"/>
      <c r="L480" s="9"/>
      <c r="M480" s="4"/>
      <c r="N480" s="4"/>
      <c r="O480" s="4"/>
      <c r="P480" s="4"/>
      <c r="Q480" s="4"/>
      <c r="R480" s="9"/>
      <c r="S480" s="4"/>
      <c r="T480" s="4"/>
      <c r="U480" s="4"/>
      <c r="V480" s="6"/>
      <c r="W480" s="4"/>
      <c r="X480" s="4"/>
      <c r="Y480" s="4"/>
      <c r="Z480" s="4"/>
      <c r="AA480" s="4"/>
      <c r="AB480" s="4"/>
      <c r="AC480" s="4"/>
      <c r="AD480" s="4"/>
      <c r="AE480" s="4"/>
      <c r="AF480" s="4"/>
      <c r="AG480" s="4"/>
      <c r="AH480" s="4"/>
      <c r="AI480" s="4"/>
    </row>
    <row r="481">
      <c r="A481" s="4"/>
      <c r="B481" s="4"/>
      <c r="C481" s="4"/>
      <c r="D481" s="2"/>
      <c r="E481" s="2"/>
      <c r="F481" s="2"/>
      <c r="G481" s="2"/>
      <c r="H481" s="2"/>
      <c r="I481" s="9"/>
      <c r="J481" s="2"/>
      <c r="K481" s="2"/>
      <c r="L481" s="9"/>
      <c r="M481" s="4"/>
      <c r="N481" s="4"/>
      <c r="O481" s="4"/>
      <c r="P481" s="4"/>
      <c r="Q481" s="4"/>
      <c r="R481" s="9"/>
      <c r="S481" s="4"/>
      <c r="T481" s="4"/>
      <c r="U481" s="4"/>
      <c r="V481" s="6"/>
      <c r="W481" s="4"/>
      <c r="X481" s="4"/>
      <c r="Y481" s="4"/>
      <c r="Z481" s="4"/>
      <c r="AA481" s="4"/>
      <c r="AB481" s="4"/>
      <c r="AC481" s="4"/>
      <c r="AD481" s="4"/>
      <c r="AE481" s="4"/>
      <c r="AF481" s="4"/>
      <c r="AG481" s="4"/>
      <c r="AH481" s="4"/>
      <c r="AI481" s="4"/>
    </row>
    <row r="482">
      <c r="A482" s="4"/>
      <c r="B482" s="4"/>
      <c r="C482" s="4"/>
      <c r="D482" s="2"/>
      <c r="E482" s="2"/>
      <c r="F482" s="2"/>
      <c r="G482" s="2"/>
      <c r="H482" s="2"/>
      <c r="I482" s="9"/>
      <c r="J482" s="2"/>
      <c r="K482" s="2"/>
      <c r="L482" s="9"/>
      <c r="M482" s="4"/>
      <c r="N482" s="4"/>
      <c r="O482" s="4"/>
      <c r="P482" s="4"/>
      <c r="Q482" s="4"/>
      <c r="R482" s="9"/>
      <c r="S482" s="4"/>
      <c r="T482" s="4"/>
      <c r="U482" s="4"/>
      <c r="V482" s="6"/>
      <c r="W482" s="4"/>
      <c r="X482" s="4"/>
      <c r="Y482" s="4"/>
      <c r="Z482" s="4"/>
      <c r="AA482" s="4"/>
      <c r="AB482" s="4"/>
      <c r="AC482" s="4"/>
      <c r="AD482" s="4"/>
      <c r="AE482" s="4"/>
      <c r="AF482" s="4"/>
      <c r="AG482" s="4"/>
      <c r="AH482" s="4"/>
      <c r="AI482" s="4"/>
    </row>
    <row r="483">
      <c r="A483" s="4"/>
      <c r="B483" s="4"/>
      <c r="C483" s="4"/>
      <c r="D483" s="2"/>
      <c r="E483" s="2"/>
      <c r="F483" s="2"/>
      <c r="G483" s="2"/>
      <c r="H483" s="2"/>
      <c r="I483" s="9"/>
      <c r="J483" s="2"/>
      <c r="K483" s="2"/>
      <c r="L483" s="9"/>
      <c r="M483" s="4"/>
      <c r="N483" s="4"/>
      <c r="O483" s="4"/>
      <c r="P483" s="4"/>
      <c r="Q483" s="4"/>
      <c r="R483" s="9"/>
      <c r="S483" s="4"/>
      <c r="T483" s="4"/>
      <c r="U483" s="4"/>
      <c r="V483" s="6"/>
      <c r="W483" s="4"/>
      <c r="X483" s="4"/>
      <c r="Y483" s="4"/>
      <c r="Z483" s="4"/>
      <c r="AA483" s="4"/>
      <c r="AB483" s="4"/>
      <c r="AC483" s="4"/>
      <c r="AD483" s="4"/>
      <c r="AE483" s="4"/>
      <c r="AF483" s="4"/>
      <c r="AG483" s="4"/>
      <c r="AH483" s="4"/>
      <c r="AI483" s="4"/>
    </row>
    <row r="484">
      <c r="A484" s="4"/>
      <c r="B484" s="4"/>
      <c r="C484" s="4"/>
      <c r="D484" s="2"/>
      <c r="E484" s="2"/>
      <c r="F484" s="2"/>
      <c r="G484" s="2"/>
      <c r="H484" s="2"/>
      <c r="I484" s="9"/>
      <c r="J484" s="2"/>
      <c r="K484" s="2"/>
      <c r="L484" s="9"/>
      <c r="M484" s="4"/>
      <c r="N484" s="4"/>
      <c r="O484" s="4"/>
      <c r="P484" s="4"/>
      <c r="Q484" s="4"/>
      <c r="R484" s="9"/>
      <c r="S484" s="4"/>
      <c r="T484" s="4"/>
      <c r="U484" s="4"/>
      <c r="V484" s="6"/>
      <c r="W484" s="4"/>
      <c r="X484" s="4"/>
      <c r="Y484" s="4"/>
      <c r="Z484" s="4"/>
      <c r="AA484" s="4"/>
      <c r="AB484" s="4"/>
      <c r="AC484" s="4"/>
      <c r="AD484" s="4"/>
      <c r="AE484" s="4"/>
      <c r="AF484" s="4"/>
      <c r="AG484" s="4"/>
      <c r="AH484" s="4"/>
      <c r="AI484" s="4"/>
    </row>
    <row r="485">
      <c r="A485" s="4"/>
      <c r="B485" s="4"/>
      <c r="C485" s="4"/>
      <c r="D485" s="2"/>
      <c r="E485" s="2"/>
      <c r="F485" s="2"/>
      <c r="G485" s="2"/>
      <c r="H485" s="2"/>
      <c r="I485" s="9"/>
      <c r="J485" s="2"/>
      <c r="K485" s="2"/>
      <c r="L485" s="9"/>
      <c r="M485" s="4"/>
      <c r="N485" s="4"/>
      <c r="O485" s="4"/>
      <c r="P485" s="4"/>
      <c r="Q485" s="4"/>
      <c r="R485" s="9"/>
      <c r="S485" s="4"/>
      <c r="T485" s="4"/>
      <c r="U485" s="4"/>
      <c r="V485" s="6"/>
      <c r="W485" s="4"/>
      <c r="X485" s="4"/>
      <c r="Y485" s="4"/>
      <c r="Z485" s="4"/>
      <c r="AA485" s="4"/>
      <c r="AB485" s="4"/>
      <c r="AC485" s="4"/>
      <c r="AD485" s="4"/>
      <c r="AE485" s="4"/>
      <c r="AF485" s="4"/>
      <c r="AG485" s="4"/>
      <c r="AH485" s="4"/>
      <c r="AI485" s="4"/>
    </row>
    <row r="486">
      <c r="A486" s="4"/>
      <c r="B486" s="4"/>
      <c r="C486" s="4"/>
      <c r="D486" s="2"/>
      <c r="E486" s="2"/>
      <c r="F486" s="2"/>
      <c r="G486" s="2"/>
      <c r="H486" s="2"/>
      <c r="I486" s="9"/>
      <c r="J486" s="2"/>
      <c r="K486" s="2"/>
      <c r="L486" s="9"/>
      <c r="M486" s="4"/>
      <c r="N486" s="4"/>
      <c r="O486" s="4"/>
      <c r="P486" s="4"/>
      <c r="Q486" s="4"/>
      <c r="R486" s="9"/>
      <c r="S486" s="4"/>
      <c r="T486" s="4"/>
      <c r="U486" s="4"/>
      <c r="V486" s="6"/>
      <c r="W486" s="4"/>
      <c r="X486" s="4"/>
      <c r="Y486" s="4"/>
      <c r="Z486" s="4"/>
      <c r="AA486" s="4"/>
      <c r="AB486" s="4"/>
      <c r="AC486" s="4"/>
      <c r="AD486" s="4"/>
      <c r="AE486" s="4"/>
      <c r="AF486" s="4"/>
      <c r="AG486" s="4"/>
      <c r="AH486" s="4"/>
      <c r="AI486" s="4"/>
    </row>
    <row r="487">
      <c r="A487" s="4"/>
      <c r="B487" s="4"/>
      <c r="C487" s="4"/>
      <c r="D487" s="2"/>
      <c r="E487" s="2"/>
      <c r="F487" s="2"/>
      <c r="G487" s="2"/>
      <c r="H487" s="2"/>
      <c r="I487" s="9"/>
      <c r="J487" s="2"/>
      <c r="K487" s="2"/>
      <c r="L487" s="9"/>
      <c r="M487" s="4"/>
      <c r="N487" s="4"/>
      <c r="O487" s="4"/>
      <c r="P487" s="4"/>
      <c r="Q487" s="4"/>
      <c r="R487" s="9"/>
      <c r="S487" s="4"/>
      <c r="T487" s="4"/>
      <c r="U487" s="4"/>
      <c r="V487" s="6"/>
      <c r="W487" s="4"/>
      <c r="X487" s="4"/>
      <c r="Y487" s="4"/>
      <c r="Z487" s="4"/>
      <c r="AA487" s="4"/>
      <c r="AB487" s="4"/>
      <c r="AC487" s="4"/>
      <c r="AD487" s="4"/>
      <c r="AE487" s="4"/>
      <c r="AF487" s="4"/>
      <c r="AG487" s="4"/>
      <c r="AH487" s="4"/>
      <c r="AI487" s="4"/>
    </row>
    <row r="488">
      <c r="A488" s="4"/>
      <c r="B488" s="4"/>
      <c r="C488" s="4"/>
      <c r="D488" s="2"/>
      <c r="E488" s="2"/>
      <c r="F488" s="2"/>
      <c r="G488" s="2"/>
      <c r="H488" s="2"/>
      <c r="I488" s="9"/>
      <c r="J488" s="2"/>
      <c r="K488" s="2"/>
      <c r="L488" s="9"/>
      <c r="M488" s="4"/>
      <c r="N488" s="4"/>
      <c r="O488" s="4"/>
      <c r="P488" s="4"/>
      <c r="Q488" s="4"/>
      <c r="R488" s="9"/>
      <c r="S488" s="4"/>
      <c r="T488" s="4"/>
      <c r="U488" s="4"/>
      <c r="V488" s="6"/>
      <c r="W488" s="4"/>
      <c r="X488" s="4"/>
      <c r="Y488" s="4"/>
      <c r="Z488" s="4"/>
      <c r="AA488" s="4"/>
      <c r="AB488" s="4"/>
      <c r="AC488" s="4"/>
      <c r="AD488" s="4"/>
      <c r="AE488" s="4"/>
      <c r="AF488" s="4"/>
      <c r="AG488" s="4"/>
      <c r="AH488" s="4"/>
      <c r="AI488" s="4"/>
    </row>
    <row r="489">
      <c r="A489" s="4"/>
      <c r="B489" s="4"/>
      <c r="C489" s="4"/>
      <c r="D489" s="2"/>
      <c r="E489" s="2"/>
      <c r="F489" s="2"/>
      <c r="G489" s="2"/>
      <c r="H489" s="2"/>
      <c r="I489" s="9"/>
      <c r="J489" s="2"/>
      <c r="K489" s="2"/>
      <c r="L489" s="9"/>
      <c r="M489" s="4"/>
      <c r="N489" s="4"/>
      <c r="O489" s="4"/>
      <c r="P489" s="4"/>
      <c r="Q489" s="4"/>
      <c r="R489" s="9"/>
      <c r="S489" s="4"/>
      <c r="T489" s="4"/>
      <c r="U489" s="4"/>
      <c r="V489" s="6"/>
      <c r="W489" s="4"/>
      <c r="X489" s="4"/>
      <c r="Y489" s="4"/>
      <c r="Z489" s="4"/>
      <c r="AA489" s="4"/>
      <c r="AB489" s="4"/>
      <c r="AC489" s="4"/>
      <c r="AD489" s="4"/>
      <c r="AE489" s="4"/>
      <c r="AF489" s="4"/>
      <c r="AG489" s="4"/>
      <c r="AH489" s="4"/>
      <c r="AI489" s="4"/>
    </row>
    <row r="490">
      <c r="A490" s="4"/>
      <c r="B490" s="4"/>
      <c r="C490" s="4"/>
      <c r="D490" s="2"/>
      <c r="E490" s="2"/>
      <c r="F490" s="2"/>
      <c r="G490" s="2"/>
      <c r="H490" s="2"/>
      <c r="I490" s="9"/>
      <c r="J490" s="2"/>
      <c r="K490" s="2"/>
      <c r="L490" s="9"/>
      <c r="M490" s="4"/>
      <c r="N490" s="4"/>
      <c r="O490" s="4"/>
      <c r="P490" s="4"/>
      <c r="Q490" s="4"/>
      <c r="R490" s="9"/>
      <c r="S490" s="4"/>
      <c r="T490" s="4"/>
      <c r="U490" s="4"/>
      <c r="V490" s="6"/>
      <c r="W490" s="4"/>
      <c r="X490" s="4"/>
      <c r="Y490" s="4"/>
      <c r="Z490" s="4"/>
      <c r="AA490" s="4"/>
      <c r="AB490" s="4"/>
      <c r="AC490" s="4"/>
      <c r="AD490" s="4"/>
      <c r="AE490" s="4"/>
      <c r="AF490" s="4"/>
      <c r="AG490" s="4"/>
      <c r="AH490" s="4"/>
      <c r="AI490" s="4"/>
    </row>
    <row r="491">
      <c r="A491" s="4"/>
      <c r="B491" s="4"/>
      <c r="C491" s="4"/>
      <c r="D491" s="2"/>
      <c r="E491" s="2"/>
      <c r="F491" s="2"/>
      <c r="G491" s="2"/>
      <c r="H491" s="2"/>
      <c r="I491" s="9"/>
      <c r="J491" s="2"/>
      <c r="K491" s="2"/>
      <c r="L491" s="9"/>
      <c r="M491" s="4"/>
      <c r="N491" s="4"/>
      <c r="O491" s="4"/>
      <c r="P491" s="4"/>
      <c r="Q491" s="4"/>
      <c r="R491" s="9"/>
      <c r="S491" s="4"/>
      <c r="T491" s="4"/>
      <c r="U491" s="4"/>
      <c r="V491" s="6"/>
      <c r="W491" s="4"/>
      <c r="X491" s="4"/>
      <c r="Y491" s="4"/>
      <c r="Z491" s="4"/>
      <c r="AA491" s="4"/>
      <c r="AB491" s="4"/>
      <c r="AC491" s="4"/>
      <c r="AD491" s="4"/>
      <c r="AE491" s="4"/>
      <c r="AF491" s="4"/>
      <c r="AG491" s="4"/>
      <c r="AH491" s="4"/>
      <c r="AI491" s="4"/>
    </row>
    <row r="492">
      <c r="A492" s="4"/>
      <c r="B492" s="4"/>
      <c r="C492" s="4"/>
      <c r="D492" s="2"/>
      <c r="E492" s="2"/>
      <c r="F492" s="2"/>
      <c r="G492" s="2"/>
      <c r="H492" s="2"/>
      <c r="I492" s="9"/>
      <c r="J492" s="2"/>
      <c r="K492" s="2"/>
      <c r="L492" s="9"/>
      <c r="M492" s="4"/>
      <c r="N492" s="4"/>
      <c r="O492" s="4"/>
      <c r="P492" s="4"/>
      <c r="Q492" s="4"/>
      <c r="R492" s="9"/>
      <c r="S492" s="4"/>
      <c r="T492" s="4"/>
      <c r="U492" s="4"/>
      <c r="V492" s="6"/>
      <c r="W492" s="4"/>
      <c r="X492" s="4"/>
      <c r="Y492" s="4"/>
      <c r="Z492" s="4"/>
      <c r="AA492" s="4"/>
      <c r="AB492" s="4"/>
      <c r="AC492" s="4"/>
      <c r="AD492" s="4"/>
      <c r="AE492" s="4"/>
      <c r="AF492" s="4"/>
      <c r="AG492" s="4"/>
      <c r="AH492" s="4"/>
      <c r="AI492" s="4"/>
    </row>
    <row r="493">
      <c r="A493" s="4"/>
      <c r="B493" s="4"/>
      <c r="C493" s="4"/>
      <c r="D493" s="2"/>
      <c r="E493" s="2"/>
      <c r="F493" s="2"/>
      <c r="G493" s="2"/>
      <c r="H493" s="2"/>
      <c r="I493" s="9"/>
      <c r="J493" s="2"/>
      <c r="K493" s="2"/>
      <c r="L493" s="9"/>
      <c r="M493" s="4"/>
      <c r="N493" s="4"/>
      <c r="O493" s="4"/>
      <c r="P493" s="4"/>
      <c r="Q493" s="4"/>
      <c r="R493" s="9"/>
      <c r="S493" s="4"/>
      <c r="T493" s="4"/>
      <c r="U493" s="4"/>
      <c r="V493" s="6"/>
      <c r="W493" s="4"/>
      <c r="X493" s="4"/>
      <c r="Y493" s="4"/>
      <c r="Z493" s="4"/>
      <c r="AA493" s="4"/>
      <c r="AB493" s="4"/>
      <c r="AC493" s="4"/>
      <c r="AD493" s="4"/>
      <c r="AE493" s="4"/>
      <c r="AF493" s="4"/>
      <c r="AG493" s="4"/>
      <c r="AH493" s="4"/>
      <c r="AI493" s="4"/>
    </row>
    <row r="494">
      <c r="A494" s="4"/>
      <c r="B494" s="4"/>
      <c r="C494" s="4"/>
      <c r="D494" s="2"/>
      <c r="E494" s="2"/>
      <c r="F494" s="2"/>
      <c r="G494" s="2"/>
      <c r="H494" s="2"/>
      <c r="I494" s="9"/>
      <c r="J494" s="2"/>
      <c r="K494" s="2"/>
      <c r="L494" s="9"/>
      <c r="M494" s="4"/>
      <c r="N494" s="4"/>
      <c r="O494" s="4"/>
      <c r="P494" s="4"/>
      <c r="Q494" s="4"/>
      <c r="R494" s="9"/>
      <c r="S494" s="4"/>
      <c r="T494" s="4"/>
      <c r="U494" s="4"/>
      <c r="V494" s="6"/>
      <c r="W494" s="4"/>
      <c r="X494" s="4"/>
      <c r="Y494" s="4"/>
      <c r="Z494" s="4"/>
      <c r="AA494" s="4"/>
      <c r="AB494" s="4"/>
      <c r="AC494" s="4"/>
      <c r="AD494" s="4"/>
      <c r="AE494" s="4"/>
      <c r="AF494" s="4"/>
      <c r="AG494" s="4"/>
      <c r="AH494" s="4"/>
      <c r="AI494" s="4"/>
    </row>
    <row r="495">
      <c r="A495" s="4"/>
      <c r="B495" s="4"/>
      <c r="C495" s="4"/>
      <c r="D495" s="2"/>
      <c r="E495" s="2"/>
      <c r="F495" s="2"/>
      <c r="G495" s="2"/>
      <c r="H495" s="2"/>
      <c r="I495" s="9"/>
      <c r="J495" s="2"/>
      <c r="K495" s="2"/>
      <c r="L495" s="9"/>
      <c r="M495" s="4"/>
      <c r="N495" s="4"/>
      <c r="O495" s="4"/>
      <c r="P495" s="4"/>
      <c r="Q495" s="4"/>
      <c r="R495" s="9"/>
      <c r="S495" s="4"/>
      <c r="T495" s="4"/>
      <c r="U495" s="4"/>
      <c r="V495" s="6"/>
      <c r="W495" s="4"/>
      <c r="X495" s="4"/>
      <c r="Y495" s="4"/>
      <c r="Z495" s="4"/>
      <c r="AA495" s="4"/>
      <c r="AB495" s="4"/>
      <c r="AC495" s="4"/>
      <c r="AD495" s="4"/>
      <c r="AE495" s="4"/>
      <c r="AF495" s="4"/>
      <c r="AG495" s="4"/>
      <c r="AH495" s="4"/>
      <c r="AI495" s="4"/>
    </row>
    <row r="496">
      <c r="A496" s="4"/>
      <c r="B496" s="4"/>
      <c r="C496" s="4"/>
      <c r="D496" s="2"/>
      <c r="E496" s="2"/>
      <c r="F496" s="2"/>
      <c r="G496" s="2"/>
      <c r="H496" s="2"/>
      <c r="I496" s="9"/>
      <c r="J496" s="2"/>
      <c r="K496" s="2"/>
      <c r="L496" s="9"/>
      <c r="M496" s="4"/>
      <c r="N496" s="4"/>
      <c r="O496" s="4"/>
      <c r="P496" s="4"/>
      <c r="Q496" s="4"/>
      <c r="R496" s="9"/>
      <c r="S496" s="4"/>
      <c r="T496" s="4"/>
      <c r="U496" s="4"/>
      <c r="V496" s="6"/>
      <c r="W496" s="4"/>
      <c r="X496" s="4"/>
      <c r="Y496" s="4"/>
      <c r="Z496" s="4"/>
      <c r="AA496" s="4"/>
      <c r="AB496" s="4"/>
      <c r="AC496" s="4"/>
      <c r="AD496" s="4"/>
      <c r="AE496" s="4"/>
      <c r="AF496" s="4"/>
      <c r="AG496" s="4"/>
      <c r="AH496" s="4"/>
      <c r="AI496" s="4"/>
    </row>
    <row r="497">
      <c r="A497" s="4"/>
      <c r="B497" s="4"/>
      <c r="C497" s="4"/>
      <c r="D497" s="2"/>
      <c r="E497" s="2"/>
      <c r="F497" s="2"/>
      <c r="G497" s="2"/>
      <c r="H497" s="2"/>
      <c r="I497" s="9"/>
      <c r="J497" s="2"/>
      <c r="K497" s="2"/>
      <c r="L497" s="9"/>
      <c r="M497" s="4"/>
      <c r="N497" s="4"/>
      <c r="O497" s="4"/>
      <c r="P497" s="4"/>
      <c r="Q497" s="4"/>
      <c r="R497" s="9"/>
      <c r="S497" s="4"/>
      <c r="T497" s="4"/>
      <c r="U497" s="4"/>
      <c r="V497" s="6"/>
      <c r="W497" s="4"/>
      <c r="X497" s="4"/>
      <c r="Y497" s="4"/>
      <c r="Z497" s="4"/>
      <c r="AA497" s="4"/>
      <c r="AB497" s="4"/>
      <c r="AC497" s="4"/>
      <c r="AD497" s="4"/>
      <c r="AE497" s="4"/>
      <c r="AF497" s="4"/>
      <c r="AG497" s="4"/>
      <c r="AH497" s="4"/>
      <c r="AI497" s="4"/>
    </row>
    <row r="498">
      <c r="A498" s="4"/>
      <c r="B498" s="4"/>
      <c r="C498" s="4"/>
      <c r="D498" s="2"/>
      <c r="E498" s="2"/>
      <c r="F498" s="2"/>
      <c r="G498" s="2"/>
      <c r="H498" s="2"/>
      <c r="I498" s="9"/>
      <c r="J498" s="2"/>
      <c r="K498" s="2"/>
      <c r="L498" s="9"/>
      <c r="M498" s="4"/>
      <c r="N498" s="4"/>
      <c r="O498" s="4"/>
      <c r="P498" s="4"/>
      <c r="Q498" s="4"/>
      <c r="R498" s="9"/>
      <c r="S498" s="4"/>
      <c r="T498" s="4"/>
      <c r="U498" s="4"/>
      <c r="V498" s="6"/>
      <c r="W498" s="4"/>
      <c r="X498" s="4"/>
      <c r="Y498" s="4"/>
      <c r="Z498" s="4"/>
      <c r="AA498" s="4"/>
      <c r="AB498" s="4"/>
      <c r="AC498" s="4"/>
      <c r="AD498" s="4"/>
      <c r="AE498" s="4"/>
      <c r="AF498" s="4"/>
      <c r="AG498" s="4"/>
      <c r="AH498" s="4"/>
      <c r="AI498" s="4"/>
    </row>
    <row r="499">
      <c r="A499" s="4"/>
      <c r="B499" s="4"/>
      <c r="C499" s="4"/>
      <c r="D499" s="2"/>
      <c r="E499" s="2"/>
      <c r="F499" s="2"/>
      <c r="G499" s="2"/>
      <c r="H499" s="2"/>
      <c r="I499" s="9"/>
      <c r="J499" s="2"/>
      <c r="K499" s="2"/>
      <c r="L499" s="9"/>
      <c r="M499" s="4"/>
      <c r="N499" s="4"/>
      <c r="O499" s="4"/>
      <c r="P499" s="4"/>
      <c r="Q499" s="4"/>
      <c r="R499" s="9"/>
      <c r="S499" s="4"/>
      <c r="T499" s="4"/>
      <c r="U499" s="4"/>
      <c r="V499" s="6"/>
      <c r="W499" s="4"/>
      <c r="X499" s="4"/>
      <c r="Y499" s="4"/>
      <c r="Z499" s="4"/>
      <c r="AA499" s="4"/>
      <c r="AB499" s="4"/>
      <c r="AC499" s="4"/>
      <c r="AD499" s="4"/>
      <c r="AE499" s="4"/>
      <c r="AF499" s="4"/>
      <c r="AG499" s="4"/>
      <c r="AH499" s="4"/>
      <c r="AI499" s="4"/>
    </row>
    <row r="500">
      <c r="A500" s="4"/>
      <c r="B500" s="4"/>
      <c r="C500" s="4"/>
      <c r="D500" s="2"/>
      <c r="E500" s="2"/>
      <c r="F500" s="2"/>
      <c r="G500" s="2"/>
      <c r="H500" s="2"/>
      <c r="I500" s="9"/>
      <c r="J500" s="2"/>
      <c r="K500" s="2"/>
      <c r="L500" s="9"/>
      <c r="M500" s="4"/>
      <c r="N500" s="4"/>
      <c r="O500" s="4"/>
      <c r="P500" s="4"/>
      <c r="Q500" s="4"/>
      <c r="R500" s="9"/>
      <c r="S500" s="4"/>
      <c r="T500" s="4"/>
      <c r="U500" s="4"/>
      <c r="V500" s="6"/>
      <c r="W500" s="4"/>
      <c r="X500" s="4"/>
      <c r="Y500" s="4"/>
      <c r="Z500" s="4"/>
      <c r="AA500" s="4"/>
      <c r="AB500" s="4"/>
      <c r="AC500" s="4"/>
      <c r="AD500" s="4"/>
      <c r="AE500" s="4"/>
      <c r="AF500" s="4"/>
      <c r="AG500" s="4"/>
      <c r="AH500" s="4"/>
      <c r="AI500" s="4"/>
    </row>
    <row r="501">
      <c r="A501" s="4"/>
      <c r="B501" s="4"/>
      <c r="C501" s="4"/>
      <c r="D501" s="2"/>
      <c r="E501" s="2"/>
      <c r="F501" s="2"/>
      <c r="G501" s="2"/>
      <c r="H501" s="2"/>
      <c r="I501" s="9"/>
      <c r="J501" s="2"/>
      <c r="K501" s="2"/>
      <c r="L501" s="9"/>
      <c r="M501" s="4"/>
      <c r="N501" s="4"/>
      <c r="O501" s="4"/>
      <c r="P501" s="4"/>
      <c r="Q501" s="4"/>
      <c r="R501" s="9"/>
      <c r="S501" s="4"/>
      <c r="T501" s="4"/>
      <c r="U501" s="4"/>
      <c r="V501" s="6"/>
      <c r="W501" s="4"/>
      <c r="X501" s="4"/>
      <c r="Y501" s="4"/>
      <c r="Z501" s="4"/>
      <c r="AA501" s="4"/>
      <c r="AB501" s="4"/>
      <c r="AC501" s="4"/>
      <c r="AD501" s="4"/>
      <c r="AE501" s="4"/>
      <c r="AF501" s="4"/>
      <c r="AG501" s="4"/>
      <c r="AH501" s="4"/>
      <c r="AI501" s="4"/>
    </row>
    <row r="502">
      <c r="A502" s="4"/>
      <c r="B502" s="4"/>
      <c r="C502" s="4"/>
      <c r="D502" s="2"/>
      <c r="E502" s="2"/>
      <c r="F502" s="2"/>
      <c r="G502" s="2"/>
      <c r="H502" s="2"/>
      <c r="I502" s="9"/>
      <c r="J502" s="2"/>
      <c r="K502" s="2"/>
      <c r="L502" s="9"/>
      <c r="M502" s="4"/>
      <c r="N502" s="4"/>
      <c r="O502" s="4"/>
      <c r="P502" s="4"/>
      <c r="Q502" s="4"/>
      <c r="R502" s="9"/>
      <c r="S502" s="4"/>
      <c r="T502" s="4"/>
      <c r="U502" s="4"/>
      <c r="V502" s="6"/>
      <c r="W502" s="4"/>
      <c r="X502" s="4"/>
      <c r="Y502" s="4"/>
      <c r="Z502" s="4"/>
      <c r="AA502" s="4"/>
      <c r="AB502" s="4"/>
      <c r="AC502" s="4"/>
      <c r="AD502" s="4"/>
      <c r="AE502" s="4"/>
      <c r="AF502" s="4"/>
      <c r="AG502" s="4"/>
      <c r="AH502" s="4"/>
      <c r="AI502" s="4"/>
    </row>
    <row r="503">
      <c r="A503" s="4"/>
      <c r="B503" s="4"/>
      <c r="C503" s="4"/>
      <c r="D503" s="2"/>
      <c r="E503" s="2"/>
      <c r="F503" s="2"/>
      <c r="G503" s="2"/>
      <c r="H503" s="2"/>
      <c r="I503" s="9"/>
      <c r="J503" s="2"/>
      <c r="K503" s="2"/>
      <c r="L503" s="9"/>
      <c r="M503" s="4"/>
      <c r="N503" s="4"/>
      <c r="O503" s="4"/>
      <c r="P503" s="4"/>
      <c r="Q503" s="4"/>
      <c r="R503" s="9"/>
      <c r="S503" s="4"/>
      <c r="T503" s="4"/>
      <c r="U503" s="4"/>
      <c r="V503" s="6"/>
      <c r="W503" s="4"/>
      <c r="X503" s="4"/>
      <c r="Y503" s="4"/>
      <c r="Z503" s="4"/>
      <c r="AA503" s="4"/>
      <c r="AB503" s="4"/>
      <c r="AC503" s="4"/>
      <c r="AD503" s="4"/>
      <c r="AE503" s="4"/>
      <c r="AF503" s="4"/>
      <c r="AG503" s="4"/>
      <c r="AH503" s="4"/>
      <c r="AI503" s="4"/>
    </row>
    <row r="504">
      <c r="A504" s="4"/>
      <c r="B504" s="4"/>
      <c r="C504" s="4"/>
      <c r="D504" s="2"/>
      <c r="E504" s="2"/>
      <c r="F504" s="2"/>
      <c r="G504" s="2"/>
      <c r="H504" s="2"/>
      <c r="I504" s="9"/>
      <c r="J504" s="2"/>
      <c r="K504" s="2"/>
      <c r="L504" s="9"/>
      <c r="M504" s="4"/>
      <c r="N504" s="4"/>
      <c r="O504" s="4"/>
      <c r="P504" s="4"/>
      <c r="Q504" s="4"/>
      <c r="R504" s="9"/>
      <c r="S504" s="4"/>
      <c r="T504" s="4"/>
      <c r="U504" s="4"/>
      <c r="V504" s="6"/>
      <c r="W504" s="4"/>
      <c r="X504" s="4"/>
      <c r="Y504" s="4"/>
      <c r="Z504" s="4"/>
      <c r="AA504" s="4"/>
      <c r="AB504" s="4"/>
      <c r="AC504" s="4"/>
      <c r="AD504" s="4"/>
      <c r="AE504" s="4"/>
      <c r="AF504" s="4"/>
      <c r="AG504" s="4"/>
      <c r="AH504" s="4"/>
      <c r="AI504" s="4"/>
    </row>
    <row r="505">
      <c r="A505" s="4"/>
      <c r="B505" s="4"/>
      <c r="C505" s="4"/>
      <c r="D505" s="2"/>
      <c r="E505" s="2"/>
      <c r="F505" s="2"/>
      <c r="G505" s="2"/>
      <c r="H505" s="2"/>
      <c r="I505" s="9"/>
      <c r="J505" s="2"/>
      <c r="K505" s="2"/>
      <c r="L505" s="9"/>
      <c r="M505" s="4"/>
      <c r="N505" s="4"/>
      <c r="O505" s="4"/>
      <c r="P505" s="4"/>
      <c r="Q505" s="4"/>
      <c r="R505" s="9"/>
      <c r="S505" s="4"/>
      <c r="T505" s="4"/>
      <c r="U505" s="4"/>
      <c r="V505" s="6"/>
      <c r="W505" s="4"/>
      <c r="X505" s="4"/>
      <c r="Y505" s="4"/>
      <c r="Z505" s="4"/>
      <c r="AA505" s="4"/>
      <c r="AB505" s="4"/>
      <c r="AC505" s="4"/>
      <c r="AD505" s="4"/>
      <c r="AE505" s="4"/>
      <c r="AF505" s="4"/>
      <c r="AG505" s="4"/>
      <c r="AH505" s="4"/>
      <c r="AI505" s="4"/>
    </row>
    <row r="506">
      <c r="A506" s="4"/>
      <c r="B506" s="4"/>
      <c r="C506" s="4"/>
      <c r="D506" s="2"/>
      <c r="E506" s="2"/>
      <c r="F506" s="2"/>
      <c r="G506" s="2"/>
      <c r="H506" s="2"/>
      <c r="I506" s="9"/>
      <c r="J506" s="2"/>
      <c r="K506" s="2"/>
      <c r="L506" s="9"/>
      <c r="M506" s="4"/>
      <c r="N506" s="4"/>
      <c r="O506" s="4"/>
      <c r="P506" s="4"/>
      <c r="Q506" s="4"/>
      <c r="R506" s="9"/>
      <c r="S506" s="4"/>
      <c r="T506" s="4"/>
      <c r="U506" s="4"/>
      <c r="V506" s="6"/>
      <c r="W506" s="4"/>
      <c r="X506" s="4"/>
      <c r="Y506" s="4"/>
      <c r="Z506" s="4"/>
      <c r="AA506" s="4"/>
      <c r="AB506" s="4"/>
      <c r="AC506" s="4"/>
      <c r="AD506" s="4"/>
      <c r="AE506" s="4"/>
      <c r="AF506" s="4"/>
      <c r="AG506" s="4"/>
      <c r="AH506" s="4"/>
      <c r="AI506" s="4"/>
    </row>
    <row r="507">
      <c r="A507" s="4"/>
      <c r="B507" s="4"/>
      <c r="C507" s="4"/>
      <c r="D507" s="2"/>
      <c r="E507" s="2"/>
      <c r="F507" s="2"/>
      <c r="G507" s="2"/>
      <c r="H507" s="2"/>
      <c r="I507" s="9"/>
      <c r="J507" s="2"/>
      <c r="K507" s="2"/>
      <c r="L507" s="9"/>
      <c r="M507" s="4"/>
      <c r="N507" s="4"/>
      <c r="O507" s="4"/>
      <c r="P507" s="4"/>
      <c r="Q507" s="4"/>
      <c r="R507" s="9"/>
      <c r="S507" s="4"/>
      <c r="T507" s="4"/>
      <c r="U507" s="4"/>
      <c r="V507" s="6"/>
      <c r="W507" s="4"/>
      <c r="X507" s="4"/>
      <c r="Y507" s="4"/>
      <c r="Z507" s="4"/>
      <c r="AA507" s="4"/>
      <c r="AB507" s="4"/>
      <c r="AC507" s="4"/>
      <c r="AD507" s="4"/>
      <c r="AE507" s="4"/>
      <c r="AF507" s="4"/>
      <c r="AG507" s="4"/>
      <c r="AH507" s="4"/>
      <c r="AI507" s="4"/>
    </row>
    <row r="508">
      <c r="A508" s="4"/>
      <c r="B508" s="4"/>
      <c r="C508" s="4"/>
      <c r="D508" s="2"/>
      <c r="E508" s="2"/>
      <c r="F508" s="2"/>
      <c r="G508" s="2"/>
      <c r="H508" s="2"/>
      <c r="I508" s="9"/>
      <c r="J508" s="2"/>
      <c r="K508" s="2"/>
      <c r="L508" s="9"/>
      <c r="M508" s="4"/>
      <c r="N508" s="4"/>
      <c r="O508" s="4"/>
      <c r="P508" s="4"/>
      <c r="Q508" s="4"/>
      <c r="R508" s="9"/>
      <c r="S508" s="4"/>
      <c r="T508" s="4"/>
      <c r="U508" s="4"/>
      <c r="V508" s="6"/>
      <c r="W508" s="4"/>
      <c r="X508" s="4"/>
      <c r="Y508" s="4"/>
      <c r="Z508" s="4"/>
      <c r="AA508" s="4"/>
      <c r="AB508" s="4"/>
      <c r="AC508" s="4"/>
      <c r="AD508" s="4"/>
      <c r="AE508" s="4"/>
      <c r="AF508" s="4"/>
      <c r="AG508" s="4"/>
      <c r="AH508" s="4"/>
      <c r="AI508" s="4"/>
    </row>
    <row r="509">
      <c r="A509" s="4"/>
      <c r="B509" s="4"/>
      <c r="C509" s="4"/>
      <c r="D509" s="2"/>
      <c r="E509" s="2"/>
      <c r="F509" s="2"/>
      <c r="G509" s="2"/>
      <c r="H509" s="2"/>
      <c r="I509" s="9"/>
      <c r="J509" s="2"/>
      <c r="K509" s="2"/>
      <c r="L509" s="9"/>
      <c r="M509" s="4"/>
      <c r="N509" s="4"/>
      <c r="O509" s="4"/>
      <c r="P509" s="4"/>
      <c r="Q509" s="4"/>
      <c r="R509" s="9"/>
      <c r="S509" s="4"/>
      <c r="T509" s="4"/>
      <c r="U509" s="4"/>
      <c r="V509" s="6"/>
      <c r="W509" s="4"/>
      <c r="X509" s="4"/>
      <c r="Y509" s="4"/>
      <c r="Z509" s="4"/>
      <c r="AA509" s="4"/>
      <c r="AB509" s="4"/>
      <c r="AC509" s="4"/>
      <c r="AD509" s="4"/>
      <c r="AE509" s="4"/>
      <c r="AF509" s="4"/>
      <c r="AG509" s="4"/>
      <c r="AH509" s="4"/>
      <c r="AI509" s="4"/>
    </row>
    <row r="510">
      <c r="A510" s="4"/>
      <c r="B510" s="4"/>
      <c r="C510" s="4"/>
      <c r="D510" s="2"/>
      <c r="E510" s="2"/>
      <c r="F510" s="2"/>
      <c r="G510" s="2"/>
      <c r="H510" s="2"/>
      <c r="I510" s="9"/>
      <c r="J510" s="2"/>
      <c r="K510" s="2"/>
      <c r="L510" s="9"/>
      <c r="M510" s="4"/>
      <c r="N510" s="4"/>
      <c r="O510" s="4"/>
      <c r="P510" s="4"/>
      <c r="Q510" s="4"/>
      <c r="R510" s="9"/>
      <c r="S510" s="4"/>
      <c r="T510" s="4"/>
      <c r="U510" s="4"/>
      <c r="V510" s="6"/>
      <c r="W510" s="4"/>
      <c r="X510" s="4"/>
      <c r="Y510" s="4"/>
      <c r="Z510" s="4"/>
      <c r="AA510" s="4"/>
      <c r="AB510" s="4"/>
      <c r="AC510" s="4"/>
      <c r="AD510" s="4"/>
      <c r="AE510" s="4"/>
      <c r="AF510" s="4"/>
      <c r="AG510" s="4"/>
      <c r="AH510" s="4"/>
      <c r="AI510" s="4"/>
    </row>
    <row r="511">
      <c r="A511" s="4"/>
      <c r="B511" s="4"/>
      <c r="C511" s="4"/>
      <c r="D511" s="2"/>
      <c r="E511" s="2"/>
      <c r="F511" s="2"/>
      <c r="G511" s="2"/>
      <c r="H511" s="2"/>
      <c r="I511" s="9"/>
      <c r="J511" s="2"/>
      <c r="K511" s="2"/>
      <c r="L511" s="9"/>
      <c r="M511" s="4"/>
      <c r="N511" s="4"/>
      <c r="O511" s="4"/>
      <c r="P511" s="4"/>
      <c r="Q511" s="4"/>
      <c r="R511" s="9"/>
      <c r="S511" s="4"/>
      <c r="T511" s="4"/>
      <c r="U511" s="4"/>
      <c r="V511" s="6"/>
      <c r="W511" s="4"/>
      <c r="X511" s="4"/>
      <c r="Y511" s="4"/>
      <c r="Z511" s="4"/>
      <c r="AA511" s="4"/>
      <c r="AB511" s="4"/>
      <c r="AC511" s="4"/>
      <c r="AD511" s="4"/>
      <c r="AE511" s="4"/>
      <c r="AF511" s="4"/>
      <c r="AG511" s="4"/>
      <c r="AH511" s="4"/>
      <c r="AI511" s="4"/>
    </row>
    <row r="512">
      <c r="A512" s="4"/>
      <c r="B512" s="4"/>
      <c r="C512" s="4"/>
      <c r="D512" s="2"/>
      <c r="E512" s="2"/>
      <c r="F512" s="2"/>
      <c r="G512" s="2"/>
      <c r="H512" s="2"/>
      <c r="I512" s="9"/>
      <c r="J512" s="2"/>
      <c r="K512" s="2"/>
      <c r="L512" s="9"/>
      <c r="M512" s="4"/>
      <c r="N512" s="4"/>
      <c r="O512" s="4"/>
      <c r="P512" s="4"/>
      <c r="Q512" s="4"/>
      <c r="R512" s="9"/>
      <c r="S512" s="4"/>
      <c r="T512" s="4"/>
      <c r="U512" s="4"/>
      <c r="V512" s="6"/>
      <c r="W512" s="4"/>
      <c r="X512" s="4"/>
      <c r="Y512" s="4"/>
      <c r="Z512" s="4"/>
      <c r="AA512" s="4"/>
      <c r="AB512" s="4"/>
      <c r="AC512" s="4"/>
      <c r="AD512" s="4"/>
      <c r="AE512" s="4"/>
      <c r="AF512" s="4"/>
      <c r="AG512" s="4"/>
      <c r="AH512" s="4"/>
      <c r="AI512" s="4"/>
    </row>
    <row r="513">
      <c r="A513" s="4"/>
      <c r="B513" s="4"/>
      <c r="C513" s="4"/>
      <c r="D513" s="2"/>
      <c r="E513" s="2"/>
      <c r="F513" s="2"/>
      <c r="G513" s="2"/>
      <c r="H513" s="2"/>
      <c r="I513" s="9"/>
      <c r="J513" s="2"/>
      <c r="K513" s="2"/>
      <c r="L513" s="9"/>
      <c r="M513" s="4"/>
      <c r="N513" s="4"/>
      <c r="O513" s="4"/>
      <c r="P513" s="4"/>
      <c r="Q513" s="4"/>
      <c r="R513" s="9"/>
      <c r="S513" s="4"/>
      <c r="T513" s="4"/>
      <c r="U513" s="4"/>
      <c r="V513" s="6"/>
      <c r="W513" s="4"/>
      <c r="X513" s="4"/>
      <c r="Y513" s="4"/>
      <c r="Z513" s="4"/>
      <c r="AA513" s="4"/>
      <c r="AB513" s="4"/>
      <c r="AC513" s="4"/>
      <c r="AD513" s="4"/>
      <c r="AE513" s="4"/>
      <c r="AF513" s="4"/>
      <c r="AG513" s="4"/>
      <c r="AH513" s="4"/>
      <c r="AI513" s="4"/>
    </row>
    <row r="514">
      <c r="A514" s="4"/>
      <c r="B514" s="4"/>
      <c r="C514" s="4"/>
      <c r="D514" s="2"/>
      <c r="E514" s="2"/>
      <c r="F514" s="2"/>
      <c r="G514" s="2"/>
      <c r="H514" s="2"/>
      <c r="I514" s="9"/>
      <c r="J514" s="2"/>
      <c r="K514" s="2"/>
      <c r="L514" s="9"/>
      <c r="M514" s="4"/>
      <c r="N514" s="4"/>
      <c r="O514" s="4"/>
      <c r="P514" s="4"/>
      <c r="Q514" s="4"/>
      <c r="R514" s="9"/>
      <c r="S514" s="4"/>
      <c r="T514" s="4"/>
      <c r="U514" s="4"/>
      <c r="V514" s="6"/>
      <c r="W514" s="4"/>
      <c r="X514" s="4"/>
      <c r="Y514" s="4"/>
      <c r="Z514" s="4"/>
      <c r="AA514" s="4"/>
      <c r="AB514" s="4"/>
      <c r="AC514" s="4"/>
      <c r="AD514" s="4"/>
      <c r="AE514" s="4"/>
      <c r="AF514" s="4"/>
      <c r="AG514" s="4"/>
      <c r="AH514" s="4"/>
      <c r="AI514" s="4"/>
    </row>
    <row r="515">
      <c r="A515" s="4"/>
      <c r="B515" s="4"/>
      <c r="C515" s="4"/>
      <c r="D515" s="2"/>
      <c r="E515" s="2"/>
      <c r="F515" s="2"/>
      <c r="G515" s="2"/>
      <c r="H515" s="2"/>
      <c r="I515" s="9"/>
      <c r="J515" s="2"/>
      <c r="K515" s="2"/>
      <c r="L515" s="9"/>
      <c r="M515" s="4"/>
      <c r="N515" s="4"/>
      <c r="O515" s="4"/>
      <c r="P515" s="4"/>
      <c r="Q515" s="4"/>
      <c r="R515" s="9"/>
      <c r="S515" s="4"/>
      <c r="T515" s="4"/>
      <c r="U515" s="4"/>
      <c r="V515" s="6"/>
      <c r="W515" s="4"/>
      <c r="X515" s="4"/>
      <c r="Y515" s="4"/>
      <c r="Z515" s="4"/>
      <c r="AA515" s="4"/>
      <c r="AB515" s="4"/>
      <c r="AC515" s="4"/>
      <c r="AD515" s="4"/>
      <c r="AE515" s="4"/>
      <c r="AF515" s="4"/>
      <c r="AG515" s="4"/>
      <c r="AH515" s="4"/>
      <c r="AI515" s="4"/>
    </row>
    <row r="516">
      <c r="A516" s="4"/>
      <c r="B516" s="4"/>
      <c r="C516" s="4"/>
      <c r="D516" s="2"/>
      <c r="E516" s="2"/>
      <c r="F516" s="2"/>
      <c r="G516" s="2"/>
      <c r="H516" s="2"/>
      <c r="I516" s="9"/>
      <c r="J516" s="2"/>
      <c r="K516" s="2"/>
      <c r="L516" s="9"/>
      <c r="M516" s="4"/>
      <c r="N516" s="4"/>
      <c r="O516" s="4"/>
      <c r="P516" s="4"/>
      <c r="Q516" s="4"/>
      <c r="R516" s="9"/>
      <c r="S516" s="4"/>
      <c r="T516" s="4"/>
      <c r="U516" s="4"/>
      <c r="V516" s="6"/>
      <c r="W516" s="4"/>
      <c r="X516" s="4"/>
      <c r="Y516" s="4"/>
      <c r="Z516" s="4"/>
      <c r="AA516" s="4"/>
      <c r="AB516" s="4"/>
      <c r="AC516" s="4"/>
      <c r="AD516" s="4"/>
      <c r="AE516" s="4"/>
      <c r="AF516" s="4"/>
      <c r="AG516" s="4"/>
      <c r="AH516" s="4"/>
      <c r="AI516" s="4"/>
    </row>
    <row r="517">
      <c r="A517" s="4"/>
      <c r="B517" s="4"/>
      <c r="C517" s="4"/>
      <c r="D517" s="2"/>
      <c r="E517" s="2"/>
      <c r="F517" s="2"/>
      <c r="G517" s="2"/>
      <c r="H517" s="2"/>
      <c r="I517" s="9"/>
      <c r="J517" s="2"/>
      <c r="K517" s="2"/>
      <c r="L517" s="9"/>
      <c r="M517" s="4"/>
      <c r="N517" s="4"/>
      <c r="O517" s="4"/>
      <c r="P517" s="4"/>
      <c r="Q517" s="4"/>
      <c r="R517" s="9"/>
      <c r="S517" s="4"/>
      <c r="T517" s="4"/>
      <c r="U517" s="4"/>
      <c r="V517" s="6"/>
      <c r="W517" s="4"/>
      <c r="X517" s="4"/>
      <c r="Y517" s="4"/>
      <c r="Z517" s="4"/>
      <c r="AA517" s="4"/>
      <c r="AB517" s="4"/>
      <c r="AC517" s="4"/>
      <c r="AD517" s="4"/>
      <c r="AE517" s="4"/>
      <c r="AF517" s="4"/>
      <c r="AG517" s="4"/>
      <c r="AH517" s="4"/>
      <c r="AI517" s="4"/>
    </row>
    <row r="518">
      <c r="A518" s="4"/>
      <c r="B518" s="4"/>
      <c r="C518" s="4"/>
      <c r="D518" s="2"/>
      <c r="E518" s="2"/>
      <c r="F518" s="2"/>
      <c r="G518" s="2"/>
      <c r="H518" s="2"/>
      <c r="I518" s="9"/>
      <c r="J518" s="2"/>
      <c r="K518" s="2"/>
      <c r="L518" s="9"/>
      <c r="M518" s="4"/>
      <c r="N518" s="4"/>
      <c r="O518" s="4"/>
      <c r="P518" s="4"/>
      <c r="Q518" s="4"/>
      <c r="R518" s="9"/>
      <c r="S518" s="4"/>
      <c r="T518" s="4"/>
      <c r="U518" s="4"/>
      <c r="V518" s="6"/>
      <c r="W518" s="4"/>
      <c r="X518" s="4"/>
      <c r="Y518" s="4"/>
      <c r="Z518" s="4"/>
      <c r="AA518" s="4"/>
      <c r="AB518" s="4"/>
      <c r="AC518" s="4"/>
      <c r="AD518" s="4"/>
      <c r="AE518" s="4"/>
      <c r="AF518" s="4"/>
      <c r="AG518" s="4"/>
      <c r="AH518" s="4"/>
      <c r="AI518" s="4"/>
    </row>
    <row r="519">
      <c r="A519" s="4"/>
      <c r="B519" s="4"/>
      <c r="C519" s="4"/>
      <c r="D519" s="2"/>
      <c r="E519" s="2"/>
      <c r="F519" s="2"/>
      <c r="G519" s="2"/>
      <c r="H519" s="2"/>
      <c r="I519" s="9"/>
      <c r="J519" s="2"/>
      <c r="K519" s="2"/>
      <c r="L519" s="9"/>
      <c r="M519" s="4"/>
      <c r="N519" s="4"/>
      <c r="O519" s="4"/>
      <c r="P519" s="4"/>
      <c r="Q519" s="4"/>
      <c r="R519" s="9"/>
      <c r="S519" s="4"/>
      <c r="T519" s="4"/>
      <c r="U519" s="4"/>
      <c r="V519" s="6"/>
      <c r="W519" s="4"/>
      <c r="X519" s="4"/>
      <c r="Y519" s="4"/>
      <c r="Z519" s="4"/>
      <c r="AA519" s="4"/>
      <c r="AB519" s="4"/>
      <c r="AC519" s="4"/>
      <c r="AD519" s="4"/>
      <c r="AE519" s="4"/>
      <c r="AF519" s="4"/>
      <c r="AG519" s="4"/>
      <c r="AH519" s="4"/>
      <c r="AI519" s="4"/>
    </row>
    <row r="520">
      <c r="A520" s="4"/>
      <c r="B520" s="4"/>
      <c r="C520" s="4"/>
      <c r="D520" s="2"/>
      <c r="E520" s="2"/>
      <c r="F520" s="2"/>
      <c r="G520" s="2"/>
      <c r="H520" s="2"/>
      <c r="I520" s="9"/>
      <c r="J520" s="2"/>
      <c r="K520" s="2"/>
      <c r="L520" s="9"/>
      <c r="M520" s="4"/>
      <c r="N520" s="4"/>
      <c r="O520" s="4"/>
      <c r="P520" s="4"/>
      <c r="Q520" s="4"/>
      <c r="R520" s="9"/>
      <c r="S520" s="4"/>
      <c r="T520" s="4"/>
      <c r="U520" s="4"/>
      <c r="V520" s="6"/>
      <c r="W520" s="4"/>
      <c r="X520" s="4"/>
      <c r="Y520" s="4"/>
      <c r="Z520" s="4"/>
      <c r="AA520" s="4"/>
      <c r="AB520" s="4"/>
      <c r="AC520" s="4"/>
      <c r="AD520" s="4"/>
      <c r="AE520" s="4"/>
      <c r="AF520" s="4"/>
      <c r="AG520" s="4"/>
      <c r="AH520" s="4"/>
      <c r="AI520" s="4"/>
    </row>
    <row r="521">
      <c r="A521" s="4"/>
      <c r="B521" s="4"/>
      <c r="C521" s="4"/>
      <c r="D521" s="2"/>
      <c r="E521" s="2"/>
      <c r="F521" s="2"/>
      <c r="G521" s="2"/>
      <c r="H521" s="2"/>
      <c r="I521" s="9"/>
      <c r="J521" s="2"/>
      <c r="K521" s="2"/>
      <c r="L521" s="9"/>
      <c r="M521" s="4"/>
      <c r="N521" s="4"/>
      <c r="O521" s="4"/>
      <c r="P521" s="4"/>
      <c r="Q521" s="4"/>
      <c r="R521" s="9"/>
      <c r="S521" s="4"/>
      <c r="T521" s="4"/>
      <c r="U521" s="4"/>
      <c r="V521" s="6"/>
      <c r="W521" s="4"/>
      <c r="X521" s="4"/>
      <c r="Y521" s="4"/>
      <c r="Z521" s="4"/>
      <c r="AA521" s="4"/>
      <c r="AB521" s="4"/>
      <c r="AC521" s="4"/>
      <c r="AD521" s="4"/>
      <c r="AE521" s="4"/>
      <c r="AF521" s="4"/>
      <c r="AG521" s="4"/>
      <c r="AH521" s="4"/>
      <c r="AI521" s="4"/>
    </row>
    <row r="522">
      <c r="A522" s="4"/>
      <c r="B522" s="4"/>
      <c r="C522" s="4"/>
      <c r="D522" s="2"/>
      <c r="E522" s="2"/>
      <c r="F522" s="2"/>
      <c r="G522" s="2"/>
      <c r="H522" s="2"/>
      <c r="I522" s="9"/>
      <c r="J522" s="2"/>
      <c r="K522" s="2"/>
      <c r="L522" s="9"/>
      <c r="M522" s="4"/>
      <c r="N522" s="4"/>
      <c r="O522" s="4"/>
      <c r="P522" s="4"/>
      <c r="Q522" s="4"/>
      <c r="R522" s="9"/>
      <c r="S522" s="4"/>
      <c r="T522" s="4"/>
      <c r="U522" s="4"/>
      <c r="V522" s="6"/>
      <c r="W522" s="4"/>
      <c r="X522" s="4"/>
      <c r="Y522" s="4"/>
      <c r="Z522" s="4"/>
      <c r="AA522" s="4"/>
      <c r="AB522" s="4"/>
      <c r="AC522" s="4"/>
      <c r="AD522" s="4"/>
      <c r="AE522" s="4"/>
      <c r="AF522" s="4"/>
      <c r="AG522" s="4"/>
      <c r="AH522" s="4"/>
      <c r="AI522" s="4"/>
    </row>
    <row r="523">
      <c r="A523" s="4"/>
      <c r="B523" s="4"/>
      <c r="C523" s="4"/>
      <c r="D523" s="2"/>
      <c r="E523" s="2"/>
      <c r="F523" s="2"/>
      <c r="G523" s="2"/>
      <c r="H523" s="2"/>
      <c r="I523" s="9"/>
      <c r="J523" s="2"/>
      <c r="K523" s="2"/>
      <c r="L523" s="9"/>
      <c r="M523" s="4"/>
      <c r="N523" s="4"/>
      <c r="O523" s="4"/>
      <c r="P523" s="4"/>
      <c r="Q523" s="4"/>
      <c r="R523" s="9"/>
      <c r="S523" s="4"/>
      <c r="T523" s="4"/>
      <c r="U523" s="4"/>
      <c r="V523" s="6"/>
      <c r="W523" s="4"/>
      <c r="X523" s="4"/>
      <c r="Y523" s="4"/>
      <c r="Z523" s="4"/>
      <c r="AA523" s="4"/>
      <c r="AB523" s="4"/>
      <c r="AC523" s="4"/>
      <c r="AD523" s="4"/>
      <c r="AE523" s="4"/>
      <c r="AF523" s="4"/>
      <c r="AG523" s="4"/>
      <c r="AH523" s="4"/>
      <c r="AI523" s="4"/>
    </row>
    <row r="524">
      <c r="A524" s="4"/>
      <c r="B524" s="4"/>
      <c r="C524" s="4"/>
      <c r="D524" s="2"/>
      <c r="E524" s="2"/>
      <c r="F524" s="2"/>
      <c r="G524" s="2"/>
      <c r="H524" s="2"/>
      <c r="I524" s="9"/>
      <c r="J524" s="2"/>
      <c r="K524" s="2"/>
      <c r="L524" s="9"/>
      <c r="M524" s="4"/>
      <c r="N524" s="4"/>
      <c r="O524" s="4"/>
      <c r="P524" s="4"/>
      <c r="Q524" s="4"/>
      <c r="R524" s="9"/>
      <c r="S524" s="4"/>
      <c r="T524" s="4"/>
      <c r="U524" s="4"/>
      <c r="V524" s="6"/>
      <c r="W524" s="4"/>
      <c r="X524" s="4"/>
      <c r="Y524" s="4"/>
      <c r="Z524" s="4"/>
      <c r="AA524" s="4"/>
      <c r="AB524" s="4"/>
      <c r="AC524" s="4"/>
      <c r="AD524" s="4"/>
      <c r="AE524" s="4"/>
      <c r="AF524" s="4"/>
      <c r="AG524" s="4"/>
      <c r="AH524" s="4"/>
      <c r="AI524" s="4"/>
    </row>
    <row r="525">
      <c r="A525" s="4"/>
      <c r="B525" s="4"/>
      <c r="C525" s="4"/>
      <c r="D525" s="2"/>
      <c r="E525" s="2"/>
      <c r="F525" s="2"/>
      <c r="G525" s="2"/>
      <c r="H525" s="2"/>
      <c r="I525" s="9"/>
      <c r="J525" s="2"/>
      <c r="K525" s="2"/>
      <c r="L525" s="9"/>
      <c r="M525" s="4"/>
      <c r="N525" s="4"/>
      <c r="O525" s="4"/>
      <c r="P525" s="4"/>
      <c r="Q525" s="4"/>
      <c r="R525" s="9"/>
      <c r="S525" s="4"/>
      <c r="T525" s="4"/>
      <c r="U525" s="4"/>
      <c r="V525" s="6"/>
      <c r="W525" s="4"/>
      <c r="X525" s="4"/>
      <c r="Y525" s="4"/>
      <c r="Z525" s="4"/>
      <c r="AA525" s="4"/>
      <c r="AB525" s="4"/>
      <c r="AC525" s="4"/>
      <c r="AD525" s="4"/>
      <c r="AE525" s="4"/>
      <c r="AF525" s="4"/>
      <c r="AG525" s="4"/>
      <c r="AH525" s="4"/>
      <c r="AI525" s="4"/>
    </row>
    <row r="526">
      <c r="A526" s="4"/>
      <c r="B526" s="4"/>
      <c r="C526" s="4"/>
      <c r="D526" s="2"/>
      <c r="E526" s="2"/>
      <c r="F526" s="2"/>
      <c r="G526" s="2"/>
      <c r="H526" s="2"/>
      <c r="I526" s="9"/>
      <c r="J526" s="2"/>
      <c r="K526" s="2"/>
      <c r="L526" s="9"/>
      <c r="M526" s="4"/>
      <c r="N526" s="4"/>
      <c r="O526" s="4"/>
      <c r="P526" s="4"/>
      <c r="Q526" s="4"/>
      <c r="R526" s="9"/>
      <c r="S526" s="4"/>
      <c r="T526" s="4"/>
      <c r="U526" s="4"/>
      <c r="V526" s="6"/>
      <c r="W526" s="4"/>
      <c r="X526" s="4"/>
      <c r="Y526" s="4"/>
      <c r="Z526" s="4"/>
      <c r="AA526" s="4"/>
      <c r="AB526" s="4"/>
      <c r="AC526" s="4"/>
      <c r="AD526" s="4"/>
      <c r="AE526" s="4"/>
      <c r="AF526" s="4"/>
      <c r="AG526" s="4"/>
      <c r="AH526" s="4"/>
      <c r="AI526" s="4"/>
    </row>
    <row r="527">
      <c r="A527" s="4"/>
      <c r="B527" s="4"/>
      <c r="C527" s="4"/>
      <c r="D527" s="2"/>
      <c r="E527" s="2"/>
      <c r="F527" s="2"/>
      <c r="G527" s="2"/>
      <c r="H527" s="2"/>
      <c r="I527" s="9"/>
      <c r="J527" s="2"/>
      <c r="K527" s="2"/>
      <c r="L527" s="9"/>
      <c r="M527" s="4"/>
      <c r="N527" s="4"/>
      <c r="O527" s="4"/>
      <c r="P527" s="4"/>
      <c r="Q527" s="4"/>
      <c r="R527" s="9"/>
      <c r="S527" s="4"/>
      <c r="T527" s="4"/>
      <c r="U527" s="4"/>
      <c r="V527" s="6"/>
      <c r="W527" s="4"/>
      <c r="X527" s="4"/>
      <c r="Y527" s="4"/>
      <c r="Z527" s="4"/>
      <c r="AA527" s="4"/>
      <c r="AB527" s="4"/>
      <c r="AC527" s="4"/>
      <c r="AD527" s="4"/>
      <c r="AE527" s="4"/>
      <c r="AF527" s="4"/>
      <c r="AG527" s="4"/>
      <c r="AH527" s="4"/>
      <c r="AI527" s="4"/>
    </row>
    <row r="528">
      <c r="A528" s="4"/>
      <c r="B528" s="4"/>
      <c r="C528" s="4"/>
      <c r="D528" s="2"/>
      <c r="E528" s="2"/>
      <c r="F528" s="2"/>
      <c r="G528" s="2"/>
      <c r="H528" s="2"/>
      <c r="I528" s="9"/>
      <c r="J528" s="2"/>
      <c r="K528" s="2"/>
      <c r="L528" s="9"/>
      <c r="M528" s="4"/>
      <c r="N528" s="4"/>
      <c r="O528" s="4"/>
      <c r="P528" s="4"/>
      <c r="Q528" s="4"/>
      <c r="R528" s="9"/>
      <c r="S528" s="4"/>
      <c r="T528" s="4"/>
      <c r="U528" s="4"/>
      <c r="V528" s="6"/>
      <c r="W528" s="4"/>
      <c r="X528" s="4"/>
      <c r="Y528" s="4"/>
      <c r="Z528" s="4"/>
      <c r="AA528" s="4"/>
      <c r="AB528" s="4"/>
      <c r="AC528" s="4"/>
      <c r="AD528" s="4"/>
      <c r="AE528" s="4"/>
      <c r="AF528" s="4"/>
      <c r="AG528" s="4"/>
      <c r="AH528" s="4"/>
      <c r="AI528" s="4"/>
    </row>
    <row r="529">
      <c r="A529" s="4"/>
      <c r="B529" s="4"/>
      <c r="C529" s="4"/>
      <c r="D529" s="2"/>
      <c r="E529" s="2"/>
      <c r="F529" s="2"/>
      <c r="G529" s="2"/>
      <c r="H529" s="2"/>
      <c r="I529" s="9"/>
      <c r="J529" s="2"/>
      <c r="K529" s="2"/>
      <c r="L529" s="9"/>
      <c r="M529" s="4"/>
      <c r="N529" s="4"/>
      <c r="O529" s="4"/>
      <c r="P529" s="4"/>
      <c r="Q529" s="4"/>
      <c r="R529" s="9"/>
      <c r="S529" s="4"/>
      <c r="T529" s="4"/>
      <c r="U529" s="4"/>
      <c r="V529" s="6"/>
      <c r="W529" s="4"/>
      <c r="X529" s="4"/>
      <c r="Y529" s="4"/>
      <c r="Z529" s="4"/>
      <c r="AA529" s="4"/>
      <c r="AB529" s="4"/>
      <c r="AC529" s="4"/>
      <c r="AD529" s="4"/>
      <c r="AE529" s="4"/>
      <c r="AF529" s="4"/>
      <c r="AG529" s="4"/>
      <c r="AH529" s="4"/>
      <c r="AI529" s="4"/>
    </row>
    <row r="530">
      <c r="A530" s="4"/>
      <c r="B530" s="4"/>
      <c r="C530" s="4"/>
      <c r="D530" s="2"/>
      <c r="E530" s="2"/>
      <c r="F530" s="2"/>
      <c r="G530" s="2"/>
      <c r="H530" s="2"/>
      <c r="I530" s="9"/>
      <c r="J530" s="2"/>
      <c r="K530" s="2"/>
      <c r="L530" s="9"/>
      <c r="M530" s="4"/>
      <c r="N530" s="4"/>
      <c r="O530" s="4"/>
      <c r="P530" s="4"/>
      <c r="Q530" s="4"/>
      <c r="R530" s="9"/>
      <c r="S530" s="4"/>
      <c r="T530" s="4"/>
      <c r="U530" s="4"/>
      <c r="V530" s="6"/>
      <c r="W530" s="4"/>
      <c r="X530" s="4"/>
      <c r="Y530" s="4"/>
      <c r="Z530" s="4"/>
      <c r="AA530" s="4"/>
      <c r="AB530" s="4"/>
      <c r="AC530" s="4"/>
      <c r="AD530" s="4"/>
      <c r="AE530" s="4"/>
      <c r="AF530" s="4"/>
      <c r="AG530" s="4"/>
      <c r="AH530" s="4"/>
      <c r="AI530" s="4"/>
    </row>
    <row r="531">
      <c r="A531" s="4"/>
      <c r="B531" s="4"/>
      <c r="C531" s="4"/>
      <c r="D531" s="2"/>
      <c r="E531" s="2"/>
      <c r="F531" s="2"/>
      <c r="G531" s="2"/>
      <c r="H531" s="2"/>
      <c r="I531" s="9"/>
      <c r="J531" s="2"/>
      <c r="K531" s="2"/>
      <c r="L531" s="9"/>
      <c r="M531" s="4"/>
      <c r="N531" s="4"/>
      <c r="O531" s="4"/>
      <c r="P531" s="4"/>
      <c r="Q531" s="4"/>
      <c r="R531" s="9"/>
      <c r="S531" s="4"/>
      <c r="T531" s="4"/>
      <c r="U531" s="4"/>
      <c r="V531" s="6"/>
      <c r="W531" s="4"/>
      <c r="X531" s="4"/>
      <c r="Y531" s="4"/>
      <c r="Z531" s="4"/>
      <c r="AA531" s="4"/>
      <c r="AB531" s="4"/>
      <c r="AC531" s="4"/>
      <c r="AD531" s="4"/>
      <c r="AE531" s="4"/>
      <c r="AF531" s="4"/>
      <c r="AG531" s="4"/>
      <c r="AH531" s="4"/>
      <c r="AI531" s="4"/>
    </row>
    <row r="532">
      <c r="A532" s="4"/>
      <c r="B532" s="4"/>
      <c r="C532" s="4"/>
      <c r="D532" s="2"/>
      <c r="E532" s="2"/>
      <c r="F532" s="2"/>
      <c r="G532" s="2"/>
      <c r="H532" s="2"/>
      <c r="I532" s="9"/>
      <c r="J532" s="2"/>
      <c r="K532" s="2"/>
      <c r="L532" s="9"/>
      <c r="M532" s="4"/>
      <c r="N532" s="4"/>
      <c r="O532" s="4"/>
      <c r="P532" s="4"/>
      <c r="Q532" s="4"/>
      <c r="R532" s="9"/>
      <c r="S532" s="4"/>
      <c r="T532" s="4"/>
      <c r="U532" s="4"/>
      <c r="V532" s="6"/>
      <c r="W532" s="4"/>
      <c r="X532" s="4"/>
      <c r="Y532" s="4"/>
      <c r="Z532" s="4"/>
      <c r="AA532" s="4"/>
      <c r="AB532" s="4"/>
      <c r="AC532" s="4"/>
      <c r="AD532" s="4"/>
      <c r="AE532" s="4"/>
      <c r="AF532" s="4"/>
      <c r="AG532" s="4"/>
      <c r="AH532" s="4"/>
      <c r="AI532" s="4"/>
    </row>
    <row r="533">
      <c r="A533" s="4"/>
      <c r="B533" s="4"/>
      <c r="C533" s="4"/>
      <c r="D533" s="2"/>
      <c r="E533" s="2"/>
      <c r="F533" s="2"/>
      <c r="G533" s="2"/>
      <c r="H533" s="2"/>
      <c r="I533" s="9"/>
      <c r="J533" s="2"/>
      <c r="K533" s="2"/>
      <c r="L533" s="9"/>
      <c r="M533" s="4"/>
      <c r="N533" s="4"/>
      <c r="O533" s="4"/>
      <c r="P533" s="4"/>
      <c r="Q533" s="4"/>
      <c r="R533" s="9"/>
      <c r="S533" s="4"/>
      <c r="T533" s="4"/>
      <c r="U533" s="4"/>
      <c r="V533" s="6"/>
      <c r="W533" s="4"/>
      <c r="X533" s="4"/>
      <c r="Y533" s="4"/>
      <c r="Z533" s="4"/>
      <c r="AA533" s="4"/>
      <c r="AB533" s="4"/>
      <c r="AC533" s="4"/>
      <c r="AD533" s="4"/>
      <c r="AE533" s="4"/>
      <c r="AF533" s="4"/>
      <c r="AG533" s="4"/>
      <c r="AH533" s="4"/>
      <c r="AI533" s="4"/>
    </row>
    <row r="534">
      <c r="A534" s="4"/>
      <c r="B534" s="4"/>
      <c r="C534" s="4"/>
      <c r="D534" s="2"/>
      <c r="E534" s="2"/>
      <c r="F534" s="2"/>
      <c r="G534" s="2"/>
      <c r="H534" s="2"/>
      <c r="I534" s="9"/>
      <c r="J534" s="2"/>
      <c r="K534" s="2"/>
      <c r="L534" s="9"/>
      <c r="M534" s="4"/>
      <c r="N534" s="4"/>
      <c r="O534" s="4"/>
      <c r="P534" s="4"/>
      <c r="Q534" s="4"/>
      <c r="R534" s="9"/>
      <c r="S534" s="4"/>
      <c r="T534" s="4"/>
      <c r="U534" s="4"/>
      <c r="V534" s="6"/>
      <c r="W534" s="4"/>
      <c r="X534" s="4"/>
      <c r="Y534" s="4"/>
      <c r="Z534" s="4"/>
      <c r="AA534" s="4"/>
      <c r="AB534" s="4"/>
      <c r="AC534" s="4"/>
      <c r="AD534" s="4"/>
      <c r="AE534" s="4"/>
      <c r="AF534" s="4"/>
      <c r="AG534" s="4"/>
      <c r="AH534" s="4"/>
      <c r="AI534" s="4"/>
    </row>
    <row r="535">
      <c r="A535" s="4"/>
      <c r="B535" s="4"/>
      <c r="C535" s="4"/>
      <c r="D535" s="2"/>
      <c r="E535" s="2"/>
      <c r="F535" s="2"/>
      <c r="G535" s="2"/>
      <c r="H535" s="2"/>
      <c r="I535" s="9"/>
      <c r="J535" s="2"/>
      <c r="K535" s="2"/>
      <c r="L535" s="9"/>
      <c r="M535" s="4"/>
      <c r="N535" s="4"/>
      <c r="O535" s="4"/>
      <c r="P535" s="4"/>
      <c r="Q535" s="4"/>
      <c r="R535" s="9"/>
      <c r="S535" s="4"/>
      <c r="T535" s="4"/>
      <c r="U535" s="4"/>
      <c r="V535" s="6"/>
      <c r="W535" s="4"/>
      <c r="X535" s="4"/>
      <c r="Y535" s="4"/>
      <c r="Z535" s="4"/>
      <c r="AA535" s="4"/>
      <c r="AB535" s="4"/>
      <c r="AC535" s="4"/>
      <c r="AD535" s="4"/>
      <c r="AE535" s="4"/>
      <c r="AF535" s="4"/>
      <c r="AG535" s="4"/>
      <c r="AH535" s="4"/>
      <c r="AI535" s="4"/>
    </row>
    <row r="536">
      <c r="A536" s="4"/>
      <c r="B536" s="4"/>
      <c r="C536" s="4"/>
      <c r="D536" s="2"/>
      <c r="E536" s="2"/>
      <c r="F536" s="2"/>
      <c r="G536" s="2"/>
      <c r="H536" s="2"/>
      <c r="I536" s="9"/>
      <c r="J536" s="2"/>
      <c r="K536" s="2"/>
      <c r="L536" s="9"/>
      <c r="M536" s="4"/>
      <c r="N536" s="4"/>
      <c r="O536" s="4"/>
      <c r="P536" s="4"/>
      <c r="Q536" s="4"/>
      <c r="R536" s="9"/>
      <c r="S536" s="4"/>
      <c r="T536" s="4"/>
      <c r="U536" s="4"/>
      <c r="V536" s="6"/>
      <c r="W536" s="4"/>
      <c r="X536" s="4"/>
      <c r="Y536" s="4"/>
      <c r="Z536" s="4"/>
      <c r="AA536" s="4"/>
      <c r="AB536" s="4"/>
      <c r="AC536" s="4"/>
      <c r="AD536" s="4"/>
      <c r="AE536" s="4"/>
      <c r="AF536" s="4"/>
      <c r="AG536" s="4"/>
      <c r="AH536" s="4"/>
      <c r="AI536" s="4"/>
    </row>
    <row r="537">
      <c r="A537" s="4"/>
      <c r="B537" s="4"/>
      <c r="C537" s="4"/>
      <c r="D537" s="2"/>
      <c r="E537" s="2"/>
      <c r="F537" s="2"/>
      <c r="G537" s="2"/>
      <c r="H537" s="2"/>
      <c r="I537" s="9"/>
      <c r="J537" s="2"/>
      <c r="K537" s="2"/>
      <c r="L537" s="9"/>
      <c r="M537" s="4"/>
      <c r="N537" s="4"/>
      <c r="O537" s="4"/>
      <c r="P537" s="4"/>
      <c r="Q537" s="4"/>
      <c r="R537" s="9"/>
      <c r="S537" s="4"/>
      <c r="T537" s="4"/>
      <c r="U537" s="4"/>
      <c r="V537" s="6"/>
      <c r="W537" s="4"/>
      <c r="X537" s="4"/>
      <c r="Y537" s="4"/>
      <c r="Z537" s="4"/>
      <c r="AA537" s="4"/>
      <c r="AB537" s="4"/>
      <c r="AC537" s="4"/>
      <c r="AD537" s="4"/>
      <c r="AE537" s="4"/>
      <c r="AF537" s="4"/>
      <c r="AG537" s="4"/>
      <c r="AH537" s="4"/>
      <c r="AI537" s="4"/>
    </row>
    <row r="538">
      <c r="A538" s="4"/>
      <c r="B538" s="4"/>
      <c r="C538" s="4"/>
      <c r="D538" s="2"/>
      <c r="E538" s="2"/>
      <c r="F538" s="2"/>
      <c r="G538" s="2"/>
      <c r="H538" s="2"/>
      <c r="I538" s="9"/>
      <c r="J538" s="2"/>
      <c r="K538" s="2"/>
      <c r="L538" s="9"/>
      <c r="M538" s="4"/>
      <c r="N538" s="4"/>
      <c r="O538" s="4"/>
      <c r="P538" s="4"/>
      <c r="Q538" s="4"/>
      <c r="R538" s="9"/>
      <c r="S538" s="4"/>
      <c r="T538" s="4"/>
      <c r="U538" s="4"/>
      <c r="V538" s="6"/>
      <c r="W538" s="4"/>
      <c r="X538" s="4"/>
      <c r="Y538" s="4"/>
      <c r="Z538" s="4"/>
      <c r="AA538" s="4"/>
      <c r="AB538" s="4"/>
      <c r="AC538" s="4"/>
      <c r="AD538" s="4"/>
      <c r="AE538" s="4"/>
      <c r="AF538" s="4"/>
      <c r="AG538" s="4"/>
      <c r="AH538" s="4"/>
      <c r="AI538" s="4"/>
    </row>
    <row r="539">
      <c r="A539" s="4"/>
      <c r="B539" s="4"/>
      <c r="C539" s="4"/>
      <c r="D539" s="2"/>
      <c r="E539" s="2"/>
      <c r="F539" s="2"/>
      <c r="G539" s="2"/>
      <c r="H539" s="2"/>
      <c r="I539" s="9"/>
      <c r="J539" s="2"/>
      <c r="K539" s="2"/>
      <c r="L539" s="9"/>
      <c r="M539" s="4"/>
      <c r="N539" s="4"/>
      <c r="O539" s="4"/>
      <c r="P539" s="4"/>
      <c r="Q539" s="4"/>
      <c r="R539" s="9"/>
      <c r="S539" s="4"/>
      <c r="T539" s="4"/>
      <c r="U539" s="4"/>
      <c r="V539" s="6"/>
      <c r="W539" s="4"/>
      <c r="X539" s="4"/>
      <c r="Y539" s="4"/>
      <c r="Z539" s="4"/>
      <c r="AA539" s="4"/>
      <c r="AB539" s="4"/>
      <c r="AC539" s="4"/>
      <c r="AD539" s="4"/>
      <c r="AE539" s="4"/>
      <c r="AF539" s="4"/>
      <c r="AG539" s="4"/>
      <c r="AH539" s="4"/>
      <c r="AI539" s="4"/>
    </row>
    <row r="540">
      <c r="A540" s="4"/>
      <c r="B540" s="4"/>
      <c r="C540" s="4"/>
      <c r="D540" s="2"/>
      <c r="E540" s="2"/>
      <c r="F540" s="2"/>
      <c r="G540" s="2"/>
      <c r="H540" s="2"/>
      <c r="I540" s="9"/>
      <c r="J540" s="2"/>
      <c r="K540" s="2"/>
      <c r="L540" s="9"/>
      <c r="M540" s="4"/>
      <c r="N540" s="4"/>
      <c r="O540" s="4"/>
      <c r="P540" s="4"/>
      <c r="Q540" s="4"/>
      <c r="R540" s="9"/>
      <c r="S540" s="4"/>
      <c r="T540" s="4"/>
      <c r="U540" s="4"/>
      <c r="V540" s="6"/>
      <c r="W540" s="4"/>
      <c r="X540" s="4"/>
      <c r="Y540" s="4"/>
      <c r="Z540" s="4"/>
      <c r="AA540" s="4"/>
      <c r="AB540" s="4"/>
      <c r="AC540" s="4"/>
      <c r="AD540" s="4"/>
      <c r="AE540" s="4"/>
      <c r="AF540" s="4"/>
      <c r="AG540" s="4"/>
      <c r="AH540" s="4"/>
      <c r="AI540" s="4"/>
    </row>
    <row r="541">
      <c r="A541" s="4"/>
      <c r="B541" s="4"/>
      <c r="C541" s="4"/>
      <c r="D541" s="2"/>
      <c r="E541" s="2"/>
      <c r="F541" s="2"/>
      <c r="G541" s="2"/>
      <c r="H541" s="2"/>
      <c r="I541" s="9"/>
      <c r="J541" s="2"/>
      <c r="K541" s="2"/>
      <c r="L541" s="9"/>
      <c r="M541" s="4"/>
      <c r="N541" s="4"/>
      <c r="O541" s="4"/>
      <c r="P541" s="4"/>
      <c r="Q541" s="4"/>
      <c r="R541" s="9"/>
      <c r="S541" s="4"/>
      <c r="T541" s="4"/>
      <c r="U541" s="4"/>
      <c r="V541" s="6"/>
      <c r="W541" s="4"/>
      <c r="X541" s="4"/>
      <c r="Y541" s="4"/>
      <c r="Z541" s="4"/>
      <c r="AA541" s="4"/>
      <c r="AB541" s="4"/>
      <c r="AC541" s="4"/>
      <c r="AD541" s="4"/>
      <c r="AE541" s="4"/>
      <c r="AF541" s="4"/>
      <c r="AG541" s="4"/>
      <c r="AH541" s="4"/>
      <c r="AI541" s="4"/>
    </row>
    <row r="542">
      <c r="A542" s="4"/>
      <c r="B542" s="4"/>
      <c r="C542" s="4"/>
      <c r="D542" s="2"/>
      <c r="E542" s="2"/>
      <c r="F542" s="2"/>
      <c r="G542" s="2"/>
      <c r="H542" s="2"/>
      <c r="I542" s="9"/>
      <c r="J542" s="2"/>
      <c r="K542" s="2"/>
      <c r="L542" s="9"/>
      <c r="M542" s="4"/>
      <c r="N542" s="4"/>
      <c r="O542" s="4"/>
      <c r="P542" s="4"/>
      <c r="Q542" s="4"/>
      <c r="R542" s="9"/>
      <c r="S542" s="4"/>
      <c r="T542" s="4"/>
      <c r="U542" s="4"/>
      <c r="V542" s="6"/>
      <c r="W542" s="4"/>
      <c r="X542" s="4"/>
      <c r="Y542" s="4"/>
      <c r="Z542" s="4"/>
      <c r="AA542" s="4"/>
      <c r="AB542" s="4"/>
      <c r="AC542" s="4"/>
      <c r="AD542" s="4"/>
      <c r="AE542" s="4"/>
      <c r="AF542" s="4"/>
      <c r="AG542" s="4"/>
      <c r="AH542" s="4"/>
      <c r="AI542" s="4"/>
    </row>
    <row r="543">
      <c r="A543" s="4"/>
      <c r="B543" s="4"/>
      <c r="C543" s="4"/>
      <c r="D543" s="2"/>
      <c r="E543" s="2"/>
      <c r="F543" s="2"/>
      <c r="G543" s="2"/>
      <c r="H543" s="2"/>
      <c r="I543" s="9"/>
      <c r="J543" s="2"/>
      <c r="K543" s="2"/>
      <c r="L543" s="9"/>
      <c r="M543" s="4"/>
      <c r="N543" s="4"/>
      <c r="O543" s="4"/>
      <c r="P543" s="4"/>
      <c r="Q543" s="4"/>
      <c r="R543" s="9"/>
      <c r="S543" s="4"/>
      <c r="T543" s="4"/>
      <c r="U543" s="4"/>
      <c r="V543" s="6"/>
      <c r="W543" s="4"/>
      <c r="X543" s="4"/>
      <c r="Y543" s="4"/>
      <c r="Z543" s="4"/>
      <c r="AA543" s="4"/>
      <c r="AB543" s="4"/>
      <c r="AC543" s="4"/>
      <c r="AD543" s="4"/>
      <c r="AE543" s="4"/>
      <c r="AF543" s="4"/>
      <c r="AG543" s="4"/>
      <c r="AH543" s="4"/>
      <c r="AI543" s="4"/>
    </row>
    <row r="544">
      <c r="A544" s="4"/>
      <c r="B544" s="4"/>
      <c r="C544" s="4"/>
      <c r="D544" s="2"/>
      <c r="E544" s="2"/>
      <c r="F544" s="2"/>
      <c r="G544" s="2"/>
      <c r="H544" s="2"/>
      <c r="I544" s="9"/>
      <c r="J544" s="2"/>
      <c r="K544" s="2"/>
      <c r="L544" s="9"/>
      <c r="M544" s="4"/>
      <c r="N544" s="4"/>
      <c r="O544" s="4"/>
      <c r="P544" s="4"/>
      <c r="Q544" s="4"/>
      <c r="R544" s="9"/>
      <c r="S544" s="4"/>
      <c r="T544" s="4"/>
      <c r="U544" s="4"/>
      <c r="V544" s="6"/>
      <c r="W544" s="4"/>
      <c r="X544" s="4"/>
      <c r="Y544" s="4"/>
      <c r="Z544" s="4"/>
      <c r="AA544" s="4"/>
      <c r="AB544" s="4"/>
      <c r="AC544" s="4"/>
      <c r="AD544" s="4"/>
      <c r="AE544" s="4"/>
      <c r="AF544" s="4"/>
      <c r="AG544" s="4"/>
      <c r="AH544" s="4"/>
      <c r="AI544" s="4"/>
    </row>
    <row r="545">
      <c r="A545" s="4"/>
      <c r="B545" s="4"/>
      <c r="C545" s="4"/>
      <c r="D545" s="2"/>
      <c r="E545" s="2"/>
      <c r="F545" s="2"/>
      <c r="G545" s="2"/>
      <c r="H545" s="2"/>
      <c r="I545" s="9"/>
      <c r="J545" s="2"/>
      <c r="K545" s="2"/>
      <c r="L545" s="9"/>
      <c r="M545" s="4"/>
      <c r="N545" s="4"/>
      <c r="O545" s="4"/>
      <c r="P545" s="4"/>
      <c r="Q545" s="4"/>
      <c r="R545" s="9"/>
      <c r="S545" s="4"/>
      <c r="T545" s="4"/>
      <c r="U545" s="4"/>
      <c r="V545" s="6"/>
      <c r="W545" s="4"/>
      <c r="X545" s="4"/>
      <c r="Y545" s="4"/>
      <c r="Z545" s="4"/>
      <c r="AA545" s="4"/>
      <c r="AB545" s="4"/>
      <c r="AC545" s="4"/>
      <c r="AD545" s="4"/>
      <c r="AE545" s="4"/>
      <c r="AF545" s="4"/>
      <c r="AG545" s="4"/>
      <c r="AH545" s="4"/>
      <c r="AI545" s="4"/>
    </row>
    <row r="546">
      <c r="A546" s="4"/>
      <c r="B546" s="4"/>
      <c r="C546" s="4"/>
      <c r="D546" s="2"/>
      <c r="E546" s="2"/>
      <c r="F546" s="2"/>
      <c r="G546" s="2"/>
      <c r="H546" s="2"/>
      <c r="I546" s="9"/>
      <c r="J546" s="2"/>
      <c r="K546" s="2"/>
      <c r="L546" s="9"/>
      <c r="M546" s="4"/>
      <c r="N546" s="4"/>
      <c r="O546" s="4"/>
      <c r="P546" s="4"/>
      <c r="Q546" s="4"/>
      <c r="R546" s="9"/>
      <c r="S546" s="4"/>
      <c r="T546" s="4"/>
      <c r="U546" s="4"/>
      <c r="V546" s="6"/>
      <c r="W546" s="4"/>
      <c r="X546" s="4"/>
      <c r="Y546" s="4"/>
      <c r="Z546" s="4"/>
      <c r="AA546" s="4"/>
      <c r="AB546" s="4"/>
      <c r="AC546" s="4"/>
      <c r="AD546" s="4"/>
      <c r="AE546" s="4"/>
      <c r="AF546" s="4"/>
      <c r="AG546" s="4"/>
      <c r="AH546" s="4"/>
      <c r="AI546" s="4"/>
    </row>
    <row r="547">
      <c r="A547" s="4"/>
      <c r="B547" s="4"/>
      <c r="C547" s="4"/>
      <c r="D547" s="2"/>
      <c r="E547" s="2"/>
      <c r="F547" s="2"/>
      <c r="G547" s="2"/>
      <c r="H547" s="2"/>
      <c r="I547" s="9"/>
      <c r="J547" s="2"/>
      <c r="K547" s="2"/>
      <c r="L547" s="9"/>
      <c r="M547" s="4"/>
      <c r="N547" s="4"/>
      <c r="O547" s="4"/>
      <c r="P547" s="4"/>
      <c r="Q547" s="4"/>
      <c r="R547" s="9"/>
      <c r="S547" s="4"/>
      <c r="T547" s="4"/>
      <c r="U547" s="4"/>
      <c r="V547" s="6"/>
      <c r="W547" s="4"/>
      <c r="X547" s="4"/>
      <c r="Y547" s="4"/>
      <c r="Z547" s="4"/>
      <c r="AA547" s="4"/>
      <c r="AB547" s="4"/>
      <c r="AC547" s="4"/>
      <c r="AD547" s="4"/>
      <c r="AE547" s="4"/>
      <c r="AF547" s="4"/>
      <c r="AG547" s="4"/>
      <c r="AH547" s="4"/>
      <c r="AI547" s="4"/>
    </row>
    <row r="548">
      <c r="A548" s="4"/>
      <c r="B548" s="4"/>
      <c r="C548" s="4"/>
      <c r="D548" s="2"/>
      <c r="E548" s="2"/>
      <c r="F548" s="2"/>
      <c r="G548" s="2"/>
      <c r="H548" s="2"/>
      <c r="I548" s="9"/>
      <c r="J548" s="2"/>
      <c r="K548" s="2"/>
      <c r="L548" s="9"/>
      <c r="M548" s="4"/>
      <c r="N548" s="4"/>
      <c r="O548" s="4"/>
      <c r="P548" s="4"/>
      <c r="Q548" s="4"/>
      <c r="R548" s="9"/>
      <c r="S548" s="4"/>
      <c r="T548" s="4"/>
      <c r="U548" s="4"/>
      <c r="V548" s="6"/>
      <c r="W548" s="4"/>
      <c r="X548" s="4"/>
      <c r="Y548" s="4"/>
      <c r="Z548" s="4"/>
      <c r="AA548" s="4"/>
      <c r="AB548" s="4"/>
      <c r="AC548" s="4"/>
      <c r="AD548" s="4"/>
      <c r="AE548" s="4"/>
      <c r="AF548" s="4"/>
      <c r="AG548" s="4"/>
      <c r="AH548" s="4"/>
      <c r="AI548" s="4"/>
    </row>
    <row r="549">
      <c r="A549" s="4"/>
      <c r="B549" s="4"/>
      <c r="C549" s="4"/>
      <c r="D549" s="2"/>
      <c r="E549" s="2"/>
      <c r="F549" s="2"/>
      <c r="G549" s="2"/>
      <c r="H549" s="2"/>
      <c r="I549" s="9"/>
      <c r="J549" s="2"/>
      <c r="K549" s="2"/>
      <c r="L549" s="9"/>
      <c r="M549" s="4"/>
      <c r="N549" s="4"/>
      <c r="O549" s="4"/>
      <c r="P549" s="4"/>
      <c r="Q549" s="4"/>
      <c r="R549" s="9"/>
      <c r="S549" s="4"/>
      <c r="T549" s="4"/>
      <c r="U549" s="4"/>
      <c r="V549" s="6"/>
      <c r="W549" s="4"/>
      <c r="X549" s="4"/>
      <c r="Y549" s="4"/>
      <c r="Z549" s="4"/>
      <c r="AA549" s="4"/>
      <c r="AB549" s="4"/>
      <c r="AC549" s="4"/>
      <c r="AD549" s="4"/>
      <c r="AE549" s="4"/>
      <c r="AF549" s="4"/>
      <c r="AG549" s="4"/>
      <c r="AH549" s="4"/>
      <c r="AI549" s="4"/>
    </row>
    <row r="550">
      <c r="A550" s="4"/>
      <c r="B550" s="4"/>
      <c r="C550" s="4"/>
      <c r="D550" s="2"/>
      <c r="E550" s="2"/>
      <c r="F550" s="2"/>
      <c r="G550" s="2"/>
      <c r="H550" s="2"/>
      <c r="I550" s="9"/>
      <c r="J550" s="2"/>
      <c r="K550" s="2"/>
      <c r="L550" s="9"/>
      <c r="M550" s="4"/>
      <c r="N550" s="4"/>
      <c r="O550" s="4"/>
      <c r="P550" s="4"/>
      <c r="Q550" s="4"/>
      <c r="R550" s="9"/>
      <c r="S550" s="4"/>
      <c r="T550" s="4"/>
      <c r="U550" s="4"/>
      <c r="V550" s="6"/>
      <c r="W550" s="4"/>
      <c r="X550" s="4"/>
      <c r="Y550" s="4"/>
      <c r="Z550" s="4"/>
      <c r="AA550" s="4"/>
      <c r="AB550" s="4"/>
      <c r="AC550" s="4"/>
      <c r="AD550" s="4"/>
      <c r="AE550" s="4"/>
      <c r="AF550" s="4"/>
      <c r="AG550" s="4"/>
      <c r="AH550" s="4"/>
      <c r="AI550" s="4"/>
    </row>
    <row r="551">
      <c r="A551" s="4"/>
      <c r="B551" s="4"/>
      <c r="C551" s="4"/>
      <c r="D551" s="2"/>
      <c r="E551" s="2"/>
      <c r="F551" s="2"/>
      <c r="G551" s="2"/>
      <c r="H551" s="2"/>
      <c r="I551" s="9"/>
      <c r="J551" s="2"/>
      <c r="K551" s="2"/>
      <c r="L551" s="9"/>
      <c r="M551" s="4"/>
      <c r="N551" s="4"/>
      <c r="O551" s="4"/>
      <c r="P551" s="4"/>
      <c r="Q551" s="4"/>
      <c r="R551" s="9"/>
      <c r="S551" s="4"/>
      <c r="T551" s="4"/>
      <c r="U551" s="4"/>
      <c r="V551" s="6"/>
      <c r="W551" s="4"/>
      <c r="X551" s="4"/>
      <c r="Y551" s="4"/>
      <c r="Z551" s="4"/>
      <c r="AA551" s="4"/>
      <c r="AB551" s="4"/>
      <c r="AC551" s="4"/>
      <c r="AD551" s="4"/>
      <c r="AE551" s="4"/>
      <c r="AF551" s="4"/>
      <c r="AG551" s="4"/>
      <c r="AH551" s="4"/>
      <c r="AI551" s="4"/>
    </row>
    <row r="552">
      <c r="A552" s="4"/>
      <c r="B552" s="4"/>
      <c r="C552" s="4"/>
      <c r="D552" s="2"/>
      <c r="E552" s="2"/>
      <c r="F552" s="2"/>
      <c r="G552" s="2"/>
      <c r="H552" s="2"/>
      <c r="I552" s="9"/>
      <c r="J552" s="2"/>
      <c r="K552" s="2"/>
      <c r="L552" s="9"/>
      <c r="M552" s="4"/>
      <c r="N552" s="4"/>
      <c r="O552" s="4"/>
      <c r="P552" s="4"/>
      <c r="Q552" s="4"/>
      <c r="R552" s="9"/>
      <c r="S552" s="4"/>
      <c r="T552" s="4"/>
      <c r="U552" s="4"/>
      <c r="V552" s="6"/>
      <c r="W552" s="4"/>
      <c r="X552" s="4"/>
      <c r="Y552" s="4"/>
      <c r="Z552" s="4"/>
      <c r="AA552" s="4"/>
      <c r="AB552" s="4"/>
      <c r="AC552" s="4"/>
      <c r="AD552" s="4"/>
      <c r="AE552" s="4"/>
      <c r="AF552" s="4"/>
      <c r="AG552" s="4"/>
      <c r="AH552" s="4"/>
      <c r="AI552" s="4"/>
    </row>
    <row r="553">
      <c r="A553" s="4"/>
      <c r="B553" s="4"/>
      <c r="C553" s="4"/>
      <c r="D553" s="2"/>
      <c r="E553" s="2"/>
      <c r="F553" s="2"/>
      <c r="G553" s="2"/>
      <c r="H553" s="2"/>
      <c r="I553" s="9"/>
      <c r="J553" s="2"/>
      <c r="K553" s="2"/>
      <c r="L553" s="9"/>
      <c r="M553" s="4"/>
      <c r="N553" s="4"/>
      <c r="O553" s="4"/>
      <c r="P553" s="4"/>
      <c r="Q553" s="4"/>
      <c r="R553" s="9"/>
      <c r="S553" s="4"/>
      <c r="T553" s="4"/>
      <c r="U553" s="4"/>
      <c r="V553" s="6"/>
      <c r="W553" s="4"/>
      <c r="X553" s="4"/>
      <c r="Y553" s="4"/>
      <c r="Z553" s="4"/>
      <c r="AA553" s="4"/>
      <c r="AB553" s="4"/>
      <c r="AC553" s="4"/>
      <c r="AD553" s="4"/>
      <c r="AE553" s="4"/>
      <c r="AF553" s="4"/>
      <c r="AG553" s="4"/>
      <c r="AH553" s="4"/>
      <c r="AI553" s="4"/>
    </row>
    <row r="554">
      <c r="A554" s="4"/>
      <c r="B554" s="4"/>
      <c r="C554" s="4"/>
      <c r="D554" s="2"/>
      <c r="E554" s="2"/>
      <c r="F554" s="2"/>
      <c r="G554" s="2"/>
      <c r="H554" s="2"/>
      <c r="I554" s="9"/>
      <c r="J554" s="2"/>
      <c r="K554" s="2"/>
      <c r="L554" s="9"/>
      <c r="M554" s="4"/>
      <c r="N554" s="4"/>
      <c r="O554" s="4"/>
      <c r="P554" s="4"/>
      <c r="Q554" s="4"/>
      <c r="R554" s="9"/>
      <c r="S554" s="4"/>
      <c r="T554" s="4"/>
      <c r="U554" s="4"/>
      <c r="V554" s="6"/>
      <c r="W554" s="4"/>
      <c r="X554" s="4"/>
      <c r="Y554" s="4"/>
      <c r="Z554" s="4"/>
      <c r="AA554" s="4"/>
      <c r="AB554" s="4"/>
      <c r="AC554" s="4"/>
      <c r="AD554" s="4"/>
      <c r="AE554" s="4"/>
      <c r="AF554" s="4"/>
      <c r="AG554" s="4"/>
      <c r="AH554" s="4"/>
      <c r="AI554" s="4"/>
    </row>
    <row r="555">
      <c r="A555" s="4"/>
      <c r="B555" s="4"/>
      <c r="C555" s="4"/>
      <c r="D555" s="2"/>
      <c r="E555" s="2"/>
      <c r="F555" s="2"/>
      <c r="G555" s="2"/>
      <c r="H555" s="2"/>
      <c r="I555" s="9"/>
      <c r="J555" s="2"/>
      <c r="K555" s="2"/>
      <c r="L555" s="9"/>
      <c r="M555" s="4"/>
      <c r="N555" s="4"/>
      <c r="O555" s="4"/>
      <c r="P555" s="4"/>
      <c r="Q555" s="4"/>
      <c r="R555" s="9"/>
      <c r="S555" s="4"/>
      <c r="T555" s="4"/>
      <c r="U555" s="4"/>
      <c r="V555" s="6"/>
      <c r="W555" s="4"/>
      <c r="X555" s="4"/>
      <c r="Y555" s="4"/>
      <c r="Z555" s="4"/>
      <c r="AA555" s="4"/>
      <c r="AB555" s="4"/>
      <c r="AC555" s="4"/>
      <c r="AD555" s="4"/>
      <c r="AE555" s="4"/>
      <c r="AF555" s="4"/>
      <c r="AG555" s="4"/>
      <c r="AH555" s="4"/>
      <c r="AI555" s="4"/>
    </row>
    <row r="556">
      <c r="A556" s="4"/>
      <c r="B556" s="4"/>
      <c r="C556" s="4"/>
      <c r="D556" s="2"/>
      <c r="E556" s="2"/>
      <c r="F556" s="2"/>
      <c r="G556" s="2"/>
      <c r="H556" s="2"/>
      <c r="I556" s="9"/>
      <c r="J556" s="2"/>
      <c r="K556" s="2"/>
      <c r="L556" s="9"/>
      <c r="M556" s="4"/>
      <c r="N556" s="4"/>
      <c r="O556" s="4"/>
      <c r="P556" s="4"/>
      <c r="Q556" s="4"/>
      <c r="R556" s="9"/>
      <c r="S556" s="4"/>
      <c r="T556" s="4"/>
      <c r="U556" s="4"/>
      <c r="V556" s="6"/>
      <c r="W556" s="4"/>
      <c r="X556" s="4"/>
      <c r="Y556" s="4"/>
      <c r="Z556" s="4"/>
      <c r="AA556" s="4"/>
      <c r="AB556" s="4"/>
      <c r="AC556" s="4"/>
      <c r="AD556" s="4"/>
      <c r="AE556" s="4"/>
      <c r="AF556" s="4"/>
      <c r="AG556" s="4"/>
      <c r="AH556" s="4"/>
      <c r="AI556" s="4"/>
    </row>
    <row r="557">
      <c r="A557" s="4"/>
      <c r="B557" s="4"/>
      <c r="C557" s="4"/>
      <c r="D557" s="2"/>
      <c r="E557" s="2"/>
      <c r="F557" s="2"/>
      <c r="G557" s="2"/>
      <c r="H557" s="2"/>
      <c r="I557" s="9"/>
      <c r="J557" s="2"/>
      <c r="K557" s="2"/>
      <c r="L557" s="9"/>
      <c r="M557" s="4"/>
      <c r="N557" s="4"/>
      <c r="O557" s="4"/>
      <c r="P557" s="4"/>
      <c r="Q557" s="4"/>
      <c r="R557" s="9"/>
      <c r="S557" s="4"/>
      <c r="T557" s="4"/>
      <c r="U557" s="4"/>
      <c r="V557" s="6"/>
      <c r="W557" s="4"/>
      <c r="X557" s="4"/>
      <c r="Y557" s="4"/>
      <c r="Z557" s="4"/>
      <c r="AA557" s="4"/>
      <c r="AB557" s="4"/>
      <c r="AC557" s="4"/>
      <c r="AD557" s="4"/>
      <c r="AE557" s="4"/>
      <c r="AF557" s="4"/>
      <c r="AG557" s="4"/>
      <c r="AH557" s="4"/>
      <c r="AI557" s="4"/>
    </row>
    <row r="558">
      <c r="A558" s="4"/>
      <c r="B558" s="4"/>
      <c r="C558" s="4"/>
      <c r="D558" s="2"/>
      <c r="E558" s="2"/>
      <c r="F558" s="2"/>
      <c r="G558" s="2"/>
      <c r="H558" s="2"/>
      <c r="I558" s="9"/>
      <c r="J558" s="2"/>
      <c r="K558" s="2"/>
      <c r="L558" s="9"/>
      <c r="M558" s="4"/>
      <c r="N558" s="4"/>
      <c r="O558" s="4"/>
      <c r="P558" s="4"/>
      <c r="Q558" s="4"/>
      <c r="R558" s="9"/>
      <c r="S558" s="4"/>
      <c r="T558" s="4"/>
      <c r="U558" s="4"/>
      <c r="V558" s="6"/>
      <c r="W558" s="4"/>
      <c r="X558" s="4"/>
      <c r="Y558" s="4"/>
      <c r="Z558" s="4"/>
      <c r="AA558" s="4"/>
      <c r="AB558" s="4"/>
      <c r="AC558" s="4"/>
      <c r="AD558" s="4"/>
      <c r="AE558" s="4"/>
      <c r="AF558" s="4"/>
      <c r="AG558" s="4"/>
      <c r="AH558" s="4"/>
      <c r="AI558" s="4"/>
    </row>
    <row r="559">
      <c r="A559" s="4"/>
      <c r="B559" s="4"/>
      <c r="C559" s="4"/>
      <c r="D559" s="2"/>
      <c r="E559" s="2"/>
      <c r="F559" s="2"/>
      <c r="G559" s="2"/>
      <c r="H559" s="2"/>
      <c r="I559" s="9"/>
      <c r="J559" s="2"/>
      <c r="K559" s="2"/>
      <c r="L559" s="9"/>
      <c r="M559" s="4"/>
      <c r="N559" s="4"/>
      <c r="O559" s="4"/>
      <c r="P559" s="4"/>
      <c r="Q559" s="4"/>
      <c r="R559" s="9"/>
      <c r="S559" s="4"/>
      <c r="T559" s="4"/>
      <c r="U559" s="4"/>
      <c r="V559" s="6"/>
      <c r="W559" s="4"/>
      <c r="X559" s="4"/>
      <c r="Y559" s="4"/>
      <c r="Z559" s="4"/>
      <c r="AA559" s="4"/>
      <c r="AB559" s="4"/>
      <c r="AC559" s="4"/>
      <c r="AD559" s="4"/>
      <c r="AE559" s="4"/>
      <c r="AF559" s="4"/>
      <c r="AG559" s="4"/>
      <c r="AH559" s="4"/>
      <c r="AI559" s="4"/>
    </row>
    <row r="560">
      <c r="A560" s="4"/>
      <c r="B560" s="4"/>
      <c r="C560" s="4"/>
      <c r="D560" s="2"/>
      <c r="E560" s="2"/>
      <c r="F560" s="2"/>
      <c r="G560" s="2"/>
      <c r="H560" s="2"/>
      <c r="I560" s="9"/>
      <c r="J560" s="2"/>
      <c r="K560" s="2"/>
      <c r="L560" s="9"/>
      <c r="M560" s="4"/>
      <c r="N560" s="4"/>
      <c r="O560" s="4"/>
      <c r="P560" s="4"/>
      <c r="Q560" s="4"/>
      <c r="R560" s="9"/>
      <c r="S560" s="4"/>
      <c r="T560" s="4"/>
      <c r="U560" s="4"/>
      <c r="V560" s="6"/>
      <c r="W560" s="4"/>
      <c r="X560" s="4"/>
      <c r="Y560" s="4"/>
      <c r="Z560" s="4"/>
      <c r="AA560" s="4"/>
      <c r="AB560" s="4"/>
      <c r="AC560" s="4"/>
      <c r="AD560" s="4"/>
      <c r="AE560" s="4"/>
      <c r="AF560" s="4"/>
      <c r="AG560" s="4"/>
      <c r="AH560" s="4"/>
      <c r="AI560" s="4"/>
    </row>
    <row r="561">
      <c r="A561" s="4"/>
      <c r="B561" s="4"/>
      <c r="C561" s="4"/>
      <c r="D561" s="2"/>
      <c r="E561" s="2"/>
      <c r="F561" s="2"/>
      <c r="G561" s="2"/>
      <c r="H561" s="2"/>
      <c r="I561" s="9"/>
      <c r="J561" s="2"/>
      <c r="K561" s="2"/>
      <c r="L561" s="9"/>
      <c r="M561" s="4"/>
      <c r="N561" s="4"/>
      <c r="O561" s="4"/>
      <c r="P561" s="4"/>
      <c r="Q561" s="4"/>
      <c r="R561" s="9"/>
      <c r="S561" s="4"/>
      <c r="T561" s="4"/>
      <c r="U561" s="4"/>
      <c r="V561" s="6"/>
      <c r="W561" s="4"/>
      <c r="X561" s="4"/>
      <c r="Y561" s="4"/>
      <c r="Z561" s="4"/>
      <c r="AA561" s="4"/>
      <c r="AB561" s="4"/>
      <c r="AC561" s="4"/>
      <c r="AD561" s="4"/>
      <c r="AE561" s="4"/>
      <c r="AF561" s="4"/>
      <c r="AG561" s="4"/>
      <c r="AH561" s="4"/>
      <c r="AI561" s="4"/>
    </row>
    <row r="562">
      <c r="A562" s="4"/>
      <c r="B562" s="4"/>
      <c r="C562" s="4"/>
      <c r="D562" s="2"/>
      <c r="E562" s="2"/>
      <c r="F562" s="2"/>
      <c r="G562" s="2"/>
      <c r="H562" s="2"/>
      <c r="I562" s="9"/>
      <c r="J562" s="2"/>
      <c r="K562" s="2"/>
      <c r="L562" s="9"/>
      <c r="M562" s="4"/>
      <c r="N562" s="4"/>
      <c r="O562" s="4"/>
      <c r="P562" s="4"/>
      <c r="Q562" s="4"/>
      <c r="R562" s="9"/>
      <c r="S562" s="4"/>
      <c r="T562" s="4"/>
      <c r="U562" s="4"/>
      <c r="V562" s="6"/>
      <c r="W562" s="4"/>
      <c r="X562" s="4"/>
      <c r="Y562" s="4"/>
      <c r="Z562" s="4"/>
      <c r="AA562" s="4"/>
      <c r="AB562" s="4"/>
      <c r="AC562" s="4"/>
      <c r="AD562" s="4"/>
      <c r="AE562" s="4"/>
      <c r="AF562" s="4"/>
      <c r="AG562" s="4"/>
      <c r="AH562" s="4"/>
      <c r="AI562" s="4"/>
    </row>
    <row r="563">
      <c r="A563" s="4"/>
      <c r="B563" s="4"/>
      <c r="C563" s="4"/>
      <c r="D563" s="2"/>
      <c r="E563" s="2"/>
      <c r="F563" s="2"/>
      <c r="G563" s="2"/>
      <c r="H563" s="2"/>
      <c r="I563" s="9"/>
      <c r="J563" s="2"/>
      <c r="K563" s="2"/>
      <c r="L563" s="9"/>
      <c r="M563" s="4"/>
      <c r="N563" s="4"/>
      <c r="O563" s="4"/>
      <c r="P563" s="4"/>
      <c r="Q563" s="4"/>
      <c r="R563" s="9"/>
      <c r="S563" s="4"/>
      <c r="T563" s="4"/>
      <c r="U563" s="4"/>
      <c r="V563" s="6"/>
      <c r="W563" s="4"/>
      <c r="X563" s="4"/>
      <c r="Y563" s="4"/>
      <c r="Z563" s="4"/>
      <c r="AA563" s="4"/>
      <c r="AB563" s="4"/>
      <c r="AC563" s="4"/>
      <c r="AD563" s="4"/>
      <c r="AE563" s="4"/>
      <c r="AF563" s="4"/>
      <c r="AG563" s="4"/>
      <c r="AH563" s="4"/>
      <c r="AI563" s="4"/>
    </row>
    <row r="564">
      <c r="A564" s="4"/>
      <c r="B564" s="4"/>
      <c r="C564" s="4"/>
      <c r="D564" s="2"/>
      <c r="E564" s="2"/>
      <c r="F564" s="2"/>
      <c r="G564" s="2"/>
      <c r="H564" s="2"/>
      <c r="I564" s="9"/>
      <c r="J564" s="2"/>
      <c r="K564" s="2"/>
      <c r="L564" s="9"/>
      <c r="M564" s="4"/>
      <c r="N564" s="4"/>
      <c r="O564" s="4"/>
      <c r="P564" s="4"/>
      <c r="Q564" s="4"/>
      <c r="R564" s="9"/>
      <c r="S564" s="4"/>
      <c r="T564" s="4"/>
      <c r="U564" s="4"/>
      <c r="V564" s="6"/>
      <c r="W564" s="4"/>
      <c r="X564" s="4"/>
      <c r="Y564" s="4"/>
      <c r="Z564" s="4"/>
      <c r="AA564" s="4"/>
      <c r="AB564" s="4"/>
      <c r="AC564" s="4"/>
      <c r="AD564" s="4"/>
      <c r="AE564" s="4"/>
      <c r="AF564" s="4"/>
      <c r="AG564" s="4"/>
      <c r="AH564" s="4"/>
      <c r="AI564" s="4"/>
    </row>
    <row r="565">
      <c r="A565" s="4"/>
      <c r="B565" s="4"/>
      <c r="C565" s="4"/>
      <c r="D565" s="2"/>
      <c r="E565" s="2"/>
      <c r="F565" s="2"/>
      <c r="G565" s="2"/>
      <c r="H565" s="2"/>
      <c r="I565" s="9"/>
      <c r="J565" s="2"/>
      <c r="K565" s="2"/>
      <c r="L565" s="9"/>
      <c r="M565" s="4"/>
      <c r="N565" s="4"/>
      <c r="O565" s="4"/>
      <c r="P565" s="4"/>
      <c r="Q565" s="4"/>
      <c r="R565" s="9"/>
      <c r="S565" s="4"/>
      <c r="T565" s="4"/>
      <c r="U565" s="4"/>
      <c r="V565" s="6"/>
      <c r="W565" s="4"/>
      <c r="X565" s="4"/>
      <c r="Y565" s="4"/>
      <c r="Z565" s="4"/>
      <c r="AA565" s="4"/>
      <c r="AB565" s="4"/>
      <c r="AC565" s="4"/>
      <c r="AD565" s="4"/>
      <c r="AE565" s="4"/>
      <c r="AF565" s="4"/>
      <c r="AG565" s="4"/>
      <c r="AH565" s="4"/>
      <c r="AI565" s="4"/>
    </row>
    <row r="566">
      <c r="A566" s="4"/>
      <c r="B566" s="4"/>
      <c r="C566" s="4"/>
      <c r="D566" s="2"/>
      <c r="E566" s="2"/>
      <c r="F566" s="2"/>
      <c r="G566" s="2"/>
      <c r="H566" s="2"/>
      <c r="I566" s="9"/>
      <c r="J566" s="2"/>
      <c r="K566" s="2"/>
      <c r="L566" s="9"/>
      <c r="M566" s="4"/>
      <c r="N566" s="4"/>
      <c r="O566" s="4"/>
      <c r="P566" s="4"/>
      <c r="Q566" s="4"/>
      <c r="R566" s="9"/>
      <c r="S566" s="4"/>
      <c r="T566" s="4"/>
      <c r="U566" s="4"/>
      <c r="V566" s="6"/>
      <c r="W566" s="4"/>
      <c r="X566" s="4"/>
      <c r="Y566" s="4"/>
      <c r="Z566" s="4"/>
      <c r="AA566" s="4"/>
      <c r="AB566" s="4"/>
      <c r="AC566" s="4"/>
      <c r="AD566" s="4"/>
      <c r="AE566" s="4"/>
      <c r="AF566" s="4"/>
      <c r="AG566" s="4"/>
      <c r="AH566" s="4"/>
      <c r="AI566" s="4"/>
    </row>
    <row r="567">
      <c r="A567" s="4"/>
      <c r="B567" s="4"/>
      <c r="C567" s="4"/>
      <c r="D567" s="2"/>
      <c r="E567" s="2"/>
      <c r="F567" s="2"/>
      <c r="G567" s="2"/>
      <c r="H567" s="2"/>
      <c r="I567" s="9"/>
      <c r="J567" s="2"/>
      <c r="K567" s="2"/>
      <c r="L567" s="9"/>
      <c r="M567" s="4"/>
      <c r="N567" s="4"/>
      <c r="O567" s="4"/>
      <c r="P567" s="4"/>
      <c r="Q567" s="4"/>
      <c r="R567" s="9"/>
      <c r="S567" s="4"/>
      <c r="T567" s="4"/>
      <c r="U567" s="4"/>
      <c r="V567" s="6"/>
      <c r="W567" s="4"/>
      <c r="X567" s="4"/>
      <c r="Y567" s="4"/>
      <c r="Z567" s="4"/>
      <c r="AA567" s="4"/>
      <c r="AB567" s="4"/>
      <c r="AC567" s="4"/>
      <c r="AD567" s="4"/>
      <c r="AE567" s="4"/>
      <c r="AF567" s="4"/>
      <c r="AG567" s="4"/>
      <c r="AH567" s="4"/>
      <c r="AI567" s="4"/>
    </row>
    <row r="568">
      <c r="A568" s="4"/>
      <c r="B568" s="4"/>
      <c r="C568" s="4"/>
      <c r="D568" s="2"/>
      <c r="E568" s="2"/>
      <c r="F568" s="2"/>
      <c r="G568" s="2"/>
      <c r="H568" s="2"/>
      <c r="I568" s="9"/>
      <c r="J568" s="2"/>
      <c r="K568" s="2"/>
      <c r="L568" s="9"/>
      <c r="M568" s="4"/>
      <c r="N568" s="4"/>
      <c r="O568" s="4"/>
      <c r="P568" s="4"/>
      <c r="Q568" s="4"/>
      <c r="R568" s="9"/>
      <c r="S568" s="4"/>
      <c r="T568" s="4"/>
      <c r="U568" s="4"/>
      <c r="V568" s="6"/>
      <c r="W568" s="4"/>
      <c r="X568" s="4"/>
      <c r="Y568" s="4"/>
      <c r="Z568" s="4"/>
      <c r="AA568" s="4"/>
      <c r="AB568" s="4"/>
      <c r="AC568" s="4"/>
      <c r="AD568" s="4"/>
      <c r="AE568" s="4"/>
      <c r="AF568" s="4"/>
      <c r="AG568" s="4"/>
      <c r="AH568" s="4"/>
      <c r="AI568" s="4"/>
    </row>
    <row r="569">
      <c r="A569" s="4"/>
      <c r="B569" s="4"/>
      <c r="C569" s="4"/>
      <c r="D569" s="2"/>
      <c r="E569" s="2"/>
      <c r="F569" s="2"/>
      <c r="G569" s="2"/>
      <c r="H569" s="2"/>
      <c r="I569" s="9"/>
      <c r="J569" s="2"/>
      <c r="K569" s="2"/>
      <c r="L569" s="9"/>
      <c r="M569" s="4"/>
      <c r="N569" s="4"/>
      <c r="O569" s="4"/>
      <c r="P569" s="4"/>
      <c r="Q569" s="4"/>
      <c r="R569" s="9"/>
      <c r="S569" s="4"/>
      <c r="T569" s="4"/>
      <c r="U569" s="4"/>
      <c r="V569" s="6"/>
      <c r="W569" s="4"/>
      <c r="X569" s="4"/>
      <c r="Y569" s="4"/>
      <c r="Z569" s="4"/>
      <c r="AA569" s="4"/>
      <c r="AB569" s="4"/>
      <c r="AC569" s="4"/>
      <c r="AD569" s="4"/>
      <c r="AE569" s="4"/>
      <c r="AF569" s="4"/>
      <c r="AG569" s="4"/>
      <c r="AH569" s="4"/>
      <c r="AI569" s="4"/>
    </row>
    <row r="570">
      <c r="A570" s="4"/>
      <c r="B570" s="4"/>
      <c r="C570" s="4"/>
      <c r="D570" s="2"/>
      <c r="E570" s="2"/>
      <c r="F570" s="2"/>
      <c r="G570" s="2"/>
      <c r="H570" s="2"/>
      <c r="I570" s="9"/>
      <c r="J570" s="2"/>
      <c r="K570" s="2"/>
      <c r="L570" s="9"/>
      <c r="M570" s="4"/>
      <c r="N570" s="4"/>
      <c r="O570" s="4"/>
      <c r="P570" s="4"/>
      <c r="Q570" s="4"/>
      <c r="R570" s="9"/>
      <c r="S570" s="4"/>
      <c r="T570" s="4"/>
      <c r="U570" s="4"/>
      <c r="V570" s="6"/>
      <c r="W570" s="4"/>
      <c r="X570" s="4"/>
      <c r="Y570" s="4"/>
      <c r="Z570" s="4"/>
      <c r="AA570" s="4"/>
      <c r="AB570" s="4"/>
      <c r="AC570" s="4"/>
      <c r="AD570" s="4"/>
      <c r="AE570" s="4"/>
      <c r="AF570" s="4"/>
      <c r="AG570" s="4"/>
      <c r="AH570" s="4"/>
      <c r="AI570" s="4"/>
    </row>
    <row r="571">
      <c r="A571" s="4"/>
      <c r="B571" s="4"/>
      <c r="C571" s="4"/>
      <c r="D571" s="2"/>
      <c r="E571" s="2"/>
      <c r="F571" s="2"/>
      <c r="G571" s="2"/>
      <c r="H571" s="2"/>
      <c r="I571" s="9"/>
      <c r="J571" s="2"/>
      <c r="K571" s="2"/>
      <c r="L571" s="9"/>
      <c r="M571" s="4"/>
      <c r="N571" s="4"/>
      <c r="O571" s="4"/>
      <c r="P571" s="4"/>
      <c r="Q571" s="4"/>
      <c r="R571" s="9"/>
      <c r="S571" s="4"/>
      <c r="T571" s="4"/>
      <c r="U571" s="4"/>
      <c r="V571" s="6"/>
      <c r="W571" s="4"/>
      <c r="X571" s="4"/>
      <c r="Y571" s="4"/>
      <c r="Z571" s="4"/>
      <c r="AA571" s="4"/>
      <c r="AB571" s="4"/>
      <c r="AC571" s="4"/>
      <c r="AD571" s="4"/>
      <c r="AE571" s="4"/>
      <c r="AF571" s="4"/>
      <c r="AG571" s="4"/>
      <c r="AH571" s="4"/>
      <c r="AI571" s="4"/>
    </row>
    <row r="572">
      <c r="A572" s="4"/>
      <c r="B572" s="4"/>
      <c r="C572" s="4"/>
      <c r="D572" s="2"/>
      <c r="E572" s="2"/>
      <c r="F572" s="2"/>
      <c r="G572" s="2"/>
      <c r="H572" s="2"/>
      <c r="I572" s="9"/>
      <c r="J572" s="2"/>
      <c r="K572" s="2"/>
      <c r="L572" s="9"/>
      <c r="M572" s="4"/>
      <c r="N572" s="4"/>
      <c r="O572" s="4"/>
      <c r="P572" s="4"/>
      <c r="Q572" s="4"/>
      <c r="R572" s="9"/>
      <c r="S572" s="4"/>
      <c r="T572" s="4"/>
      <c r="U572" s="4"/>
      <c r="V572" s="6"/>
      <c r="W572" s="4"/>
      <c r="X572" s="4"/>
      <c r="Y572" s="4"/>
      <c r="Z572" s="4"/>
      <c r="AA572" s="4"/>
      <c r="AB572" s="4"/>
      <c r="AC572" s="4"/>
      <c r="AD572" s="4"/>
      <c r="AE572" s="4"/>
      <c r="AF572" s="4"/>
      <c r="AG572" s="4"/>
      <c r="AH572" s="4"/>
      <c r="AI572" s="4"/>
    </row>
    <row r="573">
      <c r="A573" s="4"/>
      <c r="B573" s="4"/>
      <c r="C573" s="4"/>
      <c r="D573" s="2"/>
      <c r="E573" s="2"/>
      <c r="F573" s="2"/>
      <c r="G573" s="2"/>
      <c r="H573" s="2"/>
      <c r="I573" s="9"/>
      <c r="J573" s="2"/>
      <c r="K573" s="2"/>
      <c r="L573" s="9"/>
      <c r="M573" s="4"/>
      <c r="N573" s="4"/>
      <c r="O573" s="4"/>
      <c r="P573" s="4"/>
      <c r="Q573" s="4"/>
      <c r="R573" s="9"/>
      <c r="S573" s="4"/>
      <c r="T573" s="4"/>
      <c r="U573" s="4"/>
      <c r="V573" s="6"/>
      <c r="W573" s="4"/>
      <c r="X573" s="4"/>
      <c r="Y573" s="4"/>
      <c r="Z573" s="4"/>
      <c r="AA573" s="4"/>
      <c r="AB573" s="4"/>
      <c r="AC573" s="4"/>
      <c r="AD573" s="4"/>
      <c r="AE573" s="4"/>
      <c r="AF573" s="4"/>
      <c r="AG573" s="4"/>
      <c r="AH573" s="4"/>
      <c r="AI573" s="4"/>
    </row>
    <row r="574">
      <c r="A574" s="4"/>
      <c r="B574" s="4"/>
      <c r="C574" s="4"/>
      <c r="D574" s="2"/>
      <c r="E574" s="2"/>
      <c r="F574" s="2"/>
      <c r="G574" s="2"/>
      <c r="H574" s="2"/>
      <c r="I574" s="9"/>
      <c r="J574" s="2"/>
      <c r="K574" s="2"/>
      <c r="L574" s="9"/>
      <c r="M574" s="4"/>
      <c r="N574" s="4"/>
      <c r="O574" s="4"/>
      <c r="P574" s="4"/>
      <c r="Q574" s="4"/>
      <c r="R574" s="9"/>
      <c r="S574" s="4"/>
      <c r="T574" s="4"/>
      <c r="U574" s="4"/>
      <c r="V574" s="6"/>
      <c r="W574" s="4"/>
      <c r="X574" s="4"/>
      <c r="Y574" s="4"/>
      <c r="Z574" s="4"/>
      <c r="AA574" s="4"/>
      <c r="AB574" s="4"/>
      <c r="AC574" s="4"/>
      <c r="AD574" s="4"/>
      <c r="AE574" s="4"/>
      <c r="AF574" s="4"/>
      <c r="AG574" s="4"/>
      <c r="AH574" s="4"/>
      <c r="AI574" s="4"/>
    </row>
    <row r="575">
      <c r="A575" s="4"/>
      <c r="B575" s="4"/>
      <c r="C575" s="4"/>
      <c r="D575" s="2"/>
      <c r="E575" s="2"/>
      <c r="F575" s="2"/>
      <c r="G575" s="2"/>
      <c r="H575" s="2"/>
      <c r="I575" s="9"/>
      <c r="J575" s="2"/>
      <c r="K575" s="2"/>
      <c r="L575" s="9"/>
      <c r="M575" s="4"/>
      <c r="N575" s="4"/>
      <c r="O575" s="4"/>
      <c r="P575" s="4"/>
      <c r="Q575" s="4"/>
      <c r="R575" s="9"/>
      <c r="S575" s="4"/>
      <c r="T575" s="4"/>
      <c r="U575" s="4"/>
      <c r="V575" s="6"/>
      <c r="W575" s="4"/>
      <c r="X575" s="4"/>
      <c r="Y575" s="4"/>
      <c r="Z575" s="4"/>
      <c r="AA575" s="4"/>
      <c r="AB575" s="4"/>
      <c r="AC575" s="4"/>
      <c r="AD575" s="4"/>
      <c r="AE575" s="4"/>
      <c r="AF575" s="4"/>
      <c r="AG575" s="4"/>
      <c r="AH575" s="4"/>
      <c r="AI575" s="4"/>
    </row>
    <row r="576">
      <c r="A576" s="4"/>
      <c r="B576" s="4"/>
      <c r="C576" s="4"/>
      <c r="D576" s="2"/>
      <c r="E576" s="2"/>
      <c r="F576" s="2"/>
      <c r="G576" s="2"/>
      <c r="H576" s="2"/>
      <c r="I576" s="9"/>
      <c r="J576" s="2"/>
      <c r="K576" s="2"/>
      <c r="L576" s="9"/>
      <c r="M576" s="4"/>
      <c r="N576" s="4"/>
      <c r="O576" s="4"/>
      <c r="P576" s="4"/>
      <c r="Q576" s="4"/>
      <c r="R576" s="9"/>
      <c r="S576" s="4"/>
      <c r="T576" s="4"/>
      <c r="U576" s="4"/>
      <c r="V576" s="6"/>
      <c r="W576" s="4"/>
      <c r="X576" s="4"/>
      <c r="Y576" s="4"/>
      <c r="Z576" s="4"/>
      <c r="AA576" s="4"/>
      <c r="AB576" s="4"/>
      <c r="AC576" s="4"/>
      <c r="AD576" s="4"/>
      <c r="AE576" s="4"/>
      <c r="AF576" s="4"/>
      <c r="AG576" s="4"/>
      <c r="AH576" s="4"/>
      <c r="AI576" s="4"/>
    </row>
    <row r="577">
      <c r="A577" s="4"/>
      <c r="B577" s="4"/>
      <c r="C577" s="4"/>
      <c r="D577" s="2"/>
      <c r="E577" s="2"/>
      <c r="F577" s="2"/>
      <c r="G577" s="2"/>
      <c r="H577" s="2"/>
      <c r="I577" s="9"/>
      <c r="J577" s="2"/>
      <c r="K577" s="2"/>
      <c r="L577" s="9"/>
      <c r="M577" s="4"/>
      <c r="N577" s="4"/>
      <c r="O577" s="4"/>
      <c r="P577" s="4"/>
      <c r="Q577" s="4"/>
      <c r="R577" s="9"/>
      <c r="S577" s="4"/>
      <c r="T577" s="4"/>
      <c r="U577" s="4"/>
      <c r="V577" s="6"/>
      <c r="W577" s="4"/>
      <c r="X577" s="4"/>
      <c r="Y577" s="4"/>
      <c r="Z577" s="4"/>
      <c r="AA577" s="4"/>
      <c r="AB577" s="4"/>
      <c r="AC577" s="4"/>
      <c r="AD577" s="4"/>
      <c r="AE577" s="4"/>
      <c r="AF577" s="4"/>
      <c r="AG577" s="4"/>
      <c r="AH577" s="4"/>
      <c r="AI577" s="4"/>
    </row>
    <row r="578">
      <c r="A578" s="4"/>
      <c r="B578" s="4"/>
      <c r="C578" s="4"/>
      <c r="D578" s="2"/>
      <c r="E578" s="2"/>
      <c r="F578" s="2"/>
      <c r="G578" s="2"/>
      <c r="H578" s="2"/>
      <c r="I578" s="9"/>
      <c r="J578" s="2"/>
      <c r="K578" s="2"/>
      <c r="L578" s="9"/>
      <c r="M578" s="4"/>
      <c r="N578" s="4"/>
      <c r="O578" s="4"/>
      <c r="P578" s="4"/>
      <c r="Q578" s="4"/>
      <c r="R578" s="9"/>
      <c r="S578" s="4"/>
      <c r="T578" s="4"/>
      <c r="U578" s="4"/>
      <c r="V578" s="6"/>
      <c r="W578" s="4"/>
      <c r="X578" s="4"/>
      <c r="Y578" s="4"/>
      <c r="Z578" s="4"/>
      <c r="AA578" s="4"/>
      <c r="AB578" s="4"/>
      <c r="AC578" s="4"/>
      <c r="AD578" s="4"/>
      <c r="AE578" s="4"/>
      <c r="AF578" s="4"/>
      <c r="AG578" s="4"/>
      <c r="AH578" s="4"/>
      <c r="AI578" s="4"/>
    </row>
    <row r="579">
      <c r="A579" s="4"/>
      <c r="B579" s="4"/>
      <c r="C579" s="4"/>
      <c r="D579" s="2"/>
      <c r="E579" s="2"/>
      <c r="F579" s="2"/>
      <c r="G579" s="2"/>
      <c r="H579" s="2"/>
      <c r="I579" s="9"/>
      <c r="J579" s="2"/>
      <c r="K579" s="2"/>
      <c r="L579" s="9"/>
      <c r="M579" s="4"/>
      <c r="N579" s="4"/>
      <c r="O579" s="4"/>
      <c r="P579" s="4"/>
      <c r="Q579" s="4"/>
      <c r="R579" s="9"/>
      <c r="S579" s="4"/>
      <c r="T579" s="4"/>
      <c r="U579" s="4"/>
      <c r="V579" s="6"/>
      <c r="W579" s="4"/>
      <c r="X579" s="4"/>
      <c r="Y579" s="4"/>
      <c r="Z579" s="4"/>
      <c r="AA579" s="4"/>
      <c r="AB579" s="4"/>
      <c r="AC579" s="4"/>
      <c r="AD579" s="4"/>
      <c r="AE579" s="4"/>
      <c r="AF579" s="4"/>
      <c r="AG579" s="4"/>
      <c r="AH579" s="4"/>
      <c r="AI579" s="4"/>
    </row>
    <row r="580">
      <c r="A580" s="4"/>
      <c r="B580" s="4"/>
      <c r="C580" s="4"/>
      <c r="D580" s="2"/>
      <c r="E580" s="2"/>
      <c r="F580" s="2"/>
      <c r="G580" s="2"/>
      <c r="H580" s="2"/>
      <c r="I580" s="9"/>
      <c r="J580" s="2"/>
      <c r="K580" s="2"/>
      <c r="L580" s="9"/>
      <c r="M580" s="4"/>
      <c r="N580" s="4"/>
      <c r="O580" s="4"/>
      <c r="P580" s="4"/>
      <c r="Q580" s="4"/>
      <c r="R580" s="9"/>
      <c r="S580" s="4"/>
      <c r="T580" s="4"/>
      <c r="U580" s="4"/>
      <c r="V580" s="6"/>
      <c r="W580" s="4"/>
      <c r="X580" s="4"/>
      <c r="Y580" s="4"/>
      <c r="Z580" s="4"/>
      <c r="AA580" s="4"/>
      <c r="AB580" s="4"/>
      <c r="AC580" s="4"/>
      <c r="AD580" s="4"/>
      <c r="AE580" s="4"/>
      <c r="AF580" s="4"/>
      <c r="AG580" s="4"/>
      <c r="AH580" s="4"/>
      <c r="AI580" s="4"/>
    </row>
    <row r="581">
      <c r="A581" s="4"/>
      <c r="B581" s="4"/>
      <c r="C581" s="4"/>
      <c r="D581" s="2"/>
      <c r="E581" s="2"/>
      <c r="F581" s="2"/>
      <c r="G581" s="2"/>
      <c r="H581" s="2"/>
      <c r="I581" s="9"/>
      <c r="J581" s="2"/>
      <c r="K581" s="2"/>
      <c r="L581" s="9"/>
      <c r="M581" s="4"/>
      <c r="N581" s="4"/>
      <c r="O581" s="4"/>
      <c r="P581" s="4"/>
      <c r="Q581" s="4"/>
      <c r="R581" s="9"/>
      <c r="S581" s="4"/>
      <c r="T581" s="4"/>
      <c r="U581" s="4"/>
      <c r="V581" s="6"/>
      <c r="W581" s="4"/>
      <c r="X581" s="4"/>
      <c r="Y581" s="4"/>
      <c r="Z581" s="4"/>
      <c r="AA581" s="4"/>
      <c r="AB581" s="4"/>
      <c r="AC581" s="4"/>
      <c r="AD581" s="4"/>
      <c r="AE581" s="4"/>
      <c r="AF581" s="4"/>
      <c r="AG581" s="4"/>
      <c r="AH581" s="4"/>
      <c r="AI581" s="4"/>
    </row>
    <row r="582">
      <c r="A582" s="4"/>
      <c r="B582" s="4"/>
      <c r="C582" s="4"/>
      <c r="D582" s="2"/>
      <c r="E582" s="2"/>
      <c r="F582" s="2"/>
      <c r="G582" s="2"/>
      <c r="H582" s="2"/>
      <c r="I582" s="9"/>
      <c r="J582" s="2"/>
      <c r="K582" s="2"/>
      <c r="L582" s="9"/>
      <c r="M582" s="4"/>
      <c r="N582" s="4"/>
      <c r="O582" s="4"/>
      <c r="P582" s="4"/>
      <c r="Q582" s="4"/>
      <c r="R582" s="9"/>
      <c r="S582" s="4"/>
      <c r="T582" s="4"/>
      <c r="U582" s="4"/>
      <c r="V582" s="6"/>
      <c r="W582" s="4"/>
      <c r="X582" s="4"/>
      <c r="Y582" s="4"/>
      <c r="Z582" s="4"/>
      <c r="AA582" s="4"/>
      <c r="AB582" s="4"/>
      <c r="AC582" s="4"/>
      <c r="AD582" s="4"/>
      <c r="AE582" s="4"/>
      <c r="AF582" s="4"/>
      <c r="AG582" s="4"/>
      <c r="AH582" s="4"/>
      <c r="AI582" s="4"/>
    </row>
    <row r="583">
      <c r="A583" s="4"/>
      <c r="B583" s="4"/>
      <c r="C583" s="4"/>
      <c r="D583" s="2"/>
      <c r="E583" s="2"/>
      <c r="F583" s="2"/>
      <c r="G583" s="2"/>
      <c r="H583" s="2"/>
      <c r="I583" s="9"/>
      <c r="J583" s="2"/>
      <c r="K583" s="2"/>
      <c r="L583" s="9"/>
      <c r="M583" s="4"/>
      <c r="N583" s="4"/>
      <c r="O583" s="4"/>
      <c r="P583" s="4"/>
      <c r="Q583" s="4"/>
      <c r="R583" s="9"/>
      <c r="S583" s="4"/>
      <c r="T583" s="4"/>
      <c r="U583" s="4"/>
      <c r="V583" s="6"/>
      <c r="W583" s="4"/>
      <c r="X583" s="4"/>
      <c r="Y583" s="4"/>
      <c r="Z583" s="4"/>
      <c r="AA583" s="4"/>
      <c r="AB583" s="4"/>
      <c r="AC583" s="4"/>
      <c r="AD583" s="4"/>
      <c r="AE583" s="4"/>
      <c r="AF583" s="4"/>
      <c r="AG583" s="4"/>
      <c r="AH583" s="4"/>
      <c r="AI583" s="4"/>
    </row>
    <row r="584">
      <c r="A584" s="4"/>
      <c r="B584" s="4"/>
      <c r="C584" s="4"/>
      <c r="D584" s="2"/>
      <c r="E584" s="2"/>
      <c r="F584" s="2"/>
      <c r="G584" s="2"/>
      <c r="H584" s="2"/>
      <c r="I584" s="9"/>
      <c r="J584" s="2"/>
      <c r="K584" s="2"/>
      <c r="L584" s="9"/>
      <c r="M584" s="4"/>
      <c r="N584" s="4"/>
      <c r="O584" s="4"/>
      <c r="P584" s="4"/>
      <c r="Q584" s="4"/>
      <c r="R584" s="9"/>
      <c r="S584" s="4"/>
      <c r="T584" s="4"/>
      <c r="U584" s="4"/>
      <c r="V584" s="6"/>
      <c r="W584" s="4"/>
      <c r="X584" s="4"/>
      <c r="Y584" s="4"/>
      <c r="Z584" s="4"/>
      <c r="AA584" s="4"/>
      <c r="AB584" s="4"/>
      <c r="AC584" s="4"/>
      <c r="AD584" s="4"/>
      <c r="AE584" s="4"/>
      <c r="AF584" s="4"/>
      <c r="AG584" s="4"/>
      <c r="AH584" s="4"/>
      <c r="AI584" s="4"/>
    </row>
    <row r="585">
      <c r="A585" s="4"/>
      <c r="B585" s="4"/>
      <c r="C585" s="4"/>
      <c r="D585" s="2"/>
      <c r="E585" s="2"/>
      <c r="F585" s="2"/>
      <c r="G585" s="2"/>
      <c r="H585" s="2"/>
      <c r="I585" s="9"/>
      <c r="J585" s="2"/>
      <c r="K585" s="2"/>
      <c r="L585" s="9"/>
      <c r="M585" s="4"/>
      <c r="N585" s="4"/>
      <c r="O585" s="4"/>
      <c r="P585" s="4"/>
      <c r="Q585" s="4"/>
      <c r="R585" s="9"/>
      <c r="S585" s="4"/>
      <c r="T585" s="4"/>
      <c r="U585" s="4"/>
      <c r="V585" s="6"/>
      <c r="W585" s="4"/>
      <c r="X585" s="4"/>
      <c r="Y585" s="4"/>
      <c r="Z585" s="4"/>
      <c r="AA585" s="4"/>
      <c r="AB585" s="4"/>
      <c r="AC585" s="4"/>
      <c r="AD585" s="4"/>
      <c r="AE585" s="4"/>
      <c r="AF585" s="4"/>
      <c r="AG585" s="4"/>
      <c r="AH585" s="4"/>
      <c r="AI585" s="4"/>
    </row>
    <row r="586">
      <c r="A586" s="4"/>
      <c r="B586" s="4"/>
      <c r="C586" s="4"/>
      <c r="D586" s="2"/>
      <c r="E586" s="2"/>
      <c r="F586" s="2"/>
      <c r="G586" s="2"/>
      <c r="H586" s="2"/>
      <c r="I586" s="9"/>
      <c r="J586" s="2"/>
      <c r="K586" s="2"/>
      <c r="L586" s="9"/>
      <c r="M586" s="4"/>
      <c r="N586" s="4"/>
      <c r="O586" s="4"/>
      <c r="P586" s="4"/>
      <c r="Q586" s="4"/>
      <c r="R586" s="9"/>
      <c r="S586" s="4"/>
      <c r="T586" s="4"/>
      <c r="U586" s="4"/>
      <c r="V586" s="6"/>
      <c r="W586" s="4"/>
      <c r="X586" s="4"/>
      <c r="Y586" s="4"/>
      <c r="Z586" s="4"/>
      <c r="AA586" s="4"/>
      <c r="AB586" s="4"/>
      <c r="AC586" s="4"/>
      <c r="AD586" s="4"/>
      <c r="AE586" s="4"/>
      <c r="AF586" s="4"/>
      <c r="AG586" s="4"/>
      <c r="AH586" s="4"/>
      <c r="AI586" s="4"/>
    </row>
    <row r="587">
      <c r="A587" s="4"/>
      <c r="B587" s="4"/>
      <c r="C587" s="4"/>
      <c r="D587" s="2"/>
      <c r="E587" s="2"/>
      <c r="F587" s="2"/>
      <c r="G587" s="2"/>
      <c r="H587" s="2"/>
      <c r="I587" s="9"/>
      <c r="J587" s="2"/>
      <c r="K587" s="2"/>
      <c r="L587" s="9"/>
      <c r="M587" s="4"/>
      <c r="N587" s="4"/>
      <c r="O587" s="4"/>
      <c r="P587" s="4"/>
      <c r="Q587" s="4"/>
      <c r="R587" s="9"/>
      <c r="S587" s="4"/>
      <c r="T587" s="4"/>
      <c r="U587" s="4"/>
      <c r="V587" s="6"/>
      <c r="W587" s="4"/>
      <c r="X587" s="4"/>
      <c r="Y587" s="4"/>
      <c r="Z587" s="4"/>
      <c r="AA587" s="4"/>
      <c r="AB587" s="4"/>
      <c r="AC587" s="4"/>
      <c r="AD587" s="4"/>
      <c r="AE587" s="4"/>
      <c r="AF587" s="4"/>
      <c r="AG587" s="4"/>
      <c r="AH587" s="4"/>
      <c r="AI587" s="4"/>
    </row>
    <row r="588">
      <c r="A588" s="4"/>
      <c r="B588" s="4"/>
      <c r="C588" s="4"/>
      <c r="D588" s="2"/>
      <c r="E588" s="2"/>
      <c r="F588" s="2"/>
      <c r="G588" s="2"/>
      <c r="H588" s="2"/>
      <c r="I588" s="9"/>
      <c r="J588" s="2"/>
      <c r="K588" s="2"/>
      <c r="L588" s="9"/>
      <c r="M588" s="4"/>
      <c r="N588" s="4"/>
      <c r="O588" s="4"/>
      <c r="P588" s="4"/>
      <c r="Q588" s="4"/>
      <c r="R588" s="9"/>
      <c r="S588" s="4"/>
      <c r="T588" s="4"/>
      <c r="U588" s="4"/>
      <c r="V588" s="6"/>
      <c r="W588" s="4"/>
      <c r="X588" s="4"/>
      <c r="Y588" s="4"/>
      <c r="Z588" s="4"/>
      <c r="AA588" s="4"/>
      <c r="AB588" s="4"/>
      <c r="AC588" s="4"/>
      <c r="AD588" s="4"/>
      <c r="AE588" s="4"/>
      <c r="AF588" s="4"/>
      <c r="AG588" s="4"/>
      <c r="AH588" s="4"/>
      <c r="AI588" s="4"/>
    </row>
    <row r="589">
      <c r="A589" s="4"/>
      <c r="B589" s="4"/>
      <c r="C589" s="4"/>
      <c r="D589" s="2"/>
      <c r="E589" s="2"/>
      <c r="F589" s="2"/>
      <c r="G589" s="2"/>
      <c r="H589" s="2"/>
      <c r="I589" s="9"/>
      <c r="J589" s="2"/>
      <c r="K589" s="2"/>
      <c r="L589" s="9"/>
      <c r="M589" s="4"/>
      <c r="N589" s="4"/>
      <c r="O589" s="4"/>
      <c r="P589" s="4"/>
      <c r="Q589" s="4"/>
      <c r="R589" s="9"/>
      <c r="S589" s="4"/>
      <c r="T589" s="4"/>
      <c r="U589" s="4"/>
      <c r="V589" s="6"/>
      <c r="W589" s="4"/>
      <c r="X589" s="4"/>
      <c r="Y589" s="4"/>
      <c r="Z589" s="4"/>
      <c r="AA589" s="4"/>
      <c r="AB589" s="4"/>
      <c r="AC589" s="4"/>
      <c r="AD589" s="4"/>
      <c r="AE589" s="4"/>
      <c r="AF589" s="4"/>
      <c r="AG589" s="4"/>
      <c r="AH589" s="4"/>
      <c r="AI589" s="4"/>
    </row>
    <row r="590">
      <c r="A590" s="4"/>
      <c r="B590" s="4"/>
      <c r="C590" s="4"/>
      <c r="D590" s="2"/>
      <c r="E590" s="2"/>
      <c r="F590" s="2"/>
      <c r="G590" s="2"/>
      <c r="H590" s="2"/>
      <c r="I590" s="9"/>
      <c r="J590" s="2"/>
      <c r="K590" s="2"/>
      <c r="L590" s="9"/>
      <c r="M590" s="4"/>
      <c r="N590" s="4"/>
      <c r="O590" s="4"/>
      <c r="P590" s="4"/>
      <c r="Q590" s="4"/>
      <c r="R590" s="9"/>
      <c r="S590" s="4"/>
      <c r="T590" s="4"/>
      <c r="U590" s="4"/>
      <c r="V590" s="6"/>
      <c r="W590" s="4"/>
      <c r="X590" s="4"/>
      <c r="Y590" s="4"/>
      <c r="Z590" s="4"/>
      <c r="AA590" s="4"/>
      <c r="AB590" s="4"/>
      <c r="AC590" s="4"/>
      <c r="AD590" s="4"/>
      <c r="AE590" s="4"/>
      <c r="AF590" s="4"/>
      <c r="AG590" s="4"/>
      <c r="AH590" s="4"/>
      <c r="AI590" s="4"/>
    </row>
    <row r="591">
      <c r="A591" s="4"/>
      <c r="B591" s="4"/>
      <c r="C591" s="4"/>
      <c r="D591" s="2"/>
      <c r="E591" s="2"/>
      <c r="F591" s="2"/>
      <c r="G591" s="2"/>
      <c r="H591" s="2"/>
      <c r="I591" s="9"/>
      <c r="J591" s="2"/>
      <c r="K591" s="2"/>
      <c r="L591" s="9"/>
      <c r="M591" s="4"/>
      <c r="N591" s="4"/>
      <c r="O591" s="4"/>
      <c r="P591" s="4"/>
      <c r="Q591" s="4"/>
      <c r="R591" s="9"/>
      <c r="S591" s="4"/>
      <c r="T591" s="4"/>
      <c r="U591" s="4"/>
      <c r="V591" s="6"/>
      <c r="W591" s="4"/>
      <c r="X591" s="4"/>
      <c r="Y591" s="4"/>
      <c r="Z591" s="4"/>
      <c r="AA591" s="4"/>
      <c r="AB591" s="4"/>
      <c r="AC591" s="4"/>
      <c r="AD591" s="4"/>
      <c r="AE591" s="4"/>
      <c r="AF591" s="4"/>
      <c r="AG591" s="4"/>
      <c r="AH591" s="4"/>
      <c r="AI591" s="4"/>
    </row>
    <row r="592">
      <c r="A592" s="4"/>
      <c r="B592" s="4"/>
      <c r="C592" s="4"/>
      <c r="D592" s="2"/>
      <c r="E592" s="2"/>
      <c r="F592" s="2"/>
      <c r="G592" s="2"/>
      <c r="H592" s="2"/>
      <c r="I592" s="9"/>
      <c r="J592" s="2"/>
      <c r="K592" s="2"/>
      <c r="L592" s="9"/>
      <c r="M592" s="4"/>
      <c r="N592" s="4"/>
      <c r="O592" s="4"/>
      <c r="P592" s="4"/>
      <c r="Q592" s="4"/>
      <c r="R592" s="9"/>
      <c r="S592" s="4"/>
      <c r="T592" s="4"/>
      <c r="U592" s="4"/>
      <c r="V592" s="6"/>
      <c r="W592" s="4"/>
      <c r="X592" s="4"/>
      <c r="Y592" s="4"/>
      <c r="Z592" s="4"/>
      <c r="AA592" s="4"/>
      <c r="AB592" s="4"/>
      <c r="AC592" s="4"/>
      <c r="AD592" s="4"/>
      <c r="AE592" s="4"/>
      <c r="AF592" s="4"/>
      <c r="AG592" s="4"/>
      <c r="AH592" s="4"/>
      <c r="AI592" s="4"/>
    </row>
    <row r="593">
      <c r="A593" s="4"/>
      <c r="B593" s="4"/>
      <c r="C593" s="4"/>
      <c r="D593" s="2"/>
      <c r="E593" s="2"/>
      <c r="F593" s="2"/>
      <c r="G593" s="2"/>
      <c r="H593" s="2"/>
      <c r="I593" s="9"/>
      <c r="J593" s="2"/>
      <c r="K593" s="2"/>
      <c r="L593" s="9"/>
      <c r="M593" s="4"/>
      <c r="N593" s="4"/>
      <c r="O593" s="4"/>
      <c r="P593" s="4"/>
      <c r="Q593" s="4"/>
      <c r="R593" s="9"/>
      <c r="S593" s="4"/>
      <c r="T593" s="4"/>
      <c r="U593" s="4"/>
      <c r="V593" s="6"/>
      <c r="W593" s="4"/>
      <c r="X593" s="4"/>
      <c r="Y593" s="4"/>
      <c r="Z593" s="4"/>
      <c r="AA593" s="4"/>
      <c r="AB593" s="4"/>
      <c r="AC593" s="4"/>
      <c r="AD593" s="4"/>
      <c r="AE593" s="4"/>
      <c r="AF593" s="4"/>
      <c r="AG593" s="4"/>
      <c r="AH593" s="4"/>
      <c r="AI593" s="4"/>
    </row>
    <row r="594">
      <c r="A594" s="4"/>
      <c r="B594" s="4"/>
      <c r="C594" s="4"/>
      <c r="D594" s="2"/>
      <c r="E594" s="2"/>
      <c r="F594" s="2"/>
      <c r="G594" s="2"/>
      <c r="H594" s="2"/>
      <c r="I594" s="9"/>
      <c r="J594" s="2"/>
      <c r="K594" s="2"/>
      <c r="L594" s="9"/>
      <c r="M594" s="4"/>
      <c r="N594" s="4"/>
      <c r="O594" s="4"/>
      <c r="P594" s="4"/>
      <c r="Q594" s="4"/>
      <c r="R594" s="9"/>
      <c r="S594" s="4"/>
      <c r="T594" s="4"/>
      <c r="U594" s="4"/>
      <c r="V594" s="6"/>
      <c r="W594" s="4"/>
      <c r="X594" s="4"/>
      <c r="Y594" s="4"/>
      <c r="Z594" s="4"/>
      <c r="AA594" s="4"/>
      <c r="AB594" s="4"/>
      <c r="AC594" s="4"/>
      <c r="AD594" s="4"/>
      <c r="AE594" s="4"/>
      <c r="AF594" s="4"/>
      <c r="AG594" s="4"/>
      <c r="AH594" s="4"/>
      <c r="AI594" s="4"/>
    </row>
    <row r="595">
      <c r="A595" s="4"/>
      <c r="B595" s="4"/>
      <c r="C595" s="4"/>
      <c r="D595" s="2"/>
      <c r="E595" s="2"/>
      <c r="F595" s="2"/>
      <c r="G595" s="2"/>
      <c r="H595" s="2"/>
      <c r="I595" s="9"/>
      <c r="J595" s="2"/>
      <c r="K595" s="2"/>
      <c r="L595" s="9"/>
      <c r="M595" s="4"/>
      <c r="N595" s="4"/>
      <c r="O595" s="4"/>
      <c r="P595" s="4"/>
      <c r="Q595" s="4"/>
      <c r="R595" s="9"/>
      <c r="S595" s="4"/>
      <c r="T595" s="4"/>
      <c r="U595" s="4"/>
      <c r="V595" s="6"/>
      <c r="W595" s="4"/>
      <c r="X595" s="4"/>
      <c r="Y595" s="4"/>
      <c r="Z595" s="4"/>
      <c r="AA595" s="4"/>
      <c r="AB595" s="4"/>
      <c r="AC595" s="4"/>
      <c r="AD595" s="4"/>
      <c r="AE595" s="4"/>
      <c r="AF595" s="4"/>
      <c r="AG595" s="4"/>
      <c r="AH595" s="4"/>
      <c r="AI595" s="4"/>
    </row>
    <row r="596">
      <c r="A596" s="4"/>
      <c r="B596" s="4"/>
      <c r="C596" s="4"/>
      <c r="D596" s="2"/>
      <c r="E596" s="2"/>
      <c r="F596" s="2"/>
      <c r="G596" s="2"/>
      <c r="H596" s="2"/>
      <c r="I596" s="9"/>
      <c r="J596" s="2"/>
      <c r="K596" s="2"/>
      <c r="L596" s="9"/>
      <c r="M596" s="4"/>
      <c r="N596" s="4"/>
      <c r="O596" s="4"/>
      <c r="P596" s="4"/>
      <c r="Q596" s="4"/>
      <c r="R596" s="9"/>
      <c r="S596" s="4"/>
      <c r="T596" s="4"/>
      <c r="U596" s="4"/>
      <c r="V596" s="6"/>
      <c r="W596" s="4"/>
      <c r="X596" s="4"/>
      <c r="Y596" s="4"/>
      <c r="Z596" s="4"/>
      <c r="AA596" s="4"/>
      <c r="AB596" s="4"/>
      <c r="AC596" s="4"/>
      <c r="AD596" s="4"/>
      <c r="AE596" s="4"/>
      <c r="AF596" s="4"/>
      <c r="AG596" s="4"/>
      <c r="AH596" s="4"/>
      <c r="AI596" s="4"/>
    </row>
    <row r="597">
      <c r="A597" s="4"/>
      <c r="B597" s="4"/>
      <c r="C597" s="4"/>
      <c r="D597" s="2"/>
      <c r="E597" s="2"/>
      <c r="F597" s="2"/>
      <c r="G597" s="2"/>
      <c r="H597" s="2"/>
      <c r="I597" s="9"/>
      <c r="J597" s="2"/>
      <c r="K597" s="2"/>
      <c r="L597" s="9"/>
      <c r="M597" s="4"/>
      <c r="N597" s="4"/>
      <c r="O597" s="4"/>
      <c r="P597" s="4"/>
      <c r="Q597" s="4"/>
      <c r="R597" s="9"/>
      <c r="S597" s="4"/>
      <c r="T597" s="4"/>
      <c r="U597" s="4"/>
      <c r="V597" s="6"/>
      <c r="W597" s="4"/>
      <c r="X597" s="4"/>
      <c r="Y597" s="4"/>
      <c r="Z597" s="4"/>
      <c r="AA597" s="4"/>
      <c r="AB597" s="4"/>
      <c r="AC597" s="4"/>
      <c r="AD597" s="4"/>
      <c r="AE597" s="4"/>
      <c r="AF597" s="4"/>
      <c r="AG597" s="4"/>
      <c r="AH597" s="4"/>
      <c r="AI597" s="4"/>
    </row>
    <row r="598">
      <c r="A598" s="4"/>
      <c r="B598" s="4"/>
      <c r="C598" s="4"/>
      <c r="D598" s="2"/>
      <c r="E598" s="2"/>
      <c r="F598" s="2"/>
      <c r="G598" s="2"/>
      <c r="H598" s="2"/>
      <c r="I598" s="9"/>
      <c r="J598" s="2"/>
      <c r="K598" s="2"/>
      <c r="L598" s="9"/>
      <c r="M598" s="4"/>
      <c r="N598" s="4"/>
      <c r="O598" s="4"/>
      <c r="P598" s="4"/>
      <c r="Q598" s="4"/>
      <c r="R598" s="9"/>
      <c r="S598" s="4"/>
      <c r="T598" s="4"/>
      <c r="U598" s="4"/>
      <c r="V598" s="6"/>
      <c r="W598" s="4"/>
      <c r="X598" s="4"/>
      <c r="Y598" s="4"/>
      <c r="Z598" s="4"/>
      <c r="AA598" s="4"/>
      <c r="AB598" s="4"/>
      <c r="AC598" s="4"/>
      <c r="AD598" s="4"/>
      <c r="AE598" s="4"/>
      <c r="AF598" s="4"/>
      <c r="AG598" s="4"/>
      <c r="AH598" s="4"/>
      <c r="AI598" s="4"/>
    </row>
    <row r="599">
      <c r="A599" s="4"/>
      <c r="B599" s="4"/>
      <c r="C599" s="4"/>
      <c r="D599" s="2"/>
      <c r="E599" s="2"/>
      <c r="F599" s="2"/>
      <c r="G599" s="2"/>
      <c r="H599" s="2"/>
      <c r="I599" s="9"/>
      <c r="J599" s="2"/>
      <c r="K599" s="2"/>
      <c r="L599" s="9"/>
      <c r="M599" s="4"/>
      <c r="N599" s="4"/>
      <c r="O599" s="4"/>
      <c r="P599" s="4"/>
      <c r="Q599" s="4"/>
      <c r="R599" s="9"/>
      <c r="S599" s="4"/>
      <c r="T599" s="4"/>
      <c r="U599" s="4"/>
      <c r="V599" s="6"/>
      <c r="W599" s="4"/>
      <c r="X599" s="4"/>
      <c r="Y599" s="4"/>
      <c r="Z599" s="4"/>
      <c r="AA599" s="4"/>
      <c r="AB599" s="4"/>
      <c r="AC599" s="4"/>
      <c r="AD599" s="4"/>
      <c r="AE599" s="4"/>
      <c r="AF599" s="4"/>
      <c r="AG599" s="4"/>
      <c r="AH599" s="4"/>
      <c r="AI599" s="4"/>
    </row>
    <row r="600">
      <c r="A600" s="4"/>
      <c r="B600" s="4"/>
      <c r="C600" s="4"/>
      <c r="D600" s="2"/>
      <c r="E600" s="2"/>
      <c r="F600" s="2"/>
      <c r="G600" s="2"/>
      <c r="H600" s="2"/>
      <c r="I600" s="9"/>
      <c r="J600" s="2"/>
      <c r="K600" s="2"/>
      <c r="L600" s="9"/>
      <c r="M600" s="4"/>
      <c r="N600" s="4"/>
      <c r="O600" s="4"/>
      <c r="P600" s="4"/>
      <c r="Q600" s="4"/>
      <c r="R600" s="9"/>
      <c r="S600" s="4"/>
      <c r="T600" s="4"/>
      <c r="U600" s="4"/>
      <c r="V600" s="6"/>
      <c r="W600" s="4"/>
      <c r="X600" s="4"/>
      <c r="Y600" s="4"/>
      <c r="Z600" s="4"/>
      <c r="AA600" s="4"/>
      <c r="AB600" s="4"/>
      <c r="AC600" s="4"/>
      <c r="AD600" s="4"/>
      <c r="AE600" s="4"/>
      <c r="AF600" s="4"/>
      <c r="AG600" s="4"/>
      <c r="AH600" s="4"/>
      <c r="AI600" s="4"/>
    </row>
    <row r="601">
      <c r="A601" s="4"/>
      <c r="B601" s="4"/>
      <c r="C601" s="4"/>
      <c r="D601" s="2"/>
      <c r="E601" s="2"/>
      <c r="F601" s="2"/>
      <c r="G601" s="2"/>
      <c r="H601" s="2"/>
      <c r="I601" s="9"/>
      <c r="J601" s="2"/>
      <c r="K601" s="2"/>
      <c r="L601" s="9"/>
      <c r="M601" s="4"/>
      <c r="N601" s="4"/>
      <c r="O601" s="4"/>
      <c r="P601" s="4"/>
      <c r="Q601" s="4"/>
      <c r="R601" s="9"/>
      <c r="S601" s="4"/>
      <c r="T601" s="4"/>
      <c r="U601" s="4"/>
      <c r="V601" s="6"/>
      <c r="W601" s="4"/>
      <c r="X601" s="4"/>
      <c r="Y601" s="4"/>
      <c r="Z601" s="4"/>
      <c r="AA601" s="4"/>
      <c r="AB601" s="4"/>
      <c r="AC601" s="4"/>
      <c r="AD601" s="4"/>
      <c r="AE601" s="4"/>
      <c r="AF601" s="4"/>
      <c r="AG601" s="4"/>
      <c r="AH601" s="4"/>
      <c r="AI601" s="4"/>
    </row>
    <row r="602">
      <c r="A602" s="4"/>
      <c r="B602" s="4"/>
      <c r="C602" s="4"/>
      <c r="D602" s="2"/>
      <c r="E602" s="2"/>
      <c r="F602" s="2"/>
      <c r="G602" s="2"/>
      <c r="H602" s="2"/>
      <c r="I602" s="9"/>
      <c r="J602" s="2"/>
      <c r="K602" s="2"/>
      <c r="L602" s="9"/>
      <c r="M602" s="4"/>
      <c r="N602" s="4"/>
      <c r="O602" s="4"/>
      <c r="P602" s="4"/>
      <c r="Q602" s="4"/>
      <c r="R602" s="9"/>
      <c r="S602" s="4"/>
      <c r="T602" s="4"/>
      <c r="U602" s="4"/>
      <c r="V602" s="6"/>
      <c r="W602" s="4"/>
      <c r="X602" s="4"/>
      <c r="Y602" s="4"/>
      <c r="Z602" s="4"/>
      <c r="AA602" s="4"/>
      <c r="AB602" s="4"/>
      <c r="AC602" s="4"/>
      <c r="AD602" s="4"/>
      <c r="AE602" s="4"/>
      <c r="AF602" s="4"/>
      <c r="AG602" s="4"/>
      <c r="AH602" s="4"/>
      <c r="AI602" s="4"/>
    </row>
    <row r="603">
      <c r="A603" s="4"/>
      <c r="B603" s="4"/>
      <c r="C603" s="4"/>
      <c r="D603" s="2"/>
      <c r="E603" s="2"/>
      <c r="F603" s="2"/>
      <c r="G603" s="2"/>
      <c r="H603" s="2"/>
      <c r="I603" s="9"/>
      <c r="J603" s="2"/>
      <c r="K603" s="2"/>
      <c r="L603" s="9"/>
      <c r="M603" s="4"/>
      <c r="N603" s="4"/>
      <c r="O603" s="4"/>
      <c r="P603" s="4"/>
      <c r="Q603" s="4"/>
      <c r="R603" s="9"/>
      <c r="S603" s="4"/>
      <c r="T603" s="4"/>
      <c r="U603" s="4"/>
      <c r="V603" s="6"/>
      <c r="W603" s="4"/>
      <c r="X603" s="4"/>
      <c r="Y603" s="4"/>
      <c r="Z603" s="4"/>
      <c r="AA603" s="4"/>
      <c r="AB603" s="4"/>
      <c r="AC603" s="4"/>
      <c r="AD603" s="4"/>
      <c r="AE603" s="4"/>
      <c r="AF603" s="4"/>
      <c r="AG603" s="4"/>
      <c r="AH603" s="4"/>
      <c r="AI603" s="4"/>
    </row>
    <row r="604">
      <c r="A604" s="4"/>
      <c r="B604" s="4"/>
      <c r="C604" s="4"/>
      <c r="D604" s="2"/>
      <c r="E604" s="2"/>
      <c r="F604" s="2"/>
      <c r="G604" s="2"/>
      <c r="H604" s="2"/>
      <c r="I604" s="9"/>
      <c r="J604" s="2"/>
      <c r="K604" s="2"/>
      <c r="L604" s="9"/>
      <c r="M604" s="4"/>
      <c r="N604" s="4"/>
      <c r="O604" s="4"/>
      <c r="P604" s="4"/>
      <c r="Q604" s="4"/>
      <c r="R604" s="9"/>
      <c r="S604" s="4"/>
      <c r="T604" s="4"/>
      <c r="U604" s="4"/>
      <c r="V604" s="6"/>
      <c r="W604" s="4"/>
      <c r="X604" s="4"/>
      <c r="Y604" s="4"/>
      <c r="Z604" s="4"/>
      <c r="AA604" s="4"/>
      <c r="AB604" s="4"/>
      <c r="AC604" s="4"/>
      <c r="AD604" s="4"/>
      <c r="AE604" s="4"/>
      <c r="AF604" s="4"/>
      <c r="AG604" s="4"/>
      <c r="AH604" s="4"/>
      <c r="AI604" s="4"/>
    </row>
    <row r="605">
      <c r="A605" s="4"/>
      <c r="B605" s="4"/>
      <c r="C605" s="4"/>
      <c r="D605" s="2"/>
      <c r="E605" s="2"/>
      <c r="F605" s="2"/>
      <c r="G605" s="2"/>
      <c r="H605" s="2"/>
      <c r="I605" s="9"/>
      <c r="J605" s="2"/>
      <c r="K605" s="2"/>
      <c r="L605" s="9"/>
      <c r="M605" s="4"/>
      <c r="N605" s="4"/>
      <c r="O605" s="4"/>
      <c r="P605" s="4"/>
      <c r="Q605" s="4"/>
      <c r="R605" s="9"/>
      <c r="S605" s="4"/>
      <c r="T605" s="4"/>
      <c r="U605" s="4"/>
      <c r="V605" s="6"/>
      <c r="W605" s="4"/>
      <c r="X605" s="4"/>
      <c r="Y605" s="4"/>
      <c r="Z605" s="4"/>
      <c r="AA605" s="4"/>
      <c r="AB605" s="4"/>
      <c r="AC605" s="4"/>
      <c r="AD605" s="4"/>
      <c r="AE605" s="4"/>
      <c r="AF605" s="4"/>
      <c r="AG605" s="4"/>
      <c r="AH605" s="4"/>
      <c r="AI605" s="4"/>
    </row>
    <row r="606">
      <c r="A606" s="4"/>
      <c r="B606" s="4"/>
      <c r="C606" s="4"/>
      <c r="D606" s="2"/>
      <c r="E606" s="2"/>
      <c r="F606" s="2"/>
      <c r="G606" s="2"/>
      <c r="H606" s="2"/>
      <c r="I606" s="9"/>
      <c r="J606" s="2"/>
      <c r="K606" s="2"/>
      <c r="L606" s="9"/>
      <c r="M606" s="4"/>
      <c r="N606" s="4"/>
      <c r="O606" s="4"/>
      <c r="P606" s="4"/>
      <c r="Q606" s="4"/>
      <c r="R606" s="9"/>
      <c r="S606" s="4"/>
      <c r="T606" s="4"/>
      <c r="U606" s="4"/>
      <c r="V606" s="6"/>
      <c r="W606" s="4"/>
      <c r="X606" s="4"/>
      <c r="Y606" s="4"/>
      <c r="Z606" s="4"/>
      <c r="AA606" s="4"/>
      <c r="AB606" s="4"/>
      <c r="AC606" s="4"/>
      <c r="AD606" s="4"/>
      <c r="AE606" s="4"/>
      <c r="AF606" s="4"/>
      <c r="AG606" s="4"/>
      <c r="AH606" s="4"/>
      <c r="AI606" s="4"/>
    </row>
    <row r="607">
      <c r="A607" s="4"/>
      <c r="B607" s="4"/>
      <c r="C607" s="4"/>
      <c r="D607" s="2"/>
      <c r="E607" s="2"/>
      <c r="F607" s="2"/>
      <c r="G607" s="2"/>
      <c r="H607" s="2"/>
      <c r="I607" s="9"/>
      <c r="J607" s="2"/>
      <c r="K607" s="2"/>
      <c r="L607" s="9"/>
      <c r="M607" s="4"/>
      <c r="N607" s="4"/>
      <c r="O607" s="4"/>
      <c r="P607" s="4"/>
      <c r="Q607" s="4"/>
      <c r="R607" s="9"/>
      <c r="S607" s="4"/>
      <c r="T607" s="4"/>
      <c r="U607" s="4"/>
      <c r="V607" s="6"/>
      <c r="W607" s="4"/>
      <c r="X607" s="4"/>
      <c r="Y607" s="4"/>
      <c r="Z607" s="4"/>
      <c r="AA607" s="4"/>
      <c r="AB607" s="4"/>
      <c r="AC607" s="4"/>
      <c r="AD607" s="4"/>
      <c r="AE607" s="4"/>
      <c r="AF607" s="4"/>
      <c r="AG607" s="4"/>
      <c r="AH607" s="4"/>
      <c r="AI607" s="4"/>
    </row>
    <row r="608">
      <c r="A608" s="4"/>
      <c r="B608" s="4"/>
      <c r="C608" s="4"/>
      <c r="D608" s="2"/>
      <c r="E608" s="2"/>
      <c r="F608" s="2"/>
      <c r="G608" s="2"/>
      <c r="H608" s="2"/>
      <c r="I608" s="9"/>
      <c r="J608" s="2"/>
      <c r="K608" s="2"/>
      <c r="L608" s="9"/>
      <c r="M608" s="4"/>
      <c r="N608" s="4"/>
      <c r="O608" s="4"/>
      <c r="P608" s="4"/>
      <c r="Q608" s="4"/>
      <c r="R608" s="9"/>
      <c r="S608" s="4"/>
      <c r="T608" s="4"/>
      <c r="U608" s="4"/>
      <c r="V608" s="6"/>
      <c r="W608" s="4"/>
      <c r="X608" s="4"/>
      <c r="Y608" s="4"/>
      <c r="Z608" s="4"/>
      <c r="AA608" s="4"/>
      <c r="AB608" s="4"/>
      <c r="AC608" s="4"/>
      <c r="AD608" s="4"/>
      <c r="AE608" s="4"/>
      <c r="AF608" s="4"/>
      <c r="AG608" s="4"/>
      <c r="AH608" s="4"/>
      <c r="AI608" s="4"/>
    </row>
    <row r="609">
      <c r="A609" s="4"/>
      <c r="B609" s="4"/>
      <c r="C609" s="4"/>
      <c r="D609" s="2"/>
      <c r="E609" s="2"/>
      <c r="F609" s="2"/>
      <c r="G609" s="2"/>
      <c r="H609" s="2"/>
      <c r="I609" s="9"/>
      <c r="J609" s="2"/>
      <c r="K609" s="2"/>
      <c r="L609" s="9"/>
      <c r="M609" s="4"/>
      <c r="N609" s="4"/>
      <c r="O609" s="4"/>
      <c r="P609" s="4"/>
      <c r="Q609" s="4"/>
      <c r="R609" s="9"/>
      <c r="S609" s="4"/>
      <c r="T609" s="4"/>
      <c r="U609" s="4"/>
      <c r="V609" s="6"/>
      <c r="W609" s="4"/>
      <c r="X609" s="4"/>
      <c r="Y609" s="4"/>
      <c r="Z609" s="4"/>
      <c r="AA609" s="4"/>
      <c r="AB609" s="4"/>
      <c r="AC609" s="4"/>
      <c r="AD609" s="4"/>
      <c r="AE609" s="4"/>
      <c r="AF609" s="4"/>
      <c r="AG609" s="4"/>
      <c r="AH609" s="4"/>
      <c r="AI609" s="4"/>
    </row>
    <row r="610">
      <c r="A610" s="4"/>
      <c r="B610" s="4"/>
      <c r="C610" s="4"/>
      <c r="D610" s="2"/>
      <c r="E610" s="2"/>
      <c r="F610" s="2"/>
      <c r="G610" s="2"/>
      <c r="H610" s="2"/>
      <c r="I610" s="9"/>
      <c r="J610" s="2"/>
      <c r="K610" s="2"/>
      <c r="L610" s="9"/>
      <c r="M610" s="4"/>
      <c r="N610" s="4"/>
      <c r="O610" s="4"/>
      <c r="P610" s="4"/>
      <c r="Q610" s="4"/>
      <c r="R610" s="9"/>
      <c r="S610" s="4"/>
      <c r="T610" s="4"/>
      <c r="U610" s="4"/>
      <c r="V610" s="6"/>
      <c r="W610" s="4"/>
      <c r="X610" s="4"/>
      <c r="Y610" s="4"/>
      <c r="Z610" s="4"/>
      <c r="AA610" s="4"/>
      <c r="AB610" s="4"/>
      <c r="AC610" s="4"/>
      <c r="AD610" s="4"/>
      <c r="AE610" s="4"/>
      <c r="AF610" s="4"/>
      <c r="AG610" s="4"/>
      <c r="AH610" s="4"/>
      <c r="AI610" s="4"/>
    </row>
    <row r="611">
      <c r="A611" s="4"/>
      <c r="B611" s="4"/>
      <c r="C611" s="4"/>
      <c r="D611" s="2"/>
      <c r="E611" s="2"/>
      <c r="F611" s="2"/>
      <c r="G611" s="2"/>
      <c r="H611" s="2"/>
      <c r="I611" s="9"/>
      <c r="J611" s="2"/>
      <c r="K611" s="2"/>
      <c r="L611" s="9"/>
      <c r="M611" s="4"/>
      <c r="N611" s="4"/>
      <c r="O611" s="4"/>
      <c r="P611" s="4"/>
      <c r="Q611" s="4"/>
      <c r="R611" s="9"/>
      <c r="S611" s="4"/>
      <c r="T611" s="4"/>
      <c r="U611" s="4"/>
      <c r="V611" s="6"/>
      <c r="W611" s="4"/>
      <c r="X611" s="4"/>
      <c r="Y611" s="4"/>
      <c r="Z611" s="4"/>
      <c r="AA611" s="4"/>
      <c r="AB611" s="4"/>
      <c r="AC611" s="4"/>
      <c r="AD611" s="4"/>
      <c r="AE611" s="4"/>
      <c r="AF611" s="4"/>
      <c r="AG611" s="4"/>
      <c r="AH611" s="4"/>
      <c r="AI611" s="4"/>
    </row>
    <row r="612">
      <c r="A612" s="4"/>
      <c r="B612" s="4"/>
      <c r="C612" s="4"/>
      <c r="D612" s="2"/>
      <c r="E612" s="2"/>
      <c r="F612" s="2"/>
      <c r="G612" s="2"/>
      <c r="H612" s="2"/>
      <c r="I612" s="9"/>
      <c r="J612" s="2"/>
      <c r="K612" s="2"/>
      <c r="L612" s="9"/>
      <c r="M612" s="4"/>
      <c r="N612" s="4"/>
      <c r="O612" s="4"/>
      <c r="P612" s="4"/>
      <c r="Q612" s="4"/>
      <c r="R612" s="9"/>
      <c r="S612" s="4"/>
      <c r="T612" s="4"/>
      <c r="U612" s="4"/>
      <c r="V612" s="6"/>
      <c r="W612" s="4"/>
      <c r="X612" s="4"/>
      <c r="Y612" s="4"/>
      <c r="Z612" s="4"/>
      <c r="AA612" s="4"/>
      <c r="AB612" s="4"/>
      <c r="AC612" s="4"/>
      <c r="AD612" s="4"/>
      <c r="AE612" s="4"/>
      <c r="AF612" s="4"/>
      <c r="AG612" s="4"/>
      <c r="AH612" s="4"/>
      <c r="AI612" s="4"/>
    </row>
    <row r="613">
      <c r="A613" s="4"/>
      <c r="B613" s="4"/>
      <c r="C613" s="4"/>
      <c r="D613" s="2"/>
      <c r="E613" s="2"/>
      <c r="F613" s="2"/>
      <c r="G613" s="2"/>
      <c r="H613" s="2"/>
      <c r="I613" s="9"/>
      <c r="J613" s="2"/>
      <c r="K613" s="2"/>
      <c r="L613" s="9"/>
      <c r="M613" s="4"/>
      <c r="N613" s="4"/>
      <c r="O613" s="4"/>
      <c r="P613" s="4"/>
      <c r="Q613" s="4"/>
      <c r="R613" s="9"/>
      <c r="S613" s="4"/>
      <c r="T613" s="4"/>
      <c r="U613" s="4"/>
      <c r="V613" s="6"/>
      <c r="W613" s="4"/>
      <c r="X613" s="4"/>
      <c r="Y613" s="4"/>
      <c r="Z613" s="4"/>
      <c r="AA613" s="4"/>
      <c r="AB613" s="4"/>
      <c r="AC613" s="4"/>
      <c r="AD613" s="4"/>
      <c r="AE613" s="4"/>
      <c r="AF613" s="4"/>
      <c r="AG613" s="4"/>
      <c r="AH613" s="4"/>
      <c r="AI613" s="4"/>
    </row>
    <row r="614">
      <c r="A614" s="4"/>
      <c r="B614" s="4"/>
      <c r="C614" s="4"/>
      <c r="D614" s="2"/>
      <c r="E614" s="2"/>
      <c r="F614" s="2"/>
      <c r="G614" s="2"/>
      <c r="H614" s="2"/>
      <c r="I614" s="9"/>
      <c r="J614" s="2"/>
      <c r="K614" s="2"/>
      <c r="L614" s="9"/>
      <c r="M614" s="4"/>
      <c r="N614" s="4"/>
      <c r="O614" s="4"/>
      <c r="P614" s="4"/>
      <c r="Q614" s="4"/>
      <c r="R614" s="9"/>
      <c r="S614" s="4"/>
      <c r="T614" s="4"/>
      <c r="U614" s="4"/>
      <c r="V614" s="6"/>
      <c r="W614" s="4"/>
      <c r="X614" s="4"/>
      <c r="Y614" s="4"/>
      <c r="Z614" s="4"/>
      <c r="AA614" s="4"/>
      <c r="AB614" s="4"/>
      <c r="AC614" s="4"/>
      <c r="AD614" s="4"/>
      <c r="AE614" s="4"/>
      <c r="AF614" s="4"/>
      <c r="AG614" s="4"/>
      <c r="AH614" s="4"/>
      <c r="AI614" s="4"/>
    </row>
    <row r="615">
      <c r="A615" s="4"/>
      <c r="B615" s="4"/>
      <c r="C615" s="4"/>
      <c r="D615" s="2"/>
      <c r="E615" s="2"/>
      <c r="F615" s="2"/>
      <c r="G615" s="2"/>
      <c r="H615" s="2"/>
      <c r="I615" s="9"/>
      <c r="J615" s="2"/>
      <c r="K615" s="2"/>
      <c r="L615" s="9"/>
      <c r="M615" s="4"/>
      <c r="N615" s="4"/>
      <c r="O615" s="4"/>
      <c r="P615" s="4"/>
      <c r="Q615" s="4"/>
      <c r="R615" s="9"/>
      <c r="S615" s="4"/>
      <c r="T615" s="4"/>
      <c r="U615" s="4"/>
      <c r="V615" s="6"/>
      <c r="W615" s="4"/>
      <c r="X615" s="4"/>
      <c r="Y615" s="4"/>
      <c r="Z615" s="4"/>
      <c r="AA615" s="4"/>
      <c r="AB615" s="4"/>
      <c r="AC615" s="4"/>
      <c r="AD615" s="4"/>
      <c r="AE615" s="4"/>
      <c r="AF615" s="4"/>
      <c r="AG615" s="4"/>
      <c r="AH615" s="4"/>
      <c r="AI615" s="4"/>
    </row>
    <row r="616">
      <c r="A616" s="4"/>
      <c r="B616" s="4"/>
      <c r="C616" s="4"/>
      <c r="D616" s="2"/>
      <c r="E616" s="2"/>
      <c r="F616" s="2"/>
      <c r="G616" s="2"/>
      <c r="H616" s="2"/>
      <c r="I616" s="9"/>
      <c r="J616" s="2"/>
      <c r="K616" s="2"/>
      <c r="L616" s="9"/>
      <c r="M616" s="4"/>
      <c r="N616" s="4"/>
      <c r="O616" s="4"/>
      <c r="P616" s="4"/>
      <c r="Q616" s="4"/>
      <c r="R616" s="9"/>
      <c r="S616" s="4"/>
      <c r="T616" s="4"/>
      <c r="U616" s="4"/>
      <c r="V616" s="6"/>
      <c r="W616" s="4"/>
      <c r="X616" s="4"/>
      <c r="Y616" s="4"/>
      <c r="Z616" s="4"/>
      <c r="AA616" s="4"/>
      <c r="AB616" s="4"/>
      <c r="AC616" s="4"/>
      <c r="AD616" s="4"/>
      <c r="AE616" s="4"/>
      <c r="AF616" s="4"/>
      <c r="AG616" s="4"/>
      <c r="AH616" s="4"/>
      <c r="AI616" s="4"/>
    </row>
    <row r="617">
      <c r="A617" s="4"/>
      <c r="B617" s="4"/>
      <c r="C617" s="4"/>
      <c r="D617" s="2"/>
      <c r="E617" s="2"/>
      <c r="F617" s="2"/>
      <c r="G617" s="2"/>
      <c r="H617" s="2"/>
      <c r="I617" s="9"/>
      <c r="J617" s="2"/>
      <c r="K617" s="2"/>
      <c r="L617" s="9"/>
      <c r="M617" s="4"/>
      <c r="N617" s="4"/>
      <c r="O617" s="4"/>
      <c r="P617" s="4"/>
      <c r="Q617" s="4"/>
      <c r="R617" s="9"/>
      <c r="S617" s="4"/>
      <c r="T617" s="4"/>
      <c r="U617" s="4"/>
      <c r="V617" s="6"/>
      <c r="W617" s="4"/>
      <c r="X617" s="4"/>
      <c r="Y617" s="4"/>
      <c r="Z617" s="4"/>
      <c r="AA617" s="4"/>
      <c r="AB617" s="4"/>
      <c r="AC617" s="4"/>
      <c r="AD617" s="4"/>
      <c r="AE617" s="4"/>
      <c r="AF617" s="4"/>
      <c r="AG617" s="4"/>
      <c r="AH617" s="4"/>
      <c r="AI617" s="4"/>
    </row>
    <row r="618">
      <c r="A618" s="4"/>
      <c r="B618" s="4"/>
      <c r="C618" s="4"/>
      <c r="D618" s="2"/>
      <c r="E618" s="2"/>
      <c r="F618" s="2"/>
      <c r="G618" s="2"/>
      <c r="H618" s="2"/>
      <c r="I618" s="9"/>
      <c r="J618" s="2"/>
      <c r="K618" s="2"/>
      <c r="L618" s="9"/>
      <c r="M618" s="4"/>
      <c r="N618" s="4"/>
      <c r="O618" s="4"/>
      <c r="P618" s="4"/>
      <c r="Q618" s="4"/>
      <c r="R618" s="9"/>
      <c r="S618" s="4"/>
      <c r="T618" s="4"/>
      <c r="U618" s="4"/>
      <c r="V618" s="6"/>
      <c r="W618" s="4"/>
      <c r="X618" s="4"/>
      <c r="Y618" s="4"/>
      <c r="Z618" s="4"/>
      <c r="AA618" s="4"/>
      <c r="AB618" s="4"/>
      <c r="AC618" s="4"/>
      <c r="AD618" s="4"/>
      <c r="AE618" s="4"/>
      <c r="AF618" s="4"/>
      <c r="AG618" s="4"/>
      <c r="AH618" s="4"/>
      <c r="AI618" s="4"/>
    </row>
    <row r="619">
      <c r="A619" s="4"/>
      <c r="B619" s="4"/>
      <c r="C619" s="4"/>
      <c r="D619" s="2"/>
      <c r="E619" s="2"/>
      <c r="F619" s="2"/>
      <c r="G619" s="2"/>
      <c r="H619" s="2"/>
      <c r="I619" s="9"/>
      <c r="J619" s="2"/>
      <c r="K619" s="2"/>
      <c r="L619" s="9"/>
      <c r="M619" s="4"/>
      <c r="N619" s="4"/>
      <c r="O619" s="4"/>
      <c r="P619" s="4"/>
      <c r="Q619" s="4"/>
      <c r="R619" s="9"/>
      <c r="S619" s="4"/>
      <c r="T619" s="4"/>
      <c r="U619" s="4"/>
      <c r="V619" s="6"/>
      <c r="W619" s="4"/>
      <c r="X619" s="4"/>
      <c r="Y619" s="4"/>
      <c r="Z619" s="4"/>
      <c r="AA619" s="4"/>
      <c r="AB619" s="4"/>
      <c r="AC619" s="4"/>
      <c r="AD619" s="4"/>
      <c r="AE619" s="4"/>
      <c r="AF619" s="4"/>
      <c r="AG619" s="4"/>
      <c r="AH619" s="4"/>
      <c r="AI619" s="4"/>
    </row>
    <row r="620">
      <c r="A620" s="4"/>
      <c r="B620" s="4"/>
      <c r="C620" s="4"/>
      <c r="D620" s="2"/>
      <c r="E620" s="2"/>
      <c r="F620" s="2"/>
      <c r="G620" s="2"/>
      <c r="H620" s="2"/>
      <c r="I620" s="9"/>
      <c r="J620" s="2"/>
      <c r="K620" s="2"/>
      <c r="L620" s="9"/>
      <c r="M620" s="4"/>
      <c r="N620" s="4"/>
      <c r="O620" s="4"/>
      <c r="P620" s="4"/>
      <c r="Q620" s="4"/>
      <c r="R620" s="9"/>
      <c r="S620" s="4"/>
      <c r="T620" s="4"/>
      <c r="U620" s="4"/>
      <c r="V620" s="6"/>
      <c r="W620" s="4"/>
      <c r="X620" s="4"/>
      <c r="Y620" s="4"/>
      <c r="Z620" s="4"/>
      <c r="AA620" s="4"/>
      <c r="AB620" s="4"/>
      <c r="AC620" s="4"/>
      <c r="AD620" s="4"/>
      <c r="AE620" s="4"/>
      <c r="AF620" s="4"/>
      <c r="AG620" s="4"/>
      <c r="AH620" s="4"/>
      <c r="AI620" s="4"/>
    </row>
    <row r="621">
      <c r="A621" s="4"/>
      <c r="B621" s="4"/>
      <c r="C621" s="4"/>
      <c r="D621" s="2"/>
      <c r="E621" s="2"/>
      <c r="F621" s="2"/>
      <c r="G621" s="2"/>
      <c r="H621" s="2"/>
      <c r="I621" s="9"/>
      <c r="J621" s="2"/>
      <c r="K621" s="2"/>
      <c r="L621" s="9"/>
      <c r="M621" s="4"/>
      <c r="N621" s="4"/>
      <c r="O621" s="4"/>
      <c r="P621" s="4"/>
      <c r="Q621" s="4"/>
      <c r="R621" s="9"/>
      <c r="S621" s="4"/>
      <c r="T621" s="4"/>
      <c r="U621" s="4"/>
      <c r="V621" s="6"/>
      <c r="W621" s="4"/>
      <c r="X621" s="4"/>
      <c r="Y621" s="4"/>
      <c r="Z621" s="4"/>
      <c r="AA621" s="4"/>
      <c r="AB621" s="4"/>
      <c r="AC621" s="4"/>
      <c r="AD621" s="4"/>
      <c r="AE621" s="4"/>
      <c r="AF621" s="4"/>
      <c r="AG621" s="4"/>
      <c r="AH621" s="4"/>
      <c r="AI621" s="4"/>
    </row>
    <row r="622">
      <c r="A622" s="4"/>
      <c r="B622" s="4"/>
      <c r="C622" s="4"/>
      <c r="D622" s="2"/>
      <c r="E622" s="2"/>
      <c r="F622" s="2"/>
      <c r="G622" s="2"/>
      <c r="H622" s="2"/>
      <c r="I622" s="9"/>
      <c r="J622" s="2"/>
      <c r="K622" s="2"/>
      <c r="L622" s="9"/>
      <c r="M622" s="4"/>
      <c r="N622" s="4"/>
      <c r="O622" s="4"/>
      <c r="P622" s="4"/>
      <c r="Q622" s="4"/>
      <c r="R622" s="9"/>
      <c r="S622" s="4"/>
      <c r="T622" s="4"/>
      <c r="U622" s="4"/>
      <c r="V622" s="6"/>
      <c r="W622" s="4"/>
      <c r="X622" s="4"/>
      <c r="Y622" s="4"/>
      <c r="Z622" s="4"/>
      <c r="AA622" s="4"/>
      <c r="AB622" s="4"/>
      <c r="AC622" s="4"/>
      <c r="AD622" s="4"/>
      <c r="AE622" s="4"/>
      <c r="AF622" s="4"/>
      <c r="AG622" s="4"/>
      <c r="AH622" s="4"/>
      <c r="AI622" s="4"/>
    </row>
    <row r="623">
      <c r="A623" s="4"/>
      <c r="B623" s="4"/>
      <c r="C623" s="4"/>
      <c r="D623" s="2"/>
      <c r="E623" s="2"/>
      <c r="F623" s="2"/>
      <c r="G623" s="2"/>
      <c r="H623" s="2"/>
      <c r="I623" s="9"/>
      <c r="J623" s="2"/>
      <c r="K623" s="2"/>
      <c r="L623" s="9"/>
      <c r="M623" s="4"/>
      <c r="N623" s="4"/>
      <c r="O623" s="4"/>
      <c r="P623" s="4"/>
      <c r="Q623" s="4"/>
      <c r="R623" s="9"/>
      <c r="S623" s="4"/>
      <c r="T623" s="4"/>
      <c r="U623" s="4"/>
      <c r="V623" s="6"/>
      <c r="W623" s="4"/>
      <c r="X623" s="4"/>
      <c r="Y623" s="4"/>
      <c r="Z623" s="4"/>
      <c r="AA623" s="4"/>
      <c r="AB623" s="4"/>
      <c r="AC623" s="4"/>
      <c r="AD623" s="4"/>
      <c r="AE623" s="4"/>
      <c r="AF623" s="4"/>
      <c r="AG623" s="4"/>
      <c r="AH623" s="4"/>
      <c r="AI623" s="4"/>
    </row>
    <row r="624">
      <c r="A624" s="4"/>
      <c r="B624" s="4"/>
      <c r="C624" s="4"/>
      <c r="D624" s="2"/>
      <c r="E624" s="2"/>
      <c r="F624" s="2"/>
      <c r="G624" s="2"/>
      <c r="H624" s="2"/>
      <c r="I624" s="9"/>
      <c r="J624" s="2"/>
      <c r="K624" s="2"/>
      <c r="L624" s="9"/>
      <c r="M624" s="4"/>
      <c r="N624" s="4"/>
      <c r="O624" s="4"/>
      <c r="P624" s="4"/>
      <c r="Q624" s="4"/>
      <c r="R624" s="9"/>
      <c r="S624" s="4"/>
      <c r="T624" s="4"/>
      <c r="U624" s="4"/>
      <c r="V624" s="6"/>
      <c r="W624" s="4"/>
      <c r="X624" s="4"/>
      <c r="Y624" s="4"/>
      <c r="Z624" s="4"/>
      <c r="AA624" s="4"/>
      <c r="AB624" s="4"/>
      <c r="AC624" s="4"/>
      <c r="AD624" s="4"/>
      <c r="AE624" s="4"/>
      <c r="AF624" s="4"/>
      <c r="AG624" s="4"/>
      <c r="AH624" s="4"/>
      <c r="AI624" s="4"/>
    </row>
    <row r="625">
      <c r="A625" s="4"/>
      <c r="B625" s="4"/>
      <c r="C625" s="4"/>
      <c r="D625" s="2"/>
      <c r="E625" s="2"/>
      <c r="F625" s="2"/>
      <c r="G625" s="2"/>
      <c r="H625" s="2"/>
      <c r="I625" s="9"/>
      <c r="J625" s="2"/>
      <c r="K625" s="2"/>
      <c r="L625" s="9"/>
      <c r="M625" s="4"/>
      <c r="N625" s="4"/>
      <c r="O625" s="4"/>
      <c r="P625" s="4"/>
      <c r="Q625" s="4"/>
      <c r="R625" s="9"/>
      <c r="S625" s="4"/>
      <c r="T625" s="4"/>
      <c r="U625" s="4"/>
      <c r="V625" s="6"/>
      <c r="W625" s="4"/>
      <c r="X625" s="4"/>
      <c r="Y625" s="4"/>
      <c r="Z625" s="4"/>
      <c r="AA625" s="4"/>
      <c r="AB625" s="4"/>
      <c r="AC625" s="4"/>
      <c r="AD625" s="4"/>
      <c r="AE625" s="4"/>
      <c r="AF625" s="4"/>
      <c r="AG625" s="4"/>
      <c r="AH625" s="4"/>
      <c r="AI625" s="4"/>
    </row>
    <row r="626">
      <c r="A626" s="4"/>
      <c r="B626" s="4"/>
      <c r="C626" s="4"/>
      <c r="D626" s="2"/>
      <c r="E626" s="2"/>
      <c r="F626" s="2"/>
      <c r="G626" s="2"/>
      <c r="H626" s="2"/>
      <c r="I626" s="9"/>
      <c r="J626" s="2"/>
      <c r="K626" s="2"/>
      <c r="L626" s="9"/>
      <c r="M626" s="4"/>
      <c r="N626" s="4"/>
      <c r="O626" s="4"/>
      <c r="P626" s="4"/>
      <c r="Q626" s="4"/>
      <c r="R626" s="9"/>
      <c r="S626" s="4"/>
      <c r="T626" s="4"/>
      <c r="U626" s="4"/>
      <c r="V626" s="6"/>
      <c r="W626" s="4"/>
      <c r="X626" s="4"/>
      <c r="Y626" s="4"/>
      <c r="Z626" s="4"/>
      <c r="AA626" s="4"/>
      <c r="AB626" s="4"/>
      <c r="AC626" s="4"/>
      <c r="AD626" s="4"/>
      <c r="AE626" s="4"/>
      <c r="AF626" s="4"/>
      <c r="AG626" s="4"/>
      <c r="AH626" s="4"/>
      <c r="AI626" s="4"/>
    </row>
    <row r="627">
      <c r="A627" s="4"/>
      <c r="B627" s="4"/>
      <c r="C627" s="4"/>
      <c r="D627" s="2"/>
      <c r="E627" s="2"/>
      <c r="F627" s="2"/>
      <c r="G627" s="2"/>
      <c r="H627" s="2"/>
      <c r="I627" s="9"/>
      <c r="J627" s="2"/>
      <c r="K627" s="2"/>
      <c r="L627" s="9"/>
      <c r="M627" s="4"/>
      <c r="N627" s="4"/>
      <c r="O627" s="4"/>
      <c r="P627" s="4"/>
      <c r="Q627" s="4"/>
      <c r="R627" s="9"/>
      <c r="S627" s="4"/>
      <c r="T627" s="4"/>
      <c r="U627" s="4"/>
      <c r="V627" s="6"/>
      <c r="W627" s="4"/>
      <c r="X627" s="4"/>
      <c r="Y627" s="4"/>
      <c r="Z627" s="4"/>
      <c r="AA627" s="4"/>
      <c r="AB627" s="4"/>
      <c r="AC627" s="4"/>
      <c r="AD627" s="4"/>
      <c r="AE627" s="4"/>
      <c r="AF627" s="4"/>
      <c r="AG627" s="4"/>
      <c r="AH627" s="4"/>
      <c r="AI627" s="4"/>
    </row>
    <row r="628">
      <c r="A628" s="4"/>
      <c r="B628" s="4"/>
      <c r="C628" s="4"/>
      <c r="D628" s="2"/>
      <c r="E628" s="2"/>
      <c r="F628" s="2"/>
      <c r="G628" s="2"/>
      <c r="H628" s="2"/>
      <c r="I628" s="9"/>
      <c r="J628" s="2"/>
      <c r="K628" s="2"/>
      <c r="L628" s="9"/>
      <c r="M628" s="4"/>
      <c r="N628" s="4"/>
      <c r="O628" s="4"/>
      <c r="P628" s="4"/>
      <c r="Q628" s="4"/>
      <c r="R628" s="9"/>
      <c r="S628" s="4"/>
      <c r="T628" s="4"/>
      <c r="U628" s="4"/>
      <c r="V628" s="6"/>
      <c r="W628" s="4"/>
      <c r="X628" s="4"/>
      <c r="Y628" s="4"/>
      <c r="Z628" s="4"/>
      <c r="AA628" s="4"/>
      <c r="AB628" s="4"/>
      <c r="AC628" s="4"/>
      <c r="AD628" s="4"/>
      <c r="AE628" s="4"/>
      <c r="AF628" s="4"/>
      <c r="AG628" s="4"/>
      <c r="AH628" s="4"/>
      <c r="AI628" s="4"/>
    </row>
    <row r="629">
      <c r="A629" s="4"/>
      <c r="B629" s="4"/>
      <c r="C629" s="4"/>
      <c r="D629" s="2"/>
      <c r="E629" s="2"/>
      <c r="F629" s="2"/>
      <c r="G629" s="2"/>
      <c r="H629" s="2"/>
      <c r="I629" s="9"/>
      <c r="J629" s="2"/>
      <c r="K629" s="2"/>
      <c r="L629" s="9"/>
      <c r="M629" s="4"/>
      <c r="N629" s="4"/>
      <c r="O629" s="4"/>
      <c r="P629" s="4"/>
      <c r="Q629" s="4"/>
      <c r="R629" s="9"/>
      <c r="S629" s="4"/>
      <c r="T629" s="4"/>
      <c r="U629" s="4"/>
      <c r="V629" s="6"/>
      <c r="W629" s="4"/>
      <c r="X629" s="4"/>
      <c r="Y629" s="4"/>
      <c r="Z629" s="4"/>
      <c r="AA629" s="4"/>
      <c r="AB629" s="4"/>
      <c r="AC629" s="4"/>
      <c r="AD629" s="4"/>
      <c r="AE629" s="4"/>
      <c r="AF629" s="4"/>
      <c r="AG629" s="4"/>
      <c r="AH629" s="4"/>
      <c r="AI629" s="4"/>
    </row>
    <row r="630">
      <c r="A630" s="4"/>
      <c r="B630" s="4"/>
      <c r="C630" s="4"/>
      <c r="D630" s="2"/>
      <c r="E630" s="2"/>
      <c r="F630" s="2"/>
      <c r="G630" s="2"/>
      <c r="H630" s="2"/>
      <c r="I630" s="9"/>
      <c r="J630" s="2"/>
      <c r="K630" s="2"/>
      <c r="L630" s="9"/>
      <c r="M630" s="4"/>
      <c r="N630" s="4"/>
      <c r="O630" s="4"/>
      <c r="P630" s="4"/>
      <c r="Q630" s="4"/>
      <c r="R630" s="9"/>
      <c r="S630" s="4"/>
      <c r="T630" s="4"/>
      <c r="U630" s="4"/>
      <c r="V630" s="6"/>
      <c r="W630" s="4"/>
      <c r="X630" s="4"/>
      <c r="Y630" s="4"/>
      <c r="Z630" s="4"/>
      <c r="AA630" s="4"/>
      <c r="AB630" s="4"/>
      <c r="AC630" s="4"/>
      <c r="AD630" s="4"/>
      <c r="AE630" s="4"/>
      <c r="AF630" s="4"/>
      <c r="AG630" s="4"/>
      <c r="AH630" s="4"/>
      <c r="AI630" s="4"/>
    </row>
    <row r="631">
      <c r="A631" s="4"/>
      <c r="B631" s="4"/>
      <c r="C631" s="4"/>
      <c r="D631" s="2"/>
      <c r="E631" s="2"/>
      <c r="F631" s="2"/>
      <c r="G631" s="2"/>
      <c r="H631" s="2"/>
      <c r="I631" s="9"/>
      <c r="J631" s="2"/>
      <c r="K631" s="2"/>
      <c r="L631" s="9"/>
      <c r="M631" s="4"/>
      <c r="N631" s="4"/>
      <c r="O631" s="4"/>
      <c r="P631" s="4"/>
      <c r="Q631" s="4"/>
      <c r="R631" s="9"/>
      <c r="S631" s="4"/>
      <c r="T631" s="4"/>
      <c r="U631" s="4"/>
      <c r="V631" s="6"/>
      <c r="W631" s="4"/>
      <c r="X631" s="4"/>
      <c r="Y631" s="4"/>
      <c r="Z631" s="4"/>
      <c r="AA631" s="4"/>
      <c r="AB631" s="4"/>
      <c r="AC631" s="4"/>
      <c r="AD631" s="4"/>
      <c r="AE631" s="4"/>
      <c r="AF631" s="4"/>
      <c r="AG631" s="4"/>
      <c r="AH631" s="4"/>
      <c r="AI631" s="4"/>
    </row>
    <row r="632">
      <c r="A632" s="4"/>
      <c r="B632" s="4"/>
      <c r="C632" s="4"/>
      <c r="D632" s="2"/>
      <c r="E632" s="2"/>
      <c r="F632" s="2"/>
      <c r="G632" s="2"/>
      <c r="H632" s="2"/>
      <c r="I632" s="9"/>
      <c r="J632" s="2"/>
      <c r="K632" s="2"/>
      <c r="L632" s="9"/>
      <c r="M632" s="4"/>
      <c r="N632" s="4"/>
      <c r="O632" s="4"/>
      <c r="P632" s="4"/>
      <c r="Q632" s="4"/>
      <c r="R632" s="9"/>
      <c r="S632" s="4"/>
      <c r="T632" s="4"/>
      <c r="U632" s="4"/>
      <c r="V632" s="6"/>
      <c r="W632" s="4"/>
      <c r="X632" s="4"/>
      <c r="Y632" s="4"/>
      <c r="Z632" s="4"/>
      <c r="AA632" s="4"/>
      <c r="AB632" s="4"/>
      <c r="AC632" s="4"/>
      <c r="AD632" s="4"/>
      <c r="AE632" s="4"/>
      <c r="AF632" s="4"/>
      <c r="AG632" s="4"/>
      <c r="AH632" s="4"/>
      <c r="AI632" s="4"/>
    </row>
    <row r="633">
      <c r="A633" s="4"/>
      <c r="B633" s="4"/>
      <c r="C633" s="4"/>
      <c r="D633" s="2"/>
      <c r="E633" s="2"/>
      <c r="F633" s="2"/>
      <c r="G633" s="2"/>
      <c r="H633" s="2"/>
      <c r="I633" s="9"/>
      <c r="J633" s="2"/>
      <c r="K633" s="2"/>
      <c r="L633" s="9"/>
      <c r="M633" s="4"/>
      <c r="N633" s="4"/>
      <c r="O633" s="4"/>
      <c r="P633" s="4"/>
      <c r="Q633" s="4"/>
      <c r="R633" s="9"/>
      <c r="S633" s="4"/>
      <c r="T633" s="4"/>
      <c r="U633" s="4"/>
      <c r="V633" s="6"/>
      <c r="W633" s="4"/>
      <c r="X633" s="4"/>
      <c r="Y633" s="4"/>
      <c r="Z633" s="4"/>
      <c r="AA633" s="4"/>
      <c r="AB633" s="4"/>
      <c r="AC633" s="4"/>
      <c r="AD633" s="4"/>
      <c r="AE633" s="4"/>
      <c r="AF633" s="4"/>
      <c r="AG633" s="4"/>
      <c r="AH633" s="4"/>
      <c r="AI633" s="4"/>
    </row>
    <row r="634">
      <c r="A634" s="4"/>
      <c r="B634" s="4"/>
      <c r="C634" s="4"/>
      <c r="D634" s="2"/>
      <c r="E634" s="2"/>
      <c r="F634" s="2"/>
      <c r="G634" s="2"/>
      <c r="H634" s="2"/>
      <c r="I634" s="9"/>
      <c r="J634" s="2"/>
      <c r="K634" s="2"/>
      <c r="L634" s="9"/>
      <c r="M634" s="4"/>
      <c r="N634" s="4"/>
      <c r="O634" s="4"/>
      <c r="P634" s="4"/>
      <c r="Q634" s="4"/>
      <c r="R634" s="9"/>
      <c r="S634" s="4"/>
      <c r="T634" s="4"/>
      <c r="U634" s="4"/>
      <c r="V634" s="6"/>
      <c r="W634" s="4"/>
      <c r="X634" s="4"/>
      <c r="Y634" s="4"/>
      <c r="Z634" s="4"/>
      <c r="AA634" s="4"/>
      <c r="AB634" s="4"/>
      <c r="AC634" s="4"/>
      <c r="AD634" s="4"/>
      <c r="AE634" s="4"/>
      <c r="AF634" s="4"/>
      <c r="AG634" s="4"/>
      <c r="AH634" s="4"/>
      <c r="AI634" s="4"/>
    </row>
    <row r="635">
      <c r="A635" s="4"/>
      <c r="B635" s="4"/>
      <c r="C635" s="4"/>
      <c r="D635" s="2"/>
      <c r="E635" s="2"/>
      <c r="F635" s="2"/>
      <c r="G635" s="2"/>
      <c r="H635" s="2"/>
      <c r="I635" s="9"/>
      <c r="J635" s="2"/>
      <c r="K635" s="2"/>
      <c r="L635" s="9"/>
      <c r="M635" s="4"/>
      <c r="N635" s="4"/>
      <c r="O635" s="4"/>
      <c r="P635" s="4"/>
      <c r="Q635" s="4"/>
      <c r="R635" s="9"/>
      <c r="S635" s="4"/>
      <c r="T635" s="4"/>
      <c r="U635" s="4"/>
      <c r="V635" s="6"/>
      <c r="W635" s="4"/>
      <c r="X635" s="4"/>
      <c r="Y635" s="4"/>
      <c r="Z635" s="4"/>
      <c r="AA635" s="4"/>
      <c r="AB635" s="4"/>
      <c r="AC635" s="4"/>
      <c r="AD635" s="4"/>
      <c r="AE635" s="4"/>
      <c r="AF635" s="4"/>
      <c r="AG635" s="4"/>
      <c r="AH635" s="4"/>
      <c r="AI635" s="4"/>
    </row>
    <row r="636">
      <c r="A636" s="4"/>
      <c r="B636" s="4"/>
      <c r="C636" s="4"/>
      <c r="D636" s="2"/>
      <c r="E636" s="2"/>
      <c r="F636" s="2"/>
      <c r="G636" s="2"/>
      <c r="H636" s="2"/>
      <c r="I636" s="9"/>
      <c r="J636" s="2"/>
      <c r="K636" s="2"/>
      <c r="L636" s="9"/>
      <c r="M636" s="4"/>
      <c r="N636" s="4"/>
      <c r="O636" s="4"/>
      <c r="P636" s="4"/>
      <c r="Q636" s="4"/>
      <c r="R636" s="9"/>
      <c r="S636" s="4"/>
      <c r="T636" s="4"/>
      <c r="U636" s="4"/>
      <c r="V636" s="6"/>
      <c r="W636" s="4"/>
      <c r="X636" s="4"/>
      <c r="Y636" s="4"/>
      <c r="Z636" s="4"/>
      <c r="AA636" s="4"/>
      <c r="AB636" s="4"/>
      <c r="AC636" s="4"/>
      <c r="AD636" s="4"/>
      <c r="AE636" s="4"/>
      <c r="AF636" s="4"/>
      <c r="AG636" s="4"/>
      <c r="AH636" s="4"/>
      <c r="AI636" s="4"/>
    </row>
    <row r="637">
      <c r="A637" s="4"/>
      <c r="B637" s="4"/>
      <c r="C637" s="4"/>
      <c r="D637" s="2"/>
      <c r="E637" s="2"/>
      <c r="F637" s="2"/>
      <c r="G637" s="2"/>
      <c r="H637" s="2"/>
      <c r="I637" s="9"/>
      <c r="J637" s="2"/>
      <c r="K637" s="2"/>
      <c r="L637" s="9"/>
      <c r="M637" s="4"/>
      <c r="N637" s="4"/>
      <c r="O637" s="4"/>
      <c r="P637" s="4"/>
      <c r="Q637" s="4"/>
      <c r="R637" s="9"/>
      <c r="S637" s="4"/>
      <c r="T637" s="4"/>
      <c r="U637" s="4"/>
      <c r="V637" s="6"/>
      <c r="W637" s="4"/>
      <c r="X637" s="4"/>
      <c r="Y637" s="4"/>
      <c r="Z637" s="4"/>
      <c r="AA637" s="4"/>
      <c r="AB637" s="4"/>
      <c r="AC637" s="4"/>
      <c r="AD637" s="4"/>
      <c r="AE637" s="4"/>
      <c r="AF637" s="4"/>
      <c r="AG637" s="4"/>
      <c r="AH637" s="4"/>
      <c r="AI637" s="4"/>
    </row>
    <row r="638">
      <c r="A638" s="4"/>
      <c r="B638" s="4"/>
      <c r="C638" s="4"/>
      <c r="D638" s="2"/>
      <c r="E638" s="2"/>
      <c r="F638" s="2"/>
      <c r="G638" s="2"/>
      <c r="H638" s="2"/>
      <c r="I638" s="9"/>
      <c r="J638" s="2"/>
      <c r="K638" s="2"/>
      <c r="L638" s="9"/>
      <c r="M638" s="4"/>
      <c r="N638" s="4"/>
      <c r="O638" s="4"/>
      <c r="P638" s="4"/>
      <c r="Q638" s="4"/>
      <c r="R638" s="9"/>
      <c r="S638" s="4"/>
      <c r="T638" s="4"/>
      <c r="U638" s="4"/>
      <c r="V638" s="6"/>
      <c r="W638" s="4"/>
      <c r="X638" s="4"/>
      <c r="Y638" s="4"/>
      <c r="Z638" s="4"/>
      <c r="AA638" s="4"/>
      <c r="AB638" s="4"/>
      <c r="AC638" s="4"/>
      <c r="AD638" s="4"/>
      <c r="AE638" s="4"/>
      <c r="AF638" s="4"/>
      <c r="AG638" s="4"/>
      <c r="AH638" s="4"/>
      <c r="AI638" s="4"/>
    </row>
    <row r="639">
      <c r="A639" s="4"/>
      <c r="B639" s="4"/>
      <c r="C639" s="4"/>
      <c r="D639" s="2"/>
      <c r="E639" s="2"/>
      <c r="F639" s="2"/>
      <c r="G639" s="2"/>
      <c r="H639" s="2"/>
      <c r="I639" s="9"/>
      <c r="J639" s="2"/>
      <c r="K639" s="2"/>
      <c r="L639" s="9"/>
      <c r="M639" s="4"/>
      <c r="N639" s="4"/>
      <c r="O639" s="4"/>
      <c r="P639" s="4"/>
      <c r="Q639" s="4"/>
      <c r="R639" s="9"/>
      <c r="S639" s="4"/>
      <c r="T639" s="4"/>
      <c r="U639" s="4"/>
      <c r="V639" s="6"/>
      <c r="W639" s="4"/>
      <c r="X639" s="4"/>
      <c r="Y639" s="4"/>
      <c r="Z639" s="4"/>
      <c r="AA639" s="4"/>
      <c r="AB639" s="4"/>
      <c r="AC639" s="4"/>
      <c r="AD639" s="4"/>
      <c r="AE639" s="4"/>
      <c r="AF639" s="4"/>
      <c r="AG639" s="4"/>
      <c r="AH639" s="4"/>
      <c r="AI639" s="4"/>
    </row>
    <row r="640">
      <c r="A640" s="4"/>
      <c r="B640" s="4"/>
      <c r="C640" s="4"/>
      <c r="D640" s="2"/>
      <c r="E640" s="2"/>
      <c r="F640" s="2"/>
      <c r="G640" s="2"/>
      <c r="H640" s="2"/>
      <c r="I640" s="9"/>
      <c r="J640" s="2"/>
      <c r="K640" s="2"/>
      <c r="L640" s="9"/>
      <c r="M640" s="4"/>
      <c r="N640" s="4"/>
      <c r="O640" s="4"/>
      <c r="P640" s="4"/>
      <c r="Q640" s="4"/>
      <c r="R640" s="9"/>
      <c r="S640" s="4"/>
      <c r="T640" s="4"/>
      <c r="U640" s="4"/>
      <c r="V640" s="6"/>
      <c r="W640" s="4"/>
      <c r="X640" s="4"/>
      <c r="Y640" s="4"/>
      <c r="Z640" s="4"/>
      <c r="AA640" s="4"/>
      <c r="AB640" s="4"/>
      <c r="AC640" s="4"/>
      <c r="AD640" s="4"/>
      <c r="AE640" s="4"/>
      <c r="AF640" s="4"/>
      <c r="AG640" s="4"/>
      <c r="AH640" s="4"/>
      <c r="AI640" s="4"/>
    </row>
    <row r="641">
      <c r="A641" s="4"/>
      <c r="B641" s="4"/>
      <c r="C641" s="4"/>
      <c r="D641" s="2"/>
      <c r="E641" s="2"/>
      <c r="F641" s="2"/>
      <c r="G641" s="2"/>
      <c r="H641" s="2"/>
      <c r="I641" s="9"/>
      <c r="J641" s="2"/>
      <c r="K641" s="2"/>
      <c r="L641" s="9"/>
      <c r="M641" s="4"/>
      <c r="N641" s="4"/>
      <c r="O641" s="4"/>
      <c r="P641" s="4"/>
      <c r="Q641" s="4"/>
      <c r="R641" s="9"/>
      <c r="S641" s="4"/>
      <c r="T641" s="4"/>
      <c r="U641" s="4"/>
      <c r="V641" s="6"/>
      <c r="W641" s="4"/>
      <c r="X641" s="4"/>
      <c r="Y641" s="4"/>
      <c r="Z641" s="4"/>
      <c r="AA641" s="4"/>
      <c r="AB641" s="4"/>
      <c r="AC641" s="4"/>
      <c r="AD641" s="4"/>
      <c r="AE641" s="4"/>
      <c r="AF641" s="4"/>
      <c r="AG641" s="4"/>
      <c r="AH641" s="4"/>
      <c r="AI641" s="4"/>
    </row>
    <row r="642">
      <c r="A642" s="4"/>
      <c r="B642" s="4"/>
      <c r="C642" s="4"/>
      <c r="D642" s="2"/>
      <c r="E642" s="2"/>
      <c r="F642" s="2"/>
      <c r="G642" s="2"/>
      <c r="H642" s="2"/>
      <c r="I642" s="9"/>
      <c r="J642" s="2"/>
      <c r="K642" s="2"/>
      <c r="L642" s="9"/>
      <c r="M642" s="4"/>
      <c r="N642" s="4"/>
      <c r="O642" s="4"/>
      <c r="P642" s="4"/>
      <c r="Q642" s="4"/>
      <c r="R642" s="9"/>
      <c r="S642" s="4"/>
      <c r="T642" s="4"/>
      <c r="U642" s="4"/>
      <c r="V642" s="6"/>
      <c r="W642" s="4"/>
      <c r="X642" s="4"/>
      <c r="Y642" s="4"/>
      <c r="Z642" s="4"/>
      <c r="AA642" s="4"/>
      <c r="AB642" s="4"/>
      <c r="AC642" s="4"/>
      <c r="AD642" s="4"/>
      <c r="AE642" s="4"/>
      <c r="AF642" s="4"/>
      <c r="AG642" s="4"/>
      <c r="AH642" s="4"/>
      <c r="AI642" s="4"/>
    </row>
    <row r="643">
      <c r="A643" s="4"/>
      <c r="B643" s="4"/>
      <c r="C643" s="4"/>
      <c r="D643" s="2"/>
      <c r="E643" s="2"/>
      <c r="F643" s="2"/>
      <c r="G643" s="2"/>
      <c r="H643" s="2"/>
      <c r="I643" s="9"/>
      <c r="J643" s="2"/>
      <c r="K643" s="2"/>
      <c r="L643" s="9"/>
      <c r="M643" s="4"/>
      <c r="N643" s="4"/>
      <c r="O643" s="4"/>
      <c r="P643" s="4"/>
      <c r="Q643" s="4"/>
      <c r="R643" s="9"/>
      <c r="S643" s="4"/>
      <c r="T643" s="4"/>
      <c r="U643" s="4"/>
      <c r="V643" s="6"/>
      <c r="W643" s="4"/>
      <c r="X643" s="4"/>
      <c r="Y643" s="4"/>
      <c r="Z643" s="4"/>
      <c r="AA643" s="4"/>
      <c r="AB643" s="4"/>
      <c r="AC643" s="4"/>
      <c r="AD643" s="4"/>
      <c r="AE643" s="4"/>
      <c r="AF643" s="4"/>
      <c r="AG643" s="4"/>
      <c r="AH643" s="4"/>
      <c r="AI643" s="4"/>
    </row>
    <row r="644">
      <c r="A644" s="4"/>
      <c r="B644" s="4"/>
      <c r="C644" s="4"/>
      <c r="D644" s="2"/>
      <c r="E644" s="2"/>
      <c r="F644" s="2"/>
      <c r="G644" s="2"/>
      <c r="H644" s="2"/>
      <c r="I644" s="9"/>
      <c r="J644" s="2"/>
      <c r="K644" s="2"/>
      <c r="L644" s="9"/>
      <c r="M644" s="4"/>
      <c r="N644" s="4"/>
      <c r="O644" s="4"/>
      <c r="P644" s="4"/>
      <c r="Q644" s="4"/>
      <c r="R644" s="9"/>
      <c r="S644" s="4"/>
      <c r="T644" s="4"/>
      <c r="U644" s="4"/>
      <c r="V644" s="6"/>
      <c r="W644" s="4"/>
      <c r="X644" s="4"/>
      <c r="Y644" s="4"/>
      <c r="Z644" s="4"/>
      <c r="AA644" s="4"/>
      <c r="AB644" s="4"/>
      <c r="AC644" s="4"/>
      <c r="AD644" s="4"/>
      <c r="AE644" s="4"/>
      <c r="AF644" s="4"/>
      <c r="AG644" s="4"/>
      <c r="AH644" s="4"/>
      <c r="AI644" s="4"/>
    </row>
    <row r="645">
      <c r="A645" s="4"/>
      <c r="B645" s="4"/>
      <c r="C645" s="4"/>
      <c r="D645" s="2"/>
      <c r="E645" s="2"/>
      <c r="F645" s="2"/>
      <c r="G645" s="2"/>
      <c r="H645" s="2"/>
      <c r="I645" s="9"/>
      <c r="J645" s="2"/>
      <c r="K645" s="2"/>
      <c r="L645" s="9"/>
      <c r="M645" s="4"/>
      <c r="N645" s="4"/>
      <c r="O645" s="4"/>
      <c r="P645" s="4"/>
      <c r="Q645" s="4"/>
      <c r="R645" s="9"/>
      <c r="S645" s="4"/>
      <c r="T645" s="4"/>
      <c r="U645" s="4"/>
      <c r="V645" s="6"/>
      <c r="W645" s="4"/>
      <c r="X645" s="4"/>
      <c r="Y645" s="4"/>
      <c r="Z645" s="4"/>
      <c r="AA645" s="4"/>
      <c r="AB645" s="4"/>
      <c r="AC645" s="4"/>
      <c r="AD645" s="4"/>
      <c r="AE645" s="4"/>
      <c r="AF645" s="4"/>
      <c r="AG645" s="4"/>
      <c r="AH645" s="4"/>
      <c r="AI645" s="4"/>
    </row>
    <row r="646">
      <c r="A646" s="4"/>
      <c r="B646" s="4"/>
      <c r="C646" s="4"/>
      <c r="D646" s="2"/>
      <c r="E646" s="2"/>
      <c r="F646" s="2"/>
      <c r="G646" s="2"/>
      <c r="H646" s="2"/>
      <c r="I646" s="9"/>
      <c r="J646" s="2"/>
      <c r="K646" s="2"/>
      <c r="L646" s="9"/>
      <c r="M646" s="4"/>
      <c r="N646" s="4"/>
      <c r="O646" s="4"/>
      <c r="P646" s="4"/>
      <c r="Q646" s="4"/>
      <c r="R646" s="9"/>
      <c r="S646" s="4"/>
      <c r="T646" s="4"/>
      <c r="U646" s="4"/>
      <c r="V646" s="6"/>
      <c r="W646" s="4"/>
      <c r="X646" s="4"/>
      <c r="Y646" s="4"/>
      <c r="Z646" s="4"/>
      <c r="AA646" s="4"/>
      <c r="AB646" s="4"/>
      <c r="AC646" s="4"/>
      <c r="AD646" s="4"/>
      <c r="AE646" s="4"/>
      <c r="AF646" s="4"/>
      <c r="AG646" s="4"/>
      <c r="AH646" s="4"/>
      <c r="AI646" s="4"/>
    </row>
    <row r="647">
      <c r="A647" s="4"/>
      <c r="B647" s="4"/>
      <c r="C647" s="4"/>
      <c r="D647" s="2"/>
      <c r="E647" s="2"/>
      <c r="F647" s="2"/>
      <c r="G647" s="2"/>
      <c r="H647" s="2"/>
      <c r="I647" s="9"/>
      <c r="J647" s="2"/>
      <c r="K647" s="2"/>
      <c r="L647" s="9"/>
      <c r="M647" s="4"/>
      <c r="N647" s="4"/>
      <c r="O647" s="4"/>
      <c r="P647" s="4"/>
      <c r="Q647" s="4"/>
      <c r="R647" s="9"/>
      <c r="S647" s="4"/>
      <c r="T647" s="4"/>
      <c r="U647" s="4"/>
      <c r="V647" s="6"/>
      <c r="W647" s="4"/>
      <c r="X647" s="4"/>
      <c r="Y647" s="4"/>
      <c r="Z647" s="4"/>
      <c r="AA647" s="4"/>
      <c r="AB647" s="4"/>
      <c r="AC647" s="4"/>
      <c r="AD647" s="4"/>
      <c r="AE647" s="4"/>
      <c r="AF647" s="4"/>
      <c r="AG647" s="4"/>
      <c r="AH647" s="4"/>
      <c r="AI647" s="4"/>
    </row>
    <row r="648">
      <c r="A648" s="4"/>
      <c r="B648" s="4"/>
      <c r="C648" s="4"/>
      <c r="D648" s="2"/>
      <c r="E648" s="2"/>
      <c r="F648" s="2"/>
      <c r="G648" s="2"/>
      <c r="H648" s="2"/>
      <c r="I648" s="9"/>
      <c r="J648" s="2"/>
      <c r="K648" s="2"/>
      <c r="L648" s="9"/>
      <c r="M648" s="4"/>
      <c r="N648" s="4"/>
      <c r="O648" s="4"/>
      <c r="P648" s="4"/>
      <c r="Q648" s="4"/>
      <c r="R648" s="9"/>
      <c r="S648" s="4"/>
      <c r="T648" s="4"/>
      <c r="U648" s="4"/>
      <c r="V648" s="6"/>
      <c r="W648" s="4"/>
      <c r="X648" s="4"/>
      <c r="Y648" s="4"/>
      <c r="Z648" s="4"/>
      <c r="AA648" s="4"/>
      <c r="AB648" s="4"/>
      <c r="AC648" s="4"/>
      <c r="AD648" s="4"/>
      <c r="AE648" s="4"/>
      <c r="AF648" s="4"/>
      <c r="AG648" s="4"/>
      <c r="AH648" s="4"/>
      <c r="AI648" s="4"/>
    </row>
    <row r="649">
      <c r="A649" s="4"/>
      <c r="B649" s="4"/>
      <c r="C649" s="4"/>
      <c r="D649" s="2"/>
      <c r="E649" s="2"/>
      <c r="F649" s="2"/>
      <c r="G649" s="2"/>
      <c r="H649" s="2"/>
      <c r="I649" s="9"/>
      <c r="J649" s="2"/>
      <c r="K649" s="2"/>
      <c r="L649" s="9"/>
      <c r="M649" s="4"/>
      <c r="N649" s="4"/>
      <c r="O649" s="4"/>
      <c r="P649" s="4"/>
      <c r="Q649" s="4"/>
      <c r="R649" s="9"/>
      <c r="S649" s="4"/>
      <c r="T649" s="4"/>
      <c r="U649" s="4"/>
      <c r="V649" s="6"/>
      <c r="W649" s="4"/>
      <c r="X649" s="4"/>
      <c r="Y649" s="4"/>
      <c r="Z649" s="4"/>
      <c r="AA649" s="4"/>
      <c r="AB649" s="4"/>
      <c r="AC649" s="4"/>
      <c r="AD649" s="4"/>
      <c r="AE649" s="4"/>
      <c r="AF649" s="4"/>
      <c r="AG649" s="4"/>
      <c r="AH649" s="4"/>
      <c r="AI649" s="4"/>
    </row>
    <row r="650">
      <c r="A650" s="4"/>
      <c r="B650" s="4"/>
      <c r="C650" s="4"/>
      <c r="D650" s="2"/>
      <c r="E650" s="2"/>
      <c r="F650" s="2"/>
      <c r="G650" s="2"/>
      <c r="H650" s="2"/>
      <c r="I650" s="9"/>
      <c r="J650" s="2"/>
      <c r="K650" s="2"/>
      <c r="L650" s="9"/>
      <c r="M650" s="4"/>
      <c r="N650" s="4"/>
      <c r="O650" s="4"/>
      <c r="P650" s="4"/>
      <c r="Q650" s="4"/>
      <c r="R650" s="9"/>
      <c r="S650" s="4"/>
      <c r="T650" s="4"/>
      <c r="U650" s="4"/>
      <c r="V650" s="6"/>
      <c r="W650" s="4"/>
      <c r="X650" s="4"/>
      <c r="Y650" s="4"/>
      <c r="Z650" s="4"/>
      <c r="AA650" s="4"/>
      <c r="AB650" s="4"/>
      <c r="AC650" s="4"/>
      <c r="AD650" s="4"/>
      <c r="AE650" s="4"/>
      <c r="AF650" s="4"/>
      <c r="AG650" s="4"/>
      <c r="AH650" s="4"/>
      <c r="AI650" s="4"/>
    </row>
    <row r="651">
      <c r="A651" s="4"/>
      <c r="B651" s="4"/>
      <c r="C651" s="4"/>
      <c r="D651" s="2"/>
      <c r="E651" s="2"/>
      <c r="F651" s="2"/>
      <c r="G651" s="2"/>
      <c r="H651" s="2"/>
      <c r="I651" s="9"/>
      <c r="J651" s="2"/>
      <c r="K651" s="2"/>
      <c r="L651" s="9"/>
      <c r="M651" s="4"/>
      <c r="N651" s="4"/>
      <c r="O651" s="4"/>
      <c r="P651" s="4"/>
      <c r="Q651" s="4"/>
      <c r="R651" s="9"/>
      <c r="S651" s="4"/>
      <c r="T651" s="4"/>
      <c r="U651" s="4"/>
      <c r="V651" s="6"/>
      <c r="W651" s="4"/>
      <c r="X651" s="4"/>
      <c r="Y651" s="4"/>
      <c r="Z651" s="4"/>
      <c r="AA651" s="4"/>
      <c r="AB651" s="4"/>
      <c r="AC651" s="4"/>
      <c r="AD651" s="4"/>
      <c r="AE651" s="4"/>
      <c r="AF651" s="4"/>
      <c r="AG651" s="4"/>
      <c r="AH651" s="4"/>
      <c r="AI651" s="4"/>
    </row>
    <row r="652">
      <c r="A652" s="4"/>
      <c r="B652" s="4"/>
      <c r="C652" s="4"/>
      <c r="D652" s="2"/>
      <c r="E652" s="2"/>
      <c r="F652" s="2"/>
      <c r="G652" s="2"/>
      <c r="H652" s="2"/>
      <c r="I652" s="9"/>
      <c r="J652" s="2"/>
      <c r="K652" s="2"/>
      <c r="L652" s="9"/>
      <c r="M652" s="4"/>
      <c r="N652" s="4"/>
      <c r="O652" s="4"/>
      <c r="P652" s="4"/>
      <c r="Q652" s="4"/>
      <c r="R652" s="9"/>
      <c r="S652" s="4"/>
      <c r="T652" s="4"/>
      <c r="U652" s="4"/>
      <c r="V652" s="6"/>
      <c r="W652" s="4"/>
      <c r="X652" s="4"/>
      <c r="Y652" s="4"/>
      <c r="Z652" s="4"/>
      <c r="AA652" s="4"/>
      <c r="AB652" s="4"/>
      <c r="AC652" s="4"/>
      <c r="AD652" s="4"/>
      <c r="AE652" s="4"/>
      <c r="AF652" s="4"/>
      <c r="AG652" s="4"/>
      <c r="AH652" s="4"/>
      <c r="AI652" s="4"/>
    </row>
    <row r="653">
      <c r="A653" s="4"/>
      <c r="B653" s="4"/>
      <c r="C653" s="4"/>
      <c r="D653" s="2"/>
      <c r="E653" s="2"/>
      <c r="F653" s="2"/>
      <c r="G653" s="2"/>
      <c r="H653" s="2"/>
      <c r="I653" s="9"/>
      <c r="J653" s="2"/>
      <c r="K653" s="2"/>
      <c r="L653" s="9"/>
      <c r="M653" s="4"/>
      <c r="N653" s="4"/>
      <c r="O653" s="4"/>
      <c r="P653" s="4"/>
      <c r="Q653" s="4"/>
      <c r="R653" s="9"/>
      <c r="S653" s="4"/>
      <c r="T653" s="4"/>
      <c r="U653" s="4"/>
      <c r="V653" s="6"/>
      <c r="W653" s="4"/>
      <c r="X653" s="4"/>
      <c r="Y653" s="4"/>
      <c r="Z653" s="4"/>
      <c r="AA653" s="4"/>
      <c r="AB653" s="4"/>
      <c r="AC653" s="4"/>
      <c r="AD653" s="4"/>
      <c r="AE653" s="4"/>
      <c r="AF653" s="4"/>
      <c r="AG653" s="4"/>
      <c r="AH653" s="4"/>
      <c r="AI653" s="4"/>
    </row>
    <row r="654">
      <c r="A654" s="4"/>
      <c r="B654" s="4"/>
      <c r="C654" s="4"/>
      <c r="D654" s="2"/>
      <c r="E654" s="2"/>
      <c r="F654" s="2"/>
      <c r="G654" s="2"/>
      <c r="H654" s="2"/>
      <c r="I654" s="9"/>
      <c r="J654" s="2"/>
      <c r="K654" s="2"/>
      <c r="L654" s="9"/>
      <c r="M654" s="4"/>
      <c r="N654" s="4"/>
      <c r="O654" s="4"/>
      <c r="P654" s="4"/>
      <c r="Q654" s="4"/>
      <c r="R654" s="9"/>
      <c r="S654" s="4"/>
      <c r="T654" s="4"/>
      <c r="U654" s="4"/>
      <c r="V654" s="6"/>
      <c r="W654" s="4"/>
      <c r="X654" s="4"/>
      <c r="Y654" s="4"/>
      <c r="Z654" s="4"/>
      <c r="AA654" s="4"/>
      <c r="AB654" s="4"/>
      <c r="AC654" s="4"/>
      <c r="AD654" s="4"/>
      <c r="AE654" s="4"/>
      <c r="AF654" s="4"/>
      <c r="AG654" s="4"/>
      <c r="AH654" s="4"/>
      <c r="AI654" s="4"/>
    </row>
    <row r="655">
      <c r="A655" s="4"/>
      <c r="B655" s="4"/>
      <c r="C655" s="4"/>
      <c r="D655" s="2"/>
      <c r="E655" s="2"/>
      <c r="F655" s="2"/>
      <c r="G655" s="2"/>
      <c r="H655" s="2"/>
      <c r="I655" s="9"/>
      <c r="J655" s="2"/>
      <c r="K655" s="2"/>
      <c r="L655" s="9"/>
      <c r="M655" s="4"/>
      <c r="N655" s="4"/>
      <c r="O655" s="4"/>
      <c r="P655" s="4"/>
      <c r="Q655" s="4"/>
      <c r="R655" s="9"/>
      <c r="S655" s="4"/>
      <c r="T655" s="4"/>
      <c r="U655" s="4"/>
      <c r="V655" s="6"/>
      <c r="W655" s="4"/>
      <c r="X655" s="4"/>
      <c r="Y655" s="4"/>
      <c r="Z655" s="4"/>
      <c r="AA655" s="4"/>
      <c r="AB655" s="4"/>
      <c r="AC655" s="4"/>
      <c r="AD655" s="4"/>
      <c r="AE655" s="4"/>
      <c r="AF655" s="4"/>
      <c r="AG655" s="4"/>
      <c r="AH655" s="4"/>
      <c r="AI655" s="4"/>
    </row>
    <row r="656">
      <c r="A656" s="4"/>
      <c r="B656" s="4"/>
      <c r="C656" s="4"/>
      <c r="D656" s="2"/>
      <c r="E656" s="2"/>
      <c r="F656" s="2"/>
      <c r="G656" s="2"/>
      <c r="H656" s="2"/>
      <c r="I656" s="9"/>
      <c r="J656" s="2"/>
      <c r="K656" s="2"/>
      <c r="L656" s="9"/>
      <c r="M656" s="4"/>
      <c r="N656" s="4"/>
      <c r="O656" s="4"/>
      <c r="P656" s="4"/>
      <c r="Q656" s="4"/>
      <c r="R656" s="9"/>
      <c r="S656" s="4"/>
      <c r="T656" s="4"/>
      <c r="U656" s="4"/>
      <c r="V656" s="6"/>
      <c r="W656" s="4"/>
      <c r="X656" s="4"/>
      <c r="Y656" s="4"/>
      <c r="Z656" s="4"/>
      <c r="AA656" s="4"/>
      <c r="AB656" s="4"/>
      <c r="AC656" s="4"/>
      <c r="AD656" s="4"/>
      <c r="AE656" s="4"/>
      <c r="AF656" s="4"/>
      <c r="AG656" s="4"/>
      <c r="AH656" s="4"/>
      <c r="AI656" s="4"/>
    </row>
    <row r="657">
      <c r="A657" s="4"/>
      <c r="B657" s="4"/>
      <c r="C657" s="4"/>
      <c r="D657" s="2"/>
      <c r="E657" s="2"/>
      <c r="F657" s="2"/>
      <c r="G657" s="2"/>
      <c r="H657" s="2"/>
      <c r="I657" s="9"/>
      <c r="J657" s="2"/>
      <c r="K657" s="2"/>
      <c r="L657" s="9"/>
      <c r="M657" s="4"/>
      <c r="N657" s="4"/>
      <c r="O657" s="4"/>
      <c r="P657" s="4"/>
      <c r="Q657" s="4"/>
      <c r="R657" s="9"/>
      <c r="S657" s="4"/>
      <c r="T657" s="4"/>
      <c r="U657" s="4"/>
      <c r="V657" s="6"/>
      <c r="W657" s="4"/>
      <c r="X657" s="4"/>
      <c r="Y657" s="4"/>
      <c r="Z657" s="4"/>
      <c r="AA657" s="4"/>
      <c r="AB657" s="4"/>
      <c r="AC657" s="4"/>
      <c r="AD657" s="4"/>
      <c r="AE657" s="4"/>
      <c r="AF657" s="4"/>
      <c r="AG657" s="4"/>
      <c r="AH657" s="4"/>
      <c r="AI657" s="4"/>
    </row>
    <row r="658">
      <c r="A658" s="4"/>
      <c r="B658" s="4"/>
      <c r="C658" s="4"/>
      <c r="D658" s="2"/>
      <c r="E658" s="2"/>
      <c r="F658" s="2"/>
      <c r="G658" s="2"/>
      <c r="H658" s="2"/>
      <c r="I658" s="9"/>
      <c r="J658" s="2"/>
      <c r="K658" s="2"/>
      <c r="L658" s="9"/>
      <c r="M658" s="4"/>
      <c r="N658" s="4"/>
      <c r="O658" s="4"/>
      <c r="P658" s="4"/>
      <c r="Q658" s="4"/>
      <c r="R658" s="9"/>
      <c r="S658" s="4"/>
      <c r="T658" s="4"/>
      <c r="U658" s="4"/>
      <c r="V658" s="6"/>
      <c r="W658" s="4"/>
      <c r="X658" s="4"/>
      <c r="Y658" s="4"/>
      <c r="Z658" s="4"/>
      <c r="AA658" s="4"/>
      <c r="AB658" s="4"/>
      <c r="AC658" s="4"/>
      <c r="AD658" s="4"/>
      <c r="AE658" s="4"/>
      <c r="AF658" s="4"/>
      <c r="AG658" s="4"/>
      <c r="AH658" s="4"/>
      <c r="AI658" s="4"/>
    </row>
    <row r="659">
      <c r="A659" s="4"/>
      <c r="B659" s="4"/>
      <c r="C659" s="4"/>
      <c r="D659" s="2"/>
      <c r="E659" s="2"/>
      <c r="F659" s="2"/>
      <c r="G659" s="2"/>
      <c r="H659" s="2"/>
      <c r="I659" s="9"/>
      <c r="J659" s="2"/>
      <c r="K659" s="2"/>
      <c r="L659" s="9"/>
      <c r="M659" s="4"/>
      <c r="N659" s="4"/>
      <c r="O659" s="4"/>
      <c r="P659" s="4"/>
      <c r="Q659" s="4"/>
      <c r="R659" s="9"/>
      <c r="S659" s="4"/>
      <c r="T659" s="4"/>
      <c r="U659" s="4"/>
      <c r="V659" s="6"/>
      <c r="W659" s="4"/>
      <c r="X659" s="4"/>
      <c r="Y659" s="4"/>
      <c r="Z659" s="4"/>
      <c r="AA659" s="4"/>
      <c r="AB659" s="4"/>
      <c r="AC659" s="4"/>
      <c r="AD659" s="4"/>
      <c r="AE659" s="4"/>
      <c r="AF659" s="4"/>
      <c r="AG659" s="4"/>
      <c r="AH659" s="4"/>
      <c r="AI659" s="4"/>
    </row>
    <row r="660">
      <c r="A660" s="4"/>
      <c r="B660" s="4"/>
      <c r="C660" s="4"/>
      <c r="D660" s="2"/>
      <c r="E660" s="2"/>
      <c r="F660" s="2"/>
      <c r="G660" s="2"/>
      <c r="H660" s="2"/>
      <c r="I660" s="9"/>
      <c r="J660" s="2"/>
      <c r="K660" s="2"/>
      <c r="L660" s="9"/>
      <c r="M660" s="4"/>
      <c r="N660" s="4"/>
      <c r="O660" s="4"/>
      <c r="P660" s="4"/>
      <c r="Q660" s="4"/>
      <c r="R660" s="9"/>
      <c r="S660" s="4"/>
      <c r="T660" s="4"/>
      <c r="U660" s="4"/>
      <c r="V660" s="6"/>
      <c r="W660" s="4"/>
      <c r="X660" s="4"/>
      <c r="Y660" s="4"/>
      <c r="Z660" s="4"/>
      <c r="AA660" s="4"/>
      <c r="AB660" s="4"/>
      <c r="AC660" s="4"/>
      <c r="AD660" s="4"/>
      <c r="AE660" s="4"/>
      <c r="AF660" s="4"/>
      <c r="AG660" s="4"/>
      <c r="AH660" s="4"/>
      <c r="AI660" s="4"/>
    </row>
    <row r="661">
      <c r="A661" s="4"/>
      <c r="B661" s="4"/>
      <c r="C661" s="4"/>
      <c r="D661" s="2"/>
      <c r="E661" s="2"/>
      <c r="F661" s="2"/>
      <c r="G661" s="2"/>
      <c r="H661" s="2"/>
      <c r="I661" s="9"/>
      <c r="J661" s="2"/>
      <c r="K661" s="2"/>
      <c r="L661" s="9"/>
      <c r="M661" s="4"/>
      <c r="N661" s="4"/>
      <c r="O661" s="4"/>
      <c r="P661" s="4"/>
      <c r="Q661" s="4"/>
      <c r="R661" s="9"/>
      <c r="S661" s="4"/>
      <c r="T661" s="4"/>
      <c r="U661" s="4"/>
      <c r="V661" s="6"/>
      <c r="W661" s="4"/>
      <c r="X661" s="4"/>
      <c r="Y661" s="4"/>
      <c r="Z661" s="4"/>
      <c r="AA661" s="4"/>
      <c r="AB661" s="4"/>
      <c r="AC661" s="4"/>
      <c r="AD661" s="4"/>
      <c r="AE661" s="4"/>
      <c r="AF661" s="4"/>
      <c r="AG661" s="4"/>
      <c r="AH661" s="4"/>
      <c r="AI661" s="4"/>
    </row>
    <row r="662">
      <c r="A662" s="4"/>
      <c r="B662" s="4"/>
      <c r="C662" s="4"/>
      <c r="D662" s="2"/>
      <c r="E662" s="2"/>
      <c r="F662" s="2"/>
      <c r="G662" s="2"/>
      <c r="H662" s="2"/>
      <c r="I662" s="9"/>
      <c r="J662" s="2"/>
      <c r="K662" s="2"/>
      <c r="L662" s="9"/>
      <c r="M662" s="4"/>
      <c r="N662" s="4"/>
      <c r="O662" s="4"/>
      <c r="P662" s="4"/>
      <c r="Q662" s="4"/>
      <c r="R662" s="9"/>
      <c r="S662" s="4"/>
      <c r="T662" s="4"/>
      <c r="U662" s="4"/>
      <c r="V662" s="6"/>
      <c r="W662" s="4"/>
      <c r="X662" s="4"/>
      <c r="Y662" s="4"/>
      <c r="Z662" s="4"/>
      <c r="AA662" s="4"/>
      <c r="AB662" s="4"/>
      <c r="AC662" s="4"/>
      <c r="AD662" s="4"/>
      <c r="AE662" s="4"/>
      <c r="AF662" s="4"/>
      <c r="AG662" s="4"/>
      <c r="AH662" s="4"/>
      <c r="AI662" s="4"/>
    </row>
    <row r="663">
      <c r="A663" s="4"/>
      <c r="B663" s="4"/>
      <c r="C663" s="4"/>
      <c r="D663" s="2"/>
      <c r="E663" s="2"/>
      <c r="F663" s="2"/>
      <c r="G663" s="2"/>
      <c r="H663" s="2"/>
      <c r="I663" s="9"/>
      <c r="J663" s="2"/>
      <c r="K663" s="2"/>
      <c r="L663" s="9"/>
      <c r="M663" s="4"/>
      <c r="N663" s="4"/>
      <c r="O663" s="4"/>
      <c r="P663" s="4"/>
      <c r="Q663" s="4"/>
      <c r="R663" s="9"/>
      <c r="S663" s="4"/>
      <c r="T663" s="4"/>
      <c r="U663" s="4"/>
      <c r="V663" s="6"/>
      <c r="W663" s="4"/>
      <c r="X663" s="4"/>
      <c r="Y663" s="4"/>
      <c r="Z663" s="4"/>
      <c r="AA663" s="4"/>
      <c r="AB663" s="4"/>
      <c r="AC663" s="4"/>
      <c r="AD663" s="4"/>
      <c r="AE663" s="4"/>
      <c r="AF663" s="4"/>
      <c r="AG663" s="4"/>
      <c r="AH663" s="4"/>
      <c r="AI663" s="4"/>
    </row>
    <row r="664">
      <c r="A664" s="4"/>
      <c r="B664" s="4"/>
      <c r="C664" s="4"/>
      <c r="D664" s="2"/>
      <c r="E664" s="2"/>
      <c r="F664" s="2"/>
      <c r="G664" s="2"/>
      <c r="H664" s="2"/>
      <c r="I664" s="9"/>
      <c r="J664" s="2"/>
      <c r="K664" s="2"/>
      <c r="L664" s="9"/>
      <c r="M664" s="4"/>
      <c r="N664" s="4"/>
      <c r="O664" s="4"/>
      <c r="P664" s="4"/>
      <c r="Q664" s="4"/>
      <c r="R664" s="9"/>
      <c r="S664" s="4"/>
      <c r="T664" s="4"/>
      <c r="U664" s="4"/>
      <c r="V664" s="6"/>
      <c r="W664" s="4"/>
      <c r="X664" s="4"/>
      <c r="Y664" s="4"/>
      <c r="Z664" s="4"/>
      <c r="AA664" s="4"/>
      <c r="AB664" s="4"/>
      <c r="AC664" s="4"/>
      <c r="AD664" s="4"/>
      <c r="AE664" s="4"/>
      <c r="AF664" s="4"/>
      <c r="AG664" s="4"/>
      <c r="AH664" s="4"/>
      <c r="AI664" s="4"/>
    </row>
    <row r="665">
      <c r="A665" s="4"/>
      <c r="B665" s="4"/>
      <c r="C665" s="4"/>
      <c r="D665" s="2"/>
      <c r="E665" s="2"/>
      <c r="F665" s="2"/>
      <c r="G665" s="2"/>
      <c r="H665" s="2"/>
      <c r="I665" s="9"/>
      <c r="J665" s="2"/>
      <c r="K665" s="2"/>
      <c r="L665" s="9"/>
      <c r="M665" s="4"/>
      <c r="N665" s="4"/>
      <c r="O665" s="4"/>
      <c r="P665" s="4"/>
      <c r="Q665" s="4"/>
      <c r="R665" s="9"/>
      <c r="S665" s="4"/>
      <c r="T665" s="4"/>
      <c r="U665" s="4"/>
      <c r="V665" s="6"/>
      <c r="W665" s="4"/>
      <c r="X665" s="4"/>
      <c r="Y665" s="4"/>
      <c r="Z665" s="4"/>
      <c r="AA665" s="4"/>
      <c r="AB665" s="4"/>
      <c r="AC665" s="4"/>
      <c r="AD665" s="4"/>
      <c r="AE665" s="4"/>
      <c r="AF665" s="4"/>
      <c r="AG665" s="4"/>
      <c r="AH665" s="4"/>
      <c r="AI665" s="4"/>
    </row>
    <row r="666">
      <c r="A666" s="4"/>
      <c r="B666" s="4"/>
      <c r="C666" s="4"/>
      <c r="D666" s="2"/>
      <c r="E666" s="2"/>
      <c r="F666" s="2"/>
      <c r="G666" s="2"/>
      <c r="H666" s="2"/>
      <c r="I666" s="9"/>
      <c r="J666" s="2"/>
      <c r="K666" s="2"/>
      <c r="L666" s="9"/>
      <c r="M666" s="4"/>
      <c r="N666" s="4"/>
      <c r="O666" s="4"/>
      <c r="P666" s="4"/>
      <c r="Q666" s="4"/>
      <c r="R666" s="9"/>
      <c r="S666" s="4"/>
      <c r="T666" s="4"/>
      <c r="U666" s="4"/>
      <c r="V666" s="6"/>
      <c r="W666" s="4"/>
      <c r="X666" s="4"/>
      <c r="Y666" s="4"/>
      <c r="Z666" s="4"/>
      <c r="AA666" s="4"/>
      <c r="AB666" s="4"/>
      <c r="AC666" s="4"/>
      <c r="AD666" s="4"/>
      <c r="AE666" s="4"/>
      <c r="AF666" s="4"/>
      <c r="AG666" s="4"/>
      <c r="AH666" s="4"/>
      <c r="AI666" s="4"/>
    </row>
    <row r="667">
      <c r="A667" s="4"/>
      <c r="B667" s="4"/>
      <c r="C667" s="4"/>
      <c r="D667" s="2"/>
      <c r="E667" s="2"/>
      <c r="F667" s="2"/>
      <c r="G667" s="2"/>
      <c r="H667" s="2"/>
      <c r="I667" s="9"/>
      <c r="J667" s="2"/>
      <c r="K667" s="2"/>
      <c r="L667" s="9"/>
      <c r="M667" s="4"/>
      <c r="N667" s="4"/>
      <c r="O667" s="4"/>
      <c r="P667" s="4"/>
      <c r="Q667" s="4"/>
      <c r="R667" s="9"/>
      <c r="S667" s="4"/>
      <c r="T667" s="4"/>
      <c r="U667" s="4"/>
      <c r="V667" s="6"/>
      <c r="W667" s="4"/>
      <c r="X667" s="4"/>
      <c r="Y667" s="4"/>
      <c r="Z667" s="4"/>
      <c r="AA667" s="4"/>
      <c r="AB667" s="4"/>
      <c r="AC667" s="4"/>
      <c r="AD667" s="4"/>
      <c r="AE667" s="4"/>
      <c r="AF667" s="4"/>
      <c r="AG667" s="4"/>
      <c r="AH667" s="4"/>
      <c r="AI667" s="4"/>
    </row>
    <row r="668">
      <c r="A668" s="4"/>
      <c r="B668" s="4"/>
      <c r="C668" s="4"/>
      <c r="D668" s="2"/>
      <c r="E668" s="2"/>
      <c r="F668" s="2"/>
      <c r="G668" s="2"/>
      <c r="H668" s="2"/>
      <c r="I668" s="9"/>
      <c r="J668" s="2"/>
      <c r="K668" s="2"/>
      <c r="L668" s="9"/>
      <c r="M668" s="4"/>
      <c r="N668" s="4"/>
      <c r="O668" s="4"/>
      <c r="P668" s="4"/>
      <c r="Q668" s="4"/>
      <c r="R668" s="9"/>
      <c r="S668" s="4"/>
      <c r="T668" s="4"/>
      <c r="U668" s="4"/>
      <c r="V668" s="6"/>
      <c r="W668" s="4"/>
      <c r="X668" s="4"/>
      <c r="Y668" s="4"/>
      <c r="Z668" s="4"/>
      <c r="AA668" s="4"/>
      <c r="AB668" s="4"/>
      <c r="AC668" s="4"/>
      <c r="AD668" s="4"/>
      <c r="AE668" s="4"/>
      <c r="AF668" s="4"/>
      <c r="AG668" s="4"/>
      <c r="AH668" s="4"/>
      <c r="AI668" s="4"/>
    </row>
    <row r="669">
      <c r="A669" s="4"/>
      <c r="B669" s="4"/>
      <c r="C669" s="4"/>
      <c r="D669" s="2"/>
      <c r="E669" s="2"/>
      <c r="F669" s="2"/>
      <c r="G669" s="2"/>
      <c r="H669" s="2"/>
      <c r="I669" s="9"/>
      <c r="J669" s="2"/>
      <c r="K669" s="2"/>
      <c r="L669" s="9"/>
      <c r="M669" s="4"/>
      <c r="N669" s="4"/>
      <c r="O669" s="4"/>
      <c r="P669" s="4"/>
      <c r="Q669" s="4"/>
      <c r="R669" s="9"/>
      <c r="S669" s="4"/>
      <c r="T669" s="4"/>
      <c r="U669" s="4"/>
      <c r="V669" s="6"/>
      <c r="W669" s="4"/>
      <c r="X669" s="4"/>
      <c r="Y669" s="4"/>
      <c r="Z669" s="4"/>
      <c r="AA669" s="4"/>
      <c r="AB669" s="4"/>
      <c r="AC669" s="4"/>
      <c r="AD669" s="4"/>
      <c r="AE669" s="4"/>
      <c r="AF669" s="4"/>
      <c r="AG669" s="4"/>
      <c r="AH669" s="4"/>
      <c r="AI669" s="4"/>
    </row>
    <row r="670">
      <c r="A670" s="4"/>
      <c r="B670" s="4"/>
      <c r="C670" s="4"/>
      <c r="D670" s="2"/>
      <c r="E670" s="2"/>
      <c r="F670" s="2"/>
      <c r="G670" s="2"/>
      <c r="H670" s="2"/>
      <c r="I670" s="9"/>
      <c r="J670" s="2"/>
      <c r="K670" s="2"/>
      <c r="L670" s="9"/>
      <c r="M670" s="4"/>
      <c r="N670" s="4"/>
      <c r="O670" s="4"/>
      <c r="P670" s="4"/>
      <c r="Q670" s="4"/>
      <c r="R670" s="9"/>
      <c r="S670" s="4"/>
      <c r="T670" s="4"/>
      <c r="U670" s="4"/>
      <c r="V670" s="6"/>
      <c r="W670" s="4"/>
      <c r="X670" s="4"/>
      <c r="Y670" s="4"/>
      <c r="Z670" s="4"/>
      <c r="AA670" s="4"/>
      <c r="AB670" s="4"/>
      <c r="AC670" s="4"/>
      <c r="AD670" s="4"/>
      <c r="AE670" s="4"/>
      <c r="AF670" s="4"/>
      <c r="AG670" s="4"/>
      <c r="AH670" s="4"/>
      <c r="AI670" s="4"/>
    </row>
    <row r="671">
      <c r="A671" s="4"/>
      <c r="B671" s="4"/>
      <c r="C671" s="4"/>
      <c r="D671" s="2"/>
      <c r="E671" s="2"/>
      <c r="F671" s="2"/>
      <c r="G671" s="2"/>
      <c r="H671" s="2"/>
      <c r="I671" s="9"/>
      <c r="J671" s="2"/>
      <c r="K671" s="2"/>
      <c r="L671" s="9"/>
      <c r="M671" s="4"/>
      <c r="N671" s="4"/>
      <c r="O671" s="4"/>
      <c r="P671" s="4"/>
      <c r="Q671" s="4"/>
      <c r="R671" s="9"/>
      <c r="S671" s="4"/>
      <c r="T671" s="4"/>
      <c r="U671" s="4"/>
      <c r="V671" s="6"/>
      <c r="W671" s="4"/>
      <c r="X671" s="4"/>
      <c r="Y671" s="4"/>
      <c r="Z671" s="4"/>
      <c r="AA671" s="4"/>
      <c r="AB671" s="4"/>
      <c r="AC671" s="4"/>
      <c r="AD671" s="4"/>
      <c r="AE671" s="4"/>
      <c r="AF671" s="4"/>
      <c r="AG671" s="4"/>
      <c r="AH671" s="4"/>
      <c r="AI671" s="4"/>
    </row>
    <row r="672">
      <c r="A672" s="4"/>
      <c r="B672" s="4"/>
      <c r="C672" s="4"/>
      <c r="D672" s="2"/>
      <c r="E672" s="2"/>
      <c r="F672" s="2"/>
      <c r="G672" s="2"/>
      <c r="H672" s="2"/>
      <c r="I672" s="9"/>
      <c r="J672" s="2"/>
      <c r="K672" s="2"/>
      <c r="L672" s="9"/>
      <c r="M672" s="4"/>
      <c r="N672" s="4"/>
      <c r="O672" s="4"/>
      <c r="P672" s="4"/>
      <c r="Q672" s="4"/>
      <c r="R672" s="9"/>
      <c r="S672" s="4"/>
      <c r="T672" s="4"/>
      <c r="U672" s="4"/>
      <c r="V672" s="6"/>
      <c r="W672" s="4"/>
      <c r="X672" s="4"/>
      <c r="Y672" s="4"/>
      <c r="Z672" s="4"/>
      <c r="AA672" s="4"/>
      <c r="AB672" s="4"/>
      <c r="AC672" s="4"/>
      <c r="AD672" s="4"/>
      <c r="AE672" s="4"/>
      <c r="AF672" s="4"/>
      <c r="AG672" s="4"/>
      <c r="AH672" s="4"/>
      <c r="AI672" s="4"/>
    </row>
    <row r="673">
      <c r="A673" s="4"/>
      <c r="B673" s="4"/>
      <c r="C673" s="4"/>
      <c r="D673" s="2"/>
      <c r="E673" s="2"/>
      <c r="F673" s="2"/>
      <c r="G673" s="2"/>
      <c r="H673" s="2"/>
      <c r="I673" s="9"/>
      <c r="J673" s="2"/>
      <c r="K673" s="2"/>
      <c r="L673" s="9"/>
      <c r="M673" s="4"/>
      <c r="N673" s="4"/>
      <c r="O673" s="4"/>
      <c r="P673" s="4"/>
      <c r="Q673" s="4"/>
      <c r="R673" s="9"/>
      <c r="S673" s="4"/>
      <c r="T673" s="4"/>
      <c r="U673" s="4"/>
      <c r="V673" s="6"/>
      <c r="W673" s="4"/>
      <c r="X673" s="4"/>
      <c r="Y673" s="4"/>
      <c r="Z673" s="4"/>
      <c r="AA673" s="4"/>
      <c r="AB673" s="4"/>
      <c r="AC673" s="4"/>
      <c r="AD673" s="4"/>
      <c r="AE673" s="4"/>
      <c r="AF673" s="4"/>
      <c r="AG673" s="4"/>
      <c r="AH673" s="4"/>
      <c r="AI673" s="4"/>
    </row>
    <row r="674">
      <c r="A674" s="4"/>
      <c r="B674" s="4"/>
      <c r="C674" s="4"/>
      <c r="D674" s="2"/>
      <c r="E674" s="2"/>
      <c r="F674" s="2"/>
      <c r="G674" s="2"/>
      <c r="H674" s="2"/>
      <c r="I674" s="9"/>
      <c r="J674" s="2"/>
      <c r="K674" s="2"/>
      <c r="L674" s="9"/>
      <c r="M674" s="4"/>
      <c r="N674" s="4"/>
      <c r="O674" s="4"/>
      <c r="P674" s="4"/>
      <c r="Q674" s="4"/>
      <c r="R674" s="9"/>
      <c r="S674" s="4"/>
      <c r="T674" s="4"/>
      <c r="U674" s="4"/>
      <c r="V674" s="6"/>
      <c r="W674" s="4"/>
      <c r="X674" s="4"/>
      <c r="Y674" s="4"/>
      <c r="Z674" s="4"/>
      <c r="AA674" s="4"/>
      <c r="AB674" s="4"/>
      <c r="AC674" s="4"/>
      <c r="AD674" s="4"/>
      <c r="AE674" s="4"/>
      <c r="AF674" s="4"/>
      <c r="AG674" s="4"/>
      <c r="AH674" s="4"/>
      <c r="AI674" s="4"/>
    </row>
    <row r="675">
      <c r="A675" s="4"/>
      <c r="B675" s="4"/>
      <c r="C675" s="4"/>
      <c r="D675" s="2"/>
      <c r="E675" s="2"/>
      <c r="F675" s="2"/>
      <c r="G675" s="2"/>
      <c r="H675" s="2"/>
      <c r="I675" s="9"/>
      <c r="J675" s="2"/>
      <c r="K675" s="2"/>
      <c r="L675" s="9"/>
      <c r="M675" s="4"/>
      <c r="N675" s="4"/>
      <c r="O675" s="4"/>
      <c r="P675" s="4"/>
      <c r="Q675" s="4"/>
      <c r="R675" s="9"/>
      <c r="S675" s="4"/>
      <c r="T675" s="4"/>
      <c r="U675" s="4"/>
      <c r="V675" s="6"/>
      <c r="W675" s="4"/>
      <c r="X675" s="4"/>
      <c r="Y675" s="4"/>
      <c r="Z675" s="4"/>
      <c r="AA675" s="4"/>
      <c r="AB675" s="4"/>
      <c r="AC675" s="4"/>
      <c r="AD675" s="4"/>
      <c r="AE675" s="4"/>
      <c r="AF675" s="4"/>
      <c r="AG675" s="4"/>
      <c r="AH675" s="4"/>
      <c r="AI675" s="4"/>
    </row>
    <row r="676">
      <c r="A676" s="4"/>
      <c r="B676" s="4"/>
      <c r="C676" s="4"/>
      <c r="D676" s="2"/>
      <c r="E676" s="2"/>
      <c r="F676" s="2"/>
      <c r="G676" s="2"/>
      <c r="H676" s="2"/>
      <c r="I676" s="9"/>
      <c r="J676" s="2"/>
      <c r="K676" s="2"/>
      <c r="L676" s="9"/>
      <c r="M676" s="4"/>
      <c r="N676" s="4"/>
      <c r="O676" s="4"/>
      <c r="P676" s="4"/>
      <c r="Q676" s="4"/>
      <c r="R676" s="9"/>
      <c r="S676" s="4"/>
      <c r="T676" s="4"/>
      <c r="U676" s="4"/>
      <c r="V676" s="6"/>
      <c r="W676" s="4"/>
      <c r="X676" s="4"/>
      <c r="Y676" s="4"/>
      <c r="Z676" s="4"/>
      <c r="AA676" s="4"/>
      <c r="AB676" s="4"/>
      <c r="AC676" s="4"/>
      <c r="AD676" s="4"/>
      <c r="AE676" s="4"/>
      <c r="AF676" s="4"/>
      <c r="AG676" s="4"/>
      <c r="AH676" s="4"/>
      <c r="AI676" s="4"/>
    </row>
    <row r="677">
      <c r="A677" s="4"/>
      <c r="B677" s="4"/>
      <c r="C677" s="4"/>
      <c r="D677" s="2"/>
      <c r="E677" s="2"/>
      <c r="F677" s="2"/>
      <c r="G677" s="2"/>
      <c r="H677" s="2"/>
      <c r="I677" s="9"/>
      <c r="J677" s="2"/>
      <c r="K677" s="2"/>
      <c r="L677" s="9"/>
      <c r="M677" s="4"/>
      <c r="N677" s="4"/>
      <c r="O677" s="4"/>
      <c r="P677" s="4"/>
      <c r="Q677" s="4"/>
      <c r="R677" s="9"/>
      <c r="S677" s="4"/>
      <c r="T677" s="4"/>
      <c r="U677" s="4"/>
      <c r="V677" s="6"/>
      <c r="W677" s="4"/>
      <c r="X677" s="4"/>
      <c r="Y677" s="4"/>
      <c r="Z677" s="4"/>
      <c r="AA677" s="4"/>
      <c r="AB677" s="4"/>
      <c r="AC677" s="4"/>
      <c r="AD677" s="4"/>
      <c r="AE677" s="4"/>
      <c r="AF677" s="4"/>
      <c r="AG677" s="4"/>
      <c r="AH677" s="4"/>
      <c r="AI677" s="4"/>
    </row>
    <row r="678">
      <c r="A678" s="4"/>
      <c r="B678" s="4"/>
      <c r="C678" s="4"/>
      <c r="D678" s="2"/>
      <c r="E678" s="2"/>
      <c r="F678" s="2"/>
      <c r="G678" s="2"/>
      <c r="H678" s="2"/>
      <c r="I678" s="9"/>
      <c r="J678" s="2"/>
      <c r="K678" s="2"/>
      <c r="L678" s="9"/>
      <c r="M678" s="4"/>
      <c r="N678" s="4"/>
      <c r="O678" s="4"/>
      <c r="P678" s="4"/>
      <c r="Q678" s="4"/>
      <c r="R678" s="9"/>
      <c r="S678" s="4"/>
      <c r="T678" s="4"/>
      <c r="U678" s="4"/>
      <c r="V678" s="6"/>
      <c r="W678" s="4"/>
      <c r="X678" s="4"/>
      <c r="Y678" s="4"/>
      <c r="Z678" s="4"/>
      <c r="AA678" s="4"/>
      <c r="AB678" s="4"/>
      <c r="AC678" s="4"/>
      <c r="AD678" s="4"/>
      <c r="AE678" s="4"/>
      <c r="AF678" s="4"/>
      <c r="AG678" s="4"/>
      <c r="AH678" s="4"/>
      <c r="AI678" s="4"/>
    </row>
    <row r="679">
      <c r="A679" s="4"/>
      <c r="B679" s="4"/>
      <c r="C679" s="4"/>
      <c r="D679" s="2"/>
      <c r="E679" s="2"/>
      <c r="F679" s="2"/>
      <c r="G679" s="2"/>
      <c r="H679" s="2"/>
      <c r="I679" s="9"/>
      <c r="J679" s="2"/>
      <c r="K679" s="2"/>
      <c r="L679" s="9"/>
      <c r="M679" s="4"/>
      <c r="N679" s="4"/>
      <c r="O679" s="4"/>
      <c r="P679" s="4"/>
      <c r="Q679" s="4"/>
      <c r="R679" s="9"/>
      <c r="S679" s="4"/>
      <c r="T679" s="4"/>
      <c r="U679" s="4"/>
      <c r="V679" s="6"/>
      <c r="W679" s="4"/>
      <c r="X679" s="4"/>
      <c r="Y679" s="4"/>
      <c r="Z679" s="4"/>
      <c r="AA679" s="4"/>
      <c r="AB679" s="4"/>
      <c r="AC679" s="4"/>
      <c r="AD679" s="4"/>
      <c r="AE679" s="4"/>
      <c r="AF679" s="4"/>
      <c r="AG679" s="4"/>
      <c r="AH679" s="4"/>
      <c r="AI679" s="4"/>
    </row>
    <row r="680">
      <c r="A680" s="4"/>
      <c r="B680" s="4"/>
      <c r="C680" s="4"/>
      <c r="D680" s="2"/>
      <c r="E680" s="2"/>
      <c r="F680" s="2"/>
      <c r="G680" s="2"/>
      <c r="H680" s="2"/>
      <c r="I680" s="9"/>
      <c r="J680" s="2"/>
      <c r="K680" s="2"/>
      <c r="L680" s="9"/>
      <c r="M680" s="4"/>
      <c r="N680" s="4"/>
      <c r="O680" s="4"/>
      <c r="P680" s="4"/>
      <c r="Q680" s="4"/>
      <c r="R680" s="9"/>
      <c r="S680" s="4"/>
      <c r="T680" s="4"/>
      <c r="U680" s="4"/>
      <c r="V680" s="6"/>
      <c r="W680" s="4"/>
      <c r="X680" s="4"/>
      <c r="Y680" s="4"/>
      <c r="Z680" s="4"/>
      <c r="AA680" s="4"/>
      <c r="AB680" s="4"/>
      <c r="AC680" s="4"/>
      <c r="AD680" s="4"/>
      <c r="AE680" s="4"/>
      <c r="AF680" s="4"/>
      <c r="AG680" s="4"/>
      <c r="AH680" s="4"/>
      <c r="AI680" s="4"/>
    </row>
    <row r="681">
      <c r="A681" s="4"/>
      <c r="B681" s="4"/>
      <c r="C681" s="4"/>
      <c r="D681" s="2"/>
      <c r="E681" s="2"/>
      <c r="F681" s="2"/>
      <c r="G681" s="2"/>
      <c r="H681" s="2"/>
      <c r="I681" s="9"/>
      <c r="J681" s="2"/>
      <c r="K681" s="2"/>
      <c r="L681" s="9"/>
      <c r="M681" s="4"/>
      <c r="N681" s="4"/>
      <c r="O681" s="4"/>
      <c r="P681" s="4"/>
      <c r="Q681" s="4"/>
      <c r="R681" s="9"/>
      <c r="S681" s="4"/>
      <c r="T681" s="4"/>
      <c r="U681" s="4"/>
      <c r="V681" s="6"/>
      <c r="W681" s="4"/>
      <c r="X681" s="4"/>
      <c r="Y681" s="4"/>
      <c r="Z681" s="4"/>
      <c r="AA681" s="4"/>
      <c r="AB681" s="4"/>
      <c r="AC681" s="4"/>
      <c r="AD681" s="4"/>
      <c r="AE681" s="4"/>
      <c r="AF681" s="4"/>
      <c r="AG681" s="4"/>
      <c r="AH681" s="4"/>
      <c r="AI681" s="4"/>
    </row>
    <row r="682">
      <c r="A682" s="4"/>
      <c r="B682" s="4"/>
      <c r="C682" s="4"/>
      <c r="D682" s="2"/>
      <c r="E682" s="2"/>
      <c r="F682" s="2"/>
      <c r="G682" s="2"/>
      <c r="H682" s="2"/>
      <c r="I682" s="9"/>
      <c r="J682" s="2"/>
      <c r="K682" s="2"/>
      <c r="L682" s="9"/>
      <c r="M682" s="4"/>
      <c r="N682" s="4"/>
      <c r="O682" s="4"/>
      <c r="P682" s="4"/>
      <c r="Q682" s="4"/>
      <c r="R682" s="9"/>
      <c r="S682" s="4"/>
      <c r="T682" s="4"/>
      <c r="U682" s="4"/>
      <c r="V682" s="6"/>
      <c r="W682" s="4"/>
      <c r="X682" s="4"/>
      <c r="Y682" s="4"/>
      <c r="Z682" s="4"/>
      <c r="AA682" s="4"/>
      <c r="AB682" s="4"/>
      <c r="AC682" s="4"/>
      <c r="AD682" s="4"/>
      <c r="AE682" s="4"/>
      <c r="AF682" s="4"/>
      <c r="AG682" s="4"/>
      <c r="AH682" s="4"/>
      <c r="AI682" s="4"/>
    </row>
    <row r="683">
      <c r="A683" s="4"/>
      <c r="B683" s="4"/>
      <c r="C683" s="4"/>
      <c r="D683" s="2"/>
      <c r="E683" s="2"/>
      <c r="F683" s="2"/>
      <c r="G683" s="2"/>
      <c r="H683" s="2"/>
      <c r="I683" s="9"/>
      <c r="J683" s="2"/>
      <c r="K683" s="2"/>
      <c r="L683" s="9"/>
      <c r="M683" s="4"/>
      <c r="N683" s="4"/>
      <c r="O683" s="4"/>
      <c r="P683" s="4"/>
      <c r="Q683" s="4"/>
      <c r="R683" s="9"/>
      <c r="S683" s="4"/>
      <c r="T683" s="4"/>
      <c r="U683" s="4"/>
      <c r="V683" s="6"/>
      <c r="W683" s="4"/>
      <c r="X683" s="4"/>
      <c r="Y683" s="4"/>
      <c r="Z683" s="4"/>
      <c r="AA683" s="4"/>
      <c r="AB683" s="4"/>
      <c r="AC683" s="4"/>
      <c r="AD683" s="4"/>
      <c r="AE683" s="4"/>
      <c r="AF683" s="4"/>
      <c r="AG683" s="4"/>
      <c r="AH683" s="4"/>
      <c r="AI683" s="4"/>
    </row>
    <row r="684">
      <c r="A684" s="4"/>
      <c r="B684" s="4"/>
      <c r="C684" s="4"/>
      <c r="D684" s="2"/>
      <c r="E684" s="2"/>
      <c r="F684" s="2"/>
      <c r="G684" s="2"/>
      <c r="H684" s="2"/>
      <c r="I684" s="9"/>
      <c r="J684" s="2"/>
      <c r="K684" s="2"/>
      <c r="L684" s="9"/>
      <c r="M684" s="4"/>
      <c r="N684" s="4"/>
      <c r="O684" s="4"/>
      <c r="P684" s="4"/>
      <c r="Q684" s="4"/>
      <c r="R684" s="9"/>
      <c r="S684" s="4"/>
      <c r="T684" s="4"/>
      <c r="U684" s="4"/>
      <c r="V684" s="6"/>
      <c r="W684" s="4"/>
      <c r="X684" s="4"/>
      <c r="Y684" s="4"/>
      <c r="Z684" s="4"/>
      <c r="AA684" s="4"/>
      <c r="AB684" s="4"/>
      <c r="AC684" s="4"/>
      <c r="AD684" s="4"/>
      <c r="AE684" s="4"/>
      <c r="AF684" s="4"/>
      <c r="AG684" s="4"/>
      <c r="AH684" s="4"/>
      <c r="AI684" s="4"/>
    </row>
    <row r="685">
      <c r="A685" s="4"/>
      <c r="B685" s="4"/>
      <c r="C685" s="4"/>
      <c r="D685" s="2"/>
      <c r="E685" s="2"/>
      <c r="F685" s="2"/>
      <c r="G685" s="2"/>
      <c r="H685" s="2"/>
      <c r="I685" s="9"/>
      <c r="J685" s="2"/>
      <c r="K685" s="2"/>
      <c r="L685" s="9"/>
      <c r="M685" s="4"/>
      <c r="N685" s="4"/>
      <c r="O685" s="4"/>
      <c r="P685" s="4"/>
      <c r="Q685" s="4"/>
      <c r="R685" s="9"/>
      <c r="S685" s="4"/>
      <c r="T685" s="4"/>
      <c r="U685" s="4"/>
      <c r="V685" s="6"/>
      <c r="W685" s="4"/>
      <c r="X685" s="4"/>
      <c r="Y685" s="4"/>
      <c r="Z685" s="4"/>
      <c r="AA685" s="4"/>
      <c r="AB685" s="4"/>
      <c r="AC685" s="4"/>
      <c r="AD685" s="4"/>
      <c r="AE685" s="4"/>
      <c r="AF685" s="4"/>
      <c r="AG685" s="4"/>
      <c r="AH685" s="4"/>
      <c r="AI685" s="4"/>
    </row>
    <row r="686">
      <c r="A686" s="4"/>
      <c r="B686" s="4"/>
      <c r="C686" s="4"/>
      <c r="D686" s="2"/>
      <c r="E686" s="2"/>
      <c r="F686" s="2"/>
      <c r="G686" s="2"/>
      <c r="H686" s="2"/>
      <c r="I686" s="9"/>
      <c r="J686" s="2"/>
      <c r="K686" s="2"/>
      <c r="L686" s="9"/>
      <c r="M686" s="4"/>
      <c r="N686" s="4"/>
      <c r="O686" s="4"/>
      <c r="P686" s="4"/>
      <c r="Q686" s="4"/>
      <c r="R686" s="9"/>
      <c r="S686" s="4"/>
      <c r="T686" s="4"/>
      <c r="U686" s="4"/>
      <c r="V686" s="6"/>
      <c r="W686" s="4"/>
      <c r="X686" s="4"/>
      <c r="Y686" s="4"/>
      <c r="Z686" s="4"/>
      <c r="AA686" s="4"/>
      <c r="AB686" s="4"/>
      <c r="AC686" s="4"/>
      <c r="AD686" s="4"/>
      <c r="AE686" s="4"/>
      <c r="AF686" s="4"/>
      <c r="AG686" s="4"/>
      <c r="AH686" s="4"/>
      <c r="AI686" s="4"/>
    </row>
    <row r="687">
      <c r="A687" s="4"/>
      <c r="B687" s="4"/>
      <c r="C687" s="4"/>
      <c r="D687" s="2"/>
      <c r="E687" s="2"/>
      <c r="F687" s="2"/>
      <c r="G687" s="2"/>
      <c r="H687" s="2"/>
      <c r="I687" s="9"/>
      <c r="J687" s="2"/>
      <c r="K687" s="2"/>
      <c r="L687" s="9"/>
      <c r="M687" s="4"/>
      <c r="N687" s="4"/>
      <c r="O687" s="4"/>
      <c r="P687" s="4"/>
      <c r="Q687" s="4"/>
      <c r="R687" s="9"/>
      <c r="S687" s="4"/>
      <c r="T687" s="4"/>
      <c r="U687" s="4"/>
      <c r="V687" s="6"/>
      <c r="W687" s="4"/>
      <c r="X687" s="4"/>
      <c r="Y687" s="4"/>
      <c r="Z687" s="4"/>
      <c r="AA687" s="4"/>
      <c r="AB687" s="4"/>
      <c r="AC687" s="4"/>
      <c r="AD687" s="4"/>
      <c r="AE687" s="4"/>
      <c r="AF687" s="4"/>
      <c r="AG687" s="4"/>
      <c r="AH687" s="4"/>
      <c r="AI687" s="4"/>
    </row>
    <row r="688">
      <c r="A688" s="4"/>
      <c r="B688" s="4"/>
      <c r="C688" s="4"/>
      <c r="D688" s="2"/>
      <c r="E688" s="2"/>
      <c r="F688" s="2"/>
      <c r="G688" s="2"/>
      <c r="H688" s="2"/>
      <c r="I688" s="9"/>
      <c r="J688" s="2"/>
      <c r="K688" s="2"/>
      <c r="L688" s="9"/>
      <c r="M688" s="4"/>
      <c r="N688" s="4"/>
      <c r="O688" s="4"/>
      <c r="P688" s="4"/>
      <c r="Q688" s="4"/>
      <c r="R688" s="9"/>
      <c r="S688" s="4"/>
      <c r="T688" s="4"/>
      <c r="U688" s="4"/>
      <c r="V688" s="6"/>
      <c r="W688" s="4"/>
      <c r="X688" s="4"/>
      <c r="Y688" s="4"/>
      <c r="Z688" s="4"/>
      <c r="AA688" s="4"/>
      <c r="AB688" s="4"/>
      <c r="AC688" s="4"/>
      <c r="AD688" s="4"/>
      <c r="AE688" s="4"/>
      <c r="AF688" s="4"/>
      <c r="AG688" s="4"/>
      <c r="AH688" s="4"/>
      <c r="AI688" s="4"/>
    </row>
    <row r="689">
      <c r="A689" s="4"/>
      <c r="B689" s="4"/>
      <c r="C689" s="4"/>
      <c r="D689" s="2"/>
      <c r="E689" s="2"/>
      <c r="F689" s="2"/>
      <c r="G689" s="2"/>
      <c r="H689" s="2"/>
      <c r="I689" s="9"/>
      <c r="J689" s="2"/>
      <c r="K689" s="2"/>
      <c r="L689" s="9"/>
      <c r="M689" s="4"/>
      <c r="N689" s="4"/>
      <c r="O689" s="4"/>
      <c r="P689" s="4"/>
      <c r="Q689" s="4"/>
      <c r="R689" s="9"/>
      <c r="S689" s="4"/>
      <c r="T689" s="4"/>
      <c r="U689" s="4"/>
      <c r="V689" s="6"/>
      <c r="W689" s="4"/>
      <c r="X689" s="4"/>
      <c r="Y689" s="4"/>
      <c r="Z689" s="4"/>
      <c r="AA689" s="4"/>
      <c r="AB689" s="4"/>
      <c r="AC689" s="4"/>
      <c r="AD689" s="4"/>
      <c r="AE689" s="4"/>
      <c r="AF689" s="4"/>
      <c r="AG689" s="4"/>
      <c r="AH689" s="4"/>
      <c r="AI689" s="4"/>
    </row>
    <row r="690">
      <c r="A690" s="4"/>
      <c r="B690" s="4"/>
      <c r="C690" s="4"/>
      <c r="D690" s="2"/>
      <c r="E690" s="2"/>
      <c r="F690" s="2"/>
      <c r="G690" s="2"/>
      <c r="H690" s="2"/>
      <c r="I690" s="9"/>
      <c r="J690" s="2"/>
      <c r="K690" s="2"/>
      <c r="L690" s="9"/>
      <c r="M690" s="4"/>
      <c r="N690" s="4"/>
      <c r="O690" s="4"/>
      <c r="P690" s="4"/>
      <c r="Q690" s="4"/>
      <c r="R690" s="9"/>
      <c r="S690" s="4"/>
      <c r="T690" s="4"/>
      <c r="U690" s="4"/>
      <c r="V690" s="6"/>
      <c r="W690" s="4"/>
      <c r="X690" s="4"/>
      <c r="Y690" s="4"/>
      <c r="Z690" s="4"/>
      <c r="AA690" s="4"/>
      <c r="AB690" s="4"/>
      <c r="AC690" s="4"/>
      <c r="AD690" s="4"/>
      <c r="AE690" s="4"/>
      <c r="AF690" s="4"/>
      <c r="AG690" s="4"/>
      <c r="AH690" s="4"/>
      <c r="AI690" s="4"/>
    </row>
    <row r="691">
      <c r="A691" s="4"/>
      <c r="B691" s="4"/>
      <c r="C691" s="4"/>
      <c r="D691" s="2"/>
      <c r="E691" s="2"/>
      <c r="F691" s="2"/>
      <c r="G691" s="2"/>
      <c r="H691" s="2"/>
      <c r="I691" s="9"/>
      <c r="J691" s="2"/>
      <c r="K691" s="2"/>
      <c r="L691" s="9"/>
      <c r="M691" s="4"/>
      <c r="N691" s="4"/>
      <c r="O691" s="4"/>
      <c r="P691" s="4"/>
      <c r="Q691" s="4"/>
      <c r="R691" s="9"/>
      <c r="S691" s="4"/>
      <c r="T691" s="4"/>
      <c r="U691" s="4"/>
      <c r="V691" s="6"/>
      <c r="W691" s="4"/>
      <c r="X691" s="4"/>
      <c r="Y691" s="4"/>
      <c r="Z691" s="4"/>
      <c r="AA691" s="4"/>
      <c r="AB691" s="4"/>
      <c r="AC691" s="4"/>
      <c r="AD691" s="4"/>
      <c r="AE691" s="4"/>
      <c r="AF691" s="4"/>
      <c r="AG691" s="4"/>
      <c r="AH691" s="4"/>
      <c r="AI691" s="4"/>
    </row>
    <row r="692">
      <c r="A692" s="4"/>
      <c r="B692" s="4"/>
      <c r="C692" s="4"/>
      <c r="D692" s="2"/>
      <c r="E692" s="2"/>
      <c r="F692" s="2"/>
      <c r="G692" s="2"/>
      <c r="H692" s="2"/>
      <c r="I692" s="9"/>
      <c r="J692" s="2"/>
      <c r="K692" s="2"/>
      <c r="L692" s="9"/>
      <c r="M692" s="4"/>
      <c r="N692" s="4"/>
      <c r="O692" s="4"/>
      <c r="P692" s="4"/>
      <c r="Q692" s="4"/>
      <c r="R692" s="9"/>
      <c r="S692" s="4"/>
      <c r="T692" s="4"/>
      <c r="U692" s="4"/>
      <c r="V692" s="6"/>
      <c r="W692" s="4"/>
      <c r="X692" s="4"/>
      <c r="Y692" s="4"/>
      <c r="Z692" s="4"/>
      <c r="AA692" s="4"/>
      <c r="AB692" s="4"/>
      <c r="AC692" s="4"/>
      <c r="AD692" s="4"/>
      <c r="AE692" s="4"/>
      <c r="AF692" s="4"/>
      <c r="AG692" s="4"/>
      <c r="AH692" s="4"/>
      <c r="AI692" s="4"/>
    </row>
    <row r="693">
      <c r="A693" s="4"/>
      <c r="B693" s="4"/>
      <c r="C693" s="4"/>
      <c r="D693" s="2"/>
      <c r="E693" s="2"/>
      <c r="F693" s="2"/>
      <c r="G693" s="2"/>
      <c r="H693" s="2"/>
      <c r="I693" s="9"/>
      <c r="J693" s="2"/>
      <c r="K693" s="2"/>
      <c r="L693" s="9"/>
      <c r="M693" s="4"/>
      <c r="N693" s="4"/>
      <c r="O693" s="4"/>
      <c r="P693" s="4"/>
      <c r="Q693" s="4"/>
      <c r="R693" s="9"/>
      <c r="S693" s="4"/>
      <c r="T693" s="4"/>
      <c r="U693" s="4"/>
      <c r="V693" s="6"/>
      <c r="W693" s="4"/>
      <c r="X693" s="4"/>
      <c r="Y693" s="4"/>
      <c r="Z693" s="4"/>
      <c r="AA693" s="4"/>
      <c r="AB693" s="4"/>
      <c r="AC693" s="4"/>
      <c r="AD693" s="4"/>
      <c r="AE693" s="4"/>
      <c r="AF693" s="4"/>
      <c r="AG693" s="4"/>
      <c r="AH693" s="4"/>
      <c r="AI693" s="4"/>
    </row>
    <row r="694">
      <c r="A694" s="4"/>
      <c r="B694" s="4"/>
      <c r="C694" s="4"/>
      <c r="D694" s="2"/>
      <c r="E694" s="2"/>
      <c r="F694" s="2"/>
      <c r="G694" s="2"/>
      <c r="H694" s="2"/>
      <c r="I694" s="9"/>
      <c r="J694" s="2"/>
      <c r="K694" s="2"/>
      <c r="L694" s="9"/>
      <c r="M694" s="4"/>
      <c r="N694" s="4"/>
      <c r="O694" s="4"/>
      <c r="P694" s="4"/>
      <c r="Q694" s="4"/>
      <c r="R694" s="9"/>
      <c r="S694" s="4"/>
      <c r="T694" s="4"/>
      <c r="U694" s="4"/>
      <c r="V694" s="6"/>
      <c r="W694" s="4"/>
      <c r="X694" s="4"/>
      <c r="Y694" s="4"/>
      <c r="Z694" s="4"/>
      <c r="AA694" s="4"/>
      <c r="AB694" s="4"/>
      <c r="AC694" s="4"/>
      <c r="AD694" s="4"/>
      <c r="AE694" s="4"/>
      <c r="AF694" s="4"/>
      <c r="AG694" s="4"/>
      <c r="AH694" s="4"/>
      <c r="AI694" s="4"/>
    </row>
    <row r="695">
      <c r="A695" s="4"/>
      <c r="B695" s="4"/>
      <c r="C695" s="4"/>
      <c r="D695" s="2"/>
      <c r="E695" s="2"/>
      <c r="F695" s="2"/>
      <c r="G695" s="2"/>
      <c r="H695" s="2"/>
      <c r="I695" s="9"/>
      <c r="J695" s="2"/>
      <c r="K695" s="2"/>
      <c r="L695" s="9"/>
      <c r="M695" s="4"/>
      <c r="N695" s="4"/>
      <c r="O695" s="4"/>
      <c r="P695" s="4"/>
      <c r="Q695" s="4"/>
      <c r="R695" s="9"/>
      <c r="S695" s="4"/>
      <c r="T695" s="4"/>
      <c r="U695" s="4"/>
      <c r="V695" s="6"/>
      <c r="W695" s="4"/>
      <c r="X695" s="4"/>
      <c r="Y695" s="4"/>
      <c r="Z695" s="4"/>
      <c r="AA695" s="4"/>
      <c r="AB695" s="4"/>
      <c r="AC695" s="4"/>
      <c r="AD695" s="4"/>
      <c r="AE695" s="4"/>
      <c r="AF695" s="4"/>
      <c r="AG695" s="4"/>
      <c r="AH695" s="4"/>
      <c r="AI695" s="4"/>
    </row>
    <row r="696">
      <c r="A696" s="4"/>
      <c r="B696" s="4"/>
      <c r="C696" s="4"/>
      <c r="D696" s="2"/>
      <c r="E696" s="2"/>
      <c r="F696" s="2"/>
      <c r="G696" s="2"/>
      <c r="H696" s="2"/>
      <c r="I696" s="9"/>
      <c r="J696" s="2"/>
      <c r="K696" s="2"/>
      <c r="L696" s="9"/>
      <c r="M696" s="4"/>
      <c r="N696" s="4"/>
      <c r="O696" s="4"/>
      <c r="P696" s="4"/>
      <c r="Q696" s="4"/>
      <c r="R696" s="9"/>
      <c r="S696" s="4"/>
      <c r="T696" s="4"/>
      <c r="U696" s="4"/>
      <c r="V696" s="6"/>
      <c r="W696" s="4"/>
      <c r="X696" s="4"/>
      <c r="Y696" s="4"/>
      <c r="Z696" s="4"/>
      <c r="AA696" s="4"/>
      <c r="AB696" s="4"/>
      <c r="AC696" s="4"/>
      <c r="AD696" s="4"/>
      <c r="AE696" s="4"/>
      <c r="AF696" s="4"/>
      <c r="AG696" s="4"/>
      <c r="AH696" s="4"/>
      <c r="AI696" s="4"/>
    </row>
    <row r="697">
      <c r="A697" s="4"/>
      <c r="B697" s="4"/>
      <c r="C697" s="4"/>
      <c r="D697" s="2"/>
      <c r="E697" s="2"/>
      <c r="F697" s="2"/>
      <c r="G697" s="2"/>
      <c r="H697" s="2"/>
      <c r="I697" s="9"/>
      <c r="J697" s="2"/>
      <c r="K697" s="2"/>
      <c r="L697" s="9"/>
      <c r="M697" s="4"/>
      <c r="N697" s="4"/>
      <c r="O697" s="4"/>
      <c r="P697" s="4"/>
      <c r="Q697" s="4"/>
      <c r="R697" s="9"/>
      <c r="S697" s="4"/>
      <c r="T697" s="4"/>
      <c r="U697" s="4"/>
      <c r="V697" s="6"/>
      <c r="W697" s="4"/>
      <c r="X697" s="4"/>
      <c r="Y697" s="4"/>
      <c r="Z697" s="4"/>
      <c r="AA697" s="4"/>
      <c r="AB697" s="4"/>
      <c r="AC697" s="4"/>
      <c r="AD697" s="4"/>
      <c r="AE697" s="4"/>
      <c r="AF697" s="4"/>
      <c r="AG697" s="4"/>
      <c r="AH697" s="4"/>
      <c r="AI697" s="4"/>
    </row>
    <row r="698">
      <c r="A698" s="4"/>
      <c r="B698" s="4"/>
      <c r="C698" s="4"/>
      <c r="D698" s="2"/>
      <c r="E698" s="2"/>
      <c r="F698" s="2"/>
      <c r="G698" s="2"/>
      <c r="H698" s="2"/>
      <c r="I698" s="9"/>
      <c r="J698" s="2"/>
      <c r="K698" s="2"/>
      <c r="L698" s="9"/>
      <c r="M698" s="4"/>
      <c r="N698" s="4"/>
      <c r="O698" s="4"/>
      <c r="P698" s="4"/>
      <c r="Q698" s="4"/>
      <c r="R698" s="9"/>
      <c r="S698" s="4"/>
      <c r="T698" s="4"/>
      <c r="U698" s="4"/>
      <c r="V698" s="6"/>
      <c r="W698" s="4"/>
      <c r="X698" s="4"/>
      <c r="Y698" s="4"/>
      <c r="Z698" s="4"/>
      <c r="AA698" s="4"/>
      <c r="AB698" s="4"/>
      <c r="AC698" s="4"/>
      <c r="AD698" s="4"/>
      <c r="AE698" s="4"/>
      <c r="AF698" s="4"/>
      <c r="AG698" s="4"/>
      <c r="AH698" s="4"/>
      <c r="AI698" s="4"/>
    </row>
    <row r="699">
      <c r="A699" s="4"/>
      <c r="B699" s="4"/>
      <c r="C699" s="4"/>
      <c r="D699" s="2"/>
      <c r="E699" s="2"/>
      <c r="F699" s="2"/>
      <c r="G699" s="2"/>
      <c r="H699" s="2"/>
      <c r="I699" s="9"/>
      <c r="J699" s="2"/>
      <c r="K699" s="2"/>
      <c r="L699" s="9"/>
      <c r="M699" s="4"/>
      <c r="N699" s="4"/>
      <c r="O699" s="4"/>
      <c r="P699" s="4"/>
      <c r="Q699" s="4"/>
      <c r="R699" s="9"/>
      <c r="S699" s="4"/>
      <c r="T699" s="4"/>
      <c r="U699" s="4"/>
      <c r="V699" s="6"/>
      <c r="W699" s="4"/>
      <c r="X699" s="4"/>
      <c r="Y699" s="4"/>
      <c r="Z699" s="4"/>
      <c r="AA699" s="4"/>
      <c r="AB699" s="4"/>
      <c r="AC699" s="4"/>
      <c r="AD699" s="4"/>
      <c r="AE699" s="4"/>
      <c r="AF699" s="4"/>
      <c r="AG699" s="4"/>
      <c r="AH699" s="4"/>
      <c r="AI699" s="4"/>
    </row>
    <row r="700">
      <c r="A700" s="4"/>
      <c r="B700" s="4"/>
      <c r="C700" s="4"/>
      <c r="D700" s="2"/>
      <c r="E700" s="2"/>
      <c r="F700" s="2"/>
      <c r="G700" s="2"/>
      <c r="H700" s="2"/>
      <c r="I700" s="9"/>
      <c r="J700" s="2"/>
      <c r="K700" s="2"/>
      <c r="L700" s="9"/>
      <c r="M700" s="4"/>
      <c r="N700" s="4"/>
      <c r="O700" s="4"/>
      <c r="P700" s="4"/>
      <c r="Q700" s="4"/>
      <c r="R700" s="9"/>
      <c r="S700" s="4"/>
      <c r="T700" s="4"/>
      <c r="U700" s="4"/>
      <c r="V700" s="6"/>
      <c r="W700" s="4"/>
      <c r="X700" s="4"/>
      <c r="Y700" s="4"/>
      <c r="Z700" s="4"/>
      <c r="AA700" s="4"/>
      <c r="AB700" s="4"/>
      <c r="AC700" s="4"/>
      <c r="AD700" s="4"/>
      <c r="AE700" s="4"/>
      <c r="AF700" s="4"/>
      <c r="AG700" s="4"/>
      <c r="AH700" s="4"/>
      <c r="AI700" s="4"/>
    </row>
    <row r="701">
      <c r="A701" s="4"/>
      <c r="B701" s="4"/>
      <c r="C701" s="4"/>
      <c r="D701" s="2"/>
      <c r="E701" s="2"/>
      <c r="F701" s="2"/>
      <c r="G701" s="2"/>
      <c r="H701" s="2"/>
      <c r="I701" s="9"/>
      <c r="J701" s="2"/>
      <c r="K701" s="2"/>
      <c r="L701" s="9"/>
      <c r="M701" s="4"/>
      <c r="N701" s="4"/>
      <c r="O701" s="4"/>
      <c r="P701" s="4"/>
      <c r="Q701" s="4"/>
      <c r="R701" s="9"/>
      <c r="S701" s="4"/>
      <c r="T701" s="4"/>
      <c r="U701" s="4"/>
      <c r="V701" s="6"/>
      <c r="W701" s="4"/>
      <c r="X701" s="4"/>
      <c r="Y701" s="4"/>
      <c r="Z701" s="4"/>
      <c r="AA701" s="4"/>
      <c r="AB701" s="4"/>
      <c r="AC701" s="4"/>
      <c r="AD701" s="4"/>
      <c r="AE701" s="4"/>
      <c r="AF701" s="4"/>
      <c r="AG701" s="4"/>
      <c r="AH701" s="4"/>
      <c r="AI701" s="4"/>
    </row>
    <row r="702">
      <c r="A702" s="4"/>
      <c r="B702" s="4"/>
      <c r="C702" s="4"/>
      <c r="D702" s="2"/>
      <c r="E702" s="2"/>
      <c r="F702" s="2"/>
      <c r="G702" s="2"/>
      <c r="H702" s="2"/>
      <c r="I702" s="9"/>
      <c r="J702" s="2"/>
      <c r="K702" s="2"/>
      <c r="L702" s="9"/>
      <c r="M702" s="4"/>
      <c r="N702" s="4"/>
      <c r="O702" s="4"/>
      <c r="P702" s="4"/>
      <c r="Q702" s="4"/>
      <c r="R702" s="9"/>
      <c r="S702" s="4"/>
      <c r="T702" s="4"/>
      <c r="U702" s="4"/>
      <c r="V702" s="6"/>
      <c r="W702" s="4"/>
      <c r="X702" s="4"/>
      <c r="Y702" s="4"/>
      <c r="Z702" s="4"/>
      <c r="AA702" s="4"/>
      <c r="AB702" s="4"/>
      <c r="AC702" s="4"/>
      <c r="AD702" s="4"/>
      <c r="AE702" s="4"/>
      <c r="AF702" s="4"/>
      <c r="AG702" s="4"/>
      <c r="AH702" s="4"/>
      <c r="AI702" s="4"/>
    </row>
    <row r="703">
      <c r="A703" s="4"/>
      <c r="B703" s="4"/>
      <c r="C703" s="4"/>
      <c r="D703" s="2"/>
      <c r="E703" s="2"/>
      <c r="F703" s="2"/>
      <c r="G703" s="2"/>
      <c r="H703" s="2"/>
      <c r="I703" s="9"/>
      <c r="J703" s="2"/>
      <c r="K703" s="2"/>
      <c r="L703" s="9"/>
      <c r="M703" s="4"/>
      <c r="N703" s="4"/>
      <c r="O703" s="4"/>
      <c r="P703" s="4"/>
      <c r="Q703" s="4"/>
      <c r="R703" s="9"/>
      <c r="S703" s="4"/>
      <c r="T703" s="4"/>
      <c r="U703" s="4"/>
      <c r="V703" s="6"/>
      <c r="W703" s="4"/>
      <c r="X703" s="4"/>
      <c r="Y703" s="4"/>
      <c r="Z703" s="4"/>
      <c r="AA703" s="4"/>
      <c r="AB703" s="4"/>
      <c r="AC703" s="4"/>
      <c r="AD703" s="4"/>
      <c r="AE703" s="4"/>
      <c r="AF703" s="4"/>
      <c r="AG703" s="4"/>
      <c r="AH703" s="4"/>
      <c r="AI703" s="4"/>
    </row>
    <row r="704">
      <c r="A704" s="4"/>
      <c r="B704" s="4"/>
      <c r="C704" s="4"/>
      <c r="D704" s="2"/>
      <c r="E704" s="2"/>
      <c r="F704" s="2"/>
      <c r="G704" s="2"/>
      <c r="H704" s="2"/>
      <c r="I704" s="9"/>
      <c r="J704" s="2"/>
      <c r="K704" s="2"/>
      <c r="L704" s="9"/>
      <c r="M704" s="4"/>
      <c r="N704" s="4"/>
      <c r="O704" s="4"/>
      <c r="P704" s="4"/>
      <c r="Q704" s="4"/>
      <c r="R704" s="9"/>
      <c r="S704" s="4"/>
      <c r="T704" s="4"/>
      <c r="U704" s="4"/>
      <c r="V704" s="6"/>
      <c r="W704" s="4"/>
      <c r="X704" s="4"/>
      <c r="Y704" s="4"/>
      <c r="Z704" s="4"/>
      <c r="AA704" s="4"/>
      <c r="AB704" s="4"/>
      <c r="AC704" s="4"/>
      <c r="AD704" s="4"/>
      <c r="AE704" s="4"/>
      <c r="AF704" s="4"/>
      <c r="AG704" s="4"/>
      <c r="AH704" s="4"/>
      <c r="AI704" s="4"/>
    </row>
    <row r="705">
      <c r="A705" s="4"/>
      <c r="B705" s="4"/>
      <c r="C705" s="4"/>
      <c r="D705" s="2"/>
      <c r="E705" s="2"/>
      <c r="F705" s="2"/>
      <c r="G705" s="2"/>
      <c r="H705" s="2"/>
      <c r="I705" s="9"/>
      <c r="J705" s="2"/>
      <c r="K705" s="2"/>
      <c r="L705" s="9"/>
      <c r="M705" s="4"/>
      <c r="N705" s="4"/>
      <c r="O705" s="4"/>
      <c r="P705" s="4"/>
      <c r="Q705" s="4"/>
      <c r="R705" s="9"/>
      <c r="S705" s="4"/>
      <c r="T705" s="4"/>
      <c r="U705" s="4"/>
      <c r="V705" s="6"/>
      <c r="W705" s="4"/>
      <c r="X705" s="4"/>
      <c r="Y705" s="4"/>
      <c r="Z705" s="4"/>
      <c r="AA705" s="4"/>
      <c r="AB705" s="4"/>
      <c r="AC705" s="4"/>
      <c r="AD705" s="4"/>
      <c r="AE705" s="4"/>
      <c r="AF705" s="4"/>
      <c r="AG705" s="4"/>
      <c r="AH705" s="4"/>
      <c r="AI705" s="4"/>
    </row>
    <row r="706">
      <c r="A706" s="4"/>
      <c r="B706" s="4"/>
      <c r="C706" s="4"/>
      <c r="D706" s="2"/>
      <c r="E706" s="2"/>
      <c r="F706" s="2"/>
      <c r="G706" s="2"/>
      <c r="H706" s="2"/>
      <c r="I706" s="9"/>
      <c r="J706" s="2"/>
      <c r="K706" s="2"/>
      <c r="L706" s="9"/>
      <c r="M706" s="4"/>
      <c r="N706" s="4"/>
      <c r="O706" s="4"/>
      <c r="P706" s="4"/>
      <c r="Q706" s="4"/>
      <c r="R706" s="9"/>
      <c r="S706" s="4"/>
      <c r="T706" s="4"/>
      <c r="U706" s="4"/>
      <c r="V706" s="6"/>
      <c r="W706" s="4"/>
      <c r="X706" s="4"/>
      <c r="Y706" s="4"/>
      <c r="Z706" s="4"/>
      <c r="AA706" s="4"/>
      <c r="AB706" s="4"/>
      <c r="AC706" s="4"/>
      <c r="AD706" s="4"/>
      <c r="AE706" s="4"/>
      <c r="AF706" s="4"/>
      <c r="AG706" s="4"/>
      <c r="AH706" s="4"/>
      <c r="AI706" s="4"/>
    </row>
    <row r="707">
      <c r="A707" s="4"/>
      <c r="B707" s="4"/>
      <c r="C707" s="4"/>
      <c r="D707" s="2"/>
      <c r="E707" s="2"/>
      <c r="F707" s="2"/>
      <c r="G707" s="2"/>
      <c r="H707" s="2"/>
      <c r="I707" s="9"/>
      <c r="J707" s="2"/>
      <c r="K707" s="2"/>
      <c r="L707" s="9"/>
      <c r="M707" s="4"/>
      <c r="N707" s="4"/>
      <c r="O707" s="4"/>
      <c r="P707" s="4"/>
      <c r="Q707" s="4"/>
      <c r="R707" s="9"/>
      <c r="S707" s="4"/>
      <c r="T707" s="4"/>
      <c r="U707" s="4"/>
      <c r="V707" s="6"/>
      <c r="W707" s="4"/>
      <c r="X707" s="4"/>
      <c r="Y707" s="4"/>
      <c r="Z707" s="4"/>
      <c r="AA707" s="4"/>
      <c r="AB707" s="4"/>
      <c r="AC707" s="4"/>
      <c r="AD707" s="4"/>
      <c r="AE707" s="4"/>
      <c r="AF707" s="4"/>
      <c r="AG707" s="4"/>
      <c r="AH707" s="4"/>
      <c r="AI707" s="4"/>
    </row>
    <row r="708">
      <c r="A708" s="4"/>
      <c r="B708" s="4"/>
      <c r="C708" s="4"/>
      <c r="D708" s="2"/>
      <c r="E708" s="2"/>
      <c r="F708" s="2"/>
      <c r="G708" s="2"/>
      <c r="H708" s="2"/>
      <c r="I708" s="9"/>
      <c r="J708" s="2"/>
      <c r="K708" s="2"/>
      <c r="L708" s="9"/>
      <c r="M708" s="4"/>
      <c r="N708" s="4"/>
      <c r="O708" s="4"/>
      <c r="P708" s="4"/>
      <c r="Q708" s="4"/>
      <c r="R708" s="9"/>
      <c r="S708" s="4"/>
      <c r="T708" s="4"/>
      <c r="U708" s="4"/>
      <c r="V708" s="6"/>
      <c r="W708" s="4"/>
      <c r="X708" s="4"/>
      <c r="Y708" s="4"/>
      <c r="Z708" s="4"/>
      <c r="AA708" s="4"/>
      <c r="AB708" s="4"/>
      <c r="AC708" s="4"/>
      <c r="AD708" s="4"/>
      <c r="AE708" s="4"/>
      <c r="AF708" s="4"/>
      <c r="AG708" s="4"/>
      <c r="AH708" s="4"/>
      <c r="AI708" s="4"/>
    </row>
    <row r="709">
      <c r="A709" s="4"/>
      <c r="B709" s="4"/>
      <c r="C709" s="4"/>
      <c r="D709" s="2"/>
      <c r="E709" s="2"/>
      <c r="F709" s="2"/>
      <c r="G709" s="2"/>
      <c r="H709" s="2"/>
      <c r="I709" s="9"/>
      <c r="J709" s="2"/>
      <c r="K709" s="2"/>
      <c r="L709" s="9"/>
      <c r="M709" s="4"/>
      <c r="N709" s="4"/>
      <c r="O709" s="4"/>
      <c r="P709" s="4"/>
      <c r="Q709" s="4"/>
      <c r="R709" s="9"/>
      <c r="S709" s="4"/>
      <c r="T709" s="4"/>
      <c r="U709" s="4"/>
      <c r="V709" s="6"/>
      <c r="W709" s="4"/>
      <c r="X709" s="4"/>
      <c r="Y709" s="4"/>
      <c r="Z709" s="4"/>
      <c r="AA709" s="4"/>
      <c r="AB709" s="4"/>
      <c r="AC709" s="4"/>
      <c r="AD709" s="4"/>
      <c r="AE709" s="4"/>
      <c r="AF709" s="4"/>
      <c r="AG709" s="4"/>
      <c r="AH709" s="4"/>
      <c r="AI709" s="4"/>
    </row>
    <row r="710">
      <c r="A710" s="4"/>
      <c r="B710" s="4"/>
      <c r="C710" s="4"/>
      <c r="D710" s="2"/>
      <c r="E710" s="2"/>
      <c r="F710" s="2"/>
      <c r="G710" s="2"/>
      <c r="H710" s="2"/>
      <c r="I710" s="9"/>
      <c r="J710" s="2"/>
      <c r="K710" s="2"/>
      <c r="L710" s="9"/>
      <c r="M710" s="4"/>
      <c r="N710" s="4"/>
      <c r="O710" s="4"/>
      <c r="P710" s="4"/>
      <c r="Q710" s="4"/>
      <c r="R710" s="9"/>
      <c r="S710" s="4"/>
      <c r="T710" s="4"/>
      <c r="U710" s="4"/>
      <c r="V710" s="6"/>
      <c r="W710" s="4"/>
      <c r="X710" s="4"/>
      <c r="Y710" s="4"/>
      <c r="Z710" s="4"/>
      <c r="AA710" s="4"/>
      <c r="AB710" s="4"/>
      <c r="AC710" s="4"/>
      <c r="AD710" s="4"/>
      <c r="AE710" s="4"/>
      <c r="AF710" s="4"/>
      <c r="AG710" s="4"/>
      <c r="AH710" s="4"/>
      <c r="AI710" s="4"/>
    </row>
    <row r="711">
      <c r="A711" s="4"/>
      <c r="B711" s="4"/>
      <c r="C711" s="4"/>
      <c r="D711" s="2"/>
      <c r="E711" s="2"/>
      <c r="F711" s="2"/>
      <c r="G711" s="2"/>
      <c r="H711" s="2"/>
      <c r="I711" s="9"/>
      <c r="J711" s="2"/>
      <c r="K711" s="2"/>
      <c r="L711" s="9"/>
      <c r="M711" s="4"/>
      <c r="N711" s="4"/>
      <c r="O711" s="4"/>
      <c r="P711" s="4"/>
      <c r="Q711" s="4"/>
      <c r="R711" s="9"/>
      <c r="S711" s="4"/>
      <c r="T711" s="4"/>
      <c r="U711" s="4"/>
      <c r="V711" s="6"/>
      <c r="W711" s="4"/>
      <c r="X711" s="4"/>
      <c r="Y711" s="4"/>
      <c r="Z711" s="4"/>
      <c r="AA711" s="4"/>
      <c r="AB711" s="4"/>
      <c r="AC711" s="4"/>
      <c r="AD711" s="4"/>
      <c r="AE711" s="4"/>
      <c r="AF711" s="4"/>
      <c r="AG711" s="4"/>
      <c r="AH711" s="4"/>
      <c r="AI711" s="4"/>
    </row>
    <row r="712">
      <c r="A712" s="4"/>
      <c r="B712" s="4"/>
      <c r="C712" s="4"/>
      <c r="D712" s="2"/>
      <c r="E712" s="2"/>
      <c r="F712" s="2"/>
      <c r="G712" s="2"/>
      <c r="H712" s="2"/>
      <c r="I712" s="9"/>
      <c r="J712" s="2"/>
      <c r="K712" s="2"/>
      <c r="L712" s="9"/>
      <c r="M712" s="4"/>
      <c r="N712" s="4"/>
      <c r="O712" s="4"/>
      <c r="P712" s="4"/>
      <c r="Q712" s="4"/>
      <c r="R712" s="9"/>
      <c r="S712" s="4"/>
      <c r="T712" s="4"/>
      <c r="U712" s="4"/>
      <c r="V712" s="6"/>
      <c r="W712" s="4"/>
      <c r="X712" s="4"/>
      <c r="Y712" s="4"/>
      <c r="Z712" s="4"/>
      <c r="AA712" s="4"/>
      <c r="AB712" s="4"/>
      <c r="AC712" s="4"/>
      <c r="AD712" s="4"/>
      <c r="AE712" s="4"/>
      <c r="AF712" s="4"/>
      <c r="AG712" s="4"/>
      <c r="AH712" s="4"/>
      <c r="AI712" s="4"/>
    </row>
    <row r="713">
      <c r="A713" s="4"/>
      <c r="B713" s="4"/>
      <c r="C713" s="4"/>
      <c r="D713" s="2"/>
      <c r="E713" s="2"/>
      <c r="F713" s="2"/>
      <c r="G713" s="2"/>
      <c r="H713" s="2"/>
      <c r="I713" s="9"/>
      <c r="J713" s="2"/>
      <c r="K713" s="2"/>
      <c r="L713" s="9"/>
      <c r="M713" s="4"/>
      <c r="N713" s="4"/>
      <c r="O713" s="4"/>
      <c r="P713" s="4"/>
      <c r="Q713" s="4"/>
      <c r="R713" s="9"/>
      <c r="S713" s="4"/>
      <c r="T713" s="4"/>
      <c r="U713" s="4"/>
      <c r="V713" s="6"/>
      <c r="W713" s="4"/>
      <c r="X713" s="4"/>
      <c r="Y713" s="4"/>
      <c r="Z713" s="4"/>
      <c r="AA713" s="4"/>
      <c r="AB713" s="4"/>
      <c r="AC713" s="4"/>
      <c r="AD713" s="4"/>
      <c r="AE713" s="4"/>
      <c r="AF713" s="4"/>
      <c r="AG713" s="4"/>
      <c r="AH713" s="4"/>
      <c r="AI713" s="4"/>
    </row>
    <row r="714">
      <c r="A714" s="4"/>
      <c r="B714" s="4"/>
      <c r="C714" s="4"/>
      <c r="D714" s="2"/>
      <c r="E714" s="2"/>
      <c r="F714" s="2"/>
      <c r="G714" s="2"/>
      <c r="H714" s="2"/>
      <c r="I714" s="9"/>
      <c r="J714" s="2"/>
      <c r="K714" s="2"/>
      <c r="L714" s="9"/>
      <c r="M714" s="4"/>
      <c r="N714" s="4"/>
      <c r="O714" s="4"/>
      <c r="P714" s="4"/>
      <c r="Q714" s="4"/>
      <c r="R714" s="9"/>
      <c r="S714" s="4"/>
      <c r="T714" s="4"/>
      <c r="U714" s="4"/>
      <c r="V714" s="6"/>
      <c r="W714" s="4"/>
      <c r="X714" s="4"/>
      <c r="Y714" s="4"/>
      <c r="Z714" s="4"/>
      <c r="AA714" s="4"/>
      <c r="AB714" s="4"/>
      <c r="AC714" s="4"/>
      <c r="AD714" s="4"/>
      <c r="AE714" s="4"/>
      <c r="AF714" s="4"/>
      <c r="AG714" s="4"/>
      <c r="AH714" s="4"/>
      <c r="AI714" s="4"/>
    </row>
    <row r="715">
      <c r="A715" s="4"/>
      <c r="B715" s="4"/>
      <c r="C715" s="4"/>
      <c r="D715" s="2"/>
      <c r="E715" s="2"/>
      <c r="F715" s="2"/>
      <c r="G715" s="2"/>
      <c r="H715" s="2"/>
      <c r="I715" s="9"/>
      <c r="J715" s="2"/>
      <c r="K715" s="2"/>
      <c r="L715" s="9"/>
      <c r="M715" s="4"/>
      <c r="N715" s="4"/>
      <c r="O715" s="4"/>
      <c r="P715" s="4"/>
      <c r="Q715" s="4"/>
      <c r="R715" s="9"/>
      <c r="S715" s="4"/>
      <c r="T715" s="4"/>
      <c r="U715" s="4"/>
      <c r="V715" s="6"/>
      <c r="W715" s="4"/>
      <c r="X715" s="4"/>
      <c r="Y715" s="4"/>
      <c r="Z715" s="4"/>
      <c r="AA715" s="4"/>
      <c r="AB715" s="4"/>
      <c r="AC715" s="4"/>
      <c r="AD715" s="4"/>
      <c r="AE715" s="4"/>
      <c r="AF715" s="4"/>
      <c r="AG715" s="4"/>
      <c r="AH715" s="4"/>
      <c r="AI715" s="4"/>
    </row>
    <row r="716">
      <c r="A716" s="4"/>
      <c r="B716" s="4"/>
      <c r="C716" s="4"/>
      <c r="D716" s="2"/>
      <c r="E716" s="2"/>
      <c r="F716" s="2"/>
      <c r="G716" s="2"/>
      <c r="H716" s="2"/>
      <c r="I716" s="9"/>
      <c r="J716" s="2"/>
      <c r="K716" s="2"/>
      <c r="L716" s="9"/>
      <c r="M716" s="4"/>
      <c r="N716" s="4"/>
      <c r="O716" s="4"/>
      <c r="P716" s="4"/>
      <c r="Q716" s="4"/>
      <c r="R716" s="9"/>
      <c r="S716" s="4"/>
      <c r="T716" s="4"/>
      <c r="U716" s="4"/>
      <c r="V716" s="6"/>
      <c r="W716" s="4"/>
      <c r="X716" s="4"/>
      <c r="Y716" s="4"/>
      <c r="Z716" s="4"/>
      <c r="AA716" s="4"/>
      <c r="AB716" s="4"/>
      <c r="AC716" s="4"/>
      <c r="AD716" s="4"/>
      <c r="AE716" s="4"/>
      <c r="AF716" s="4"/>
      <c r="AG716" s="4"/>
      <c r="AH716" s="4"/>
      <c r="AI716" s="4"/>
    </row>
    <row r="717">
      <c r="A717" s="4"/>
      <c r="B717" s="4"/>
      <c r="C717" s="4"/>
      <c r="D717" s="2"/>
      <c r="E717" s="2"/>
      <c r="F717" s="2"/>
      <c r="G717" s="2"/>
      <c r="H717" s="2"/>
      <c r="I717" s="9"/>
      <c r="J717" s="2"/>
      <c r="K717" s="2"/>
      <c r="L717" s="9"/>
      <c r="M717" s="4"/>
      <c r="N717" s="4"/>
      <c r="O717" s="4"/>
      <c r="P717" s="4"/>
      <c r="Q717" s="4"/>
      <c r="R717" s="9"/>
      <c r="S717" s="4"/>
      <c r="T717" s="4"/>
      <c r="U717" s="4"/>
      <c r="V717" s="6"/>
      <c r="W717" s="4"/>
      <c r="X717" s="4"/>
      <c r="Y717" s="4"/>
      <c r="Z717" s="4"/>
      <c r="AA717" s="4"/>
      <c r="AB717" s="4"/>
      <c r="AC717" s="4"/>
      <c r="AD717" s="4"/>
      <c r="AE717" s="4"/>
      <c r="AF717" s="4"/>
      <c r="AG717" s="4"/>
      <c r="AH717" s="4"/>
      <c r="AI717" s="4"/>
    </row>
    <row r="718">
      <c r="A718" s="4"/>
      <c r="B718" s="4"/>
      <c r="C718" s="4"/>
      <c r="D718" s="2"/>
      <c r="E718" s="2"/>
      <c r="F718" s="2"/>
      <c r="G718" s="2"/>
      <c r="H718" s="2"/>
      <c r="I718" s="9"/>
      <c r="J718" s="2"/>
      <c r="K718" s="2"/>
      <c r="L718" s="9"/>
      <c r="M718" s="4"/>
      <c r="N718" s="4"/>
      <c r="O718" s="4"/>
      <c r="P718" s="4"/>
      <c r="Q718" s="4"/>
      <c r="R718" s="9"/>
      <c r="S718" s="4"/>
      <c r="T718" s="4"/>
      <c r="U718" s="4"/>
      <c r="V718" s="6"/>
      <c r="W718" s="4"/>
      <c r="X718" s="4"/>
      <c r="Y718" s="4"/>
      <c r="Z718" s="4"/>
      <c r="AA718" s="4"/>
      <c r="AB718" s="4"/>
      <c r="AC718" s="4"/>
      <c r="AD718" s="4"/>
      <c r="AE718" s="4"/>
      <c r="AF718" s="4"/>
      <c r="AG718" s="4"/>
      <c r="AH718" s="4"/>
      <c r="AI718" s="4"/>
    </row>
    <row r="719">
      <c r="A719" s="4"/>
      <c r="B719" s="4"/>
      <c r="C719" s="4"/>
      <c r="D719" s="2"/>
      <c r="E719" s="2"/>
      <c r="F719" s="2"/>
      <c r="G719" s="2"/>
      <c r="H719" s="2"/>
      <c r="I719" s="9"/>
      <c r="J719" s="2"/>
      <c r="K719" s="2"/>
      <c r="L719" s="9"/>
      <c r="M719" s="4"/>
      <c r="N719" s="4"/>
      <c r="O719" s="4"/>
      <c r="P719" s="4"/>
      <c r="Q719" s="4"/>
      <c r="R719" s="9"/>
      <c r="S719" s="4"/>
      <c r="T719" s="4"/>
      <c r="U719" s="4"/>
      <c r="V719" s="6"/>
      <c r="W719" s="4"/>
      <c r="X719" s="4"/>
      <c r="Y719" s="4"/>
      <c r="Z719" s="4"/>
      <c r="AA719" s="4"/>
      <c r="AB719" s="4"/>
      <c r="AC719" s="4"/>
      <c r="AD719" s="4"/>
      <c r="AE719" s="4"/>
      <c r="AF719" s="4"/>
      <c r="AG719" s="4"/>
      <c r="AH719" s="4"/>
      <c r="AI719" s="4"/>
    </row>
    <row r="720">
      <c r="A720" s="4"/>
      <c r="B720" s="4"/>
      <c r="C720" s="4"/>
      <c r="D720" s="2"/>
      <c r="E720" s="2"/>
      <c r="F720" s="2"/>
      <c r="G720" s="2"/>
      <c r="H720" s="2"/>
      <c r="I720" s="9"/>
      <c r="J720" s="2"/>
      <c r="K720" s="2"/>
      <c r="L720" s="9"/>
      <c r="M720" s="4"/>
      <c r="N720" s="4"/>
      <c r="O720" s="4"/>
      <c r="P720" s="4"/>
      <c r="Q720" s="4"/>
      <c r="R720" s="9"/>
      <c r="S720" s="4"/>
      <c r="T720" s="4"/>
      <c r="U720" s="4"/>
      <c r="V720" s="6"/>
      <c r="W720" s="4"/>
      <c r="X720" s="4"/>
      <c r="Y720" s="4"/>
      <c r="Z720" s="4"/>
      <c r="AA720" s="4"/>
      <c r="AB720" s="4"/>
      <c r="AC720" s="4"/>
      <c r="AD720" s="4"/>
      <c r="AE720" s="4"/>
      <c r="AF720" s="4"/>
      <c r="AG720" s="4"/>
      <c r="AH720" s="4"/>
      <c r="AI720" s="4"/>
    </row>
    <row r="721">
      <c r="A721" s="4"/>
      <c r="B721" s="4"/>
      <c r="C721" s="4"/>
      <c r="D721" s="2"/>
      <c r="E721" s="2"/>
      <c r="F721" s="2"/>
      <c r="G721" s="2"/>
      <c r="H721" s="2"/>
      <c r="I721" s="9"/>
      <c r="J721" s="2"/>
      <c r="K721" s="2"/>
      <c r="L721" s="9"/>
      <c r="M721" s="4"/>
      <c r="N721" s="4"/>
      <c r="O721" s="4"/>
      <c r="P721" s="4"/>
      <c r="Q721" s="4"/>
      <c r="R721" s="9"/>
      <c r="S721" s="4"/>
      <c r="T721" s="4"/>
      <c r="U721" s="4"/>
      <c r="V721" s="6"/>
      <c r="W721" s="4"/>
      <c r="X721" s="4"/>
      <c r="Y721" s="4"/>
      <c r="Z721" s="4"/>
      <c r="AA721" s="4"/>
      <c r="AB721" s="4"/>
      <c r="AC721" s="4"/>
      <c r="AD721" s="4"/>
      <c r="AE721" s="4"/>
      <c r="AF721" s="4"/>
      <c r="AG721" s="4"/>
      <c r="AH721" s="4"/>
      <c r="AI721" s="4"/>
    </row>
    <row r="722">
      <c r="A722" s="4"/>
      <c r="B722" s="4"/>
      <c r="C722" s="4"/>
      <c r="D722" s="2"/>
      <c r="E722" s="2"/>
      <c r="F722" s="2"/>
      <c r="G722" s="2"/>
      <c r="H722" s="2"/>
      <c r="I722" s="9"/>
      <c r="J722" s="2"/>
      <c r="K722" s="2"/>
      <c r="L722" s="9"/>
      <c r="M722" s="4"/>
      <c r="N722" s="4"/>
      <c r="O722" s="4"/>
      <c r="P722" s="4"/>
      <c r="Q722" s="4"/>
      <c r="R722" s="9"/>
      <c r="S722" s="4"/>
      <c r="T722" s="4"/>
      <c r="U722" s="4"/>
      <c r="V722" s="6"/>
      <c r="W722" s="4"/>
      <c r="X722" s="4"/>
      <c r="Y722" s="4"/>
      <c r="Z722" s="4"/>
      <c r="AA722" s="4"/>
      <c r="AB722" s="4"/>
      <c r="AC722" s="4"/>
      <c r="AD722" s="4"/>
      <c r="AE722" s="4"/>
      <c r="AF722" s="4"/>
      <c r="AG722" s="4"/>
      <c r="AH722" s="4"/>
      <c r="AI722" s="4"/>
    </row>
    <row r="723">
      <c r="A723" s="4"/>
      <c r="B723" s="4"/>
      <c r="C723" s="4"/>
      <c r="D723" s="2"/>
      <c r="E723" s="2"/>
      <c r="F723" s="2"/>
      <c r="G723" s="2"/>
      <c r="H723" s="2"/>
      <c r="I723" s="9"/>
      <c r="J723" s="2"/>
      <c r="K723" s="2"/>
      <c r="L723" s="9"/>
      <c r="M723" s="4"/>
      <c r="N723" s="4"/>
      <c r="O723" s="4"/>
      <c r="P723" s="4"/>
      <c r="Q723" s="4"/>
      <c r="R723" s="9"/>
      <c r="S723" s="4"/>
      <c r="T723" s="4"/>
      <c r="U723" s="4"/>
      <c r="V723" s="6"/>
      <c r="W723" s="4"/>
      <c r="X723" s="4"/>
      <c r="Y723" s="4"/>
      <c r="Z723" s="4"/>
      <c r="AA723" s="4"/>
      <c r="AB723" s="4"/>
      <c r="AC723" s="4"/>
      <c r="AD723" s="4"/>
      <c r="AE723" s="4"/>
      <c r="AF723" s="4"/>
      <c r="AG723" s="4"/>
      <c r="AH723" s="4"/>
      <c r="AI723" s="4"/>
    </row>
    <row r="724">
      <c r="A724" s="4"/>
      <c r="B724" s="4"/>
      <c r="C724" s="4"/>
      <c r="D724" s="2"/>
      <c r="E724" s="2"/>
      <c r="F724" s="2"/>
      <c r="G724" s="2"/>
      <c r="H724" s="2"/>
      <c r="I724" s="9"/>
      <c r="J724" s="2"/>
      <c r="K724" s="2"/>
      <c r="L724" s="9"/>
      <c r="M724" s="4"/>
      <c r="N724" s="4"/>
      <c r="O724" s="4"/>
      <c r="P724" s="4"/>
      <c r="Q724" s="4"/>
      <c r="R724" s="9"/>
      <c r="S724" s="4"/>
      <c r="T724" s="4"/>
      <c r="U724" s="4"/>
      <c r="V724" s="6"/>
      <c r="W724" s="4"/>
      <c r="X724" s="4"/>
      <c r="Y724" s="4"/>
      <c r="Z724" s="4"/>
      <c r="AA724" s="4"/>
      <c r="AB724" s="4"/>
      <c r="AC724" s="4"/>
      <c r="AD724" s="4"/>
      <c r="AE724" s="4"/>
      <c r="AF724" s="4"/>
      <c r="AG724" s="4"/>
      <c r="AH724" s="4"/>
      <c r="AI724" s="4"/>
    </row>
    <row r="725">
      <c r="A725" s="4"/>
      <c r="B725" s="4"/>
      <c r="C725" s="4"/>
      <c r="D725" s="2"/>
      <c r="E725" s="2"/>
      <c r="F725" s="2"/>
      <c r="G725" s="2"/>
      <c r="H725" s="2"/>
      <c r="I725" s="9"/>
      <c r="J725" s="2"/>
      <c r="K725" s="2"/>
      <c r="L725" s="9"/>
      <c r="M725" s="4"/>
      <c r="N725" s="4"/>
      <c r="O725" s="4"/>
      <c r="P725" s="4"/>
      <c r="Q725" s="4"/>
      <c r="R725" s="9"/>
      <c r="S725" s="4"/>
      <c r="T725" s="4"/>
      <c r="U725" s="4"/>
      <c r="V725" s="6"/>
      <c r="W725" s="4"/>
      <c r="X725" s="4"/>
      <c r="Y725" s="4"/>
      <c r="Z725" s="4"/>
      <c r="AA725" s="4"/>
      <c r="AB725" s="4"/>
      <c r="AC725" s="4"/>
      <c r="AD725" s="4"/>
      <c r="AE725" s="4"/>
      <c r="AF725" s="4"/>
      <c r="AG725" s="4"/>
      <c r="AH725" s="4"/>
      <c r="AI725" s="4"/>
    </row>
    <row r="726">
      <c r="A726" s="4"/>
      <c r="B726" s="4"/>
      <c r="C726" s="4"/>
      <c r="D726" s="2"/>
      <c r="E726" s="2"/>
      <c r="F726" s="2"/>
      <c r="G726" s="2"/>
      <c r="H726" s="2"/>
      <c r="I726" s="9"/>
      <c r="J726" s="2"/>
      <c r="K726" s="2"/>
      <c r="L726" s="9"/>
      <c r="M726" s="4"/>
      <c r="N726" s="4"/>
      <c r="O726" s="4"/>
      <c r="P726" s="4"/>
      <c r="Q726" s="4"/>
      <c r="R726" s="9"/>
      <c r="S726" s="4"/>
      <c r="T726" s="4"/>
      <c r="U726" s="4"/>
      <c r="V726" s="6"/>
      <c r="W726" s="4"/>
      <c r="X726" s="4"/>
      <c r="Y726" s="4"/>
      <c r="Z726" s="4"/>
      <c r="AA726" s="4"/>
      <c r="AB726" s="4"/>
      <c r="AC726" s="4"/>
      <c r="AD726" s="4"/>
      <c r="AE726" s="4"/>
      <c r="AF726" s="4"/>
      <c r="AG726" s="4"/>
      <c r="AH726" s="4"/>
      <c r="AI726" s="4"/>
    </row>
    <row r="727">
      <c r="A727" s="4"/>
      <c r="B727" s="4"/>
      <c r="C727" s="4"/>
      <c r="D727" s="2"/>
      <c r="E727" s="2"/>
      <c r="F727" s="2"/>
      <c r="G727" s="2"/>
      <c r="H727" s="2"/>
      <c r="I727" s="9"/>
      <c r="J727" s="2"/>
      <c r="K727" s="2"/>
      <c r="L727" s="9"/>
      <c r="M727" s="4"/>
      <c r="N727" s="4"/>
      <c r="O727" s="4"/>
      <c r="P727" s="4"/>
      <c r="Q727" s="4"/>
      <c r="R727" s="9"/>
      <c r="S727" s="4"/>
      <c r="T727" s="4"/>
      <c r="U727" s="4"/>
      <c r="V727" s="6"/>
      <c r="W727" s="4"/>
      <c r="X727" s="4"/>
      <c r="Y727" s="4"/>
      <c r="Z727" s="4"/>
      <c r="AA727" s="4"/>
      <c r="AB727" s="4"/>
      <c r="AC727" s="4"/>
      <c r="AD727" s="4"/>
      <c r="AE727" s="4"/>
      <c r="AF727" s="4"/>
      <c r="AG727" s="4"/>
      <c r="AH727" s="4"/>
      <c r="AI727" s="4"/>
    </row>
    <row r="728">
      <c r="A728" s="4"/>
      <c r="B728" s="4"/>
      <c r="C728" s="4"/>
      <c r="D728" s="2"/>
      <c r="E728" s="2"/>
      <c r="F728" s="2"/>
      <c r="G728" s="2"/>
      <c r="H728" s="2"/>
      <c r="I728" s="9"/>
      <c r="J728" s="2"/>
      <c r="K728" s="2"/>
      <c r="L728" s="9"/>
      <c r="M728" s="4"/>
      <c r="N728" s="4"/>
      <c r="O728" s="4"/>
      <c r="P728" s="4"/>
      <c r="Q728" s="4"/>
      <c r="R728" s="9"/>
      <c r="S728" s="4"/>
      <c r="T728" s="4"/>
      <c r="U728" s="4"/>
      <c r="V728" s="6"/>
      <c r="W728" s="4"/>
      <c r="X728" s="4"/>
      <c r="Y728" s="4"/>
      <c r="Z728" s="4"/>
      <c r="AA728" s="4"/>
      <c r="AB728" s="4"/>
      <c r="AC728" s="4"/>
      <c r="AD728" s="4"/>
      <c r="AE728" s="4"/>
      <c r="AF728" s="4"/>
      <c r="AG728" s="4"/>
      <c r="AH728" s="4"/>
      <c r="AI728" s="4"/>
    </row>
    <row r="729">
      <c r="A729" s="4"/>
      <c r="B729" s="4"/>
      <c r="C729" s="4"/>
      <c r="D729" s="2"/>
      <c r="E729" s="2"/>
      <c r="F729" s="2"/>
      <c r="G729" s="2"/>
      <c r="H729" s="2"/>
      <c r="I729" s="9"/>
      <c r="J729" s="2"/>
      <c r="K729" s="2"/>
      <c r="L729" s="9"/>
      <c r="M729" s="4"/>
      <c r="N729" s="4"/>
      <c r="O729" s="4"/>
      <c r="P729" s="4"/>
      <c r="Q729" s="4"/>
      <c r="R729" s="9"/>
      <c r="S729" s="4"/>
      <c r="T729" s="4"/>
      <c r="U729" s="4"/>
      <c r="V729" s="6"/>
      <c r="W729" s="4"/>
      <c r="X729" s="4"/>
      <c r="Y729" s="4"/>
      <c r="Z729" s="4"/>
      <c r="AA729" s="4"/>
      <c r="AB729" s="4"/>
      <c r="AC729" s="4"/>
      <c r="AD729" s="4"/>
      <c r="AE729" s="4"/>
      <c r="AF729" s="4"/>
      <c r="AG729" s="4"/>
      <c r="AH729" s="4"/>
      <c r="AI729" s="4"/>
    </row>
    <row r="730">
      <c r="A730" s="4"/>
      <c r="B730" s="4"/>
      <c r="C730" s="4"/>
      <c r="D730" s="2"/>
      <c r="E730" s="2"/>
      <c r="F730" s="2"/>
      <c r="G730" s="2"/>
      <c r="H730" s="2"/>
      <c r="I730" s="9"/>
      <c r="J730" s="2"/>
      <c r="K730" s="2"/>
      <c r="L730" s="9"/>
      <c r="M730" s="4"/>
      <c r="N730" s="4"/>
      <c r="O730" s="4"/>
      <c r="P730" s="4"/>
      <c r="Q730" s="4"/>
      <c r="R730" s="9"/>
      <c r="S730" s="4"/>
      <c r="T730" s="4"/>
      <c r="U730" s="4"/>
      <c r="V730" s="6"/>
      <c r="W730" s="4"/>
      <c r="X730" s="4"/>
      <c r="Y730" s="4"/>
      <c r="Z730" s="4"/>
      <c r="AA730" s="4"/>
      <c r="AB730" s="4"/>
      <c r="AC730" s="4"/>
      <c r="AD730" s="4"/>
      <c r="AE730" s="4"/>
      <c r="AF730" s="4"/>
      <c r="AG730" s="4"/>
      <c r="AH730" s="4"/>
      <c r="AI730" s="4"/>
    </row>
    <row r="731">
      <c r="A731" s="4"/>
      <c r="B731" s="4"/>
      <c r="C731" s="4"/>
      <c r="D731" s="2"/>
      <c r="E731" s="2"/>
      <c r="F731" s="2"/>
      <c r="G731" s="2"/>
      <c r="H731" s="2"/>
      <c r="I731" s="9"/>
      <c r="J731" s="2"/>
      <c r="K731" s="2"/>
      <c r="L731" s="9"/>
      <c r="M731" s="4"/>
      <c r="N731" s="4"/>
      <c r="O731" s="4"/>
      <c r="P731" s="4"/>
      <c r="Q731" s="4"/>
      <c r="R731" s="9"/>
      <c r="S731" s="4"/>
      <c r="T731" s="4"/>
      <c r="U731" s="4"/>
      <c r="V731" s="6"/>
      <c r="W731" s="4"/>
      <c r="X731" s="4"/>
      <c r="Y731" s="4"/>
      <c r="Z731" s="4"/>
      <c r="AA731" s="4"/>
      <c r="AB731" s="4"/>
      <c r="AC731" s="4"/>
      <c r="AD731" s="4"/>
      <c r="AE731" s="4"/>
      <c r="AF731" s="4"/>
      <c r="AG731" s="4"/>
      <c r="AH731" s="4"/>
      <c r="AI731" s="4"/>
    </row>
    <row r="732">
      <c r="A732" s="4"/>
      <c r="B732" s="4"/>
      <c r="C732" s="4"/>
      <c r="D732" s="2"/>
      <c r="E732" s="2"/>
      <c r="F732" s="2"/>
      <c r="G732" s="2"/>
      <c r="H732" s="2"/>
      <c r="I732" s="9"/>
      <c r="J732" s="2"/>
      <c r="K732" s="2"/>
      <c r="L732" s="9"/>
      <c r="M732" s="4"/>
      <c r="N732" s="4"/>
      <c r="O732" s="4"/>
      <c r="P732" s="4"/>
      <c r="Q732" s="4"/>
      <c r="R732" s="9"/>
      <c r="S732" s="4"/>
      <c r="T732" s="4"/>
      <c r="U732" s="4"/>
      <c r="V732" s="6"/>
      <c r="W732" s="4"/>
      <c r="X732" s="4"/>
      <c r="Y732" s="4"/>
      <c r="Z732" s="4"/>
      <c r="AA732" s="4"/>
      <c r="AB732" s="4"/>
      <c r="AC732" s="4"/>
      <c r="AD732" s="4"/>
      <c r="AE732" s="4"/>
      <c r="AF732" s="4"/>
      <c r="AG732" s="4"/>
      <c r="AH732" s="4"/>
      <c r="AI732" s="4"/>
    </row>
    <row r="733">
      <c r="A733" s="4"/>
      <c r="B733" s="4"/>
      <c r="C733" s="4"/>
      <c r="D733" s="2"/>
      <c r="E733" s="2"/>
      <c r="F733" s="2"/>
      <c r="G733" s="2"/>
      <c r="H733" s="2"/>
      <c r="I733" s="9"/>
      <c r="J733" s="2"/>
      <c r="K733" s="2"/>
      <c r="L733" s="9"/>
      <c r="M733" s="4"/>
      <c r="N733" s="4"/>
      <c r="O733" s="4"/>
      <c r="P733" s="4"/>
      <c r="Q733" s="4"/>
      <c r="R733" s="9"/>
      <c r="S733" s="4"/>
      <c r="T733" s="4"/>
      <c r="U733" s="4"/>
      <c r="V733" s="6"/>
      <c r="W733" s="4"/>
      <c r="X733" s="4"/>
      <c r="Y733" s="4"/>
      <c r="Z733" s="4"/>
      <c r="AA733" s="4"/>
      <c r="AB733" s="4"/>
      <c r="AC733" s="4"/>
      <c r="AD733" s="4"/>
      <c r="AE733" s="4"/>
      <c r="AF733" s="4"/>
      <c r="AG733" s="4"/>
      <c r="AH733" s="4"/>
      <c r="AI733" s="4"/>
    </row>
    <row r="734">
      <c r="A734" s="4"/>
      <c r="B734" s="4"/>
      <c r="C734" s="4"/>
      <c r="D734" s="2"/>
      <c r="E734" s="2"/>
      <c r="F734" s="2"/>
      <c r="G734" s="2"/>
      <c r="H734" s="2"/>
      <c r="I734" s="9"/>
      <c r="J734" s="2"/>
      <c r="K734" s="2"/>
      <c r="L734" s="9"/>
      <c r="M734" s="4"/>
      <c r="N734" s="4"/>
      <c r="O734" s="4"/>
      <c r="P734" s="4"/>
      <c r="Q734" s="4"/>
      <c r="R734" s="9"/>
      <c r="S734" s="4"/>
      <c r="T734" s="4"/>
      <c r="U734" s="4"/>
      <c r="V734" s="6"/>
      <c r="W734" s="4"/>
      <c r="X734" s="4"/>
      <c r="Y734" s="4"/>
      <c r="Z734" s="4"/>
      <c r="AA734" s="4"/>
      <c r="AB734" s="4"/>
      <c r="AC734" s="4"/>
      <c r="AD734" s="4"/>
      <c r="AE734" s="4"/>
      <c r="AF734" s="4"/>
      <c r="AG734" s="4"/>
      <c r="AH734" s="4"/>
      <c r="AI734" s="4"/>
    </row>
    <row r="735">
      <c r="A735" s="4"/>
      <c r="B735" s="4"/>
      <c r="C735" s="4"/>
      <c r="D735" s="2"/>
      <c r="E735" s="2"/>
      <c r="F735" s="2"/>
      <c r="G735" s="2"/>
      <c r="H735" s="2"/>
      <c r="I735" s="9"/>
      <c r="J735" s="2"/>
      <c r="K735" s="2"/>
      <c r="L735" s="9"/>
      <c r="M735" s="4"/>
      <c r="N735" s="4"/>
      <c r="O735" s="4"/>
      <c r="P735" s="4"/>
      <c r="Q735" s="4"/>
      <c r="R735" s="9"/>
      <c r="S735" s="4"/>
      <c r="T735" s="4"/>
      <c r="U735" s="4"/>
      <c r="V735" s="6"/>
      <c r="W735" s="4"/>
      <c r="X735" s="4"/>
      <c r="Y735" s="4"/>
      <c r="Z735" s="4"/>
      <c r="AA735" s="4"/>
      <c r="AB735" s="4"/>
      <c r="AC735" s="4"/>
      <c r="AD735" s="4"/>
      <c r="AE735" s="4"/>
      <c r="AF735" s="4"/>
      <c r="AG735" s="4"/>
      <c r="AH735" s="4"/>
      <c r="AI735" s="4"/>
    </row>
    <row r="736">
      <c r="A736" s="4"/>
      <c r="B736" s="4"/>
      <c r="C736" s="4"/>
      <c r="D736" s="2"/>
      <c r="E736" s="2"/>
      <c r="F736" s="2"/>
      <c r="G736" s="2"/>
      <c r="H736" s="2"/>
      <c r="I736" s="9"/>
      <c r="J736" s="2"/>
      <c r="K736" s="2"/>
      <c r="L736" s="9"/>
      <c r="M736" s="4"/>
      <c r="N736" s="4"/>
      <c r="O736" s="4"/>
      <c r="P736" s="4"/>
      <c r="Q736" s="4"/>
      <c r="R736" s="9"/>
      <c r="S736" s="4"/>
      <c r="T736" s="4"/>
      <c r="U736" s="4"/>
      <c r="V736" s="6"/>
      <c r="W736" s="4"/>
      <c r="X736" s="4"/>
      <c r="Y736" s="4"/>
      <c r="Z736" s="4"/>
      <c r="AA736" s="4"/>
      <c r="AB736" s="4"/>
      <c r="AC736" s="4"/>
      <c r="AD736" s="4"/>
      <c r="AE736" s="4"/>
      <c r="AF736" s="4"/>
      <c r="AG736" s="4"/>
      <c r="AH736" s="4"/>
      <c r="AI736" s="4"/>
    </row>
    <row r="737">
      <c r="A737" s="4"/>
      <c r="B737" s="4"/>
      <c r="C737" s="4"/>
      <c r="D737" s="2"/>
      <c r="E737" s="2"/>
      <c r="F737" s="2"/>
      <c r="G737" s="2"/>
      <c r="H737" s="2"/>
      <c r="I737" s="9"/>
      <c r="J737" s="2"/>
      <c r="K737" s="2"/>
      <c r="L737" s="9"/>
      <c r="M737" s="4"/>
      <c r="N737" s="4"/>
      <c r="O737" s="4"/>
      <c r="P737" s="4"/>
      <c r="Q737" s="4"/>
      <c r="R737" s="9"/>
      <c r="S737" s="4"/>
      <c r="T737" s="4"/>
      <c r="U737" s="4"/>
      <c r="V737" s="6"/>
      <c r="W737" s="4"/>
      <c r="X737" s="4"/>
      <c r="Y737" s="4"/>
      <c r="Z737" s="4"/>
      <c r="AA737" s="4"/>
      <c r="AB737" s="4"/>
      <c r="AC737" s="4"/>
      <c r="AD737" s="4"/>
      <c r="AE737" s="4"/>
      <c r="AF737" s="4"/>
      <c r="AG737" s="4"/>
      <c r="AH737" s="4"/>
      <c r="AI737" s="4"/>
    </row>
    <row r="738">
      <c r="A738" s="4"/>
      <c r="B738" s="4"/>
      <c r="C738" s="4"/>
      <c r="D738" s="2"/>
      <c r="E738" s="2"/>
      <c r="F738" s="2"/>
      <c r="G738" s="2"/>
      <c r="H738" s="2"/>
      <c r="I738" s="9"/>
      <c r="J738" s="2"/>
      <c r="K738" s="2"/>
      <c r="L738" s="9"/>
      <c r="M738" s="4"/>
      <c r="N738" s="4"/>
      <c r="O738" s="4"/>
      <c r="P738" s="4"/>
      <c r="Q738" s="4"/>
      <c r="R738" s="9"/>
      <c r="S738" s="4"/>
      <c r="T738" s="4"/>
      <c r="U738" s="4"/>
      <c r="V738" s="6"/>
      <c r="W738" s="4"/>
      <c r="X738" s="4"/>
      <c r="Y738" s="4"/>
      <c r="Z738" s="4"/>
      <c r="AA738" s="4"/>
      <c r="AB738" s="4"/>
      <c r="AC738" s="4"/>
      <c r="AD738" s="4"/>
      <c r="AE738" s="4"/>
      <c r="AF738" s="4"/>
      <c r="AG738" s="4"/>
      <c r="AH738" s="4"/>
      <c r="AI738" s="4"/>
    </row>
    <row r="739">
      <c r="A739" s="4"/>
      <c r="B739" s="4"/>
      <c r="C739" s="4"/>
      <c r="D739" s="2"/>
      <c r="E739" s="2"/>
      <c r="F739" s="2"/>
      <c r="G739" s="2"/>
      <c r="H739" s="2"/>
      <c r="I739" s="9"/>
      <c r="J739" s="2"/>
      <c r="K739" s="2"/>
      <c r="L739" s="9"/>
      <c r="M739" s="4"/>
      <c r="N739" s="4"/>
      <c r="O739" s="4"/>
      <c r="P739" s="4"/>
      <c r="Q739" s="4"/>
      <c r="R739" s="9"/>
      <c r="S739" s="4"/>
      <c r="T739" s="4"/>
      <c r="U739" s="4"/>
      <c r="V739" s="6"/>
      <c r="W739" s="4"/>
      <c r="X739" s="4"/>
      <c r="Y739" s="4"/>
      <c r="Z739" s="4"/>
      <c r="AA739" s="4"/>
      <c r="AB739" s="4"/>
      <c r="AC739" s="4"/>
      <c r="AD739" s="4"/>
      <c r="AE739" s="4"/>
      <c r="AF739" s="4"/>
      <c r="AG739" s="4"/>
      <c r="AH739" s="4"/>
      <c r="AI739" s="4"/>
    </row>
    <row r="740">
      <c r="A740" s="4"/>
      <c r="B740" s="4"/>
      <c r="C740" s="4"/>
      <c r="D740" s="2"/>
      <c r="E740" s="2"/>
      <c r="F740" s="2"/>
      <c r="G740" s="2"/>
      <c r="H740" s="2"/>
      <c r="I740" s="9"/>
      <c r="J740" s="2"/>
      <c r="K740" s="2"/>
      <c r="L740" s="9"/>
      <c r="M740" s="4"/>
      <c r="N740" s="4"/>
      <c r="O740" s="4"/>
      <c r="P740" s="4"/>
      <c r="Q740" s="4"/>
      <c r="R740" s="9"/>
      <c r="S740" s="4"/>
      <c r="T740" s="4"/>
      <c r="U740" s="4"/>
      <c r="V740" s="6"/>
      <c r="W740" s="4"/>
      <c r="X740" s="4"/>
      <c r="Y740" s="4"/>
      <c r="Z740" s="4"/>
      <c r="AA740" s="4"/>
      <c r="AB740" s="4"/>
      <c r="AC740" s="4"/>
      <c r="AD740" s="4"/>
      <c r="AE740" s="4"/>
      <c r="AF740" s="4"/>
      <c r="AG740" s="4"/>
      <c r="AH740" s="4"/>
      <c r="AI740" s="4"/>
    </row>
    <row r="741">
      <c r="A741" s="4"/>
      <c r="B741" s="4"/>
      <c r="C741" s="4"/>
      <c r="D741" s="2"/>
      <c r="E741" s="2"/>
      <c r="F741" s="2"/>
      <c r="G741" s="2"/>
      <c r="H741" s="2"/>
      <c r="I741" s="9"/>
      <c r="J741" s="2"/>
      <c r="K741" s="2"/>
      <c r="L741" s="9"/>
      <c r="M741" s="4"/>
      <c r="N741" s="4"/>
      <c r="O741" s="4"/>
      <c r="P741" s="4"/>
      <c r="Q741" s="4"/>
      <c r="R741" s="9"/>
      <c r="S741" s="4"/>
      <c r="T741" s="4"/>
      <c r="U741" s="4"/>
      <c r="V741" s="6"/>
      <c r="W741" s="4"/>
      <c r="X741" s="4"/>
      <c r="Y741" s="4"/>
      <c r="Z741" s="4"/>
      <c r="AA741" s="4"/>
      <c r="AB741" s="4"/>
      <c r="AC741" s="4"/>
      <c r="AD741" s="4"/>
      <c r="AE741" s="4"/>
      <c r="AF741" s="4"/>
      <c r="AG741" s="4"/>
      <c r="AH741" s="4"/>
      <c r="AI741" s="4"/>
    </row>
    <row r="742">
      <c r="A742" s="4"/>
      <c r="B742" s="4"/>
      <c r="C742" s="4"/>
      <c r="D742" s="2"/>
      <c r="E742" s="2"/>
      <c r="F742" s="2"/>
      <c r="G742" s="2"/>
      <c r="H742" s="2"/>
      <c r="I742" s="9"/>
      <c r="J742" s="2"/>
      <c r="K742" s="2"/>
      <c r="L742" s="9"/>
      <c r="M742" s="4"/>
      <c r="N742" s="4"/>
      <c r="O742" s="4"/>
      <c r="P742" s="4"/>
      <c r="Q742" s="4"/>
      <c r="R742" s="9"/>
      <c r="S742" s="4"/>
      <c r="T742" s="4"/>
      <c r="U742" s="4"/>
      <c r="V742" s="6"/>
      <c r="W742" s="4"/>
      <c r="X742" s="4"/>
      <c r="Y742" s="4"/>
      <c r="Z742" s="4"/>
      <c r="AA742" s="4"/>
      <c r="AB742" s="4"/>
      <c r="AC742" s="4"/>
      <c r="AD742" s="4"/>
      <c r="AE742" s="4"/>
      <c r="AF742" s="4"/>
      <c r="AG742" s="4"/>
      <c r="AH742" s="4"/>
      <c r="AI742" s="4"/>
    </row>
    <row r="743">
      <c r="A743" s="4"/>
      <c r="B743" s="4"/>
      <c r="C743" s="4"/>
      <c r="D743" s="2"/>
      <c r="E743" s="2"/>
      <c r="F743" s="2"/>
      <c r="G743" s="2"/>
      <c r="H743" s="2"/>
      <c r="I743" s="9"/>
      <c r="J743" s="2"/>
      <c r="K743" s="2"/>
      <c r="L743" s="9"/>
      <c r="M743" s="4"/>
      <c r="N743" s="4"/>
      <c r="O743" s="4"/>
      <c r="P743" s="4"/>
      <c r="Q743" s="4"/>
      <c r="R743" s="9"/>
      <c r="S743" s="4"/>
      <c r="T743" s="4"/>
      <c r="U743" s="4"/>
      <c r="V743" s="6"/>
      <c r="W743" s="4"/>
      <c r="X743" s="4"/>
      <c r="Y743" s="4"/>
      <c r="Z743" s="4"/>
      <c r="AA743" s="4"/>
      <c r="AB743" s="4"/>
      <c r="AC743" s="4"/>
      <c r="AD743" s="4"/>
      <c r="AE743" s="4"/>
      <c r="AF743" s="4"/>
      <c r="AG743" s="4"/>
      <c r="AH743" s="4"/>
      <c r="AI743" s="4"/>
    </row>
    <row r="744">
      <c r="A744" s="4"/>
      <c r="B744" s="4"/>
      <c r="C744" s="4"/>
      <c r="D744" s="2"/>
      <c r="E744" s="2"/>
      <c r="F744" s="2"/>
      <c r="G744" s="2"/>
      <c r="H744" s="2"/>
      <c r="I744" s="9"/>
      <c r="J744" s="2"/>
      <c r="K744" s="2"/>
      <c r="L744" s="9"/>
      <c r="M744" s="4"/>
      <c r="N744" s="4"/>
      <c r="O744" s="4"/>
      <c r="P744" s="4"/>
      <c r="Q744" s="4"/>
      <c r="R744" s="9"/>
      <c r="S744" s="4"/>
      <c r="T744" s="4"/>
      <c r="U744" s="4"/>
      <c r="V744" s="6"/>
      <c r="W744" s="4"/>
      <c r="X744" s="4"/>
      <c r="Y744" s="4"/>
      <c r="Z744" s="4"/>
      <c r="AA744" s="4"/>
      <c r="AB744" s="4"/>
      <c r="AC744" s="4"/>
      <c r="AD744" s="4"/>
      <c r="AE744" s="4"/>
      <c r="AF744" s="4"/>
      <c r="AG744" s="4"/>
      <c r="AH744" s="4"/>
      <c r="AI744" s="4"/>
    </row>
    <row r="745">
      <c r="A745" s="4"/>
      <c r="B745" s="4"/>
      <c r="C745" s="4"/>
      <c r="D745" s="2"/>
      <c r="E745" s="2"/>
      <c r="F745" s="2"/>
      <c r="G745" s="2"/>
      <c r="H745" s="2"/>
      <c r="I745" s="9"/>
      <c r="J745" s="2"/>
      <c r="K745" s="2"/>
      <c r="L745" s="9"/>
      <c r="M745" s="4"/>
      <c r="N745" s="4"/>
      <c r="O745" s="4"/>
      <c r="P745" s="4"/>
      <c r="Q745" s="4"/>
      <c r="R745" s="9"/>
      <c r="S745" s="4"/>
      <c r="T745" s="4"/>
      <c r="U745" s="4"/>
      <c r="V745" s="6"/>
      <c r="W745" s="4"/>
      <c r="X745" s="4"/>
      <c r="Y745" s="4"/>
      <c r="Z745" s="4"/>
      <c r="AA745" s="4"/>
      <c r="AB745" s="4"/>
      <c r="AC745" s="4"/>
      <c r="AD745" s="4"/>
      <c r="AE745" s="4"/>
      <c r="AF745" s="4"/>
      <c r="AG745" s="4"/>
      <c r="AH745" s="4"/>
      <c r="AI745" s="4"/>
    </row>
    <row r="746">
      <c r="A746" s="4"/>
      <c r="B746" s="4"/>
      <c r="C746" s="4"/>
      <c r="D746" s="2"/>
      <c r="E746" s="2"/>
      <c r="F746" s="2"/>
      <c r="G746" s="2"/>
      <c r="H746" s="2"/>
      <c r="I746" s="9"/>
      <c r="J746" s="2"/>
      <c r="K746" s="2"/>
      <c r="L746" s="9"/>
      <c r="M746" s="4"/>
      <c r="N746" s="4"/>
      <c r="O746" s="4"/>
      <c r="P746" s="4"/>
      <c r="Q746" s="4"/>
      <c r="R746" s="9"/>
      <c r="S746" s="4"/>
      <c r="T746" s="4"/>
      <c r="U746" s="4"/>
      <c r="V746" s="6"/>
      <c r="W746" s="4"/>
      <c r="X746" s="4"/>
      <c r="Y746" s="4"/>
      <c r="Z746" s="4"/>
      <c r="AA746" s="4"/>
      <c r="AB746" s="4"/>
      <c r="AC746" s="4"/>
      <c r="AD746" s="4"/>
      <c r="AE746" s="4"/>
      <c r="AF746" s="4"/>
      <c r="AG746" s="4"/>
      <c r="AH746" s="4"/>
      <c r="AI746" s="4"/>
    </row>
    <row r="747">
      <c r="A747" s="4"/>
      <c r="B747" s="4"/>
      <c r="C747" s="4"/>
      <c r="D747" s="2"/>
      <c r="E747" s="2"/>
      <c r="F747" s="2"/>
      <c r="G747" s="2"/>
      <c r="H747" s="2"/>
      <c r="I747" s="9"/>
      <c r="J747" s="2"/>
      <c r="K747" s="2"/>
      <c r="L747" s="9"/>
      <c r="M747" s="4"/>
      <c r="N747" s="4"/>
      <c r="O747" s="4"/>
      <c r="P747" s="4"/>
      <c r="Q747" s="4"/>
      <c r="R747" s="9"/>
      <c r="S747" s="4"/>
      <c r="T747" s="4"/>
      <c r="U747" s="4"/>
      <c r="V747" s="6"/>
      <c r="W747" s="4"/>
      <c r="X747" s="4"/>
      <c r="Y747" s="4"/>
      <c r="Z747" s="4"/>
      <c r="AA747" s="4"/>
      <c r="AB747" s="4"/>
      <c r="AC747" s="4"/>
      <c r="AD747" s="4"/>
      <c r="AE747" s="4"/>
      <c r="AF747" s="4"/>
      <c r="AG747" s="4"/>
      <c r="AH747" s="4"/>
      <c r="AI747" s="4"/>
    </row>
    <row r="748">
      <c r="A748" s="4"/>
      <c r="B748" s="4"/>
      <c r="C748" s="4"/>
      <c r="D748" s="2"/>
      <c r="E748" s="2"/>
      <c r="F748" s="2"/>
      <c r="G748" s="2"/>
      <c r="H748" s="2"/>
      <c r="I748" s="9"/>
      <c r="J748" s="2"/>
      <c r="K748" s="2"/>
      <c r="L748" s="9"/>
      <c r="M748" s="4"/>
      <c r="N748" s="4"/>
      <c r="O748" s="4"/>
      <c r="P748" s="4"/>
      <c r="Q748" s="4"/>
      <c r="R748" s="9"/>
      <c r="S748" s="4"/>
      <c r="T748" s="4"/>
      <c r="U748" s="4"/>
      <c r="V748" s="6"/>
      <c r="W748" s="4"/>
      <c r="X748" s="4"/>
      <c r="Y748" s="4"/>
      <c r="Z748" s="4"/>
      <c r="AA748" s="4"/>
      <c r="AB748" s="4"/>
      <c r="AC748" s="4"/>
      <c r="AD748" s="4"/>
      <c r="AE748" s="4"/>
      <c r="AF748" s="4"/>
      <c r="AG748" s="4"/>
      <c r="AH748" s="4"/>
      <c r="AI748" s="4"/>
    </row>
    <row r="749">
      <c r="A749" s="4"/>
      <c r="B749" s="4"/>
      <c r="C749" s="4"/>
      <c r="D749" s="2"/>
      <c r="E749" s="2"/>
      <c r="F749" s="2"/>
      <c r="G749" s="2"/>
      <c r="H749" s="2"/>
      <c r="I749" s="9"/>
      <c r="J749" s="2"/>
      <c r="K749" s="2"/>
      <c r="L749" s="9"/>
      <c r="M749" s="4"/>
      <c r="N749" s="4"/>
      <c r="O749" s="4"/>
      <c r="P749" s="4"/>
      <c r="Q749" s="4"/>
      <c r="R749" s="9"/>
      <c r="S749" s="4"/>
      <c r="T749" s="4"/>
      <c r="U749" s="4"/>
      <c r="V749" s="6"/>
      <c r="W749" s="4"/>
      <c r="X749" s="4"/>
      <c r="Y749" s="4"/>
      <c r="Z749" s="4"/>
      <c r="AA749" s="4"/>
      <c r="AB749" s="4"/>
      <c r="AC749" s="4"/>
      <c r="AD749" s="4"/>
      <c r="AE749" s="4"/>
      <c r="AF749" s="4"/>
      <c r="AG749" s="4"/>
      <c r="AH749" s="4"/>
      <c r="AI749" s="4"/>
    </row>
    <row r="750">
      <c r="A750" s="4"/>
      <c r="B750" s="4"/>
      <c r="C750" s="4"/>
      <c r="D750" s="2"/>
      <c r="E750" s="2"/>
      <c r="F750" s="2"/>
      <c r="G750" s="2"/>
      <c r="H750" s="2"/>
      <c r="I750" s="9"/>
      <c r="J750" s="2"/>
      <c r="K750" s="2"/>
      <c r="L750" s="9"/>
      <c r="M750" s="4"/>
      <c r="N750" s="4"/>
      <c r="O750" s="4"/>
      <c r="P750" s="4"/>
      <c r="Q750" s="4"/>
      <c r="R750" s="9"/>
      <c r="S750" s="4"/>
      <c r="T750" s="4"/>
      <c r="U750" s="4"/>
      <c r="V750" s="6"/>
      <c r="W750" s="4"/>
      <c r="X750" s="4"/>
      <c r="Y750" s="4"/>
      <c r="Z750" s="4"/>
      <c r="AA750" s="4"/>
      <c r="AB750" s="4"/>
      <c r="AC750" s="4"/>
      <c r="AD750" s="4"/>
      <c r="AE750" s="4"/>
      <c r="AF750" s="4"/>
      <c r="AG750" s="4"/>
      <c r="AH750" s="4"/>
      <c r="AI750" s="4"/>
    </row>
    <row r="751">
      <c r="A751" s="4"/>
      <c r="B751" s="4"/>
      <c r="C751" s="4"/>
      <c r="D751" s="2"/>
      <c r="E751" s="2"/>
      <c r="F751" s="2"/>
      <c r="G751" s="2"/>
      <c r="H751" s="2"/>
      <c r="I751" s="9"/>
      <c r="J751" s="2"/>
      <c r="K751" s="2"/>
      <c r="L751" s="9"/>
      <c r="M751" s="4"/>
      <c r="N751" s="4"/>
      <c r="O751" s="4"/>
      <c r="P751" s="4"/>
      <c r="Q751" s="4"/>
      <c r="R751" s="9"/>
      <c r="S751" s="4"/>
      <c r="T751" s="4"/>
      <c r="U751" s="4"/>
      <c r="V751" s="6"/>
      <c r="W751" s="4"/>
      <c r="X751" s="4"/>
      <c r="Y751" s="4"/>
      <c r="Z751" s="4"/>
      <c r="AA751" s="4"/>
      <c r="AB751" s="4"/>
      <c r="AC751" s="4"/>
      <c r="AD751" s="4"/>
      <c r="AE751" s="4"/>
      <c r="AF751" s="4"/>
      <c r="AG751" s="4"/>
      <c r="AH751" s="4"/>
      <c r="AI751" s="4"/>
    </row>
    <row r="752">
      <c r="A752" s="4"/>
      <c r="B752" s="4"/>
      <c r="C752" s="4"/>
      <c r="D752" s="2"/>
      <c r="E752" s="2"/>
      <c r="F752" s="2"/>
      <c r="G752" s="2"/>
      <c r="H752" s="2"/>
      <c r="I752" s="9"/>
      <c r="J752" s="2"/>
      <c r="K752" s="2"/>
      <c r="L752" s="9"/>
      <c r="M752" s="4"/>
      <c r="N752" s="4"/>
      <c r="O752" s="4"/>
      <c r="P752" s="4"/>
      <c r="Q752" s="4"/>
      <c r="R752" s="9"/>
      <c r="S752" s="4"/>
      <c r="T752" s="4"/>
      <c r="U752" s="4"/>
      <c r="V752" s="6"/>
      <c r="W752" s="4"/>
      <c r="X752" s="4"/>
      <c r="Y752" s="4"/>
      <c r="Z752" s="4"/>
      <c r="AA752" s="4"/>
      <c r="AB752" s="4"/>
      <c r="AC752" s="4"/>
      <c r="AD752" s="4"/>
      <c r="AE752" s="4"/>
      <c r="AF752" s="4"/>
      <c r="AG752" s="4"/>
      <c r="AH752" s="4"/>
      <c r="AI752" s="4"/>
    </row>
    <row r="753">
      <c r="A753" s="4"/>
      <c r="B753" s="4"/>
      <c r="C753" s="4"/>
      <c r="D753" s="2"/>
      <c r="E753" s="2"/>
      <c r="F753" s="2"/>
      <c r="G753" s="2"/>
      <c r="H753" s="2"/>
      <c r="I753" s="9"/>
      <c r="J753" s="2"/>
      <c r="K753" s="2"/>
      <c r="L753" s="9"/>
      <c r="M753" s="4"/>
      <c r="N753" s="4"/>
      <c r="O753" s="4"/>
      <c r="P753" s="4"/>
      <c r="Q753" s="4"/>
      <c r="R753" s="9"/>
      <c r="S753" s="4"/>
      <c r="T753" s="4"/>
      <c r="U753" s="4"/>
      <c r="V753" s="6"/>
      <c r="W753" s="4"/>
      <c r="X753" s="4"/>
      <c r="Y753" s="4"/>
      <c r="Z753" s="4"/>
      <c r="AA753" s="4"/>
      <c r="AB753" s="4"/>
      <c r="AC753" s="4"/>
      <c r="AD753" s="4"/>
      <c r="AE753" s="4"/>
      <c r="AF753" s="4"/>
      <c r="AG753" s="4"/>
      <c r="AH753" s="4"/>
      <c r="AI753" s="4"/>
    </row>
    <row r="754">
      <c r="A754" s="4"/>
      <c r="B754" s="4"/>
      <c r="C754" s="4"/>
      <c r="D754" s="2"/>
      <c r="E754" s="2"/>
      <c r="F754" s="2"/>
      <c r="G754" s="2"/>
      <c r="H754" s="2"/>
      <c r="I754" s="9"/>
      <c r="J754" s="2"/>
      <c r="K754" s="2"/>
      <c r="L754" s="9"/>
      <c r="M754" s="4"/>
      <c r="N754" s="4"/>
      <c r="O754" s="4"/>
      <c r="P754" s="4"/>
      <c r="Q754" s="4"/>
      <c r="R754" s="9"/>
      <c r="S754" s="4"/>
      <c r="T754" s="4"/>
      <c r="U754" s="4"/>
      <c r="V754" s="6"/>
      <c r="W754" s="4"/>
      <c r="X754" s="4"/>
      <c r="Y754" s="4"/>
      <c r="Z754" s="4"/>
      <c r="AA754" s="4"/>
      <c r="AB754" s="4"/>
      <c r="AC754" s="4"/>
      <c r="AD754" s="4"/>
      <c r="AE754" s="4"/>
      <c r="AF754" s="4"/>
      <c r="AG754" s="4"/>
      <c r="AH754" s="4"/>
      <c r="AI754" s="4"/>
    </row>
    <row r="755">
      <c r="A755" s="4"/>
      <c r="B755" s="4"/>
      <c r="C755" s="4"/>
      <c r="D755" s="2"/>
      <c r="E755" s="2"/>
      <c r="F755" s="2"/>
      <c r="G755" s="2"/>
      <c r="H755" s="2"/>
      <c r="I755" s="9"/>
      <c r="J755" s="2"/>
      <c r="K755" s="2"/>
      <c r="L755" s="9"/>
      <c r="M755" s="4"/>
      <c r="N755" s="4"/>
      <c r="O755" s="4"/>
      <c r="P755" s="4"/>
      <c r="Q755" s="4"/>
      <c r="R755" s="9"/>
      <c r="S755" s="4"/>
      <c r="T755" s="4"/>
      <c r="U755" s="4"/>
      <c r="V755" s="6"/>
      <c r="W755" s="4"/>
      <c r="X755" s="4"/>
      <c r="Y755" s="4"/>
      <c r="Z755" s="4"/>
      <c r="AA755" s="4"/>
      <c r="AB755" s="4"/>
      <c r="AC755" s="4"/>
      <c r="AD755" s="4"/>
      <c r="AE755" s="4"/>
      <c r="AF755" s="4"/>
      <c r="AG755" s="4"/>
      <c r="AH755" s="4"/>
      <c r="AI755" s="4"/>
    </row>
    <row r="756">
      <c r="A756" s="4"/>
      <c r="B756" s="4"/>
      <c r="C756" s="4"/>
      <c r="D756" s="2"/>
      <c r="E756" s="2"/>
      <c r="F756" s="2"/>
      <c r="G756" s="2"/>
      <c r="H756" s="2"/>
      <c r="I756" s="9"/>
      <c r="J756" s="2"/>
      <c r="K756" s="2"/>
      <c r="L756" s="9"/>
      <c r="M756" s="4"/>
      <c r="N756" s="4"/>
      <c r="O756" s="4"/>
      <c r="P756" s="4"/>
      <c r="Q756" s="4"/>
      <c r="R756" s="9"/>
      <c r="S756" s="4"/>
      <c r="T756" s="4"/>
      <c r="U756" s="4"/>
      <c r="V756" s="6"/>
      <c r="W756" s="4"/>
      <c r="X756" s="4"/>
      <c r="Y756" s="4"/>
      <c r="Z756" s="4"/>
      <c r="AA756" s="4"/>
      <c r="AB756" s="4"/>
      <c r="AC756" s="4"/>
      <c r="AD756" s="4"/>
      <c r="AE756" s="4"/>
      <c r="AF756" s="4"/>
      <c r="AG756" s="4"/>
      <c r="AH756" s="4"/>
      <c r="AI756" s="4"/>
    </row>
    <row r="757">
      <c r="A757" s="4"/>
      <c r="B757" s="4"/>
      <c r="C757" s="4"/>
      <c r="D757" s="2"/>
      <c r="E757" s="2"/>
      <c r="F757" s="2"/>
      <c r="G757" s="2"/>
      <c r="H757" s="2"/>
      <c r="I757" s="9"/>
      <c r="J757" s="2"/>
      <c r="K757" s="2"/>
      <c r="L757" s="9"/>
      <c r="M757" s="4"/>
      <c r="N757" s="4"/>
      <c r="O757" s="4"/>
      <c r="P757" s="4"/>
      <c r="Q757" s="4"/>
      <c r="R757" s="9"/>
      <c r="S757" s="4"/>
      <c r="T757" s="4"/>
      <c r="U757" s="4"/>
      <c r="V757" s="6"/>
      <c r="W757" s="4"/>
      <c r="X757" s="4"/>
      <c r="Y757" s="4"/>
      <c r="Z757" s="4"/>
      <c r="AA757" s="4"/>
      <c r="AB757" s="4"/>
      <c r="AC757" s="4"/>
      <c r="AD757" s="4"/>
      <c r="AE757" s="4"/>
      <c r="AF757" s="4"/>
      <c r="AG757" s="4"/>
      <c r="AH757" s="4"/>
      <c r="AI757" s="4"/>
    </row>
    <row r="758">
      <c r="A758" s="4"/>
      <c r="B758" s="4"/>
      <c r="C758" s="4"/>
      <c r="D758" s="2"/>
      <c r="E758" s="2"/>
      <c r="F758" s="2"/>
      <c r="G758" s="2"/>
      <c r="H758" s="2"/>
      <c r="I758" s="9"/>
      <c r="J758" s="2"/>
      <c r="K758" s="2"/>
      <c r="L758" s="9"/>
      <c r="M758" s="4"/>
      <c r="N758" s="4"/>
      <c r="O758" s="4"/>
      <c r="P758" s="4"/>
      <c r="Q758" s="4"/>
      <c r="R758" s="9"/>
      <c r="S758" s="4"/>
      <c r="T758" s="4"/>
      <c r="U758" s="4"/>
      <c r="V758" s="6"/>
      <c r="W758" s="4"/>
      <c r="X758" s="4"/>
      <c r="Y758" s="4"/>
      <c r="Z758" s="4"/>
      <c r="AA758" s="4"/>
      <c r="AB758" s="4"/>
      <c r="AC758" s="4"/>
      <c r="AD758" s="4"/>
      <c r="AE758" s="4"/>
      <c r="AF758" s="4"/>
      <c r="AG758" s="4"/>
      <c r="AH758" s="4"/>
      <c r="AI758" s="4"/>
    </row>
    <row r="759">
      <c r="A759" s="4"/>
      <c r="B759" s="4"/>
      <c r="C759" s="4"/>
      <c r="D759" s="2"/>
      <c r="E759" s="2"/>
      <c r="F759" s="2"/>
      <c r="G759" s="2"/>
      <c r="H759" s="2"/>
      <c r="I759" s="9"/>
      <c r="J759" s="2"/>
      <c r="K759" s="2"/>
      <c r="L759" s="9"/>
      <c r="M759" s="4"/>
      <c r="N759" s="4"/>
      <c r="O759" s="4"/>
      <c r="P759" s="4"/>
      <c r="Q759" s="4"/>
      <c r="R759" s="9"/>
      <c r="S759" s="4"/>
      <c r="T759" s="4"/>
      <c r="U759" s="4"/>
      <c r="V759" s="6"/>
      <c r="W759" s="4"/>
      <c r="X759" s="4"/>
      <c r="Y759" s="4"/>
      <c r="Z759" s="4"/>
      <c r="AA759" s="4"/>
      <c r="AB759" s="4"/>
      <c r="AC759" s="4"/>
      <c r="AD759" s="4"/>
      <c r="AE759" s="4"/>
      <c r="AF759" s="4"/>
      <c r="AG759" s="4"/>
      <c r="AH759" s="4"/>
      <c r="AI759" s="4"/>
    </row>
    <row r="760">
      <c r="A760" s="4"/>
      <c r="B760" s="4"/>
      <c r="C760" s="4"/>
      <c r="D760" s="2"/>
      <c r="E760" s="2"/>
      <c r="F760" s="2"/>
      <c r="G760" s="2"/>
      <c r="H760" s="2"/>
      <c r="I760" s="9"/>
      <c r="J760" s="2"/>
      <c r="K760" s="2"/>
      <c r="L760" s="9"/>
      <c r="M760" s="4"/>
      <c r="N760" s="4"/>
      <c r="O760" s="4"/>
      <c r="P760" s="4"/>
      <c r="Q760" s="4"/>
      <c r="R760" s="9"/>
      <c r="S760" s="4"/>
      <c r="T760" s="4"/>
      <c r="U760" s="4"/>
      <c r="V760" s="6"/>
      <c r="W760" s="4"/>
      <c r="X760" s="4"/>
      <c r="Y760" s="4"/>
      <c r="Z760" s="4"/>
      <c r="AA760" s="4"/>
      <c r="AB760" s="4"/>
      <c r="AC760" s="4"/>
      <c r="AD760" s="4"/>
      <c r="AE760" s="4"/>
      <c r="AF760" s="4"/>
      <c r="AG760" s="4"/>
      <c r="AH760" s="4"/>
      <c r="AI760" s="4"/>
    </row>
    <row r="761">
      <c r="A761" s="4"/>
      <c r="B761" s="4"/>
      <c r="C761" s="4"/>
      <c r="D761" s="2"/>
      <c r="E761" s="2"/>
      <c r="F761" s="2"/>
      <c r="G761" s="2"/>
      <c r="H761" s="2"/>
      <c r="I761" s="9"/>
      <c r="J761" s="2"/>
      <c r="K761" s="2"/>
      <c r="L761" s="9"/>
      <c r="M761" s="4"/>
      <c r="N761" s="4"/>
      <c r="O761" s="4"/>
      <c r="P761" s="4"/>
      <c r="Q761" s="4"/>
      <c r="R761" s="9"/>
      <c r="S761" s="4"/>
      <c r="T761" s="4"/>
      <c r="U761" s="4"/>
      <c r="V761" s="6"/>
      <c r="W761" s="4"/>
      <c r="X761" s="4"/>
      <c r="Y761" s="4"/>
      <c r="Z761" s="4"/>
      <c r="AA761" s="4"/>
      <c r="AB761" s="4"/>
      <c r="AC761" s="4"/>
      <c r="AD761" s="4"/>
      <c r="AE761" s="4"/>
      <c r="AF761" s="4"/>
      <c r="AG761" s="4"/>
      <c r="AH761" s="4"/>
      <c r="AI761" s="4"/>
    </row>
    <row r="762">
      <c r="A762" s="4"/>
      <c r="B762" s="4"/>
      <c r="C762" s="4"/>
      <c r="D762" s="2"/>
      <c r="E762" s="2"/>
      <c r="F762" s="2"/>
      <c r="G762" s="2"/>
      <c r="H762" s="2"/>
      <c r="I762" s="9"/>
      <c r="J762" s="2"/>
      <c r="K762" s="2"/>
      <c r="L762" s="9"/>
      <c r="M762" s="4"/>
      <c r="N762" s="4"/>
      <c r="O762" s="4"/>
      <c r="P762" s="4"/>
      <c r="Q762" s="4"/>
      <c r="R762" s="9"/>
      <c r="S762" s="4"/>
      <c r="T762" s="4"/>
      <c r="U762" s="4"/>
      <c r="V762" s="6"/>
      <c r="W762" s="4"/>
      <c r="X762" s="4"/>
      <c r="Y762" s="4"/>
      <c r="Z762" s="4"/>
      <c r="AA762" s="4"/>
      <c r="AB762" s="4"/>
      <c r="AC762" s="4"/>
      <c r="AD762" s="4"/>
      <c r="AE762" s="4"/>
      <c r="AF762" s="4"/>
      <c r="AG762" s="4"/>
      <c r="AH762" s="4"/>
      <c r="AI762" s="4"/>
    </row>
    <row r="763">
      <c r="A763" s="4"/>
      <c r="B763" s="4"/>
      <c r="C763" s="4"/>
      <c r="D763" s="2"/>
      <c r="E763" s="2"/>
      <c r="F763" s="2"/>
      <c r="G763" s="2"/>
      <c r="H763" s="2"/>
      <c r="I763" s="9"/>
      <c r="J763" s="2"/>
      <c r="K763" s="2"/>
      <c r="L763" s="9"/>
      <c r="M763" s="4"/>
      <c r="N763" s="4"/>
      <c r="O763" s="4"/>
      <c r="P763" s="4"/>
      <c r="Q763" s="4"/>
      <c r="R763" s="9"/>
      <c r="S763" s="4"/>
      <c r="T763" s="4"/>
      <c r="U763" s="4"/>
      <c r="V763" s="6"/>
      <c r="W763" s="4"/>
      <c r="X763" s="4"/>
      <c r="Y763" s="4"/>
      <c r="Z763" s="4"/>
      <c r="AA763" s="4"/>
      <c r="AB763" s="4"/>
      <c r="AC763" s="4"/>
      <c r="AD763" s="4"/>
      <c r="AE763" s="4"/>
      <c r="AF763" s="4"/>
      <c r="AG763" s="4"/>
      <c r="AH763" s="4"/>
      <c r="AI763" s="4"/>
    </row>
    <row r="764">
      <c r="A764" s="4"/>
      <c r="B764" s="4"/>
      <c r="C764" s="4"/>
      <c r="D764" s="2"/>
      <c r="E764" s="2"/>
      <c r="F764" s="2"/>
      <c r="G764" s="2"/>
      <c r="H764" s="2"/>
      <c r="I764" s="9"/>
      <c r="J764" s="2"/>
      <c r="K764" s="2"/>
      <c r="L764" s="9"/>
      <c r="M764" s="4"/>
      <c r="N764" s="4"/>
      <c r="O764" s="4"/>
      <c r="P764" s="4"/>
      <c r="Q764" s="4"/>
      <c r="R764" s="9"/>
      <c r="S764" s="4"/>
      <c r="T764" s="4"/>
      <c r="U764" s="4"/>
      <c r="V764" s="6"/>
      <c r="W764" s="4"/>
      <c r="X764" s="4"/>
      <c r="Y764" s="4"/>
      <c r="Z764" s="4"/>
      <c r="AA764" s="4"/>
      <c r="AB764" s="4"/>
      <c r="AC764" s="4"/>
      <c r="AD764" s="4"/>
      <c r="AE764" s="4"/>
      <c r="AF764" s="4"/>
      <c r="AG764" s="4"/>
      <c r="AH764" s="4"/>
      <c r="AI764" s="4"/>
    </row>
    <row r="765">
      <c r="A765" s="4"/>
      <c r="B765" s="4"/>
      <c r="C765" s="4"/>
      <c r="D765" s="2"/>
      <c r="E765" s="2"/>
      <c r="F765" s="2"/>
      <c r="G765" s="2"/>
      <c r="H765" s="2"/>
      <c r="I765" s="9"/>
      <c r="J765" s="2"/>
      <c r="K765" s="2"/>
      <c r="L765" s="9"/>
      <c r="M765" s="4"/>
      <c r="N765" s="4"/>
      <c r="O765" s="4"/>
      <c r="P765" s="4"/>
      <c r="Q765" s="4"/>
      <c r="R765" s="9"/>
      <c r="S765" s="4"/>
      <c r="T765" s="4"/>
      <c r="U765" s="4"/>
      <c r="V765" s="6"/>
      <c r="W765" s="4"/>
      <c r="X765" s="4"/>
      <c r="Y765" s="4"/>
      <c r="Z765" s="4"/>
      <c r="AA765" s="4"/>
      <c r="AB765" s="4"/>
      <c r="AC765" s="4"/>
      <c r="AD765" s="4"/>
      <c r="AE765" s="4"/>
      <c r="AF765" s="4"/>
      <c r="AG765" s="4"/>
      <c r="AH765" s="4"/>
      <c r="AI765" s="4"/>
    </row>
    <row r="766">
      <c r="A766" s="4"/>
      <c r="B766" s="4"/>
      <c r="C766" s="4"/>
      <c r="D766" s="2"/>
      <c r="E766" s="2"/>
      <c r="F766" s="2"/>
      <c r="G766" s="2"/>
      <c r="H766" s="2"/>
      <c r="I766" s="9"/>
      <c r="J766" s="2"/>
      <c r="K766" s="2"/>
      <c r="L766" s="9"/>
      <c r="M766" s="4"/>
      <c r="N766" s="4"/>
      <c r="O766" s="4"/>
      <c r="P766" s="4"/>
      <c r="Q766" s="4"/>
      <c r="R766" s="9"/>
      <c r="S766" s="4"/>
      <c r="T766" s="4"/>
      <c r="U766" s="4"/>
      <c r="V766" s="6"/>
      <c r="W766" s="4"/>
      <c r="X766" s="4"/>
      <c r="Y766" s="4"/>
      <c r="Z766" s="4"/>
      <c r="AA766" s="4"/>
      <c r="AB766" s="4"/>
      <c r="AC766" s="4"/>
      <c r="AD766" s="4"/>
      <c r="AE766" s="4"/>
      <c r="AF766" s="4"/>
      <c r="AG766" s="4"/>
      <c r="AH766" s="4"/>
      <c r="AI766" s="4"/>
    </row>
    <row r="767">
      <c r="A767" s="4"/>
      <c r="B767" s="4"/>
      <c r="C767" s="4"/>
      <c r="D767" s="2"/>
      <c r="E767" s="2"/>
      <c r="F767" s="2"/>
      <c r="G767" s="2"/>
      <c r="H767" s="2"/>
      <c r="I767" s="9"/>
      <c r="J767" s="2"/>
      <c r="K767" s="2"/>
      <c r="L767" s="9"/>
      <c r="M767" s="4"/>
      <c r="N767" s="4"/>
      <c r="O767" s="4"/>
      <c r="P767" s="4"/>
      <c r="Q767" s="4"/>
      <c r="R767" s="9"/>
      <c r="S767" s="4"/>
      <c r="T767" s="4"/>
      <c r="U767" s="4"/>
      <c r="V767" s="6"/>
      <c r="W767" s="4"/>
      <c r="X767" s="4"/>
      <c r="Y767" s="4"/>
      <c r="Z767" s="4"/>
      <c r="AA767" s="4"/>
      <c r="AB767" s="4"/>
      <c r="AC767" s="4"/>
      <c r="AD767" s="4"/>
      <c r="AE767" s="4"/>
      <c r="AF767" s="4"/>
      <c r="AG767" s="4"/>
      <c r="AH767" s="4"/>
      <c r="AI767" s="4"/>
    </row>
    <row r="768">
      <c r="A768" s="4"/>
      <c r="B768" s="4"/>
      <c r="C768" s="4"/>
      <c r="D768" s="2"/>
      <c r="E768" s="2"/>
      <c r="F768" s="2"/>
      <c r="G768" s="2"/>
      <c r="H768" s="2"/>
      <c r="I768" s="9"/>
      <c r="J768" s="2"/>
      <c r="K768" s="2"/>
      <c r="L768" s="9"/>
      <c r="M768" s="4"/>
      <c r="N768" s="4"/>
      <c r="O768" s="4"/>
      <c r="P768" s="4"/>
      <c r="Q768" s="4"/>
      <c r="R768" s="9"/>
      <c r="S768" s="4"/>
      <c r="T768" s="4"/>
      <c r="U768" s="4"/>
      <c r="V768" s="6"/>
      <c r="W768" s="4"/>
      <c r="X768" s="4"/>
      <c r="Y768" s="4"/>
      <c r="Z768" s="4"/>
      <c r="AA768" s="4"/>
      <c r="AB768" s="4"/>
      <c r="AC768" s="4"/>
      <c r="AD768" s="4"/>
      <c r="AE768" s="4"/>
      <c r="AF768" s="4"/>
      <c r="AG768" s="4"/>
      <c r="AH768" s="4"/>
      <c r="AI768" s="4"/>
    </row>
    <row r="769">
      <c r="A769" s="4"/>
      <c r="B769" s="4"/>
      <c r="C769" s="4"/>
      <c r="D769" s="2"/>
      <c r="E769" s="2"/>
      <c r="F769" s="2"/>
      <c r="G769" s="2"/>
      <c r="H769" s="2"/>
      <c r="I769" s="9"/>
      <c r="J769" s="2"/>
      <c r="K769" s="2"/>
      <c r="L769" s="9"/>
      <c r="M769" s="4"/>
      <c r="N769" s="4"/>
      <c r="O769" s="4"/>
      <c r="P769" s="4"/>
      <c r="Q769" s="4"/>
      <c r="R769" s="9"/>
      <c r="S769" s="4"/>
      <c r="T769" s="4"/>
      <c r="U769" s="4"/>
      <c r="V769" s="6"/>
      <c r="W769" s="4"/>
      <c r="X769" s="4"/>
      <c r="Y769" s="4"/>
      <c r="Z769" s="4"/>
      <c r="AA769" s="4"/>
      <c r="AB769" s="4"/>
      <c r="AC769" s="4"/>
      <c r="AD769" s="4"/>
      <c r="AE769" s="4"/>
      <c r="AF769" s="4"/>
      <c r="AG769" s="4"/>
      <c r="AH769" s="4"/>
      <c r="AI769" s="4"/>
    </row>
    <row r="770">
      <c r="A770" s="4"/>
      <c r="B770" s="4"/>
      <c r="C770" s="4"/>
      <c r="D770" s="2"/>
      <c r="E770" s="2"/>
      <c r="F770" s="2"/>
      <c r="G770" s="2"/>
      <c r="H770" s="2"/>
      <c r="I770" s="9"/>
      <c r="J770" s="2"/>
      <c r="K770" s="2"/>
      <c r="L770" s="9"/>
      <c r="M770" s="4"/>
      <c r="N770" s="4"/>
      <c r="O770" s="4"/>
      <c r="P770" s="4"/>
      <c r="Q770" s="4"/>
      <c r="R770" s="9"/>
      <c r="S770" s="4"/>
      <c r="T770" s="4"/>
      <c r="U770" s="4"/>
      <c r="V770" s="6"/>
      <c r="W770" s="4"/>
      <c r="X770" s="4"/>
      <c r="Y770" s="4"/>
      <c r="Z770" s="4"/>
      <c r="AA770" s="4"/>
      <c r="AB770" s="4"/>
      <c r="AC770" s="4"/>
      <c r="AD770" s="4"/>
      <c r="AE770" s="4"/>
      <c r="AF770" s="4"/>
      <c r="AG770" s="4"/>
      <c r="AH770" s="4"/>
      <c r="AI770" s="4"/>
    </row>
    <row r="771">
      <c r="A771" s="4"/>
      <c r="B771" s="4"/>
      <c r="C771" s="4"/>
      <c r="D771" s="2"/>
      <c r="E771" s="2"/>
      <c r="F771" s="2"/>
      <c r="G771" s="2"/>
      <c r="H771" s="2"/>
      <c r="I771" s="9"/>
      <c r="J771" s="2"/>
      <c r="K771" s="2"/>
      <c r="L771" s="9"/>
      <c r="M771" s="4"/>
      <c r="N771" s="4"/>
      <c r="O771" s="4"/>
      <c r="P771" s="4"/>
      <c r="Q771" s="4"/>
      <c r="R771" s="9"/>
      <c r="S771" s="4"/>
      <c r="T771" s="4"/>
      <c r="U771" s="4"/>
      <c r="V771" s="6"/>
      <c r="W771" s="4"/>
      <c r="X771" s="4"/>
      <c r="Y771" s="4"/>
      <c r="Z771" s="4"/>
      <c r="AA771" s="4"/>
      <c r="AB771" s="4"/>
      <c r="AC771" s="4"/>
      <c r="AD771" s="4"/>
      <c r="AE771" s="4"/>
      <c r="AF771" s="4"/>
      <c r="AG771" s="4"/>
      <c r="AH771" s="4"/>
      <c r="AI771" s="4"/>
    </row>
    <row r="772">
      <c r="A772" s="4"/>
      <c r="B772" s="4"/>
      <c r="C772" s="4"/>
      <c r="D772" s="2"/>
      <c r="E772" s="2"/>
      <c r="F772" s="2"/>
      <c r="G772" s="2"/>
      <c r="H772" s="2"/>
      <c r="I772" s="9"/>
      <c r="J772" s="2"/>
      <c r="K772" s="2"/>
      <c r="L772" s="9"/>
      <c r="M772" s="4"/>
      <c r="N772" s="4"/>
      <c r="O772" s="4"/>
      <c r="P772" s="4"/>
      <c r="Q772" s="4"/>
      <c r="R772" s="9"/>
      <c r="S772" s="4"/>
      <c r="T772" s="4"/>
      <c r="U772" s="4"/>
      <c r="V772" s="6"/>
      <c r="W772" s="4"/>
      <c r="X772" s="4"/>
      <c r="Y772" s="4"/>
      <c r="Z772" s="4"/>
      <c r="AA772" s="4"/>
      <c r="AB772" s="4"/>
      <c r="AC772" s="4"/>
      <c r="AD772" s="4"/>
      <c r="AE772" s="4"/>
      <c r="AF772" s="4"/>
      <c r="AG772" s="4"/>
      <c r="AH772" s="4"/>
      <c r="AI772" s="4"/>
    </row>
    <row r="773">
      <c r="A773" s="4"/>
      <c r="B773" s="4"/>
      <c r="C773" s="4"/>
      <c r="D773" s="2"/>
      <c r="E773" s="2"/>
      <c r="F773" s="2"/>
      <c r="G773" s="2"/>
      <c r="H773" s="2"/>
      <c r="I773" s="9"/>
      <c r="J773" s="2"/>
      <c r="K773" s="2"/>
      <c r="L773" s="9"/>
      <c r="M773" s="4"/>
      <c r="N773" s="4"/>
      <c r="O773" s="4"/>
      <c r="P773" s="4"/>
      <c r="Q773" s="4"/>
      <c r="R773" s="9"/>
      <c r="S773" s="4"/>
      <c r="T773" s="4"/>
      <c r="U773" s="4"/>
      <c r="V773" s="6"/>
      <c r="W773" s="4"/>
      <c r="X773" s="4"/>
      <c r="Y773" s="4"/>
      <c r="Z773" s="4"/>
      <c r="AA773" s="4"/>
      <c r="AB773" s="4"/>
      <c r="AC773" s="4"/>
      <c r="AD773" s="4"/>
      <c r="AE773" s="4"/>
      <c r="AF773" s="4"/>
      <c r="AG773" s="4"/>
      <c r="AH773" s="4"/>
      <c r="AI773" s="4"/>
    </row>
    <row r="774">
      <c r="A774" s="4"/>
      <c r="B774" s="4"/>
      <c r="C774" s="4"/>
      <c r="D774" s="2"/>
      <c r="E774" s="2"/>
      <c r="F774" s="2"/>
      <c r="G774" s="2"/>
      <c r="H774" s="2"/>
      <c r="I774" s="9"/>
      <c r="J774" s="2"/>
      <c r="K774" s="2"/>
      <c r="L774" s="9"/>
      <c r="M774" s="4"/>
      <c r="N774" s="4"/>
      <c r="O774" s="4"/>
      <c r="P774" s="4"/>
      <c r="Q774" s="4"/>
      <c r="R774" s="9"/>
      <c r="S774" s="4"/>
      <c r="T774" s="4"/>
      <c r="U774" s="4"/>
      <c r="V774" s="6"/>
      <c r="W774" s="4"/>
      <c r="X774" s="4"/>
      <c r="Y774" s="4"/>
      <c r="Z774" s="4"/>
      <c r="AA774" s="4"/>
      <c r="AB774" s="4"/>
      <c r="AC774" s="4"/>
      <c r="AD774" s="4"/>
      <c r="AE774" s="4"/>
      <c r="AF774" s="4"/>
      <c r="AG774" s="4"/>
      <c r="AH774" s="4"/>
      <c r="AI774" s="4"/>
    </row>
    <row r="775">
      <c r="A775" s="4"/>
      <c r="B775" s="4"/>
      <c r="C775" s="4"/>
      <c r="D775" s="2"/>
      <c r="E775" s="2"/>
      <c r="F775" s="2"/>
      <c r="G775" s="2"/>
      <c r="H775" s="2"/>
      <c r="I775" s="9"/>
      <c r="J775" s="2"/>
      <c r="K775" s="2"/>
      <c r="L775" s="9"/>
      <c r="M775" s="4"/>
      <c r="N775" s="4"/>
      <c r="O775" s="4"/>
      <c r="P775" s="4"/>
      <c r="Q775" s="4"/>
      <c r="R775" s="9"/>
      <c r="S775" s="4"/>
      <c r="T775" s="4"/>
      <c r="U775" s="4"/>
      <c r="V775" s="6"/>
      <c r="W775" s="4"/>
      <c r="X775" s="4"/>
      <c r="Y775" s="4"/>
      <c r="Z775" s="4"/>
      <c r="AA775" s="4"/>
      <c r="AB775" s="4"/>
      <c r="AC775" s="4"/>
      <c r="AD775" s="4"/>
      <c r="AE775" s="4"/>
      <c r="AF775" s="4"/>
      <c r="AG775" s="4"/>
      <c r="AH775" s="4"/>
      <c r="AI775" s="4"/>
    </row>
    <row r="776">
      <c r="A776" s="4"/>
      <c r="B776" s="4"/>
      <c r="C776" s="4"/>
      <c r="D776" s="2"/>
      <c r="E776" s="2"/>
      <c r="F776" s="2"/>
      <c r="G776" s="2"/>
      <c r="H776" s="2"/>
      <c r="I776" s="9"/>
      <c r="J776" s="2"/>
      <c r="K776" s="2"/>
      <c r="L776" s="9"/>
      <c r="M776" s="4"/>
      <c r="N776" s="4"/>
      <c r="O776" s="4"/>
      <c r="P776" s="4"/>
      <c r="Q776" s="4"/>
      <c r="R776" s="9"/>
      <c r="S776" s="4"/>
      <c r="T776" s="4"/>
      <c r="U776" s="4"/>
      <c r="V776" s="6"/>
      <c r="W776" s="4"/>
      <c r="X776" s="4"/>
      <c r="Y776" s="4"/>
      <c r="Z776" s="4"/>
      <c r="AA776" s="4"/>
      <c r="AB776" s="4"/>
      <c r="AC776" s="4"/>
      <c r="AD776" s="4"/>
      <c r="AE776" s="4"/>
      <c r="AF776" s="4"/>
      <c r="AG776" s="4"/>
      <c r="AH776" s="4"/>
      <c r="AI776" s="4"/>
    </row>
    <row r="777">
      <c r="A777" s="4"/>
      <c r="B777" s="4"/>
      <c r="C777" s="4"/>
      <c r="D777" s="2"/>
      <c r="E777" s="2"/>
      <c r="F777" s="2"/>
      <c r="G777" s="2"/>
      <c r="H777" s="2"/>
      <c r="I777" s="9"/>
      <c r="J777" s="2"/>
      <c r="K777" s="2"/>
      <c r="L777" s="9"/>
      <c r="M777" s="4"/>
      <c r="N777" s="4"/>
      <c r="O777" s="4"/>
      <c r="P777" s="4"/>
      <c r="Q777" s="4"/>
      <c r="R777" s="9"/>
      <c r="S777" s="4"/>
      <c r="T777" s="4"/>
      <c r="U777" s="4"/>
      <c r="V777" s="6"/>
      <c r="W777" s="4"/>
      <c r="X777" s="4"/>
      <c r="Y777" s="4"/>
      <c r="Z777" s="4"/>
      <c r="AA777" s="4"/>
      <c r="AB777" s="4"/>
      <c r="AC777" s="4"/>
      <c r="AD777" s="4"/>
      <c r="AE777" s="4"/>
      <c r="AF777" s="4"/>
      <c r="AG777" s="4"/>
      <c r="AH777" s="4"/>
      <c r="AI777" s="4"/>
    </row>
    <row r="778">
      <c r="A778" s="4"/>
      <c r="B778" s="4"/>
      <c r="C778" s="4"/>
      <c r="D778" s="2"/>
      <c r="E778" s="2"/>
      <c r="F778" s="2"/>
      <c r="G778" s="2"/>
      <c r="H778" s="2"/>
      <c r="I778" s="9"/>
      <c r="J778" s="2"/>
      <c r="K778" s="2"/>
      <c r="L778" s="9"/>
      <c r="M778" s="4"/>
      <c r="N778" s="4"/>
      <c r="O778" s="4"/>
      <c r="P778" s="4"/>
      <c r="Q778" s="4"/>
      <c r="R778" s="9"/>
      <c r="S778" s="4"/>
      <c r="T778" s="4"/>
      <c r="U778" s="4"/>
      <c r="V778" s="6"/>
      <c r="W778" s="4"/>
      <c r="X778" s="4"/>
      <c r="Y778" s="4"/>
      <c r="Z778" s="4"/>
      <c r="AA778" s="4"/>
      <c r="AB778" s="4"/>
      <c r="AC778" s="4"/>
      <c r="AD778" s="4"/>
      <c r="AE778" s="4"/>
      <c r="AF778" s="4"/>
      <c r="AG778" s="4"/>
      <c r="AH778" s="4"/>
      <c r="AI778" s="4"/>
    </row>
    <row r="779">
      <c r="A779" s="4"/>
      <c r="B779" s="4"/>
      <c r="C779" s="4"/>
      <c r="D779" s="2"/>
      <c r="E779" s="2"/>
      <c r="F779" s="2"/>
      <c r="G779" s="2"/>
      <c r="H779" s="2"/>
      <c r="I779" s="9"/>
      <c r="J779" s="2"/>
      <c r="K779" s="2"/>
      <c r="L779" s="9"/>
      <c r="M779" s="4"/>
      <c r="N779" s="4"/>
      <c r="O779" s="4"/>
      <c r="P779" s="4"/>
      <c r="Q779" s="4"/>
      <c r="R779" s="9"/>
      <c r="S779" s="4"/>
      <c r="T779" s="4"/>
      <c r="U779" s="4"/>
      <c r="V779" s="6"/>
      <c r="W779" s="4"/>
      <c r="X779" s="4"/>
      <c r="Y779" s="4"/>
      <c r="Z779" s="4"/>
      <c r="AA779" s="4"/>
      <c r="AB779" s="4"/>
      <c r="AC779" s="4"/>
      <c r="AD779" s="4"/>
      <c r="AE779" s="4"/>
      <c r="AF779" s="4"/>
      <c r="AG779" s="4"/>
      <c r="AH779" s="4"/>
      <c r="AI779" s="4"/>
    </row>
    <row r="780">
      <c r="A780" s="4"/>
      <c r="B780" s="4"/>
      <c r="C780" s="4"/>
      <c r="D780" s="2"/>
      <c r="E780" s="2"/>
      <c r="F780" s="2"/>
      <c r="G780" s="2"/>
      <c r="H780" s="2"/>
      <c r="I780" s="9"/>
      <c r="J780" s="2"/>
      <c r="K780" s="2"/>
      <c r="L780" s="9"/>
      <c r="M780" s="4"/>
      <c r="N780" s="4"/>
      <c r="O780" s="4"/>
      <c r="P780" s="4"/>
      <c r="Q780" s="4"/>
      <c r="R780" s="9"/>
      <c r="S780" s="4"/>
      <c r="T780" s="4"/>
      <c r="U780" s="4"/>
      <c r="V780" s="6"/>
      <c r="W780" s="4"/>
      <c r="X780" s="4"/>
      <c r="Y780" s="4"/>
      <c r="Z780" s="4"/>
      <c r="AA780" s="4"/>
      <c r="AB780" s="4"/>
      <c r="AC780" s="4"/>
      <c r="AD780" s="4"/>
      <c r="AE780" s="4"/>
      <c r="AF780" s="4"/>
      <c r="AG780" s="4"/>
      <c r="AH780" s="4"/>
      <c r="AI780" s="4"/>
    </row>
    <row r="781">
      <c r="A781" s="4"/>
      <c r="B781" s="4"/>
      <c r="C781" s="4"/>
      <c r="D781" s="2"/>
      <c r="E781" s="2"/>
      <c r="F781" s="2"/>
      <c r="G781" s="2"/>
      <c r="H781" s="2"/>
      <c r="I781" s="9"/>
      <c r="J781" s="2"/>
      <c r="K781" s="2"/>
      <c r="L781" s="9"/>
      <c r="M781" s="4"/>
      <c r="N781" s="4"/>
      <c r="O781" s="4"/>
      <c r="P781" s="4"/>
      <c r="Q781" s="4"/>
      <c r="R781" s="9"/>
      <c r="S781" s="4"/>
      <c r="T781" s="4"/>
      <c r="U781" s="4"/>
      <c r="V781" s="6"/>
      <c r="W781" s="4"/>
      <c r="X781" s="4"/>
      <c r="Y781" s="4"/>
      <c r="Z781" s="4"/>
      <c r="AA781" s="4"/>
      <c r="AB781" s="4"/>
      <c r="AC781" s="4"/>
      <c r="AD781" s="4"/>
      <c r="AE781" s="4"/>
      <c r="AF781" s="4"/>
      <c r="AG781" s="4"/>
      <c r="AH781" s="4"/>
      <c r="AI781" s="4"/>
    </row>
    <row r="782">
      <c r="A782" s="4"/>
      <c r="B782" s="4"/>
      <c r="C782" s="4"/>
      <c r="D782" s="2"/>
      <c r="E782" s="2"/>
      <c r="F782" s="2"/>
      <c r="G782" s="2"/>
      <c r="H782" s="2"/>
      <c r="I782" s="9"/>
      <c r="J782" s="2"/>
      <c r="K782" s="2"/>
      <c r="L782" s="9"/>
      <c r="M782" s="4"/>
      <c r="N782" s="4"/>
      <c r="O782" s="4"/>
      <c r="P782" s="4"/>
      <c r="Q782" s="4"/>
      <c r="R782" s="9"/>
      <c r="S782" s="4"/>
      <c r="T782" s="4"/>
      <c r="U782" s="4"/>
      <c r="V782" s="6"/>
      <c r="W782" s="4"/>
      <c r="X782" s="4"/>
      <c r="Y782" s="4"/>
      <c r="Z782" s="4"/>
      <c r="AA782" s="4"/>
      <c r="AB782" s="4"/>
      <c r="AC782" s="4"/>
      <c r="AD782" s="4"/>
      <c r="AE782" s="4"/>
      <c r="AF782" s="4"/>
      <c r="AG782" s="4"/>
      <c r="AH782" s="4"/>
      <c r="AI782" s="4"/>
    </row>
    <row r="783">
      <c r="A783" s="4"/>
      <c r="B783" s="4"/>
      <c r="C783" s="4"/>
      <c r="D783" s="2"/>
      <c r="E783" s="2"/>
      <c r="F783" s="2"/>
      <c r="G783" s="2"/>
      <c r="H783" s="2"/>
      <c r="I783" s="9"/>
      <c r="J783" s="2"/>
      <c r="K783" s="2"/>
      <c r="L783" s="9"/>
      <c r="M783" s="4"/>
      <c r="N783" s="4"/>
      <c r="O783" s="4"/>
      <c r="P783" s="4"/>
      <c r="Q783" s="4"/>
      <c r="R783" s="9"/>
      <c r="S783" s="4"/>
      <c r="T783" s="4"/>
      <c r="U783" s="4"/>
      <c r="V783" s="6"/>
      <c r="W783" s="4"/>
      <c r="X783" s="4"/>
      <c r="Y783" s="4"/>
      <c r="Z783" s="4"/>
      <c r="AA783" s="4"/>
      <c r="AB783" s="4"/>
      <c r="AC783" s="4"/>
      <c r="AD783" s="4"/>
      <c r="AE783" s="4"/>
      <c r="AF783" s="4"/>
      <c r="AG783" s="4"/>
      <c r="AH783" s="4"/>
      <c r="AI783" s="4"/>
    </row>
    <row r="784">
      <c r="A784" s="4"/>
      <c r="B784" s="4"/>
      <c r="C784" s="4"/>
      <c r="D784" s="2"/>
      <c r="E784" s="2"/>
      <c r="F784" s="2"/>
      <c r="G784" s="2"/>
      <c r="H784" s="2"/>
      <c r="I784" s="9"/>
      <c r="J784" s="2"/>
      <c r="K784" s="2"/>
      <c r="L784" s="9"/>
      <c r="M784" s="4"/>
      <c r="N784" s="4"/>
      <c r="O784" s="4"/>
      <c r="P784" s="4"/>
      <c r="Q784" s="4"/>
      <c r="R784" s="9"/>
      <c r="S784" s="4"/>
      <c r="T784" s="4"/>
      <c r="U784" s="4"/>
      <c r="V784" s="6"/>
      <c r="W784" s="4"/>
      <c r="X784" s="4"/>
      <c r="Y784" s="4"/>
      <c r="Z784" s="4"/>
      <c r="AA784" s="4"/>
      <c r="AB784" s="4"/>
      <c r="AC784" s="4"/>
      <c r="AD784" s="4"/>
      <c r="AE784" s="4"/>
      <c r="AF784" s="4"/>
      <c r="AG784" s="4"/>
      <c r="AH784" s="4"/>
      <c r="AI784" s="4"/>
    </row>
    <row r="785">
      <c r="A785" s="4"/>
      <c r="B785" s="4"/>
      <c r="C785" s="4"/>
      <c r="D785" s="2"/>
      <c r="E785" s="2"/>
      <c r="F785" s="2"/>
      <c r="G785" s="2"/>
      <c r="H785" s="2"/>
      <c r="I785" s="9"/>
      <c r="J785" s="2"/>
      <c r="K785" s="2"/>
      <c r="L785" s="9"/>
      <c r="M785" s="4"/>
      <c r="N785" s="4"/>
      <c r="O785" s="4"/>
      <c r="P785" s="4"/>
      <c r="Q785" s="4"/>
      <c r="R785" s="9"/>
      <c r="S785" s="4"/>
      <c r="T785" s="4"/>
      <c r="U785" s="4"/>
      <c r="V785" s="6"/>
      <c r="W785" s="4"/>
      <c r="X785" s="4"/>
      <c r="Y785" s="4"/>
      <c r="Z785" s="4"/>
      <c r="AA785" s="4"/>
      <c r="AB785" s="4"/>
      <c r="AC785" s="4"/>
      <c r="AD785" s="4"/>
      <c r="AE785" s="4"/>
      <c r="AF785" s="4"/>
      <c r="AG785" s="4"/>
      <c r="AH785" s="4"/>
      <c r="AI785" s="4"/>
    </row>
    <row r="786">
      <c r="A786" s="4"/>
      <c r="B786" s="4"/>
      <c r="C786" s="4"/>
      <c r="D786" s="2"/>
      <c r="E786" s="2"/>
      <c r="F786" s="2"/>
      <c r="G786" s="2"/>
      <c r="H786" s="2"/>
      <c r="I786" s="9"/>
      <c r="J786" s="2"/>
      <c r="K786" s="2"/>
      <c r="L786" s="9"/>
      <c r="M786" s="4"/>
      <c r="N786" s="4"/>
      <c r="O786" s="4"/>
      <c r="P786" s="4"/>
      <c r="Q786" s="4"/>
      <c r="R786" s="9"/>
      <c r="S786" s="4"/>
      <c r="T786" s="4"/>
      <c r="U786" s="4"/>
      <c r="V786" s="6"/>
      <c r="W786" s="4"/>
      <c r="X786" s="4"/>
      <c r="Y786" s="4"/>
      <c r="Z786" s="4"/>
      <c r="AA786" s="4"/>
      <c r="AB786" s="4"/>
      <c r="AC786" s="4"/>
      <c r="AD786" s="4"/>
      <c r="AE786" s="4"/>
      <c r="AF786" s="4"/>
      <c r="AG786" s="4"/>
      <c r="AH786" s="4"/>
      <c r="AI786" s="4"/>
    </row>
    <row r="787">
      <c r="A787" s="4"/>
      <c r="B787" s="4"/>
      <c r="C787" s="4"/>
      <c r="D787" s="2"/>
      <c r="E787" s="2"/>
      <c r="F787" s="2"/>
      <c r="G787" s="2"/>
      <c r="H787" s="2"/>
      <c r="I787" s="9"/>
      <c r="J787" s="2"/>
      <c r="K787" s="2"/>
      <c r="L787" s="9"/>
      <c r="M787" s="4"/>
      <c r="N787" s="4"/>
      <c r="O787" s="4"/>
      <c r="P787" s="4"/>
      <c r="Q787" s="4"/>
      <c r="R787" s="9"/>
      <c r="S787" s="4"/>
      <c r="T787" s="4"/>
      <c r="U787" s="4"/>
      <c r="V787" s="6"/>
      <c r="W787" s="4"/>
      <c r="X787" s="4"/>
      <c r="Y787" s="4"/>
      <c r="Z787" s="4"/>
      <c r="AA787" s="4"/>
      <c r="AB787" s="4"/>
      <c r="AC787" s="4"/>
      <c r="AD787" s="4"/>
      <c r="AE787" s="4"/>
      <c r="AF787" s="4"/>
      <c r="AG787" s="4"/>
      <c r="AH787" s="4"/>
      <c r="AI787" s="4"/>
    </row>
    <row r="788">
      <c r="A788" s="4"/>
      <c r="B788" s="4"/>
      <c r="C788" s="4"/>
      <c r="D788" s="2"/>
      <c r="E788" s="2"/>
      <c r="F788" s="2"/>
      <c r="G788" s="2"/>
      <c r="H788" s="2"/>
      <c r="I788" s="9"/>
      <c r="J788" s="2"/>
      <c r="K788" s="2"/>
      <c r="L788" s="9"/>
      <c r="M788" s="4"/>
      <c r="N788" s="4"/>
      <c r="O788" s="4"/>
      <c r="P788" s="4"/>
      <c r="Q788" s="4"/>
      <c r="R788" s="9"/>
      <c r="S788" s="4"/>
      <c r="T788" s="4"/>
      <c r="U788" s="4"/>
      <c r="V788" s="6"/>
      <c r="W788" s="4"/>
      <c r="X788" s="4"/>
      <c r="Y788" s="4"/>
      <c r="Z788" s="4"/>
      <c r="AA788" s="4"/>
      <c r="AB788" s="4"/>
      <c r="AC788" s="4"/>
      <c r="AD788" s="4"/>
      <c r="AE788" s="4"/>
      <c r="AF788" s="4"/>
      <c r="AG788" s="4"/>
      <c r="AH788" s="4"/>
      <c r="AI788" s="4"/>
    </row>
    <row r="789">
      <c r="A789" s="4"/>
      <c r="B789" s="4"/>
      <c r="C789" s="4"/>
      <c r="D789" s="2"/>
      <c r="E789" s="2"/>
      <c r="F789" s="2"/>
      <c r="G789" s="2"/>
      <c r="H789" s="2"/>
      <c r="I789" s="9"/>
      <c r="J789" s="2"/>
      <c r="K789" s="2"/>
      <c r="L789" s="9"/>
      <c r="M789" s="4"/>
      <c r="N789" s="4"/>
      <c r="O789" s="4"/>
      <c r="P789" s="4"/>
      <c r="Q789" s="4"/>
      <c r="R789" s="9"/>
      <c r="S789" s="4"/>
      <c r="T789" s="4"/>
      <c r="U789" s="4"/>
      <c r="V789" s="6"/>
      <c r="W789" s="4"/>
      <c r="X789" s="4"/>
      <c r="Y789" s="4"/>
      <c r="Z789" s="4"/>
      <c r="AA789" s="4"/>
      <c r="AB789" s="4"/>
      <c r="AC789" s="4"/>
      <c r="AD789" s="4"/>
      <c r="AE789" s="4"/>
      <c r="AF789" s="4"/>
      <c r="AG789" s="4"/>
      <c r="AH789" s="4"/>
      <c r="AI789" s="4"/>
    </row>
    <row r="790">
      <c r="A790" s="4"/>
      <c r="B790" s="4"/>
      <c r="C790" s="4"/>
      <c r="D790" s="2"/>
      <c r="E790" s="2"/>
      <c r="F790" s="2"/>
      <c r="G790" s="2"/>
      <c r="H790" s="2"/>
      <c r="I790" s="9"/>
      <c r="J790" s="2"/>
      <c r="K790" s="2"/>
      <c r="L790" s="9"/>
      <c r="M790" s="4"/>
      <c r="N790" s="4"/>
      <c r="O790" s="4"/>
      <c r="P790" s="4"/>
      <c r="Q790" s="4"/>
      <c r="R790" s="9"/>
      <c r="S790" s="4"/>
      <c r="T790" s="4"/>
      <c r="U790" s="4"/>
      <c r="V790" s="6"/>
      <c r="W790" s="4"/>
      <c r="X790" s="4"/>
      <c r="Y790" s="4"/>
      <c r="Z790" s="4"/>
      <c r="AA790" s="4"/>
      <c r="AB790" s="4"/>
      <c r="AC790" s="4"/>
      <c r="AD790" s="4"/>
      <c r="AE790" s="4"/>
      <c r="AF790" s="4"/>
      <c r="AG790" s="4"/>
      <c r="AH790" s="4"/>
      <c r="AI790" s="4"/>
    </row>
    <row r="791">
      <c r="A791" s="4"/>
      <c r="B791" s="4"/>
      <c r="C791" s="4"/>
      <c r="D791" s="2"/>
      <c r="E791" s="2"/>
      <c r="F791" s="2"/>
      <c r="G791" s="2"/>
      <c r="H791" s="2"/>
      <c r="I791" s="9"/>
      <c r="J791" s="2"/>
      <c r="K791" s="2"/>
      <c r="L791" s="9"/>
      <c r="M791" s="4"/>
      <c r="N791" s="4"/>
      <c r="O791" s="4"/>
      <c r="P791" s="4"/>
      <c r="Q791" s="4"/>
      <c r="R791" s="9"/>
      <c r="S791" s="4"/>
      <c r="T791" s="4"/>
      <c r="U791" s="4"/>
      <c r="V791" s="6"/>
      <c r="W791" s="4"/>
      <c r="X791" s="4"/>
      <c r="Y791" s="4"/>
      <c r="Z791" s="4"/>
      <c r="AA791" s="4"/>
      <c r="AB791" s="4"/>
      <c r="AC791" s="4"/>
      <c r="AD791" s="4"/>
      <c r="AE791" s="4"/>
      <c r="AF791" s="4"/>
      <c r="AG791" s="4"/>
      <c r="AH791" s="4"/>
      <c r="AI791" s="4"/>
    </row>
    <row r="792">
      <c r="A792" s="4"/>
      <c r="B792" s="4"/>
      <c r="C792" s="4"/>
      <c r="D792" s="2"/>
      <c r="E792" s="2"/>
      <c r="F792" s="2"/>
      <c r="G792" s="2"/>
      <c r="H792" s="2"/>
      <c r="I792" s="9"/>
      <c r="J792" s="2"/>
      <c r="K792" s="2"/>
      <c r="L792" s="9"/>
      <c r="M792" s="4"/>
      <c r="N792" s="4"/>
      <c r="O792" s="4"/>
      <c r="P792" s="4"/>
      <c r="Q792" s="4"/>
      <c r="R792" s="9"/>
      <c r="S792" s="4"/>
      <c r="T792" s="4"/>
      <c r="U792" s="4"/>
      <c r="V792" s="6"/>
      <c r="W792" s="4"/>
      <c r="X792" s="4"/>
      <c r="Y792" s="4"/>
      <c r="Z792" s="4"/>
      <c r="AA792" s="4"/>
      <c r="AB792" s="4"/>
      <c r="AC792" s="4"/>
      <c r="AD792" s="4"/>
      <c r="AE792" s="4"/>
      <c r="AF792" s="4"/>
      <c r="AG792" s="4"/>
      <c r="AH792" s="4"/>
      <c r="AI792" s="4"/>
    </row>
    <row r="793">
      <c r="A793" s="4"/>
      <c r="B793" s="4"/>
      <c r="C793" s="4"/>
      <c r="D793" s="2"/>
      <c r="E793" s="2"/>
      <c r="F793" s="2"/>
      <c r="G793" s="2"/>
      <c r="H793" s="2"/>
      <c r="I793" s="9"/>
      <c r="J793" s="2"/>
      <c r="K793" s="2"/>
      <c r="L793" s="9"/>
      <c r="M793" s="4"/>
      <c r="N793" s="4"/>
      <c r="O793" s="4"/>
      <c r="P793" s="4"/>
      <c r="Q793" s="4"/>
      <c r="R793" s="9"/>
      <c r="S793" s="4"/>
      <c r="T793" s="4"/>
      <c r="U793" s="4"/>
      <c r="V793" s="6"/>
      <c r="W793" s="4"/>
      <c r="X793" s="4"/>
      <c r="Y793" s="4"/>
      <c r="Z793" s="4"/>
      <c r="AA793" s="4"/>
      <c r="AB793" s="4"/>
      <c r="AC793" s="4"/>
      <c r="AD793" s="4"/>
      <c r="AE793" s="4"/>
      <c r="AF793" s="4"/>
      <c r="AG793" s="4"/>
      <c r="AH793" s="4"/>
      <c r="AI793" s="4"/>
    </row>
    <row r="794">
      <c r="A794" s="4"/>
      <c r="B794" s="4"/>
      <c r="C794" s="4"/>
      <c r="D794" s="2"/>
      <c r="E794" s="2"/>
      <c r="F794" s="2"/>
      <c r="G794" s="2"/>
      <c r="H794" s="2"/>
      <c r="I794" s="9"/>
      <c r="J794" s="2"/>
      <c r="K794" s="2"/>
      <c r="L794" s="9"/>
      <c r="M794" s="4"/>
      <c r="N794" s="4"/>
      <c r="O794" s="4"/>
      <c r="P794" s="4"/>
      <c r="Q794" s="4"/>
      <c r="R794" s="9"/>
      <c r="S794" s="4"/>
      <c r="T794" s="4"/>
      <c r="U794" s="4"/>
      <c r="V794" s="6"/>
      <c r="W794" s="4"/>
      <c r="X794" s="4"/>
      <c r="Y794" s="4"/>
      <c r="Z794" s="4"/>
      <c r="AA794" s="4"/>
      <c r="AB794" s="4"/>
      <c r="AC794" s="4"/>
      <c r="AD794" s="4"/>
      <c r="AE794" s="4"/>
      <c r="AF794" s="4"/>
      <c r="AG794" s="4"/>
      <c r="AH794" s="4"/>
      <c r="AI794" s="4"/>
    </row>
    <row r="795">
      <c r="A795" s="4"/>
      <c r="B795" s="4"/>
      <c r="C795" s="4"/>
      <c r="D795" s="2"/>
      <c r="E795" s="2"/>
      <c r="F795" s="2"/>
      <c r="G795" s="2"/>
      <c r="H795" s="2"/>
      <c r="I795" s="9"/>
      <c r="J795" s="2"/>
      <c r="K795" s="2"/>
      <c r="L795" s="9"/>
      <c r="M795" s="4"/>
      <c r="N795" s="4"/>
      <c r="O795" s="4"/>
      <c r="P795" s="4"/>
      <c r="Q795" s="4"/>
      <c r="R795" s="9"/>
      <c r="S795" s="4"/>
      <c r="T795" s="4"/>
      <c r="U795" s="4"/>
      <c r="V795" s="6"/>
      <c r="W795" s="4"/>
      <c r="X795" s="4"/>
      <c r="Y795" s="4"/>
      <c r="Z795" s="4"/>
      <c r="AA795" s="4"/>
      <c r="AB795" s="4"/>
      <c r="AC795" s="4"/>
      <c r="AD795" s="4"/>
      <c r="AE795" s="4"/>
      <c r="AF795" s="4"/>
      <c r="AG795" s="4"/>
      <c r="AH795" s="4"/>
      <c r="AI795" s="4"/>
    </row>
    <row r="796">
      <c r="A796" s="4"/>
      <c r="B796" s="4"/>
      <c r="C796" s="4"/>
      <c r="D796" s="2"/>
      <c r="E796" s="2"/>
      <c r="F796" s="2"/>
      <c r="G796" s="2"/>
      <c r="H796" s="2"/>
      <c r="I796" s="9"/>
      <c r="J796" s="2"/>
      <c r="K796" s="2"/>
      <c r="L796" s="9"/>
      <c r="M796" s="4"/>
      <c r="N796" s="4"/>
      <c r="O796" s="4"/>
      <c r="P796" s="4"/>
      <c r="Q796" s="4"/>
      <c r="R796" s="9"/>
      <c r="S796" s="4"/>
      <c r="T796" s="4"/>
      <c r="U796" s="4"/>
      <c r="V796" s="6"/>
      <c r="W796" s="4"/>
      <c r="X796" s="4"/>
      <c r="Y796" s="4"/>
      <c r="Z796" s="4"/>
      <c r="AA796" s="4"/>
      <c r="AB796" s="4"/>
      <c r="AC796" s="4"/>
      <c r="AD796" s="4"/>
      <c r="AE796" s="4"/>
      <c r="AF796" s="4"/>
      <c r="AG796" s="4"/>
      <c r="AH796" s="4"/>
      <c r="AI796" s="4"/>
    </row>
    <row r="797">
      <c r="A797" s="4"/>
      <c r="B797" s="4"/>
      <c r="C797" s="4"/>
      <c r="D797" s="2"/>
      <c r="E797" s="2"/>
      <c r="F797" s="2"/>
      <c r="G797" s="2"/>
      <c r="H797" s="2"/>
      <c r="I797" s="9"/>
      <c r="J797" s="2"/>
      <c r="K797" s="2"/>
      <c r="L797" s="9"/>
      <c r="M797" s="4"/>
      <c r="N797" s="4"/>
      <c r="O797" s="4"/>
      <c r="P797" s="4"/>
      <c r="Q797" s="4"/>
      <c r="R797" s="9"/>
      <c r="S797" s="4"/>
      <c r="T797" s="4"/>
      <c r="U797" s="4"/>
      <c r="V797" s="6"/>
      <c r="W797" s="4"/>
      <c r="X797" s="4"/>
      <c r="Y797" s="4"/>
      <c r="Z797" s="4"/>
      <c r="AA797" s="4"/>
      <c r="AB797" s="4"/>
      <c r="AC797" s="4"/>
      <c r="AD797" s="4"/>
      <c r="AE797" s="4"/>
      <c r="AF797" s="4"/>
      <c r="AG797" s="4"/>
      <c r="AH797" s="4"/>
      <c r="AI797" s="4"/>
    </row>
    <row r="798">
      <c r="A798" s="4"/>
      <c r="B798" s="4"/>
      <c r="C798" s="4"/>
      <c r="D798" s="2"/>
      <c r="E798" s="2"/>
      <c r="F798" s="2"/>
      <c r="G798" s="2"/>
      <c r="H798" s="2"/>
      <c r="I798" s="9"/>
      <c r="J798" s="2"/>
      <c r="K798" s="2"/>
      <c r="L798" s="9"/>
      <c r="M798" s="4"/>
      <c r="N798" s="4"/>
      <c r="O798" s="4"/>
      <c r="P798" s="4"/>
      <c r="Q798" s="4"/>
      <c r="R798" s="9"/>
      <c r="S798" s="4"/>
      <c r="T798" s="4"/>
      <c r="U798" s="4"/>
      <c r="V798" s="6"/>
      <c r="W798" s="4"/>
      <c r="X798" s="4"/>
      <c r="Y798" s="4"/>
      <c r="Z798" s="4"/>
      <c r="AA798" s="4"/>
      <c r="AB798" s="4"/>
      <c r="AC798" s="4"/>
      <c r="AD798" s="4"/>
      <c r="AE798" s="4"/>
      <c r="AF798" s="4"/>
      <c r="AG798" s="4"/>
      <c r="AH798" s="4"/>
      <c r="AI798" s="4"/>
    </row>
    <row r="799">
      <c r="A799" s="4"/>
      <c r="B799" s="4"/>
      <c r="C799" s="4"/>
      <c r="D799" s="2"/>
      <c r="E799" s="2"/>
      <c r="F799" s="2"/>
      <c r="G799" s="2"/>
      <c r="H799" s="2"/>
      <c r="I799" s="9"/>
      <c r="J799" s="2"/>
      <c r="K799" s="2"/>
      <c r="L799" s="9"/>
      <c r="M799" s="4"/>
      <c r="N799" s="4"/>
      <c r="O799" s="4"/>
      <c r="P799" s="4"/>
      <c r="Q799" s="4"/>
      <c r="R799" s="9"/>
      <c r="S799" s="4"/>
      <c r="T799" s="4"/>
      <c r="U799" s="4"/>
      <c r="V799" s="6"/>
      <c r="W799" s="4"/>
      <c r="X799" s="4"/>
      <c r="Y799" s="4"/>
      <c r="Z799" s="4"/>
      <c r="AA799" s="4"/>
      <c r="AB799" s="4"/>
      <c r="AC799" s="4"/>
      <c r="AD799" s="4"/>
      <c r="AE799" s="4"/>
      <c r="AF799" s="4"/>
      <c r="AG799" s="4"/>
      <c r="AH799" s="4"/>
      <c r="AI799" s="4"/>
    </row>
    <row r="800">
      <c r="A800" s="4"/>
      <c r="B800" s="4"/>
      <c r="C800" s="4"/>
      <c r="D800" s="2"/>
      <c r="E800" s="2"/>
      <c r="F800" s="2"/>
      <c r="G800" s="2"/>
      <c r="H800" s="2"/>
      <c r="I800" s="9"/>
      <c r="J800" s="2"/>
      <c r="K800" s="2"/>
      <c r="L800" s="9"/>
      <c r="M800" s="4"/>
      <c r="N800" s="4"/>
      <c r="O800" s="4"/>
      <c r="P800" s="4"/>
      <c r="Q800" s="4"/>
      <c r="R800" s="9"/>
      <c r="S800" s="4"/>
      <c r="T800" s="4"/>
      <c r="U800" s="4"/>
      <c r="V800" s="6"/>
      <c r="W800" s="4"/>
      <c r="X800" s="4"/>
      <c r="Y800" s="4"/>
      <c r="Z800" s="4"/>
      <c r="AA800" s="4"/>
      <c r="AB800" s="4"/>
      <c r="AC800" s="4"/>
      <c r="AD800" s="4"/>
      <c r="AE800" s="4"/>
      <c r="AF800" s="4"/>
      <c r="AG800" s="4"/>
      <c r="AH800" s="4"/>
      <c r="AI800" s="4"/>
    </row>
    <row r="801">
      <c r="A801" s="4"/>
      <c r="B801" s="4"/>
      <c r="C801" s="4"/>
      <c r="D801" s="2"/>
      <c r="E801" s="2"/>
      <c r="F801" s="2"/>
      <c r="G801" s="2"/>
      <c r="H801" s="2"/>
      <c r="I801" s="9"/>
      <c r="J801" s="2"/>
      <c r="K801" s="2"/>
      <c r="L801" s="9"/>
      <c r="M801" s="4"/>
      <c r="N801" s="4"/>
      <c r="O801" s="4"/>
      <c r="P801" s="4"/>
      <c r="Q801" s="4"/>
      <c r="R801" s="9"/>
      <c r="S801" s="4"/>
      <c r="T801" s="4"/>
      <c r="U801" s="4"/>
      <c r="V801" s="6"/>
      <c r="W801" s="4"/>
      <c r="X801" s="4"/>
      <c r="Y801" s="4"/>
      <c r="Z801" s="4"/>
      <c r="AA801" s="4"/>
      <c r="AB801" s="4"/>
      <c r="AC801" s="4"/>
      <c r="AD801" s="4"/>
      <c r="AE801" s="4"/>
      <c r="AF801" s="4"/>
      <c r="AG801" s="4"/>
      <c r="AH801" s="4"/>
      <c r="AI801" s="4"/>
    </row>
    <row r="802">
      <c r="A802" s="4"/>
      <c r="B802" s="4"/>
      <c r="C802" s="4"/>
      <c r="D802" s="2"/>
      <c r="E802" s="2"/>
      <c r="F802" s="2"/>
      <c r="G802" s="2"/>
      <c r="H802" s="2"/>
      <c r="I802" s="9"/>
      <c r="J802" s="2"/>
      <c r="K802" s="2"/>
      <c r="L802" s="9"/>
      <c r="M802" s="4"/>
      <c r="N802" s="4"/>
      <c r="O802" s="4"/>
      <c r="P802" s="4"/>
      <c r="Q802" s="4"/>
      <c r="R802" s="9"/>
      <c r="S802" s="4"/>
      <c r="T802" s="4"/>
      <c r="U802" s="4"/>
      <c r="V802" s="6"/>
      <c r="W802" s="4"/>
      <c r="X802" s="4"/>
      <c r="Y802" s="4"/>
      <c r="Z802" s="4"/>
      <c r="AA802" s="4"/>
      <c r="AB802" s="4"/>
      <c r="AC802" s="4"/>
      <c r="AD802" s="4"/>
      <c r="AE802" s="4"/>
      <c r="AF802" s="4"/>
      <c r="AG802" s="4"/>
      <c r="AH802" s="4"/>
      <c r="AI802" s="4"/>
    </row>
    <row r="803">
      <c r="A803" s="4"/>
      <c r="B803" s="4"/>
      <c r="C803" s="4"/>
      <c r="D803" s="2"/>
      <c r="E803" s="2"/>
      <c r="F803" s="2"/>
      <c r="G803" s="2"/>
      <c r="H803" s="2"/>
      <c r="I803" s="9"/>
      <c r="J803" s="2"/>
      <c r="K803" s="2"/>
      <c r="L803" s="9"/>
      <c r="M803" s="4"/>
      <c r="N803" s="4"/>
      <c r="O803" s="4"/>
      <c r="P803" s="4"/>
      <c r="Q803" s="4"/>
      <c r="R803" s="9"/>
      <c r="S803" s="4"/>
      <c r="T803" s="4"/>
      <c r="U803" s="4"/>
      <c r="V803" s="6"/>
      <c r="W803" s="4"/>
      <c r="X803" s="4"/>
      <c r="Y803" s="4"/>
      <c r="Z803" s="4"/>
      <c r="AA803" s="4"/>
      <c r="AB803" s="4"/>
      <c r="AC803" s="4"/>
      <c r="AD803" s="4"/>
      <c r="AE803" s="4"/>
      <c r="AF803" s="4"/>
      <c r="AG803" s="4"/>
      <c r="AH803" s="4"/>
      <c r="AI803" s="4"/>
    </row>
    <row r="804">
      <c r="A804" s="4"/>
      <c r="B804" s="4"/>
      <c r="C804" s="4"/>
      <c r="D804" s="2"/>
      <c r="E804" s="2"/>
      <c r="F804" s="2"/>
      <c r="G804" s="2"/>
      <c r="H804" s="2"/>
      <c r="I804" s="9"/>
      <c r="J804" s="2"/>
      <c r="K804" s="2"/>
      <c r="L804" s="9"/>
      <c r="M804" s="4"/>
      <c r="N804" s="4"/>
      <c r="O804" s="4"/>
      <c r="P804" s="4"/>
      <c r="Q804" s="4"/>
      <c r="R804" s="9"/>
      <c r="S804" s="4"/>
      <c r="T804" s="4"/>
      <c r="U804" s="4"/>
      <c r="V804" s="6"/>
      <c r="W804" s="4"/>
      <c r="X804" s="4"/>
      <c r="Y804" s="4"/>
      <c r="Z804" s="4"/>
      <c r="AA804" s="4"/>
      <c r="AB804" s="4"/>
      <c r="AC804" s="4"/>
      <c r="AD804" s="4"/>
      <c r="AE804" s="4"/>
      <c r="AF804" s="4"/>
      <c r="AG804" s="4"/>
      <c r="AH804" s="4"/>
      <c r="AI804" s="4"/>
    </row>
    <row r="805">
      <c r="A805" s="4"/>
      <c r="B805" s="4"/>
      <c r="C805" s="4"/>
      <c r="D805" s="2"/>
      <c r="E805" s="2"/>
      <c r="F805" s="2"/>
      <c r="G805" s="2"/>
      <c r="H805" s="2"/>
      <c r="I805" s="9"/>
      <c r="J805" s="2"/>
      <c r="K805" s="2"/>
      <c r="L805" s="9"/>
      <c r="M805" s="4"/>
      <c r="N805" s="4"/>
      <c r="O805" s="4"/>
      <c r="P805" s="4"/>
      <c r="Q805" s="4"/>
      <c r="R805" s="9"/>
      <c r="S805" s="4"/>
      <c r="T805" s="4"/>
      <c r="U805" s="4"/>
      <c r="V805" s="6"/>
      <c r="W805" s="4"/>
      <c r="X805" s="4"/>
      <c r="Y805" s="4"/>
      <c r="Z805" s="4"/>
      <c r="AA805" s="4"/>
      <c r="AB805" s="4"/>
      <c r="AC805" s="4"/>
      <c r="AD805" s="4"/>
      <c r="AE805" s="4"/>
      <c r="AF805" s="4"/>
      <c r="AG805" s="4"/>
      <c r="AH805" s="4"/>
      <c r="AI805" s="4"/>
    </row>
    <row r="806">
      <c r="A806" s="4"/>
      <c r="B806" s="4"/>
      <c r="C806" s="4"/>
      <c r="D806" s="2"/>
      <c r="E806" s="2"/>
      <c r="F806" s="2"/>
      <c r="G806" s="2"/>
      <c r="H806" s="2"/>
      <c r="I806" s="9"/>
      <c r="J806" s="2"/>
      <c r="K806" s="2"/>
      <c r="L806" s="9"/>
      <c r="M806" s="4"/>
      <c r="N806" s="4"/>
      <c r="O806" s="4"/>
      <c r="P806" s="4"/>
      <c r="Q806" s="4"/>
      <c r="R806" s="9"/>
      <c r="S806" s="4"/>
      <c r="T806" s="4"/>
      <c r="U806" s="4"/>
      <c r="V806" s="6"/>
      <c r="W806" s="4"/>
      <c r="X806" s="4"/>
      <c r="Y806" s="4"/>
      <c r="Z806" s="4"/>
      <c r="AA806" s="4"/>
      <c r="AB806" s="4"/>
      <c r="AC806" s="4"/>
      <c r="AD806" s="4"/>
      <c r="AE806" s="4"/>
      <c r="AF806" s="4"/>
      <c r="AG806" s="4"/>
      <c r="AH806" s="4"/>
      <c r="AI806" s="4"/>
    </row>
    <row r="807">
      <c r="A807" s="4"/>
      <c r="B807" s="4"/>
      <c r="C807" s="4"/>
      <c r="D807" s="2"/>
      <c r="E807" s="2"/>
      <c r="F807" s="2"/>
      <c r="G807" s="2"/>
      <c r="H807" s="2"/>
      <c r="I807" s="9"/>
      <c r="J807" s="2"/>
      <c r="K807" s="2"/>
      <c r="L807" s="9"/>
      <c r="M807" s="4"/>
      <c r="N807" s="4"/>
      <c r="O807" s="4"/>
      <c r="P807" s="4"/>
      <c r="Q807" s="4"/>
      <c r="R807" s="9"/>
      <c r="S807" s="4"/>
      <c r="T807" s="4"/>
      <c r="U807" s="4"/>
      <c r="V807" s="6"/>
      <c r="W807" s="4"/>
      <c r="X807" s="4"/>
      <c r="Y807" s="4"/>
      <c r="Z807" s="4"/>
      <c r="AA807" s="4"/>
      <c r="AB807" s="4"/>
      <c r="AC807" s="4"/>
      <c r="AD807" s="4"/>
      <c r="AE807" s="4"/>
      <c r="AF807" s="4"/>
      <c r="AG807" s="4"/>
      <c r="AH807" s="4"/>
      <c r="AI807" s="4"/>
    </row>
    <row r="808">
      <c r="A808" s="4"/>
      <c r="B808" s="4"/>
      <c r="C808" s="4"/>
      <c r="D808" s="2"/>
      <c r="E808" s="2"/>
      <c r="F808" s="2"/>
      <c r="G808" s="2"/>
      <c r="H808" s="2"/>
      <c r="I808" s="9"/>
      <c r="J808" s="2"/>
      <c r="K808" s="2"/>
      <c r="L808" s="9"/>
      <c r="M808" s="4"/>
      <c r="N808" s="4"/>
      <c r="O808" s="4"/>
      <c r="P808" s="4"/>
      <c r="Q808" s="4"/>
      <c r="R808" s="9"/>
      <c r="S808" s="4"/>
      <c r="T808" s="4"/>
      <c r="U808" s="4"/>
      <c r="V808" s="6"/>
      <c r="W808" s="4"/>
      <c r="X808" s="4"/>
      <c r="Y808" s="4"/>
      <c r="Z808" s="4"/>
      <c r="AA808" s="4"/>
      <c r="AB808" s="4"/>
      <c r="AC808" s="4"/>
      <c r="AD808" s="4"/>
      <c r="AE808" s="4"/>
      <c r="AF808" s="4"/>
      <c r="AG808" s="4"/>
      <c r="AH808" s="4"/>
      <c r="AI808" s="4"/>
    </row>
    <row r="809">
      <c r="A809" s="4"/>
      <c r="B809" s="4"/>
      <c r="C809" s="4"/>
      <c r="D809" s="2"/>
      <c r="E809" s="2"/>
      <c r="F809" s="2"/>
      <c r="G809" s="2"/>
      <c r="H809" s="2"/>
      <c r="I809" s="9"/>
      <c r="J809" s="2"/>
      <c r="K809" s="2"/>
      <c r="L809" s="9"/>
      <c r="M809" s="4"/>
      <c r="N809" s="4"/>
      <c r="O809" s="4"/>
      <c r="P809" s="4"/>
      <c r="Q809" s="4"/>
      <c r="R809" s="9"/>
      <c r="S809" s="4"/>
      <c r="T809" s="4"/>
      <c r="U809" s="4"/>
      <c r="V809" s="6"/>
      <c r="W809" s="4"/>
      <c r="X809" s="4"/>
      <c r="Y809" s="4"/>
      <c r="Z809" s="4"/>
      <c r="AA809" s="4"/>
      <c r="AB809" s="4"/>
      <c r="AC809" s="4"/>
      <c r="AD809" s="4"/>
      <c r="AE809" s="4"/>
      <c r="AF809" s="4"/>
      <c r="AG809" s="4"/>
      <c r="AH809" s="4"/>
      <c r="AI809" s="4"/>
    </row>
    <row r="810">
      <c r="A810" s="4"/>
      <c r="B810" s="4"/>
      <c r="C810" s="4"/>
      <c r="D810" s="2"/>
      <c r="E810" s="2"/>
      <c r="F810" s="2"/>
      <c r="G810" s="2"/>
      <c r="H810" s="2"/>
      <c r="I810" s="9"/>
      <c r="J810" s="2"/>
      <c r="K810" s="2"/>
      <c r="L810" s="9"/>
      <c r="M810" s="4"/>
      <c r="N810" s="4"/>
      <c r="O810" s="4"/>
      <c r="P810" s="4"/>
      <c r="Q810" s="4"/>
      <c r="R810" s="9"/>
      <c r="S810" s="4"/>
      <c r="T810" s="4"/>
      <c r="U810" s="4"/>
      <c r="V810" s="6"/>
      <c r="W810" s="4"/>
      <c r="X810" s="4"/>
      <c r="Y810" s="4"/>
      <c r="Z810" s="4"/>
      <c r="AA810" s="4"/>
      <c r="AB810" s="4"/>
      <c r="AC810" s="4"/>
      <c r="AD810" s="4"/>
      <c r="AE810" s="4"/>
      <c r="AF810" s="4"/>
      <c r="AG810" s="4"/>
      <c r="AH810" s="4"/>
      <c r="AI810" s="4"/>
    </row>
    <row r="811">
      <c r="A811" s="4"/>
      <c r="B811" s="4"/>
      <c r="C811" s="4"/>
      <c r="D811" s="2"/>
      <c r="E811" s="2"/>
      <c r="F811" s="2"/>
      <c r="G811" s="2"/>
      <c r="H811" s="2"/>
      <c r="I811" s="9"/>
      <c r="J811" s="2"/>
      <c r="K811" s="2"/>
      <c r="L811" s="9"/>
      <c r="M811" s="4"/>
      <c r="N811" s="4"/>
      <c r="O811" s="4"/>
      <c r="P811" s="4"/>
      <c r="Q811" s="4"/>
      <c r="R811" s="9"/>
      <c r="S811" s="4"/>
      <c r="T811" s="4"/>
      <c r="U811" s="4"/>
      <c r="V811" s="6"/>
      <c r="W811" s="4"/>
      <c r="X811" s="4"/>
      <c r="Y811" s="4"/>
      <c r="Z811" s="4"/>
      <c r="AA811" s="4"/>
      <c r="AB811" s="4"/>
      <c r="AC811" s="4"/>
      <c r="AD811" s="4"/>
      <c r="AE811" s="4"/>
      <c r="AF811" s="4"/>
      <c r="AG811" s="4"/>
      <c r="AH811" s="4"/>
      <c r="AI811" s="4"/>
    </row>
    <row r="812">
      <c r="A812" s="4"/>
      <c r="B812" s="4"/>
      <c r="C812" s="4"/>
      <c r="D812" s="2"/>
      <c r="E812" s="2"/>
      <c r="F812" s="2"/>
      <c r="G812" s="2"/>
      <c r="H812" s="2"/>
      <c r="I812" s="9"/>
      <c r="J812" s="2"/>
      <c r="K812" s="2"/>
      <c r="L812" s="9"/>
      <c r="M812" s="4"/>
      <c r="N812" s="4"/>
      <c r="O812" s="4"/>
      <c r="P812" s="4"/>
      <c r="Q812" s="4"/>
      <c r="R812" s="9"/>
      <c r="S812" s="4"/>
      <c r="T812" s="4"/>
      <c r="U812" s="4"/>
      <c r="V812" s="6"/>
      <c r="W812" s="4"/>
      <c r="X812" s="4"/>
      <c r="Y812" s="4"/>
      <c r="Z812" s="4"/>
      <c r="AA812" s="4"/>
      <c r="AB812" s="4"/>
      <c r="AC812" s="4"/>
      <c r="AD812" s="4"/>
      <c r="AE812" s="4"/>
      <c r="AF812" s="4"/>
      <c r="AG812" s="4"/>
      <c r="AH812" s="4"/>
      <c r="AI812" s="4"/>
    </row>
    <row r="813">
      <c r="A813" s="4"/>
      <c r="B813" s="4"/>
      <c r="C813" s="4"/>
      <c r="D813" s="2"/>
      <c r="E813" s="2"/>
      <c r="F813" s="2"/>
      <c r="G813" s="2"/>
      <c r="H813" s="2"/>
      <c r="I813" s="9"/>
      <c r="J813" s="2"/>
      <c r="K813" s="2"/>
      <c r="L813" s="9"/>
      <c r="M813" s="4"/>
      <c r="N813" s="4"/>
      <c r="O813" s="4"/>
      <c r="P813" s="4"/>
      <c r="Q813" s="4"/>
      <c r="R813" s="9"/>
      <c r="S813" s="4"/>
      <c r="T813" s="4"/>
      <c r="U813" s="4"/>
      <c r="V813" s="6"/>
      <c r="W813" s="4"/>
      <c r="X813" s="4"/>
      <c r="Y813" s="4"/>
      <c r="Z813" s="4"/>
      <c r="AA813" s="4"/>
      <c r="AB813" s="4"/>
      <c r="AC813" s="4"/>
      <c r="AD813" s="4"/>
      <c r="AE813" s="4"/>
      <c r="AF813" s="4"/>
      <c r="AG813" s="4"/>
      <c r="AH813" s="4"/>
      <c r="AI813" s="4"/>
    </row>
    <row r="814">
      <c r="A814" s="4"/>
      <c r="B814" s="4"/>
      <c r="C814" s="4"/>
      <c r="D814" s="2"/>
      <c r="E814" s="2"/>
      <c r="F814" s="2"/>
      <c r="G814" s="2"/>
      <c r="H814" s="2"/>
      <c r="I814" s="9"/>
      <c r="J814" s="2"/>
      <c r="K814" s="2"/>
      <c r="L814" s="9"/>
      <c r="M814" s="4"/>
      <c r="N814" s="4"/>
      <c r="O814" s="4"/>
      <c r="P814" s="4"/>
      <c r="Q814" s="4"/>
      <c r="R814" s="9"/>
      <c r="S814" s="4"/>
      <c r="T814" s="4"/>
      <c r="U814" s="4"/>
      <c r="V814" s="6"/>
      <c r="W814" s="4"/>
      <c r="X814" s="4"/>
      <c r="Y814" s="4"/>
      <c r="Z814" s="4"/>
      <c r="AA814" s="4"/>
      <c r="AB814" s="4"/>
      <c r="AC814" s="4"/>
      <c r="AD814" s="4"/>
      <c r="AE814" s="4"/>
      <c r="AF814" s="4"/>
      <c r="AG814" s="4"/>
      <c r="AH814" s="4"/>
      <c r="AI814" s="4"/>
    </row>
    <row r="815">
      <c r="A815" s="4"/>
      <c r="B815" s="4"/>
      <c r="C815" s="4"/>
      <c r="D815" s="2"/>
      <c r="E815" s="2"/>
      <c r="F815" s="2"/>
      <c r="G815" s="2"/>
      <c r="H815" s="2"/>
      <c r="I815" s="9"/>
      <c r="J815" s="2"/>
      <c r="K815" s="2"/>
      <c r="L815" s="9"/>
      <c r="M815" s="4"/>
      <c r="N815" s="4"/>
      <c r="O815" s="4"/>
      <c r="P815" s="4"/>
      <c r="Q815" s="4"/>
      <c r="R815" s="9"/>
      <c r="S815" s="4"/>
      <c r="T815" s="4"/>
      <c r="U815" s="4"/>
      <c r="V815" s="6"/>
      <c r="W815" s="4"/>
      <c r="X815" s="4"/>
      <c r="Y815" s="4"/>
      <c r="Z815" s="4"/>
      <c r="AA815" s="4"/>
      <c r="AB815" s="4"/>
      <c r="AC815" s="4"/>
      <c r="AD815" s="4"/>
      <c r="AE815" s="4"/>
      <c r="AF815" s="4"/>
      <c r="AG815" s="4"/>
      <c r="AH815" s="4"/>
      <c r="AI815" s="4"/>
    </row>
    <row r="816">
      <c r="A816" s="4"/>
      <c r="B816" s="4"/>
      <c r="C816" s="4"/>
      <c r="D816" s="2"/>
      <c r="E816" s="2"/>
      <c r="F816" s="2"/>
      <c r="G816" s="2"/>
      <c r="H816" s="2"/>
      <c r="I816" s="9"/>
      <c r="J816" s="2"/>
      <c r="K816" s="2"/>
      <c r="L816" s="9"/>
      <c r="M816" s="4"/>
      <c r="N816" s="4"/>
      <c r="O816" s="4"/>
      <c r="P816" s="4"/>
      <c r="Q816" s="4"/>
      <c r="R816" s="9"/>
      <c r="S816" s="4"/>
      <c r="T816" s="4"/>
      <c r="U816" s="4"/>
      <c r="V816" s="6"/>
      <c r="W816" s="4"/>
      <c r="X816" s="4"/>
      <c r="Y816" s="4"/>
      <c r="Z816" s="4"/>
      <c r="AA816" s="4"/>
      <c r="AB816" s="4"/>
      <c r="AC816" s="4"/>
      <c r="AD816" s="4"/>
      <c r="AE816" s="4"/>
      <c r="AF816" s="4"/>
      <c r="AG816" s="4"/>
      <c r="AH816" s="4"/>
      <c r="AI816" s="4"/>
    </row>
    <row r="817">
      <c r="A817" s="4"/>
      <c r="B817" s="4"/>
      <c r="C817" s="4"/>
      <c r="D817" s="2"/>
      <c r="E817" s="2"/>
      <c r="F817" s="2"/>
      <c r="G817" s="2"/>
      <c r="H817" s="2"/>
      <c r="I817" s="9"/>
      <c r="J817" s="2"/>
      <c r="K817" s="2"/>
      <c r="L817" s="9"/>
      <c r="M817" s="4"/>
      <c r="N817" s="4"/>
      <c r="O817" s="4"/>
      <c r="P817" s="4"/>
      <c r="Q817" s="4"/>
      <c r="R817" s="9"/>
      <c r="S817" s="4"/>
      <c r="T817" s="4"/>
      <c r="U817" s="4"/>
      <c r="V817" s="6"/>
      <c r="W817" s="4"/>
      <c r="X817" s="4"/>
      <c r="Y817" s="4"/>
      <c r="Z817" s="4"/>
      <c r="AA817" s="4"/>
      <c r="AB817" s="4"/>
      <c r="AC817" s="4"/>
      <c r="AD817" s="4"/>
      <c r="AE817" s="4"/>
      <c r="AF817" s="4"/>
      <c r="AG817" s="4"/>
      <c r="AH817" s="4"/>
      <c r="AI817" s="4"/>
    </row>
    <row r="818">
      <c r="A818" s="4"/>
      <c r="B818" s="4"/>
      <c r="C818" s="4"/>
      <c r="D818" s="2"/>
      <c r="E818" s="2"/>
      <c r="F818" s="2"/>
      <c r="G818" s="2"/>
      <c r="H818" s="2"/>
      <c r="I818" s="9"/>
      <c r="J818" s="2"/>
      <c r="K818" s="2"/>
      <c r="L818" s="9"/>
      <c r="M818" s="4"/>
      <c r="N818" s="4"/>
      <c r="O818" s="4"/>
      <c r="P818" s="4"/>
      <c r="Q818" s="4"/>
      <c r="R818" s="9"/>
      <c r="S818" s="4"/>
      <c r="T818" s="4"/>
      <c r="U818" s="4"/>
      <c r="V818" s="6"/>
      <c r="W818" s="4"/>
      <c r="X818" s="4"/>
      <c r="Y818" s="4"/>
      <c r="Z818" s="4"/>
      <c r="AA818" s="4"/>
      <c r="AB818" s="4"/>
      <c r="AC818" s="4"/>
      <c r="AD818" s="4"/>
      <c r="AE818" s="4"/>
      <c r="AF818" s="4"/>
      <c r="AG818" s="4"/>
      <c r="AH818" s="4"/>
      <c r="AI818" s="4"/>
    </row>
    <row r="819">
      <c r="A819" s="4"/>
      <c r="B819" s="4"/>
      <c r="C819" s="4"/>
      <c r="D819" s="2"/>
      <c r="E819" s="2"/>
      <c r="F819" s="2"/>
      <c r="G819" s="2"/>
      <c r="H819" s="2"/>
      <c r="I819" s="9"/>
      <c r="J819" s="2"/>
      <c r="K819" s="2"/>
      <c r="L819" s="9"/>
      <c r="M819" s="4"/>
      <c r="N819" s="4"/>
      <c r="O819" s="4"/>
      <c r="P819" s="4"/>
      <c r="Q819" s="4"/>
      <c r="R819" s="9"/>
      <c r="S819" s="4"/>
      <c r="T819" s="4"/>
      <c r="U819" s="4"/>
      <c r="V819" s="6"/>
      <c r="W819" s="4"/>
      <c r="X819" s="4"/>
      <c r="Y819" s="4"/>
      <c r="Z819" s="4"/>
      <c r="AA819" s="4"/>
      <c r="AB819" s="4"/>
      <c r="AC819" s="4"/>
      <c r="AD819" s="4"/>
      <c r="AE819" s="4"/>
      <c r="AF819" s="4"/>
      <c r="AG819" s="4"/>
      <c r="AH819" s="4"/>
      <c r="AI819" s="4"/>
    </row>
    <row r="820">
      <c r="A820" s="4"/>
      <c r="B820" s="4"/>
      <c r="C820" s="4"/>
      <c r="D820" s="2"/>
      <c r="E820" s="2"/>
      <c r="F820" s="2"/>
      <c r="G820" s="2"/>
      <c r="H820" s="2"/>
      <c r="I820" s="9"/>
      <c r="J820" s="2"/>
      <c r="K820" s="2"/>
      <c r="L820" s="9"/>
      <c r="M820" s="4"/>
      <c r="N820" s="4"/>
      <c r="O820" s="4"/>
      <c r="P820" s="4"/>
      <c r="Q820" s="4"/>
      <c r="R820" s="9"/>
      <c r="S820" s="4"/>
      <c r="T820" s="4"/>
      <c r="U820" s="4"/>
      <c r="V820" s="6"/>
      <c r="W820" s="4"/>
      <c r="X820" s="4"/>
      <c r="Y820" s="4"/>
      <c r="Z820" s="4"/>
      <c r="AA820" s="4"/>
      <c r="AB820" s="4"/>
      <c r="AC820" s="4"/>
      <c r="AD820" s="4"/>
      <c r="AE820" s="4"/>
      <c r="AF820" s="4"/>
      <c r="AG820" s="4"/>
      <c r="AH820" s="4"/>
      <c r="AI820" s="4"/>
    </row>
    <row r="821">
      <c r="A821" s="4"/>
      <c r="B821" s="4"/>
      <c r="C821" s="4"/>
      <c r="D821" s="2"/>
      <c r="E821" s="2"/>
      <c r="F821" s="2"/>
      <c r="G821" s="2"/>
      <c r="H821" s="2"/>
      <c r="I821" s="9"/>
      <c r="J821" s="2"/>
      <c r="K821" s="2"/>
      <c r="L821" s="9"/>
      <c r="M821" s="4"/>
      <c r="N821" s="4"/>
      <c r="O821" s="4"/>
      <c r="P821" s="4"/>
      <c r="Q821" s="4"/>
      <c r="R821" s="9"/>
      <c r="S821" s="4"/>
      <c r="T821" s="4"/>
      <c r="U821" s="4"/>
      <c r="V821" s="6"/>
      <c r="W821" s="4"/>
      <c r="X821" s="4"/>
      <c r="Y821" s="4"/>
      <c r="Z821" s="4"/>
      <c r="AA821" s="4"/>
      <c r="AB821" s="4"/>
      <c r="AC821" s="4"/>
      <c r="AD821" s="4"/>
      <c r="AE821" s="4"/>
      <c r="AF821" s="4"/>
      <c r="AG821" s="4"/>
      <c r="AH821" s="4"/>
      <c r="AI821" s="4"/>
    </row>
    <row r="822">
      <c r="A822" s="4"/>
      <c r="B822" s="4"/>
      <c r="C822" s="4"/>
      <c r="D822" s="2"/>
      <c r="E822" s="2"/>
      <c r="F822" s="2"/>
      <c r="G822" s="2"/>
      <c r="H822" s="2"/>
      <c r="I822" s="9"/>
      <c r="J822" s="2"/>
      <c r="K822" s="2"/>
      <c r="L822" s="9"/>
      <c r="M822" s="4"/>
      <c r="N822" s="4"/>
      <c r="O822" s="4"/>
      <c r="P822" s="4"/>
      <c r="Q822" s="4"/>
      <c r="R822" s="9"/>
      <c r="S822" s="4"/>
      <c r="T822" s="4"/>
      <c r="U822" s="4"/>
      <c r="V822" s="6"/>
      <c r="W822" s="4"/>
      <c r="X822" s="4"/>
      <c r="Y822" s="4"/>
      <c r="Z822" s="4"/>
      <c r="AA822" s="4"/>
      <c r="AB822" s="4"/>
      <c r="AC822" s="4"/>
      <c r="AD822" s="4"/>
      <c r="AE822" s="4"/>
      <c r="AF822" s="4"/>
      <c r="AG822" s="4"/>
      <c r="AH822" s="4"/>
      <c r="AI822" s="4"/>
    </row>
    <row r="823">
      <c r="A823" s="4"/>
      <c r="B823" s="4"/>
      <c r="C823" s="4"/>
      <c r="D823" s="2"/>
      <c r="E823" s="2"/>
      <c r="F823" s="2"/>
      <c r="G823" s="2"/>
      <c r="H823" s="2"/>
      <c r="I823" s="9"/>
      <c r="J823" s="2"/>
      <c r="K823" s="2"/>
      <c r="L823" s="9"/>
      <c r="M823" s="4"/>
      <c r="N823" s="4"/>
      <c r="O823" s="4"/>
      <c r="P823" s="4"/>
      <c r="Q823" s="4"/>
      <c r="R823" s="9"/>
      <c r="S823" s="4"/>
      <c r="T823" s="4"/>
      <c r="U823" s="4"/>
      <c r="V823" s="6"/>
      <c r="W823" s="4"/>
      <c r="X823" s="4"/>
      <c r="Y823" s="4"/>
      <c r="Z823" s="4"/>
      <c r="AA823" s="4"/>
      <c r="AB823" s="4"/>
      <c r="AC823" s="4"/>
      <c r="AD823" s="4"/>
      <c r="AE823" s="4"/>
      <c r="AF823" s="4"/>
      <c r="AG823" s="4"/>
      <c r="AH823" s="4"/>
      <c r="AI823" s="4"/>
    </row>
    <row r="824">
      <c r="A824" s="4"/>
      <c r="B824" s="4"/>
      <c r="C824" s="4"/>
      <c r="D824" s="2"/>
      <c r="E824" s="2"/>
      <c r="F824" s="2"/>
      <c r="G824" s="2"/>
      <c r="H824" s="2"/>
      <c r="I824" s="9"/>
      <c r="J824" s="2"/>
      <c r="K824" s="2"/>
      <c r="L824" s="9"/>
      <c r="M824" s="4"/>
      <c r="N824" s="4"/>
      <c r="O824" s="4"/>
      <c r="P824" s="4"/>
      <c r="Q824" s="4"/>
      <c r="R824" s="9"/>
      <c r="S824" s="4"/>
      <c r="T824" s="4"/>
      <c r="U824" s="4"/>
      <c r="V824" s="6"/>
      <c r="W824" s="4"/>
      <c r="X824" s="4"/>
      <c r="Y824" s="4"/>
      <c r="Z824" s="4"/>
      <c r="AA824" s="4"/>
      <c r="AB824" s="4"/>
      <c r="AC824" s="4"/>
      <c r="AD824" s="4"/>
      <c r="AE824" s="4"/>
      <c r="AF824" s="4"/>
      <c r="AG824" s="4"/>
      <c r="AH824" s="4"/>
      <c r="AI824" s="4"/>
    </row>
    <row r="825">
      <c r="A825" s="4"/>
      <c r="B825" s="4"/>
      <c r="C825" s="4"/>
      <c r="D825" s="2"/>
      <c r="E825" s="2"/>
      <c r="F825" s="2"/>
      <c r="G825" s="2"/>
      <c r="H825" s="2"/>
      <c r="I825" s="9"/>
      <c r="J825" s="2"/>
      <c r="K825" s="2"/>
      <c r="L825" s="9"/>
      <c r="M825" s="4"/>
      <c r="N825" s="4"/>
      <c r="O825" s="4"/>
      <c r="P825" s="4"/>
      <c r="Q825" s="4"/>
      <c r="R825" s="9"/>
      <c r="S825" s="4"/>
      <c r="T825" s="4"/>
      <c r="U825" s="4"/>
      <c r="V825" s="6"/>
      <c r="W825" s="4"/>
      <c r="X825" s="4"/>
      <c r="Y825" s="4"/>
      <c r="Z825" s="4"/>
      <c r="AA825" s="4"/>
      <c r="AB825" s="4"/>
      <c r="AC825" s="4"/>
      <c r="AD825" s="4"/>
      <c r="AE825" s="4"/>
      <c r="AF825" s="4"/>
      <c r="AG825" s="4"/>
      <c r="AH825" s="4"/>
      <c r="AI825" s="4"/>
    </row>
    <row r="826">
      <c r="A826" s="4"/>
      <c r="B826" s="4"/>
      <c r="C826" s="4"/>
      <c r="D826" s="2"/>
      <c r="E826" s="2"/>
      <c r="F826" s="2"/>
      <c r="G826" s="2"/>
      <c r="H826" s="2"/>
      <c r="I826" s="9"/>
      <c r="J826" s="2"/>
      <c r="K826" s="2"/>
      <c r="L826" s="9"/>
      <c r="M826" s="4"/>
      <c r="N826" s="4"/>
      <c r="O826" s="4"/>
      <c r="P826" s="4"/>
      <c r="Q826" s="4"/>
      <c r="R826" s="9"/>
      <c r="S826" s="4"/>
      <c r="T826" s="4"/>
      <c r="U826" s="4"/>
      <c r="V826" s="6"/>
      <c r="W826" s="4"/>
      <c r="X826" s="4"/>
      <c r="Y826" s="4"/>
      <c r="Z826" s="4"/>
      <c r="AA826" s="4"/>
      <c r="AB826" s="4"/>
      <c r="AC826" s="4"/>
      <c r="AD826" s="4"/>
      <c r="AE826" s="4"/>
      <c r="AF826" s="4"/>
      <c r="AG826" s="4"/>
      <c r="AH826" s="4"/>
      <c r="AI826" s="4"/>
    </row>
    <row r="827">
      <c r="A827" s="4"/>
      <c r="B827" s="4"/>
      <c r="C827" s="4"/>
      <c r="D827" s="2"/>
      <c r="E827" s="2"/>
      <c r="F827" s="2"/>
      <c r="G827" s="2"/>
      <c r="H827" s="2"/>
      <c r="I827" s="9"/>
      <c r="J827" s="2"/>
      <c r="K827" s="2"/>
      <c r="L827" s="9"/>
      <c r="M827" s="4"/>
      <c r="N827" s="4"/>
      <c r="O827" s="4"/>
      <c r="P827" s="4"/>
      <c r="Q827" s="4"/>
      <c r="R827" s="9"/>
      <c r="S827" s="4"/>
      <c r="T827" s="4"/>
      <c r="U827" s="4"/>
      <c r="V827" s="6"/>
      <c r="W827" s="4"/>
      <c r="X827" s="4"/>
      <c r="Y827" s="4"/>
      <c r="Z827" s="4"/>
      <c r="AA827" s="4"/>
      <c r="AB827" s="4"/>
      <c r="AC827" s="4"/>
      <c r="AD827" s="4"/>
      <c r="AE827" s="4"/>
      <c r="AF827" s="4"/>
      <c r="AG827" s="4"/>
      <c r="AH827" s="4"/>
      <c r="AI827" s="4"/>
    </row>
    <row r="828">
      <c r="A828" s="4"/>
      <c r="B828" s="4"/>
      <c r="C828" s="4"/>
      <c r="D828" s="2"/>
      <c r="E828" s="2"/>
      <c r="F828" s="2"/>
      <c r="G828" s="2"/>
      <c r="H828" s="2"/>
      <c r="I828" s="9"/>
      <c r="J828" s="2"/>
      <c r="K828" s="2"/>
      <c r="L828" s="9"/>
      <c r="M828" s="4"/>
      <c r="N828" s="4"/>
      <c r="O828" s="4"/>
      <c r="P828" s="4"/>
      <c r="Q828" s="4"/>
      <c r="R828" s="9"/>
      <c r="S828" s="4"/>
      <c r="T828" s="4"/>
      <c r="U828" s="4"/>
      <c r="V828" s="6"/>
      <c r="W828" s="4"/>
      <c r="X828" s="4"/>
      <c r="Y828" s="4"/>
      <c r="Z828" s="4"/>
      <c r="AA828" s="4"/>
      <c r="AB828" s="4"/>
      <c r="AC828" s="4"/>
      <c r="AD828" s="4"/>
      <c r="AE828" s="4"/>
      <c r="AF828" s="4"/>
      <c r="AG828" s="4"/>
      <c r="AH828" s="4"/>
      <c r="AI828" s="4"/>
    </row>
    <row r="829">
      <c r="A829" s="4"/>
      <c r="B829" s="4"/>
      <c r="C829" s="4"/>
      <c r="D829" s="2"/>
      <c r="E829" s="2"/>
      <c r="F829" s="2"/>
      <c r="G829" s="2"/>
      <c r="H829" s="2"/>
      <c r="I829" s="9"/>
      <c r="J829" s="2"/>
      <c r="K829" s="2"/>
      <c r="L829" s="9"/>
      <c r="M829" s="4"/>
      <c r="N829" s="4"/>
      <c r="O829" s="4"/>
      <c r="P829" s="4"/>
      <c r="Q829" s="4"/>
      <c r="R829" s="9"/>
      <c r="S829" s="4"/>
      <c r="T829" s="4"/>
      <c r="U829" s="4"/>
      <c r="V829" s="6"/>
      <c r="W829" s="4"/>
      <c r="X829" s="4"/>
      <c r="Y829" s="4"/>
      <c r="Z829" s="4"/>
      <c r="AA829" s="4"/>
      <c r="AB829" s="4"/>
      <c r="AC829" s="4"/>
      <c r="AD829" s="4"/>
      <c r="AE829" s="4"/>
      <c r="AF829" s="4"/>
      <c r="AG829" s="4"/>
      <c r="AH829" s="4"/>
      <c r="AI829" s="4"/>
    </row>
    <row r="830">
      <c r="A830" s="4"/>
      <c r="B830" s="4"/>
      <c r="C830" s="4"/>
      <c r="D830" s="2"/>
      <c r="E830" s="2"/>
      <c r="F830" s="2"/>
      <c r="G830" s="2"/>
      <c r="H830" s="2"/>
      <c r="I830" s="9"/>
      <c r="J830" s="2"/>
      <c r="K830" s="2"/>
      <c r="L830" s="9"/>
      <c r="M830" s="4"/>
      <c r="N830" s="4"/>
      <c r="O830" s="4"/>
      <c r="P830" s="4"/>
      <c r="Q830" s="4"/>
      <c r="R830" s="9"/>
      <c r="S830" s="4"/>
      <c r="T830" s="4"/>
      <c r="U830" s="4"/>
      <c r="V830" s="6"/>
      <c r="W830" s="4"/>
      <c r="X830" s="4"/>
      <c r="Y830" s="4"/>
      <c r="Z830" s="4"/>
      <c r="AA830" s="4"/>
      <c r="AB830" s="4"/>
      <c r="AC830" s="4"/>
      <c r="AD830" s="4"/>
      <c r="AE830" s="4"/>
      <c r="AF830" s="4"/>
      <c r="AG830" s="4"/>
      <c r="AH830" s="4"/>
      <c r="AI830" s="4"/>
    </row>
    <row r="831">
      <c r="A831" s="4"/>
      <c r="B831" s="4"/>
      <c r="C831" s="4"/>
      <c r="D831" s="2"/>
      <c r="E831" s="2"/>
      <c r="F831" s="2"/>
      <c r="G831" s="2"/>
      <c r="H831" s="2"/>
      <c r="I831" s="9"/>
      <c r="J831" s="2"/>
      <c r="K831" s="2"/>
      <c r="L831" s="9"/>
      <c r="M831" s="4"/>
      <c r="N831" s="4"/>
      <c r="O831" s="4"/>
      <c r="P831" s="4"/>
      <c r="Q831" s="4"/>
      <c r="R831" s="9"/>
      <c r="S831" s="4"/>
      <c r="T831" s="4"/>
      <c r="U831" s="4"/>
      <c r="V831" s="6"/>
      <c r="W831" s="4"/>
      <c r="X831" s="4"/>
      <c r="Y831" s="4"/>
      <c r="Z831" s="4"/>
      <c r="AA831" s="4"/>
      <c r="AB831" s="4"/>
      <c r="AC831" s="4"/>
      <c r="AD831" s="4"/>
      <c r="AE831" s="4"/>
      <c r="AF831" s="4"/>
      <c r="AG831" s="4"/>
      <c r="AH831" s="4"/>
      <c r="AI831" s="4"/>
    </row>
    <row r="832">
      <c r="A832" s="4"/>
      <c r="B832" s="4"/>
      <c r="C832" s="4"/>
      <c r="D832" s="2"/>
      <c r="E832" s="2"/>
      <c r="F832" s="2"/>
      <c r="G832" s="2"/>
      <c r="H832" s="2"/>
      <c r="I832" s="9"/>
      <c r="J832" s="2"/>
      <c r="K832" s="2"/>
      <c r="L832" s="9"/>
      <c r="M832" s="4"/>
      <c r="N832" s="4"/>
      <c r="O832" s="4"/>
      <c r="P832" s="4"/>
      <c r="Q832" s="4"/>
      <c r="R832" s="9"/>
      <c r="S832" s="4"/>
      <c r="T832" s="4"/>
      <c r="U832" s="4"/>
      <c r="V832" s="6"/>
      <c r="W832" s="4"/>
      <c r="X832" s="4"/>
      <c r="Y832" s="4"/>
      <c r="Z832" s="4"/>
      <c r="AA832" s="4"/>
      <c r="AB832" s="4"/>
      <c r="AC832" s="4"/>
      <c r="AD832" s="4"/>
      <c r="AE832" s="4"/>
      <c r="AF832" s="4"/>
      <c r="AG832" s="4"/>
      <c r="AH832" s="4"/>
      <c r="AI832" s="4"/>
    </row>
    <row r="833">
      <c r="A833" s="4"/>
      <c r="B833" s="4"/>
      <c r="C833" s="4"/>
      <c r="D833" s="2"/>
      <c r="E833" s="2"/>
      <c r="F833" s="2"/>
      <c r="G833" s="2"/>
      <c r="H833" s="2"/>
      <c r="I833" s="9"/>
      <c r="J833" s="2"/>
      <c r="K833" s="2"/>
      <c r="L833" s="9"/>
      <c r="M833" s="4"/>
      <c r="N833" s="4"/>
      <c r="O833" s="4"/>
      <c r="P833" s="4"/>
      <c r="Q833" s="4"/>
      <c r="R833" s="9"/>
      <c r="S833" s="4"/>
      <c r="T833" s="4"/>
      <c r="U833" s="4"/>
      <c r="V833" s="6"/>
      <c r="W833" s="4"/>
      <c r="X833" s="4"/>
      <c r="Y833" s="4"/>
      <c r="Z833" s="4"/>
      <c r="AA833" s="4"/>
      <c r="AB833" s="4"/>
      <c r="AC833" s="4"/>
      <c r="AD833" s="4"/>
      <c r="AE833" s="4"/>
      <c r="AF833" s="4"/>
      <c r="AG833" s="4"/>
      <c r="AH833" s="4"/>
      <c r="AI833" s="4"/>
    </row>
    <row r="834">
      <c r="A834" s="4"/>
      <c r="B834" s="4"/>
      <c r="C834" s="4"/>
      <c r="D834" s="2"/>
      <c r="E834" s="2"/>
      <c r="F834" s="2"/>
      <c r="G834" s="2"/>
      <c r="H834" s="2"/>
      <c r="I834" s="9"/>
      <c r="J834" s="2"/>
      <c r="K834" s="2"/>
      <c r="L834" s="9"/>
      <c r="M834" s="4"/>
      <c r="N834" s="4"/>
      <c r="O834" s="4"/>
      <c r="P834" s="4"/>
      <c r="Q834" s="4"/>
      <c r="R834" s="9"/>
      <c r="S834" s="4"/>
      <c r="T834" s="4"/>
      <c r="U834" s="4"/>
      <c r="V834" s="6"/>
      <c r="W834" s="4"/>
      <c r="X834" s="4"/>
      <c r="Y834" s="4"/>
      <c r="Z834" s="4"/>
      <c r="AA834" s="4"/>
      <c r="AB834" s="4"/>
      <c r="AC834" s="4"/>
      <c r="AD834" s="4"/>
      <c r="AE834" s="4"/>
      <c r="AF834" s="4"/>
      <c r="AG834" s="4"/>
      <c r="AH834" s="4"/>
      <c r="AI834" s="4"/>
    </row>
    <row r="835">
      <c r="A835" s="4"/>
      <c r="B835" s="4"/>
      <c r="C835" s="4"/>
      <c r="D835" s="2"/>
      <c r="E835" s="2"/>
      <c r="F835" s="2"/>
      <c r="G835" s="2"/>
      <c r="H835" s="2"/>
      <c r="I835" s="9"/>
      <c r="J835" s="2"/>
      <c r="K835" s="2"/>
      <c r="L835" s="9"/>
      <c r="M835" s="4"/>
      <c r="N835" s="4"/>
      <c r="O835" s="4"/>
      <c r="P835" s="4"/>
      <c r="Q835" s="4"/>
      <c r="R835" s="9"/>
      <c r="S835" s="4"/>
      <c r="T835" s="4"/>
      <c r="U835" s="4"/>
      <c r="V835" s="6"/>
      <c r="W835" s="4"/>
      <c r="X835" s="4"/>
      <c r="Y835" s="4"/>
      <c r="Z835" s="4"/>
      <c r="AA835" s="4"/>
      <c r="AB835" s="4"/>
      <c r="AC835" s="4"/>
      <c r="AD835" s="4"/>
      <c r="AE835" s="4"/>
      <c r="AF835" s="4"/>
      <c r="AG835" s="4"/>
      <c r="AH835" s="4"/>
      <c r="AI835" s="4"/>
    </row>
    <row r="836">
      <c r="A836" s="4"/>
      <c r="B836" s="4"/>
      <c r="C836" s="4"/>
      <c r="D836" s="2"/>
      <c r="E836" s="2"/>
      <c r="F836" s="2"/>
      <c r="G836" s="2"/>
      <c r="H836" s="2"/>
      <c r="I836" s="9"/>
      <c r="J836" s="2"/>
      <c r="K836" s="2"/>
      <c r="L836" s="9"/>
      <c r="M836" s="4"/>
      <c r="N836" s="4"/>
      <c r="O836" s="4"/>
      <c r="P836" s="4"/>
      <c r="Q836" s="4"/>
      <c r="R836" s="9"/>
      <c r="S836" s="4"/>
      <c r="T836" s="4"/>
      <c r="U836" s="4"/>
      <c r="V836" s="6"/>
      <c r="W836" s="4"/>
      <c r="X836" s="4"/>
      <c r="Y836" s="4"/>
      <c r="Z836" s="4"/>
      <c r="AA836" s="4"/>
      <c r="AB836" s="4"/>
      <c r="AC836" s="4"/>
      <c r="AD836" s="4"/>
      <c r="AE836" s="4"/>
      <c r="AF836" s="4"/>
      <c r="AG836" s="4"/>
      <c r="AH836" s="4"/>
      <c r="AI836" s="4"/>
    </row>
    <row r="837">
      <c r="A837" s="4"/>
      <c r="B837" s="4"/>
      <c r="C837" s="4"/>
      <c r="D837" s="2"/>
      <c r="E837" s="2"/>
      <c r="F837" s="2"/>
      <c r="G837" s="2"/>
      <c r="H837" s="2"/>
      <c r="I837" s="9"/>
      <c r="J837" s="2"/>
      <c r="K837" s="2"/>
      <c r="L837" s="9"/>
      <c r="M837" s="4"/>
      <c r="N837" s="4"/>
      <c r="O837" s="4"/>
      <c r="P837" s="4"/>
      <c r="Q837" s="4"/>
      <c r="R837" s="9"/>
      <c r="S837" s="4"/>
      <c r="T837" s="4"/>
      <c r="U837" s="4"/>
      <c r="V837" s="6"/>
      <c r="W837" s="4"/>
      <c r="X837" s="4"/>
      <c r="Y837" s="4"/>
      <c r="Z837" s="4"/>
      <c r="AA837" s="4"/>
      <c r="AB837" s="4"/>
      <c r="AC837" s="4"/>
      <c r="AD837" s="4"/>
      <c r="AE837" s="4"/>
      <c r="AF837" s="4"/>
      <c r="AG837" s="4"/>
      <c r="AH837" s="4"/>
      <c r="AI837" s="4"/>
    </row>
    <row r="838">
      <c r="A838" s="4"/>
      <c r="B838" s="4"/>
      <c r="C838" s="4"/>
      <c r="D838" s="2"/>
      <c r="E838" s="2"/>
      <c r="F838" s="2"/>
      <c r="G838" s="2"/>
      <c r="H838" s="2"/>
      <c r="I838" s="9"/>
      <c r="J838" s="2"/>
      <c r="K838" s="2"/>
      <c r="L838" s="9"/>
      <c r="M838" s="4"/>
      <c r="N838" s="4"/>
      <c r="O838" s="4"/>
      <c r="P838" s="4"/>
      <c r="Q838" s="4"/>
      <c r="R838" s="9"/>
      <c r="S838" s="4"/>
      <c r="T838" s="4"/>
      <c r="U838" s="4"/>
      <c r="V838" s="6"/>
      <c r="W838" s="4"/>
      <c r="X838" s="4"/>
      <c r="Y838" s="4"/>
      <c r="Z838" s="4"/>
      <c r="AA838" s="4"/>
      <c r="AB838" s="4"/>
      <c r="AC838" s="4"/>
      <c r="AD838" s="4"/>
      <c r="AE838" s="4"/>
      <c r="AF838" s="4"/>
      <c r="AG838" s="4"/>
      <c r="AH838" s="4"/>
      <c r="AI838" s="4"/>
    </row>
    <row r="839">
      <c r="A839" s="4"/>
      <c r="B839" s="4"/>
      <c r="C839" s="4"/>
      <c r="D839" s="2"/>
      <c r="E839" s="2"/>
      <c r="F839" s="2"/>
      <c r="G839" s="2"/>
      <c r="H839" s="2"/>
      <c r="I839" s="9"/>
      <c r="J839" s="2"/>
      <c r="K839" s="2"/>
      <c r="L839" s="9"/>
      <c r="M839" s="4"/>
      <c r="N839" s="4"/>
      <c r="O839" s="4"/>
      <c r="P839" s="4"/>
      <c r="Q839" s="4"/>
      <c r="R839" s="9"/>
      <c r="S839" s="4"/>
      <c r="T839" s="4"/>
      <c r="U839" s="4"/>
      <c r="V839" s="6"/>
      <c r="W839" s="4"/>
      <c r="X839" s="4"/>
      <c r="Y839" s="4"/>
      <c r="Z839" s="4"/>
      <c r="AA839" s="4"/>
      <c r="AB839" s="4"/>
      <c r="AC839" s="4"/>
      <c r="AD839" s="4"/>
      <c r="AE839" s="4"/>
      <c r="AF839" s="4"/>
      <c r="AG839" s="4"/>
      <c r="AH839" s="4"/>
      <c r="AI839" s="4"/>
    </row>
    <row r="840">
      <c r="A840" s="4"/>
      <c r="B840" s="4"/>
      <c r="C840" s="4"/>
      <c r="D840" s="2"/>
      <c r="E840" s="2"/>
      <c r="F840" s="2"/>
      <c r="G840" s="2"/>
      <c r="H840" s="2"/>
      <c r="I840" s="9"/>
      <c r="J840" s="2"/>
      <c r="K840" s="2"/>
      <c r="L840" s="9"/>
      <c r="M840" s="4"/>
      <c r="N840" s="4"/>
      <c r="O840" s="4"/>
      <c r="P840" s="4"/>
      <c r="Q840" s="4"/>
      <c r="R840" s="9"/>
      <c r="S840" s="4"/>
      <c r="T840" s="4"/>
      <c r="U840" s="4"/>
      <c r="V840" s="6"/>
      <c r="W840" s="4"/>
      <c r="X840" s="4"/>
      <c r="Y840" s="4"/>
      <c r="Z840" s="4"/>
      <c r="AA840" s="4"/>
      <c r="AB840" s="4"/>
      <c r="AC840" s="4"/>
      <c r="AD840" s="4"/>
      <c r="AE840" s="4"/>
      <c r="AF840" s="4"/>
      <c r="AG840" s="4"/>
      <c r="AH840" s="4"/>
      <c r="AI840" s="4"/>
    </row>
    <row r="841">
      <c r="A841" s="4"/>
      <c r="B841" s="4"/>
      <c r="C841" s="4"/>
      <c r="D841" s="2"/>
      <c r="E841" s="2"/>
      <c r="F841" s="2"/>
      <c r="G841" s="2"/>
      <c r="H841" s="2"/>
      <c r="I841" s="9"/>
      <c r="J841" s="2"/>
      <c r="K841" s="2"/>
      <c r="L841" s="9"/>
      <c r="M841" s="4"/>
      <c r="N841" s="4"/>
      <c r="O841" s="4"/>
      <c r="P841" s="4"/>
      <c r="Q841" s="4"/>
      <c r="R841" s="9"/>
      <c r="S841" s="4"/>
      <c r="T841" s="4"/>
      <c r="U841" s="4"/>
      <c r="V841" s="6"/>
      <c r="W841" s="4"/>
      <c r="X841" s="4"/>
      <c r="Y841" s="4"/>
      <c r="Z841" s="4"/>
      <c r="AA841" s="4"/>
      <c r="AB841" s="4"/>
      <c r="AC841" s="4"/>
      <c r="AD841" s="4"/>
      <c r="AE841" s="4"/>
      <c r="AF841" s="4"/>
      <c r="AG841" s="4"/>
      <c r="AH841" s="4"/>
      <c r="AI841" s="4"/>
    </row>
    <row r="842">
      <c r="A842" s="4"/>
      <c r="B842" s="4"/>
      <c r="C842" s="4"/>
      <c r="D842" s="2"/>
      <c r="E842" s="2"/>
      <c r="F842" s="2"/>
      <c r="G842" s="2"/>
      <c r="H842" s="2"/>
      <c r="I842" s="9"/>
      <c r="J842" s="2"/>
      <c r="K842" s="2"/>
      <c r="L842" s="9"/>
      <c r="M842" s="4"/>
      <c r="N842" s="4"/>
      <c r="O842" s="4"/>
      <c r="P842" s="4"/>
      <c r="Q842" s="4"/>
      <c r="R842" s="9"/>
      <c r="S842" s="4"/>
      <c r="T842" s="4"/>
      <c r="U842" s="4"/>
      <c r="V842" s="6"/>
      <c r="W842" s="4"/>
      <c r="X842" s="4"/>
      <c r="Y842" s="4"/>
      <c r="Z842" s="4"/>
      <c r="AA842" s="4"/>
      <c r="AB842" s="4"/>
      <c r="AC842" s="4"/>
      <c r="AD842" s="4"/>
      <c r="AE842" s="4"/>
      <c r="AF842" s="4"/>
      <c r="AG842" s="4"/>
      <c r="AH842" s="4"/>
      <c r="AI842" s="4"/>
    </row>
    <row r="843">
      <c r="A843" s="4"/>
      <c r="B843" s="4"/>
      <c r="C843" s="4"/>
      <c r="D843" s="2"/>
      <c r="E843" s="2"/>
      <c r="F843" s="2"/>
      <c r="G843" s="2"/>
      <c r="H843" s="2"/>
      <c r="I843" s="9"/>
      <c r="J843" s="2"/>
      <c r="K843" s="2"/>
      <c r="L843" s="9"/>
      <c r="M843" s="4"/>
      <c r="N843" s="4"/>
      <c r="O843" s="4"/>
      <c r="P843" s="4"/>
      <c r="Q843" s="4"/>
      <c r="R843" s="9"/>
      <c r="S843" s="4"/>
      <c r="T843" s="4"/>
      <c r="U843" s="4"/>
      <c r="V843" s="6"/>
      <c r="W843" s="4"/>
      <c r="X843" s="4"/>
      <c r="Y843" s="4"/>
      <c r="Z843" s="4"/>
      <c r="AA843" s="4"/>
      <c r="AB843" s="4"/>
      <c r="AC843" s="4"/>
      <c r="AD843" s="4"/>
      <c r="AE843" s="4"/>
      <c r="AF843" s="4"/>
      <c r="AG843" s="4"/>
      <c r="AH843" s="4"/>
      <c r="AI843" s="4"/>
    </row>
    <row r="844">
      <c r="A844" s="4"/>
      <c r="B844" s="4"/>
      <c r="C844" s="4"/>
      <c r="D844" s="2"/>
      <c r="E844" s="2"/>
      <c r="F844" s="2"/>
      <c r="G844" s="2"/>
      <c r="H844" s="2"/>
      <c r="I844" s="9"/>
      <c r="J844" s="2"/>
      <c r="K844" s="2"/>
      <c r="L844" s="9"/>
      <c r="M844" s="4"/>
      <c r="N844" s="4"/>
      <c r="O844" s="4"/>
      <c r="P844" s="4"/>
      <c r="Q844" s="4"/>
      <c r="R844" s="9"/>
      <c r="S844" s="4"/>
      <c r="T844" s="4"/>
      <c r="U844" s="4"/>
      <c r="V844" s="6"/>
      <c r="W844" s="4"/>
      <c r="X844" s="4"/>
      <c r="Y844" s="4"/>
      <c r="Z844" s="4"/>
      <c r="AA844" s="4"/>
      <c r="AB844" s="4"/>
      <c r="AC844" s="4"/>
      <c r="AD844" s="4"/>
      <c r="AE844" s="4"/>
      <c r="AF844" s="4"/>
      <c r="AG844" s="4"/>
      <c r="AH844" s="4"/>
      <c r="AI844" s="4"/>
    </row>
    <row r="845">
      <c r="A845" s="4"/>
      <c r="B845" s="4"/>
      <c r="C845" s="4"/>
      <c r="D845" s="2"/>
      <c r="E845" s="2"/>
      <c r="F845" s="2"/>
      <c r="G845" s="2"/>
      <c r="H845" s="2"/>
      <c r="I845" s="9"/>
      <c r="J845" s="2"/>
      <c r="K845" s="2"/>
      <c r="L845" s="9"/>
      <c r="M845" s="4"/>
      <c r="N845" s="4"/>
      <c r="O845" s="4"/>
      <c r="P845" s="4"/>
      <c r="Q845" s="4"/>
      <c r="R845" s="9"/>
      <c r="S845" s="4"/>
      <c r="T845" s="4"/>
      <c r="U845" s="4"/>
      <c r="V845" s="6"/>
      <c r="W845" s="4"/>
      <c r="X845" s="4"/>
      <c r="Y845" s="4"/>
      <c r="Z845" s="4"/>
      <c r="AA845" s="4"/>
      <c r="AB845" s="4"/>
      <c r="AC845" s="4"/>
      <c r="AD845" s="4"/>
      <c r="AE845" s="4"/>
      <c r="AF845" s="4"/>
      <c r="AG845" s="4"/>
      <c r="AH845" s="4"/>
      <c r="AI845" s="4"/>
    </row>
    <row r="846">
      <c r="A846" s="4"/>
      <c r="B846" s="4"/>
      <c r="C846" s="4"/>
      <c r="D846" s="2"/>
      <c r="E846" s="2"/>
      <c r="F846" s="2"/>
      <c r="G846" s="2"/>
      <c r="H846" s="2"/>
      <c r="I846" s="9"/>
      <c r="J846" s="2"/>
      <c r="K846" s="2"/>
      <c r="L846" s="9"/>
      <c r="M846" s="4"/>
      <c r="N846" s="4"/>
      <c r="O846" s="4"/>
      <c r="P846" s="4"/>
      <c r="Q846" s="4"/>
      <c r="R846" s="9"/>
      <c r="S846" s="4"/>
      <c r="T846" s="4"/>
      <c r="U846" s="4"/>
      <c r="V846" s="6"/>
      <c r="W846" s="4"/>
      <c r="X846" s="4"/>
      <c r="Y846" s="4"/>
      <c r="Z846" s="4"/>
      <c r="AA846" s="4"/>
      <c r="AB846" s="4"/>
      <c r="AC846" s="4"/>
      <c r="AD846" s="4"/>
      <c r="AE846" s="4"/>
      <c r="AF846" s="4"/>
      <c r="AG846" s="4"/>
      <c r="AH846" s="4"/>
      <c r="AI846" s="4"/>
    </row>
    <row r="847">
      <c r="A847" s="4"/>
      <c r="B847" s="4"/>
      <c r="C847" s="4"/>
      <c r="D847" s="2"/>
      <c r="E847" s="2"/>
      <c r="F847" s="2"/>
      <c r="G847" s="2"/>
      <c r="H847" s="2"/>
      <c r="I847" s="9"/>
      <c r="J847" s="2"/>
      <c r="K847" s="2"/>
      <c r="L847" s="9"/>
      <c r="M847" s="4"/>
      <c r="N847" s="4"/>
      <c r="O847" s="4"/>
      <c r="P847" s="4"/>
      <c r="Q847" s="4"/>
      <c r="R847" s="9"/>
      <c r="S847" s="4"/>
      <c r="T847" s="4"/>
      <c r="U847" s="4"/>
      <c r="V847" s="6"/>
      <c r="W847" s="4"/>
      <c r="X847" s="4"/>
      <c r="Y847" s="4"/>
      <c r="Z847" s="4"/>
      <c r="AA847" s="4"/>
      <c r="AB847" s="4"/>
      <c r="AC847" s="4"/>
      <c r="AD847" s="4"/>
      <c r="AE847" s="4"/>
      <c r="AF847" s="4"/>
      <c r="AG847" s="4"/>
      <c r="AH847" s="4"/>
      <c r="AI847" s="4"/>
    </row>
    <row r="848">
      <c r="A848" s="4"/>
      <c r="B848" s="4"/>
      <c r="C848" s="4"/>
      <c r="D848" s="2"/>
      <c r="E848" s="2"/>
      <c r="F848" s="2"/>
      <c r="G848" s="2"/>
      <c r="H848" s="2"/>
      <c r="I848" s="9"/>
      <c r="J848" s="2"/>
      <c r="K848" s="2"/>
      <c r="L848" s="9"/>
      <c r="M848" s="4"/>
      <c r="N848" s="4"/>
      <c r="O848" s="4"/>
      <c r="P848" s="4"/>
      <c r="Q848" s="4"/>
      <c r="R848" s="9"/>
      <c r="S848" s="4"/>
      <c r="T848" s="4"/>
      <c r="U848" s="4"/>
      <c r="V848" s="6"/>
      <c r="W848" s="4"/>
      <c r="X848" s="4"/>
      <c r="Y848" s="4"/>
      <c r="Z848" s="4"/>
      <c r="AA848" s="4"/>
      <c r="AB848" s="4"/>
      <c r="AC848" s="4"/>
      <c r="AD848" s="4"/>
      <c r="AE848" s="4"/>
      <c r="AF848" s="4"/>
      <c r="AG848" s="4"/>
      <c r="AH848" s="4"/>
      <c r="AI848" s="4"/>
    </row>
    <row r="849">
      <c r="A849" s="4"/>
      <c r="B849" s="4"/>
      <c r="C849" s="4"/>
      <c r="D849" s="2"/>
      <c r="E849" s="2"/>
      <c r="F849" s="2"/>
      <c r="G849" s="2"/>
      <c r="H849" s="2"/>
      <c r="I849" s="9"/>
      <c r="J849" s="2"/>
      <c r="K849" s="2"/>
      <c r="L849" s="9"/>
      <c r="M849" s="4"/>
      <c r="N849" s="4"/>
      <c r="O849" s="4"/>
      <c r="P849" s="4"/>
      <c r="Q849" s="4"/>
      <c r="R849" s="9"/>
      <c r="S849" s="4"/>
      <c r="T849" s="4"/>
      <c r="U849" s="4"/>
      <c r="V849" s="6"/>
      <c r="W849" s="4"/>
      <c r="X849" s="4"/>
      <c r="Y849" s="4"/>
      <c r="Z849" s="4"/>
      <c r="AA849" s="4"/>
      <c r="AB849" s="4"/>
      <c r="AC849" s="4"/>
      <c r="AD849" s="4"/>
      <c r="AE849" s="4"/>
      <c r="AF849" s="4"/>
      <c r="AG849" s="4"/>
      <c r="AH849" s="4"/>
      <c r="AI849" s="4"/>
    </row>
    <row r="850">
      <c r="A850" s="4"/>
      <c r="B850" s="4"/>
      <c r="C850" s="4"/>
      <c r="D850" s="2"/>
      <c r="E850" s="2"/>
      <c r="F850" s="2"/>
      <c r="G850" s="2"/>
      <c r="H850" s="2"/>
      <c r="I850" s="9"/>
      <c r="J850" s="2"/>
      <c r="K850" s="2"/>
      <c r="L850" s="9"/>
      <c r="M850" s="4"/>
      <c r="N850" s="4"/>
      <c r="O850" s="4"/>
      <c r="P850" s="4"/>
      <c r="Q850" s="4"/>
      <c r="R850" s="9"/>
      <c r="S850" s="4"/>
      <c r="T850" s="4"/>
      <c r="U850" s="4"/>
      <c r="V850" s="6"/>
      <c r="W850" s="4"/>
      <c r="X850" s="4"/>
      <c r="Y850" s="4"/>
      <c r="Z850" s="4"/>
      <c r="AA850" s="4"/>
      <c r="AB850" s="4"/>
      <c r="AC850" s="4"/>
      <c r="AD850" s="4"/>
      <c r="AE850" s="4"/>
      <c r="AF850" s="4"/>
      <c r="AG850" s="4"/>
      <c r="AH850" s="4"/>
      <c r="AI850" s="4"/>
    </row>
    <row r="851">
      <c r="A851" s="4"/>
      <c r="B851" s="4"/>
      <c r="C851" s="4"/>
      <c r="D851" s="2"/>
      <c r="E851" s="2"/>
      <c r="F851" s="2"/>
      <c r="G851" s="2"/>
      <c r="H851" s="2"/>
      <c r="I851" s="9"/>
      <c r="J851" s="2"/>
      <c r="K851" s="2"/>
      <c r="L851" s="9"/>
      <c r="M851" s="4"/>
      <c r="N851" s="4"/>
      <c r="O851" s="4"/>
      <c r="P851" s="4"/>
      <c r="Q851" s="4"/>
      <c r="R851" s="9"/>
      <c r="S851" s="4"/>
      <c r="T851" s="4"/>
      <c r="U851" s="4"/>
      <c r="V851" s="6"/>
      <c r="W851" s="4"/>
      <c r="X851" s="4"/>
      <c r="Y851" s="4"/>
      <c r="Z851" s="4"/>
      <c r="AA851" s="4"/>
      <c r="AB851" s="4"/>
      <c r="AC851" s="4"/>
      <c r="AD851" s="4"/>
      <c r="AE851" s="4"/>
      <c r="AF851" s="4"/>
      <c r="AG851" s="4"/>
      <c r="AH851" s="4"/>
      <c r="AI851" s="4"/>
    </row>
    <row r="852">
      <c r="A852" s="4"/>
      <c r="B852" s="4"/>
      <c r="C852" s="4"/>
      <c r="D852" s="2"/>
      <c r="E852" s="2"/>
      <c r="F852" s="2"/>
      <c r="G852" s="2"/>
      <c r="H852" s="2"/>
      <c r="I852" s="9"/>
      <c r="J852" s="2"/>
      <c r="K852" s="2"/>
      <c r="L852" s="9"/>
      <c r="M852" s="4"/>
      <c r="N852" s="4"/>
      <c r="O852" s="4"/>
      <c r="P852" s="4"/>
      <c r="Q852" s="4"/>
      <c r="R852" s="9"/>
      <c r="S852" s="4"/>
      <c r="T852" s="4"/>
      <c r="U852" s="4"/>
      <c r="V852" s="6"/>
      <c r="W852" s="4"/>
      <c r="X852" s="4"/>
      <c r="Y852" s="4"/>
      <c r="Z852" s="4"/>
      <c r="AA852" s="4"/>
      <c r="AB852" s="4"/>
      <c r="AC852" s="4"/>
      <c r="AD852" s="4"/>
      <c r="AE852" s="4"/>
      <c r="AF852" s="4"/>
      <c r="AG852" s="4"/>
      <c r="AH852" s="4"/>
      <c r="AI852" s="4"/>
    </row>
    <row r="853">
      <c r="A853" s="4"/>
      <c r="B853" s="4"/>
      <c r="C853" s="4"/>
      <c r="D853" s="2"/>
      <c r="E853" s="2"/>
      <c r="F853" s="2"/>
      <c r="G853" s="2"/>
      <c r="H853" s="2"/>
      <c r="I853" s="9"/>
      <c r="J853" s="2"/>
      <c r="K853" s="2"/>
      <c r="L853" s="9"/>
      <c r="M853" s="4"/>
      <c r="N853" s="4"/>
      <c r="O853" s="4"/>
      <c r="P853" s="4"/>
      <c r="Q853" s="4"/>
      <c r="R853" s="9"/>
      <c r="S853" s="4"/>
      <c r="T853" s="4"/>
      <c r="U853" s="4"/>
      <c r="V853" s="6"/>
      <c r="W853" s="4"/>
      <c r="X853" s="4"/>
      <c r="Y853" s="4"/>
      <c r="Z853" s="4"/>
      <c r="AA853" s="4"/>
      <c r="AB853" s="4"/>
      <c r="AC853" s="4"/>
      <c r="AD853" s="4"/>
      <c r="AE853" s="4"/>
      <c r="AF853" s="4"/>
      <c r="AG853" s="4"/>
      <c r="AH853" s="4"/>
      <c r="AI853" s="4"/>
    </row>
    <row r="854">
      <c r="A854" s="4"/>
      <c r="B854" s="4"/>
      <c r="C854" s="4"/>
      <c r="D854" s="2"/>
      <c r="E854" s="2"/>
      <c r="F854" s="2"/>
      <c r="G854" s="2"/>
      <c r="H854" s="2"/>
      <c r="I854" s="9"/>
      <c r="J854" s="2"/>
      <c r="K854" s="2"/>
      <c r="L854" s="9"/>
      <c r="M854" s="4"/>
      <c r="N854" s="4"/>
      <c r="O854" s="4"/>
      <c r="P854" s="4"/>
      <c r="Q854" s="4"/>
      <c r="R854" s="9"/>
      <c r="S854" s="4"/>
      <c r="T854" s="4"/>
      <c r="U854" s="4"/>
      <c r="V854" s="6"/>
      <c r="W854" s="4"/>
      <c r="X854" s="4"/>
      <c r="Y854" s="4"/>
      <c r="Z854" s="4"/>
      <c r="AA854" s="4"/>
      <c r="AB854" s="4"/>
      <c r="AC854" s="4"/>
      <c r="AD854" s="4"/>
      <c r="AE854" s="4"/>
      <c r="AF854" s="4"/>
      <c r="AG854" s="4"/>
      <c r="AH854" s="4"/>
      <c r="AI854" s="4"/>
    </row>
    <row r="855">
      <c r="A855" s="4"/>
      <c r="B855" s="4"/>
      <c r="C855" s="4"/>
      <c r="D855" s="2"/>
      <c r="E855" s="2"/>
      <c r="F855" s="2"/>
      <c r="G855" s="2"/>
      <c r="H855" s="2"/>
      <c r="I855" s="9"/>
      <c r="J855" s="2"/>
      <c r="K855" s="2"/>
      <c r="L855" s="9"/>
      <c r="M855" s="4"/>
      <c r="N855" s="4"/>
      <c r="O855" s="4"/>
      <c r="P855" s="4"/>
      <c r="Q855" s="4"/>
      <c r="R855" s="9"/>
      <c r="S855" s="4"/>
      <c r="T855" s="4"/>
      <c r="U855" s="4"/>
      <c r="V855" s="6"/>
      <c r="W855" s="4"/>
      <c r="X855" s="4"/>
      <c r="Y855" s="4"/>
      <c r="Z855" s="4"/>
      <c r="AA855" s="4"/>
      <c r="AB855" s="4"/>
      <c r="AC855" s="4"/>
      <c r="AD855" s="4"/>
      <c r="AE855" s="4"/>
      <c r="AF855" s="4"/>
      <c r="AG855" s="4"/>
      <c r="AH855" s="4"/>
      <c r="AI855" s="4"/>
    </row>
    <row r="856">
      <c r="A856" s="4"/>
      <c r="B856" s="4"/>
      <c r="C856" s="4"/>
      <c r="D856" s="2"/>
      <c r="E856" s="2"/>
      <c r="F856" s="2"/>
      <c r="G856" s="2"/>
      <c r="H856" s="2"/>
      <c r="I856" s="9"/>
      <c r="J856" s="2"/>
      <c r="K856" s="2"/>
      <c r="L856" s="9"/>
      <c r="M856" s="4"/>
      <c r="N856" s="4"/>
      <c r="O856" s="4"/>
      <c r="P856" s="4"/>
      <c r="Q856" s="4"/>
      <c r="R856" s="9"/>
      <c r="S856" s="4"/>
      <c r="T856" s="4"/>
      <c r="U856" s="4"/>
      <c r="V856" s="6"/>
      <c r="W856" s="4"/>
      <c r="X856" s="4"/>
      <c r="Y856" s="4"/>
      <c r="Z856" s="4"/>
      <c r="AA856" s="4"/>
      <c r="AB856" s="4"/>
      <c r="AC856" s="4"/>
      <c r="AD856" s="4"/>
      <c r="AE856" s="4"/>
      <c r="AF856" s="4"/>
      <c r="AG856" s="4"/>
      <c r="AH856" s="4"/>
      <c r="AI856" s="4"/>
    </row>
    <row r="857">
      <c r="A857" s="4"/>
      <c r="B857" s="4"/>
      <c r="C857" s="4"/>
      <c r="D857" s="2"/>
      <c r="E857" s="2"/>
      <c r="F857" s="2"/>
      <c r="G857" s="2"/>
      <c r="H857" s="2"/>
      <c r="I857" s="9"/>
      <c r="J857" s="2"/>
      <c r="K857" s="2"/>
      <c r="L857" s="9"/>
      <c r="M857" s="4"/>
      <c r="N857" s="4"/>
      <c r="O857" s="4"/>
      <c r="P857" s="4"/>
      <c r="Q857" s="4"/>
      <c r="R857" s="9"/>
      <c r="S857" s="4"/>
      <c r="T857" s="4"/>
      <c r="U857" s="4"/>
      <c r="V857" s="6"/>
      <c r="W857" s="4"/>
      <c r="X857" s="4"/>
      <c r="Y857" s="4"/>
      <c r="Z857" s="4"/>
      <c r="AA857" s="4"/>
      <c r="AB857" s="4"/>
      <c r="AC857" s="4"/>
      <c r="AD857" s="4"/>
      <c r="AE857" s="4"/>
      <c r="AF857" s="4"/>
      <c r="AG857" s="4"/>
      <c r="AH857" s="4"/>
      <c r="AI857" s="4"/>
    </row>
    <row r="858">
      <c r="A858" s="4"/>
      <c r="B858" s="4"/>
      <c r="C858" s="4"/>
      <c r="D858" s="2"/>
      <c r="E858" s="2"/>
      <c r="F858" s="2"/>
      <c r="G858" s="2"/>
      <c r="H858" s="2"/>
      <c r="I858" s="9"/>
      <c r="J858" s="2"/>
      <c r="K858" s="2"/>
      <c r="L858" s="9"/>
      <c r="M858" s="4"/>
      <c r="N858" s="4"/>
      <c r="O858" s="4"/>
      <c r="P858" s="4"/>
      <c r="Q858" s="4"/>
      <c r="R858" s="9"/>
      <c r="S858" s="4"/>
      <c r="T858" s="4"/>
      <c r="U858" s="4"/>
      <c r="V858" s="6"/>
      <c r="W858" s="4"/>
      <c r="X858" s="4"/>
      <c r="Y858" s="4"/>
      <c r="Z858" s="4"/>
      <c r="AA858" s="4"/>
      <c r="AB858" s="4"/>
      <c r="AC858" s="4"/>
      <c r="AD858" s="4"/>
      <c r="AE858" s="4"/>
      <c r="AF858" s="4"/>
      <c r="AG858" s="4"/>
      <c r="AH858" s="4"/>
      <c r="AI858" s="4"/>
    </row>
    <row r="859">
      <c r="A859" s="4"/>
      <c r="B859" s="4"/>
      <c r="C859" s="4"/>
      <c r="D859" s="2"/>
      <c r="E859" s="2"/>
      <c r="F859" s="2"/>
      <c r="G859" s="2"/>
      <c r="H859" s="2"/>
      <c r="I859" s="9"/>
      <c r="J859" s="2"/>
      <c r="K859" s="2"/>
      <c r="L859" s="9"/>
      <c r="M859" s="4"/>
      <c r="N859" s="4"/>
      <c r="O859" s="4"/>
      <c r="P859" s="4"/>
      <c r="Q859" s="4"/>
      <c r="R859" s="9"/>
      <c r="S859" s="4"/>
      <c r="T859" s="4"/>
      <c r="U859" s="4"/>
      <c r="V859" s="6"/>
      <c r="W859" s="4"/>
      <c r="X859" s="4"/>
      <c r="Y859" s="4"/>
      <c r="Z859" s="4"/>
      <c r="AA859" s="4"/>
      <c r="AB859" s="4"/>
      <c r="AC859" s="4"/>
      <c r="AD859" s="4"/>
      <c r="AE859" s="4"/>
      <c r="AF859" s="4"/>
      <c r="AG859" s="4"/>
      <c r="AH859" s="4"/>
      <c r="AI859" s="4"/>
    </row>
    <row r="860">
      <c r="A860" s="4"/>
      <c r="B860" s="4"/>
      <c r="C860" s="4"/>
      <c r="D860" s="2"/>
      <c r="E860" s="2"/>
      <c r="F860" s="2"/>
      <c r="G860" s="2"/>
      <c r="H860" s="2"/>
      <c r="I860" s="9"/>
      <c r="J860" s="2"/>
      <c r="K860" s="2"/>
      <c r="L860" s="9"/>
      <c r="M860" s="4"/>
      <c r="N860" s="4"/>
      <c r="O860" s="4"/>
      <c r="P860" s="4"/>
      <c r="Q860" s="4"/>
      <c r="R860" s="9"/>
      <c r="S860" s="4"/>
      <c r="T860" s="4"/>
      <c r="U860" s="4"/>
      <c r="V860" s="6"/>
      <c r="W860" s="4"/>
      <c r="X860" s="4"/>
      <c r="Y860" s="4"/>
      <c r="Z860" s="4"/>
      <c r="AA860" s="4"/>
      <c r="AB860" s="4"/>
      <c r="AC860" s="4"/>
      <c r="AD860" s="4"/>
      <c r="AE860" s="4"/>
      <c r="AF860" s="4"/>
      <c r="AG860" s="4"/>
      <c r="AH860" s="4"/>
      <c r="AI860" s="4"/>
    </row>
    <row r="861">
      <c r="A861" s="4"/>
      <c r="B861" s="4"/>
      <c r="C861" s="4"/>
      <c r="D861" s="2"/>
      <c r="E861" s="2"/>
      <c r="F861" s="2"/>
      <c r="G861" s="2"/>
      <c r="H861" s="2"/>
      <c r="I861" s="9"/>
      <c r="J861" s="2"/>
      <c r="K861" s="2"/>
      <c r="L861" s="9"/>
      <c r="M861" s="4"/>
      <c r="N861" s="4"/>
      <c r="O861" s="4"/>
      <c r="P861" s="4"/>
      <c r="Q861" s="4"/>
      <c r="R861" s="9"/>
      <c r="S861" s="4"/>
      <c r="T861" s="4"/>
      <c r="U861" s="4"/>
      <c r="V861" s="6"/>
      <c r="W861" s="4"/>
      <c r="X861" s="4"/>
      <c r="Y861" s="4"/>
      <c r="Z861" s="4"/>
      <c r="AA861" s="4"/>
      <c r="AB861" s="4"/>
      <c r="AC861" s="4"/>
      <c r="AD861" s="4"/>
      <c r="AE861" s="4"/>
      <c r="AF861" s="4"/>
      <c r="AG861" s="4"/>
      <c r="AH861" s="4"/>
      <c r="AI861" s="4"/>
    </row>
    <row r="862">
      <c r="A862" s="4"/>
      <c r="B862" s="4"/>
      <c r="C862" s="4"/>
      <c r="D862" s="2"/>
      <c r="E862" s="2"/>
      <c r="F862" s="2"/>
      <c r="G862" s="2"/>
      <c r="H862" s="2"/>
      <c r="I862" s="9"/>
      <c r="J862" s="2"/>
      <c r="K862" s="2"/>
      <c r="L862" s="9"/>
      <c r="M862" s="4"/>
      <c r="N862" s="4"/>
      <c r="O862" s="4"/>
      <c r="P862" s="4"/>
      <c r="Q862" s="4"/>
      <c r="R862" s="9"/>
      <c r="S862" s="4"/>
      <c r="T862" s="4"/>
      <c r="U862" s="4"/>
      <c r="V862" s="6"/>
      <c r="W862" s="4"/>
      <c r="X862" s="4"/>
      <c r="Y862" s="4"/>
      <c r="Z862" s="4"/>
      <c r="AA862" s="4"/>
      <c r="AB862" s="4"/>
      <c r="AC862" s="4"/>
      <c r="AD862" s="4"/>
      <c r="AE862" s="4"/>
      <c r="AF862" s="4"/>
      <c r="AG862" s="4"/>
      <c r="AH862" s="4"/>
      <c r="AI862" s="4"/>
    </row>
    <row r="863">
      <c r="A863" s="4"/>
      <c r="B863" s="4"/>
      <c r="C863" s="4"/>
      <c r="D863" s="2"/>
      <c r="E863" s="2"/>
      <c r="F863" s="2"/>
      <c r="G863" s="2"/>
      <c r="H863" s="2"/>
      <c r="I863" s="9"/>
      <c r="J863" s="2"/>
      <c r="K863" s="2"/>
      <c r="L863" s="9"/>
      <c r="M863" s="4"/>
      <c r="N863" s="4"/>
      <c r="O863" s="4"/>
      <c r="P863" s="4"/>
      <c r="Q863" s="4"/>
      <c r="R863" s="9"/>
      <c r="S863" s="4"/>
      <c r="T863" s="4"/>
      <c r="U863" s="4"/>
      <c r="V863" s="6"/>
      <c r="W863" s="4"/>
      <c r="X863" s="4"/>
      <c r="Y863" s="4"/>
      <c r="Z863" s="4"/>
      <c r="AA863" s="4"/>
      <c r="AB863" s="4"/>
      <c r="AC863" s="4"/>
      <c r="AD863" s="4"/>
      <c r="AE863" s="4"/>
      <c r="AF863" s="4"/>
      <c r="AG863" s="4"/>
      <c r="AH863" s="4"/>
      <c r="AI863" s="4"/>
    </row>
    <row r="864">
      <c r="A864" s="4"/>
      <c r="B864" s="4"/>
      <c r="C864" s="4"/>
      <c r="D864" s="2"/>
      <c r="E864" s="2"/>
      <c r="F864" s="2"/>
      <c r="G864" s="2"/>
      <c r="H864" s="2"/>
      <c r="I864" s="9"/>
      <c r="J864" s="2"/>
      <c r="K864" s="2"/>
      <c r="L864" s="9"/>
      <c r="M864" s="4"/>
      <c r="N864" s="4"/>
      <c r="O864" s="4"/>
      <c r="P864" s="4"/>
      <c r="Q864" s="4"/>
      <c r="R864" s="9"/>
      <c r="S864" s="4"/>
      <c r="T864" s="4"/>
      <c r="U864" s="4"/>
      <c r="V864" s="6"/>
      <c r="W864" s="4"/>
      <c r="X864" s="4"/>
      <c r="Y864" s="4"/>
      <c r="Z864" s="4"/>
      <c r="AA864" s="4"/>
      <c r="AB864" s="4"/>
      <c r="AC864" s="4"/>
      <c r="AD864" s="4"/>
      <c r="AE864" s="4"/>
      <c r="AF864" s="4"/>
      <c r="AG864" s="4"/>
      <c r="AH864" s="4"/>
      <c r="AI864" s="4"/>
    </row>
    <row r="865">
      <c r="A865" s="4"/>
      <c r="B865" s="4"/>
      <c r="C865" s="4"/>
      <c r="D865" s="2"/>
      <c r="E865" s="2"/>
      <c r="F865" s="2"/>
      <c r="G865" s="2"/>
      <c r="H865" s="2"/>
      <c r="I865" s="9"/>
      <c r="J865" s="2"/>
      <c r="K865" s="2"/>
      <c r="L865" s="9"/>
      <c r="M865" s="4"/>
      <c r="N865" s="4"/>
      <c r="O865" s="4"/>
      <c r="P865" s="4"/>
      <c r="Q865" s="4"/>
      <c r="R865" s="9"/>
      <c r="S865" s="4"/>
      <c r="T865" s="4"/>
      <c r="U865" s="4"/>
      <c r="V865" s="6"/>
      <c r="W865" s="4"/>
      <c r="X865" s="4"/>
      <c r="Y865" s="4"/>
      <c r="Z865" s="4"/>
      <c r="AA865" s="4"/>
      <c r="AB865" s="4"/>
      <c r="AC865" s="4"/>
      <c r="AD865" s="4"/>
      <c r="AE865" s="4"/>
      <c r="AF865" s="4"/>
      <c r="AG865" s="4"/>
      <c r="AH865" s="4"/>
      <c r="AI865" s="4"/>
    </row>
    <row r="866">
      <c r="A866" s="4"/>
      <c r="B866" s="4"/>
      <c r="C866" s="4"/>
      <c r="D866" s="2"/>
      <c r="E866" s="2"/>
      <c r="F866" s="2"/>
      <c r="G866" s="2"/>
      <c r="H866" s="2"/>
      <c r="I866" s="9"/>
      <c r="J866" s="2"/>
      <c r="K866" s="2"/>
      <c r="L866" s="9"/>
      <c r="M866" s="4"/>
      <c r="N866" s="4"/>
      <c r="O866" s="4"/>
      <c r="P866" s="4"/>
      <c r="Q866" s="4"/>
      <c r="R866" s="9"/>
      <c r="S866" s="4"/>
      <c r="T866" s="4"/>
      <c r="U866" s="4"/>
      <c r="V866" s="6"/>
      <c r="W866" s="4"/>
      <c r="X866" s="4"/>
      <c r="Y866" s="4"/>
      <c r="Z866" s="4"/>
      <c r="AA866" s="4"/>
      <c r="AB866" s="4"/>
      <c r="AC866" s="4"/>
      <c r="AD866" s="4"/>
      <c r="AE866" s="4"/>
      <c r="AF866" s="4"/>
      <c r="AG866" s="4"/>
      <c r="AH866" s="4"/>
      <c r="AI866" s="4"/>
    </row>
    <row r="867">
      <c r="A867" s="4"/>
      <c r="B867" s="4"/>
      <c r="C867" s="4"/>
      <c r="D867" s="2"/>
      <c r="E867" s="2"/>
      <c r="F867" s="2"/>
      <c r="G867" s="2"/>
      <c r="H867" s="2"/>
      <c r="I867" s="9"/>
      <c r="J867" s="2"/>
      <c r="K867" s="2"/>
      <c r="L867" s="9"/>
      <c r="M867" s="4"/>
      <c r="N867" s="4"/>
      <c r="O867" s="4"/>
      <c r="P867" s="4"/>
      <c r="Q867" s="4"/>
      <c r="R867" s="9"/>
      <c r="S867" s="4"/>
      <c r="T867" s="4"/>
      <c r="U867" s="4"/>
      <c r="V867" s="6"/>
      <c r="W867" s="4"/>
      <c r="X867" s="4"/>
      <c r="Y867" s="4"/>
      <c r="Z867" s="4"/>
      <c r="AA867" s="4"/>
      <c r="AB867" s="4"/>
      <c r="AC867" s="4"/>
      <c r="AD867" s="4"/>
      <c r="AE867" s="4"/>
      <c r="AF867" s="4"/>
      <c r="AG867" s="4"/>
      <c r="AH867" s="4"/>
      <c r="AI867" s="4"/>
    </row>
    <row r="868">
      <c r="A868" s="4"/>
      <c r="B868" s="4"/>
      <c r="C868" s="4"/>
      <c r="D868" s="2"/>
      <c r="E868" s="2"/>
      <c r="F868" s="2"/>
      <c r="G868" s="2"/>
      <c r="H868" s="2"/>
      <c r="I868" s="9"/>
      <c r="J868" s="2"/>
      <c r="K868" s="2"/>
      <c r="L868" s="9"/>
      <c r="M868" s="4"/>
      <c r="N868" s="4"/>
      <c r="O868" s="4"/>
      <c r="P868" s="4"/>
      <c r="Q868" s="4"/>
      <c r="R868" s="9"/>
      <c r="S868" s="4"/>
      <c r="T868" s="4"/>
      <c r="U868" s="4"/>
      <c r="V868" s="6"/>
      <c r="W868" s="4"/>
      <c r="X868" s="4"/>
      <c r="Y868" s="4"/>
      <c r="Z868" s="4"/>
      <c r="AA868" s="4"/>
      <c r="AB868" s="4"/>
      <c r="AC868" s="4"/>
      <c r="AD868" s="4"/>
      <c r="AE868" s="4"/>
      <c r="AF868" s="4"/>
      <c r="AG868" s="4"/>
      <c r="AH868" s="4"/>
      <c r="AI868" s="4"/>
    </row>
    <row r="869">
      <c r="A869" s="4"/>
      <c r="B869" s="4"/>
      <c r="C869" s="4"/>
      <c r="D869" s="2"/>
      <c r="E869" s="2"/>
      <c r="F869" s="2"/>
      <c r="G869" s="2"/>
      <c r="H869" s="2"/>
      <c r="I869" s="9"/>
      <c r="J869" s="2"/>
      <c r="K869" s="2"/>
      <c r="L869" s="9"/>
      <c r="M869" s="4"/>
      <c r="N869" s="4"/>
      <c r="O869" s="4"/>
      <c r="P869" s="4"/>
      <c r="Q869" s="4"/>
      <c r="R869" s="9"/>
      <c r="S869" s="4"/>
      <c r="T869" s="4"/>
      <c r="U869" s="4"/>
      <c r="V869" s="6"/>
      <c r="W869" s="4"/>
      <c r="X869" s="4"/>
      <c r="Y869" s="4"/>
      <c r="Z869" s="4"/>
      <c r="AA869" s="4"/>
      <c r="AB869" s="4"/>
      <c r="AC869" s="4"/>
      <c r="AD869" s="4"/>
      <c r="AE869" s="4"/>
      <c r="AF869" s="4"/>
      <c r="AG869" s="4"/>
      <c r="AH869" s="4"/>
      <c r="AI869" s="4"/>
    </row>
    <row r="870">
      <c r="A870" s="4"/>
      <c r="B870" s="4"/>
      <c r="C870" s="4"/>
      <c r="D870" s="2"/>
      <c r="E870" s="2"/>
      <c r="F870" s="2"/>
      <c r="G870" s="2"/>
      <c r="H870" s="2"/>
      <c r="I870" s="9"/>
      <c r="J870" s="2"/>
      <c r="K870" s="2"/>
      <c r="L870" s="9"/>
      <c r="M870" s="4"/>
      <c r="N870" s="4"/>
      <c r="O870" s="4"/>
      <c r="P870" s="4"/>
      <c r="Q870" s="4"/>
      <c r="R870" s="9"/>
      <c r="S870" s="4"/>
      <c r="T870" s="4"/>
      <c r="U870" s="4"/>
      <c r="V870" s="6"/>
      <c r="W870" s="4"/>
      <c r="X870" s="4"/>
      <c r="Y870" s="4"/>
      <c r="Z870" s="4"/>
      <c r="AA870" s="4"/>
      <c r="AB870" s="4"/>
      <c r="AC870" s="4"/>
      <c r="AD870" s="4"/>
      <c r="AE870" s="4"/>
      <c r="AF870" s="4"/>
      <c r="AG870" s="4"/>
      <c r="AH870" s="4"/>
      <c r="AI870" s="4"/>
    </row>
    <row r="871">
      <c r="A871" s="4"/>
      <c r="B871" s="4"/>
      <c r="C871" s="4"/>
      <c r="D871" s="2"/>
      <c r="E871" s="2"/>
      <c r="F871" s="2"/>
      <c r="G871" s="2"/>
      <c r="H871" s="2"/>
      <c r="I871" s="9"/>
      <c r="J871" s="2"/>
      <c r="K871" s="2"/>
      <c r="L871" s="9"/>
      <c r="M871" s="4"/>
      <c r="N871" s="4"/>
      <c r="O871" s="4"/>
      <c r="P871" s="4"/>
      <c r="Q871" s="4"/>
      <c r="R871" s="9"/>
      <c r="S871" s="4"/>
      <c r="T871" s="4"/>
      <c r="U871" s="4"/>
      <c r="V871" s="6"/>
      <c r="W871" s="4"/>
      <c r="X871" s="4"/>
      <c r="Y871" s="4"/>
      <c r="Z871" s="4"/>
      <c r="AA871" s="4"/>
      <c r="AB871" s="4"/>
      <c r="AC871" s="4"/>
      <c r="AD871" s="4"/>
      <c r="AE871" s="4"/>
      <c r="AF871" s="4"/>
      <c r="AG871" s="4"/>
      <c r="AH871" s="4"/>
      <c r="AI871" s="4"/>
    </row>
    <row r="872">
      <c r="A872" s="4"/>
      <c r="B872" s="4"/>
      <c r="C872" s="4"/>
      <c r="D872" s="2"/>
      <c r="E872" s="2"/>
      <c r="F872" s="2"/>
      <c r="G872" s="2"/>
      <c r="H872" s="2"/>
      <c r="I872" s="9"/>
      <c r="J872" s="2"/>
      <c r="K872" s="2"/>
      <c r="L872" s="9"/>
      <c r="M872" s="4"/>
      <c r="N872" s="4"/>
      <c r="O872" s="4"/>
      <c r="P872" s="4"/>
      <c r="Q872" s="4"/>
      <c r="R872" s="9"/>
      <c r="S872" s="4"/>
      <c r="T872" s="4"/>
      <c r="U872" s="4"/>
      <c r="V872" s="6"/>
      <c r="W872" s="4"/>
      <c r="X872" s="4"/>
      <c r="Y872" s="4"/>
      <c r="Z872" s="4"/>
      <c r="AA872" s="4"/>
      <c r="AB872" s="4"/>
      <c r="AC872" s="4"/>
      <c r="AD872" s="4"/>
      <c r="AE872" s="4"/>
      <c r="AF872" s="4"/>
      <c r="AG872" s="4"/>
      <c r="AH872" s="4"/>
      <c r="AI872" s="4"/>
    </row>
    <row r="873">
      <c r="A873" s="4"/>
      <c r="B873" s="4"/>
      <c r="C873" s="4"/>
      <c r="D873" s="2"/>
      <c r="E873" s="2"/>
      <c r="F873" s="2"/>
      <c r="G873" s="2"/>
      <c r="H873" s="2"/>
      <c r="I873" s="9"/>
      <c r="J873" s="2"/>
      <c r="K873" s="2"/>
      <c r="L873" s="9"/>
      <c r="M873" s="4"/>
      <c r="N873" s="4"/>
      <c r="O873" s="4"/>
      <c r="P873" s="4"/>
      <c r="Q873" s="4"/>
      <c r="R873" s="9"/>
      <c r="S873" s="4"/>
      <c r="T873" s="4"/>
      <c r="U873" s="4"/>
      <c r="V873" s="6"/>
      <c r="W873" s="4"/>
      <c r="X873" s="4"/>
      <c r="Y873" s="4"/>
      <c r="Z873" s="4"/>
      <c r="AA873" s="4"/>
      <c r="AB873" s="4"/>
      <c r="AC873" s="4"/>
      <c r="AD873" s="4"/>
      <c r="AE873" s="4"/>
      <c r="AF873" s="4"/>
      <c r="AG873" s="4"/>
      <c r="AH873" s="4"/>
      <c r="AI873" s="4"/>
    </row>
    <row r="874">
      <c r="A874" s="4"/>
      <c r="B874" s="4"/>
      <c r="C874" s="4"/>
      <c r="D874" s="2"/>
      <c r="E874" s="2"/>
      <c r="F874" s="2"/>
      <c r="G874" s="2"/>
      <c r="H874" s="2"/>
      <c r="I874" s="9"/>
      <c r="J874" s="2"/>
      <c r="K874" s="2"/>
      <c r="L874" s="9"/>
      <c r="M874" s="4"/>
      <c r="N874" s="4"/>
      <c r="O874" s="4"/>
      <c r="P874" s="4"/>
      <c r="Q874" s="4"/>
      <c r="R874" s="9"/>
      <c r="S874" s="4"/>
      <c r="T874" s="4"/>
      <c r="U874" s="4"/>
      <c r="V874" s="6"/>
      <c r="W874" s="4"/>
      <c r="X874" s="4"/>
      <c r="Y874" s="4"/>
      <c r="Z874" s="4"/>
      <c r="AA874" s="4"/>
      <c r="AB874" s="4"/>
      <c r="AC874" s="4"/>
      <c r="AD874" s="4"/>
      <c r="AE874" s="4"/>
      <c r="AF874" s="4"/>
      <c r="AG874" s="4"/>
      <c r="AH874" s="4"/>
      <c r="AI874" s="4"/>
    </row>
    <row r="875">
      <c r="A875" s="4"/>
      <c r="B875" s="4"/>
      <c r="C875" s="4"/>
      <c r="D875" s="2"/>
      <c r="E875" s="2"/>
      <c r="F875" s="2"/>
      <c r="G875" s="2"/>
      <c r="H875" s="2"/>
      <c r="I875" s="9"/>
      <c r="J875" s="2"/>
      <c r="K875" s="2"/>
      <c r="L875" s="9"/>
      <c r="M875" s="4"/>
      <c r="N875" s="4"/>
      <c r="O875" s="4"/>
      <c r="P875" s="4"/>
      <c r="Q875" s="4"/>
      <c r="R875" s="9"/>
      <c r="S875" s="4"/>
      <c r="T875" s="4"/>
      <c r="U875" s="4"/>
      <c r="V875" s="6"/>
      <c r="W875" s="4"/>
      <c r="X875" s="4"/>
      <c r="Y875" s="4"/>
      <c r="Z875" s="4"/>
      <c r="AA875" s="4"/>
      <c r="AB875" s="4"/>
      <c r="AC875" s="4"/>
      <c r="AD875" s="4"/>
      <c r="AE875" s="4"/>
      <c r="AF875" s="4"/>
      <c r="AG875" s="4"/>
      <c r="AH875" s="4"/>
      <c r="AI875" s="4"/>
    </row>
    <row r="876">
      <c r="A876" s="4"/>
      <c r="B876" s="4"/>
      <c r="C876" s="4"/>
      <c r="D876" s="2"/>
      <c r="E876" s="2"/>
      <c r="F876" s="2"/>
      <c r="G876" s="2"/>
      <c r="H876" s="2"/>
      <c r="I876" s="9"/>
      <c r="J876" s="2"/>
      <c r="K876" s="2"/>
      <c r="L876" s="9"/>
      <c r="M876" s="4"/>
      <c r="N876" s="4"/>
      <c r="O876" s="4"/>
      <c r="P876" s="4"/>
      <c r="Q876" s="4"/>
      <c r="R876" s="9"/>
      <c r="S876" s="4"/>
      <c r="T876" s="4"/>
      <c r="U876" s="4"/>
      <c r="V876" s="6"/>
      <c r="W876" s="4"/>
      <c r="X876" s="4"/>
      <c r="Y876" s="4"/>
      <c r="Z876" s="4"/>
      <c r="AA876" s="4"/>
      <c r="AB876" s="4"/>
      <c r="AC876" s="4"/>
      <c r="AD876" s="4"/>
      <c r="AE876" s="4"/>
      <c r="AF876" s="4"/>
      <c r="AG876" s="4"/>
      <c r="AH876" s="4"/>
      <c r="AI876" s="4"/>
    </row>
    <row r="877">
      <c r="A877" s="4"/>
      <c r="B877" s="4"/>
      <c r="C877" s="4"/>
      <c r="D877" s="2"/>
      <c r="E877" s="2"/>
      <c r="F877" s="2"/>
      <c r="G877" s="2"/>
      <c r="H877" s="2"/>
      <c r="I877" s="9"/>
      <c r="J877" s="2"/>
      <c r="K877" s="2"/>
      <c r="L877" s="9"/>
      <c r="M877" s="4"/>
      <c r="N877" s="4"/>
      <c r="O877" s="4"/>
      <c r="P877" s="4"/>
      <c r="Q877" s="4"/>
      <c r="R877" s="9"/>
      <c r="S877" s="4"/>
      <c r="T877" s="4"/>
      <c r="U877" s="4"/>
      <c r="V877" s="6"/>
      <c r="W877" s="4"/>
      <c r="X877" s="4"/>
      <c r="Y877" s="4"/>
      <c r="Z877" s="4"/>
      <c r="AA877" s="4"/>
      <c r="AB877" s="4"/>
      <c r="AC877" s="4"/>
      <c r="AD877" s="4"/>
      <c r="AE877" s="4"/>
      <c r="AF877" s="4"/>
      <c r="AG877" s="4"/>
      <c r="AH877" s="4"/>
      <c r="AI877" s="4"/>
    </row>
    <row r="878">
      <c r="A878" s="4"/>
      <c r="B878" s="4"/>
      <c r="C878" s="4"/>
      <c r="D878" s="2"/>
      <c r="E878" s="2"/>
      <c r="F878" s="2"/>
      <c r="G878" s="2"/>
      <c r="H878" s="2"/>
      <c r="I878" s="9"/>
      <c r="J878" s="2"/>
      <c r="K878" s="2"/>
      <c r="L878" s="9"/>
      <c r="M878" s="4"/>
      <c r="N878" s="4"/>
      <c r="O878" s="4"/>
      <c r="P878" s="4"/>
      <c r="Q878" s="4"/>
      <c r="R878" s="9"/>
      <c r="S878" s="4"/>
      <c r="T878" s="4"/>
      <c r="U878" s="4"/>
      <c r="V878" s="6"/>
      <c r="W878" s="4"/>
      <c r="X878" s="4"/>
      <c r="Y878" s="4"/>
      <c r="Z878" s="4"/>
      <c r="AA878" s="4"/>
      <c r="AB878" s="4"/>
      <c r="AC878" s="4"/>
      <c r="AD878" s="4"/>
      <c r="AE878" s="4"/>
      <c r="AF878" s="4"/>
      <c r="AG878" s="4"/>
      <c r="AH878" s="4"/>
      <c r="AI878" s="4"/>
    </row>
    <row r="879">
      <c r="A879" s="4"/>
      <c r="B879" s="4"/>
      <c r="C879" s="4"/>
      <c r="D879" s="2"/>
      <c r="E879" s="2"/>
      <c r="F879" s="2"/>
      <c r="G879" s="2"/>
      <c r="H879" s="2"/>
      <c r="I879" s="9"/>
      <c r="J879" s="2"/>
      <c r="K879" s="2"/>
      <c r="L879" s="9"/>
      <c r="M879" s="4"/>
      <c r="N879" s="4"/>
      <c r="O879" s="4"/>
      <c r="P879" s="4"/>
      <c r="Q879" s="4"/>
      <c r="R879" s="9"/>
      <c r="S879" s="4"/>
      <c r="T879" s="4"/>
      <c r="U879" s="4"/>
      <c r="V879" s="6"/>
      <c r="W879" s="4"/>
      <c r="X879" s="4"/>
      <c r="Y879" s="4"/>
      <c r="Z879" s="4"/>
      <c r="AA879" s="4"/>
      <c r="AB879" s="4"/>
      <c r="AC879" s="4"/>
      <c r="AD879" s="4"/>
      <c r="AE879" s="4"/>
      <c r="AF879" s="4"/>
      <c r="AG879" s="4"/>
      <c r="AH879" s="4"/>
      <c r="AI879" s="4"/>
    </row>
    <row r="880">
      <c r="A880" s="4"/>
      <c r="B880" s="4"/>
      <c r="C880" s="4"/>
      <c r="D880" s="2"/>
      <c r="E880" s="2"/>
      <c r="F880" s="2"/>
      <c r="G880" s="2"/>
      <c r="H880" s="2"/>
      <c r="I880" s="9"/>
      <c r="J880" s="2"/>
      <c r="K880" s="2"/>
      <c r="L880" s="9"/>
      <c r="M880" s="4"/>
      <c r="N880" s="4"/>
      <c r="O880" s="4"/>
      <c r="P880" s="4"/>
      <c r="Q880" s="4"/>
      <c r="R880" s="9"/>
      <c r="S880" s="4"/>
      <c r="T880" s="4"/>
      <c r="U880" s="4"/>
      <c r="V880" s="6"/>
      <c r="W880" s="4"/>
      <c r="X880" s="4"/>
      <c r="Y880" s="4"/>
      <c r="Z880" s="4"/>
      <c r="AA880" s="4"/>
      <c r="AB880" s="4"/>
      <c r="AC880" s="4"/>
      <c r="AD880" s="4"/>
      <c r="AE880" s="4"/>
      <c r="AF880" s="4"/>
      <c r="AG880" s="4"/>
      <c r="AH880" s="4"/>
      <c r="AI880" s="4"/>
    </row>
    <row r="881">
      <c r="A881" s="4"/>
      <c r="B881" s="4"/>
      <c r="C881" s="4"/>
      <c r="D881" s="2"/>
      <c r="E881" s="2"/>
      <c r="F881" s="2"/>
      <c r="G881" s="2"/>
      <c r="H881" s="2"/>
      <c r="I881" s="9"/>
      <c r="J881" s="2"/>
      <c r="K881" s="2"/>
      <c r="L881" s="9"/>
      <c r="M881" s="4"/>
      <c r="N881" s="4"/>
      <c r="O881" s="4"/>
      <c r="P881" s="4"/>
      <c r="Q881" s="4"/>
      <c r="R881" s="9"/>
      <c r="S881" s="4"/>
      <c r="T881" s="4"/>
      <c r="U881" s="4"/>
      <c r="V881" s="6"/>
      <c r="W881" s="4"/>
      <c r="X881" s="4"/>
      <c r="Y881" s="4"/>
      <c r="Z881" s="4"/>
      <c r="AA881" s="4"/>
      <c r="AB881" s="4"/>
      <c r="AC881" s="4"/>
      <c r="AD881" s="4"/>
      <c r="AE881" s="4"/>
      <c r="AF881" s="4"/>
      <c r="AG881" s="4"/>
      <c r="AH881" s="4"/>
      <c r="AI881" s="4"/>
    </row>
    <row r="882">
      <c r="A882" s="4"/>
      <c r="B882" s="4"/>
      <c r="C882" s="4"/>
      <c r="D882" s="2"/>
      <c r="E882" s="2"/>
      <c r="F882" s="2"/>
      <c r="G882" s="2"/>
      <c r="H882" s="2"/>
      <c r="I882" s="9"/>
      <c r="J882" s="2"/>
      <c r="K882" s="2"/>
      <c r="L882" s="9"/>
      <c r="M882" s="4"/>
      <c r="N882" s="4"/>
      <c r="O882" s="4"/>
      <c r="P882" s="4"/>
      <c r="Q882" s="4"/>
      <c r="R882" s="9"/>
      <c r="S882" s="4"/>
      <c r="T882" s="4"/>
      <c r="U882" s="4"/>
      <c r="V882" s="6"/>
      <c r="W882" s="4"/>
      <c r="X882" s="4"/>
      <c r="Y882" s="4"/>
      <c r="Z882" s="4"/>
      <c r="AA882" s="4"/>
      <c r="AB882" s="4"/>
      <c r="AC882" s="4"/>
      <c r="AD882" s="4"/>
      <c r="AE882" s="4"/>
      <c r="AF882" s="4"/>
      <c r="AG882" s="4"/>
      <c r="AH882" s="4"/>
      <c r="AI882" s="4"/>
    </row>
    <row r="883">
      <c r="A883" s="4"/>
      <c r="B883" s="4"/>
      <c r="C883" s="4"/>
      <c r="D883" s="2"/>
      <c r="E883" s="2"/>
      <c r="F883" s="2"/>
      <c r="G883" s="2"/>
      <c r="H883" s="2"/>
      <c r="I883" s="9"/>
      <c r="J883" s="2"/>
      <c r="K883" s="2"/>
      <c r="L883" s="9"/>
      <c r="M883" s="4"/>
      <c r="N883" s="4"/>
      <c r="O883" s="4"/>
      <c r="P883" s="4"/>
      <c r="Q883" s="4"/>
      <c r="R883" s="9"/>
      <c r="S883" s="4"/>
      <c r="T883" s="4"/>
      <c r="U883" s="4"/>
      <c r="V883" s="6"/>
      <c r="W883" s="4"/>
      <c r="X883" s="4"/>
      <c r="Y883" s="4"/>
      <c r="Z883" s="4"/>
      <c r="AA883" s="4"/>
      <c r="AB883" s="4"/>
      <c r="AC883" s="4"/>
      <c r="AD883" s="4"/>
      <c r="AE883" s="4"/>
      <c r="AF883" s="4"/>
      <c r="AG883" s="4"/>
      <c r="AH883" s="4"/>
      <c r="AI883" s="4"/>
    </row>
    <row r="884">
      <c r="A884" s="4"/>
      <c r="B884" s="4"/>
      <c r="C884" s="4"/>
      <c r="D884" s="2"/>
      <c r="E884" s="2"/>
      <c r="F884" s="2"/>
      <c r="G884" s="2"/>
      <c r="H884" s="2"/>
      <c r="I884" s="9"/>
      <c r="J884" s="2"/>
      <c r="K884" s="2"/>
      <c r="L884" s="9"/>
      <c r="M884" s="4"/>
      <c r="N884" s="4"/>
      <c r="O884" s="4"/>
      <c r="P884" s="4"/>
      <c r="Q884" s="4"/>
      <c r="R884" s="9"/>
      <c r="S884" s="4"/>
      <c r="T884" s="4"/>
      <c r="U884" s="4"/>
      <c r="V884" s="6"/>
      <c r="W884" s="4"/>
      <c r="X884" s="4"/>
      <c r="Y884" s="4"/>
      <c r="Z884" s="4"/>
      <c r="AA884" s="4"/>
      <c r="AB884" s="4"/>
      <c r="AC884" s="4"/>
      <c r="AD884" s="4"/>
      <c r="AE884" s="4"/>
      <c r="AF884" s="4"/>
      <c r="AG884" s="4"/>
      <c r="AH884" s="4"/>
      <c r="AI884" s="4"/>
    </row>
    <row r="885">
      <c r="A885" s="4"/>
      <c r="B885" s="4"/>
      <c r="C885" s="4"/>
      <c r="D885" s="2"/>
      <c r="E885" s="2"/>
      <c r="F885" s="2"/>
      <c r="G885" s="2"/>
      <c r="H885" s="2"/>
      <c r="I885" s="9"/>
      <c r="J885" s="2"/>
      <c r="K885" s="2"/>
      <c r="L885" s="9"/>
      <c r="M885" s="4"/>
      <c r="N885" s="4"/>
      <c r="O885" s="4"/>
      <c r="P885" s="4"/>
      <c r="Q885" s="4"/>
      <c r="R885" s="9"/>
      <c r="S885" s="4"/>
      <c r="T885" s="4"/>
      <c r="U885" s="4"/>
      <c r="V885" s="6"/>
      <c r="W885" s="4"/>
      <c r="X885" s="4"/>
      <c r="Y885" s="4"/>
      <c r="Z885" s="4"/>
      <c r="AA885" s="4"/>
      <c r="AB885" s="4"/>
      <c r="AC885" s="4"/>
      <c r="AD885" s="4"/>
      <c r="AE885" s="4"/>
      <c r="AF885" s="4"/>
      <c r="AG885" s="4"/>
      <c r="AH885" s="4"/>
      <c r="AI885" s="4"/>
    </row>
    <row r="886">
      <c r="A886" s="4"/>
      <c r="B886" s="4"/>
      <c r="C886" s="4"/>
      <c r="D886" s="2"/>
      <c r="E886" s="2"/>
      <c r="F886" s="2"/>
      <c r="G886" s="2"/>
      <c r="H886" s="2"/>
      <c r="I886" s="9"/>
      <c r="J886" s="2"/>
      <c r="K886" s="2"/>
      <c r="L886" s="9"/>
      <c r="M886" s="4"/>
      <c r="N886" s="4"/>
      <c r="O886" s="4"/>
      <c r="P886" s="4"/>
      <c r="Q886" s="4"/>
      <c r="R886" s="9"/>
      <c r="S886" s="4"/>
      <c r="T886" s="4"/>
      <c r="U886" s="4"/>
      <c r="V886" s="6"/>
      <c r="W886" s="4"/>
      <c r="X886" s="4"/>
      <c r="Y886" s="4"/>
      <c r="Z886" s="4"/>
      <c r="AA886" s="4"/>
      <c r="AB886" s="4"/>
      <c r="AC886" s="4"/>
      <c r="AD886" s="4"/>
      <c r="AE886" s="4"/>
      <c r="AF886" s="4"/>
      <c r="AG886" s="4"/>
      <c r="AH886" s="4"/>
      <c r="AI886" s="4"/>
    </row>
    <row r="887">
      <c r="A887" s="4"/>
      <c r="B887" s="4"/>
      <c r="C887" s="4"/>
      <c r="D887" s="2"/>
      <c r="E887" s="2"/>
      <c r="F887" s="2"/>
      <c r="G887" s="2"/>
      <c r="H887" s="2"/>
      <c r="I887" s="9"/>
      <c r="J887" s="2"/>
      <c r="K887" s="2"/>
      <c r="L887" s="9"/>
      <c r="M887" s="4"/>
      <c r="N887" s="4"/>
      <c r="O887" s="4"/>
      <c r="P887" s="4"/>
      <c r="Q887" s="4"/>
      <c r="R887" s="9"/>
      <c r="S887" s="4"/>
      <c r="T887" s="4"/>
      <c r="U887" s="4"/>
      <c r="V887" s="6"/>
      <c r="W887" s="4"/>
      <c r="X887" s="4"/>
      <c r="Y887" s="4"/>
      <c r="Z887" s="4"/>
      <c r="AA887" s="4"/>
      <c r="AB887" s="4"/>
      <c r="AC887" s="4"/>
      <c r="AD887" s="4"/>
      <c r="AE887" s="4"/>
      <c r="AF887" s="4"/>
      <c r="AG887" s="4"/>
      <c r="AH887" s="4"/>
      <c r="AI887" s="4"/>
    </row>
    <row r="888">
      <c r="A888" s="4"/>
      <c r="B888" s="4"/>
      <c r="C888" s="4"/>
      <c r="D888" s="2"/>
      <c r="E888" s="2"/>
      <c r="F888" s="2"/>
      <c r="G888" s="2"/>
      <c r="H888" s="2"/>
      <c r="I888" s="9"/>
      <c r="J888" s="2"/>
      <c r="K888" s="2"/>
      <c r="L888" s="9"/>
      <c r="M888" s="4"/>
      <c r="N888" s="4"/>
      <c r="O888" s="4"/>
      <c r="P888" s="4"/>
      <c r="Q888" s="4"/>
      <c r="R888" s="9"/>
      <c r="S888" s="4"/>
      <c r="T888" s="4"/>
      <c r="U888" s="4"/>
      <c r="V888" s="6"/>
      <c r="W888" s="4"/>
      <c r="X888" s="4"/>
      <c r="Y888" s="4"/>
      <c r="Z888" s="4"/>
      <c r="AA888" s="4"/>
      <c r="AB888" s="4"/>
      <c r="AC888" s="4"/>
      <c r="AD888" s="4"/>
      <c r="AE888" s="4"/>
      <c r="AF888" s="4"/>
      <c r="AG888" s="4"/>
      <c r="AH888" s="4"/>
      <c r="AI888" s="4"/>
    </row>
    <row r="889">
      <c r="A889" s="4"/>
      <c r="B889" s="4"/>
      <c r="C889" s="4"/>
      <c r="D889" s="2"/>
      <c r="E889" s="2"/>
      <c r="F889" s="2"/>
      <c r="G889" s="2"/>
      <c r="H889" s="2"/>
      <c r="I889" s="9"/>
      <c r="J889" s="2"/>
      <c r="K889" s="2"/>
      <c r="L889" s="9"/>
      <c r="M889" s="4"/>
      <c r="N889" s="4"/>
      <c r="O889" s="4"/>
      <c r="P889" s="4"/>
      <c r="Q889" s="4"/>
      <c r="R889" s="9"/>
      <c r="S889" s="4"/>
      <c r="T889" s="4"/>
      <c r="U889" s="4"/>
      <c r="V889" s="6"/>
      <c r="W889" s="4"/>
      <c r="X889" s="4"/>
      <c r="Y889" s="4"/>
      <c r="Z889" s="4"/>
      <c r="AA889" s="4"/>
      <c r="AB889" s="4"/>
      <c r="AC889" s="4"/>
      <c r="AD889" s="4"/>
      <c r="AE889" s="4"/>
      <c r="AF889" s="4"/>
      <c r="AG889" s="4"/>
      <c r="AH889" s="4"/>
      <c r="AI889" s="4"/>
    </row>
    <row r="890">
      <c r="A890" s="4"/>
      <c r="B890" s="4"/>
      <c r="C890" s="4"/>
      <c r="D890" s="2"/>
      <c r="E890" s="2"/>
      <c r="F890" s="2"/>
      <c r="G890" s="2"/>
      <c r="H890" s="2"/>
      <c r="I890" s="9"/>
      <c r="J890" s="2"/>
      <c r="K890" s="2"/>
      <c r="L890" s="9"/>
      <c r="M890" s="4"/>
      <c r="N890" s="4"/>
      <c r="O890" s="4"/>
      <c r="P890" s="4"/>
      <c r="Q890" s="4"/>
      <c r="R890" s="9"/>
      <c r="S890" s="4"/>
      <c r="T890" s="4"/>
      <c r="U890" s="4"/>
      <c r="V890" s="6"/>
      <c r="W890" s="4"/>
      <c r="X890" s="4"/>
      <c r="Y890" s="4"/>
      <c r="Z890" s="4"/>
      <c r="AA890" s="4"/>
      <c r="AB890" s="4"/>
      <c r="AC890" s="4"/>
      <c r="AD890" s="4"/>
      <c r="AE890" s="4"/>
      <c r="AF890" s="4"/>
      <c r="AG890" s="4"/>
      <c r="AH890" s="4"/>
      <c r="AI890" s="4"/>
    </row>
    <row r="891">
      <c r="A891" s="4"/>
      <c r="B891" s="4"/>
      <c r="C891" s="4"/>
      <c r="D891" s="2"/>
      <c r="E891" s="2"/>
      <c r="F891" s="2"/>
      <c r="G891" s="2"/>
      <c r="H891" s="2"/>
      <c r="I891" s="9"/>
      <c r="J891" s="2"/>
      <c r="K891" s="2"/>
      <c r="L891" s="9"/>
      <c r="M891" s="4"/>
      <c r="N891" s="4"/>
      <c r="O891" s="4"/>
      <c r="P891" s="4"/>
      <c r="Q891" s="4"/>
      <c r="R891" s="9"/>
      <c r="S891" s="4"/>
      <c r="T891" s="4"/>
      <c r="U891" s="4"/>
      <c r="V891" s="6"/>
      <c r="W891" s="4"/>
      <c r="X891" s="4"/>
      <c r="Y891" s="4"/>
      <c r="Z891" s="4"/>
      <c r="AA891" s="4"/>
      <c r="AB891" s="4"/>
      <c r="AC891" s="4"/>
      <c r="AD891" s="4"/>
      <c r="AE891" s="4"/>
      <c r="AF891" s="4"/>
      <c r="AG891" s="4"/>
      <c r="AH891" s="4"/>
      <c r="AI891" s="4"/>
    </row>
    <row r="892">
      <c r="A892" s="4"/>
      <c r="B892" s="4"/>
      <c r="C892" s="4"/>
      <c r="D892" s="2"/>
      <c r="E892" s="2"/>
      <c r="F892" s="2"/>
      <c r="G892" s="2"/>
      <c r="H892" s="2"/>
      <c r="I892" s="9"/>
      <c r="J892" s="2"/>
      <c r="K892" s="2"/>
      <c r="L892" s="9"/>
      <c r="M892" s="4"/>
      <c r="N892" s="4"/>
      <c r="O892" s="4"/>
      <c r="P892" s="4"/>
      <c r="Q892" s="4"/>
      <c r="R892" s="9"/>
      <c r="S892" s="4"/>
      <c r="T892" s="4"/>
      <c r="U892" s="4"/>
      <c r="V892" s="6"/>
      <c r="W892" s="4"/>
      <c r="X892" s="4"/>
      <c r="Y892" s="4"/>
      <c r="Z892" s="4"/>
      <c r="AA892" s="4"/>
      <c r="AB892" s="4"/>
      <c r="AC892" s="4"/>
      <c r="AD892" s="4"/>
      <c r="AE892" s="4"/>
      <c r="AF892" s="4"/>
      <c r="AG892" s="4"/>
      <c r="AH892" s="4"/>
      <c r="AI892" s="4"/>
    </row>
    <row r="893">
      <c r="A893" s="4"/>
      <c r="B893" s="4"/>
      <c r="C893" s="4"/>
      <c r="D893" s="2"/>
      <c r="E893" s="2"/>
      <c r="F893" s="2"/>
      <c r="G893" s="2"/>
      <c r="H893" s="2"/>
      <c r="I893" s="9"/>
      <c r="J893" s="2"/>
      <c r="K893" s="2"/>
      <c r="L893" s="9"/>
      <c r="M893" s="4"/>
      <c r="N893" s="4"/>
      <c r="O893" s="4"/>
      <c r="P893" s="4"/>
      <c r="Q893" s="4"/>
      <c r="R893" s="9"/>
      <c r="S893" s="4"/>
      <c r="T893" s="4"/>
      <c r="U893" s="4"/>
      <c r="V893" s="6"/>
      <c r="W893" s="4"/>
      <c r="X893" s="4"/>
      <c r="Y893" s="4"/>
      <c r="Z893" s="4"/>
      <c r="AA893" s="4"/>
      <c r="AB893" s="4"/>
      <c r="AC893" s="4"/>
      <c r="AD893" s="4"/>
      <c r="AE893" s="4"/>
      <c r="AF893" s="4"/>
      <c r="AG893" s="4"/>
      <c r="AH893" s="4"/>
      <c r="AI893" s="4"/>
    </row>
    <row r="894">
      <c r="A894" s="4"/>
      <c r="B894" s="4"/>
      <c r="C894" s="4"/>
      <c r="D894" s="2"/>
      <c r="E894" s="2"/>
      <c r="F894" s="2"/>
      <c r="G894" s="2"/>
      <c r="H894" s="2"/>
      <c r="I894" s="9"/>
      <c r="J894" s="2"/>
      <c r="K894" s="2"/>
      <c r="L894" s="9"/>
      <c r="M894" s="4"/>
      <c r="N894" s="4"/>
      <c r="O894" s="4"/>
      <c r="P894" s="4"/>
      <c r="Q894" s="4"/>
      <c r="R894" s="9"/>
      <c r="S894" s="4"/>
      <c r="T894" s="4"/>
      <c r="U894" s="4"/>
      <c r="V894" s="6"/>
      <c r="W894" s="4"/>
      <c r="X894" s="4"/>
      <c r="Y894" s="4"/>
      <c r="Z894" s="4"/>
      <c r="AA894" s="4"/>
      <c r="AB894" s="4"/>
      <c r="AC894" s="4"/>
      <c r="AD894" s="4"/>
      <c r="AE894" s="4"/>
      <c r="AF894" s="4"/>
      <c r="AG894" s="4"/>
      <c r="AH894" s="4"/>
      <c r="AI894" s="4"/>
    </row>
    <row r="895">
      <c r="A895" s="4"/>
      <c r="B895" s="4"/>
      <c r="C895" s="4"/>
      <c r="D895" s="2"/>
      <c r="E895" s="2"/>
      <c r="F895" s="2"/>
      <c r="G895" s="2"/>
      <c r="H895" s="2"/>
      <c r="I895" s="9"/>
      <c r="J895" s="2"/>
      <c r="K895" s="2"/>
      <c r="L895" s="9"/>
      <c r="M895" s="4"/>
      <c r="N895" s="4"/>
      <c r="O895" s="4"/>
      <c r="P895" s="4"/>
      <c r="Q895" s="4"/>
      <c r="R895" s="9"/>
      <c r="S895" s="4"/>
      <c r="T895" s="4"/>
      <c r="U895" s="4"/>
      <c r="V895" s="6"/>
      <c r="W895" s="4"/>
      <c r="X895" s="4"/>
      <c r="Y895" s="4"/>
      <c r="Z895" s="4"/>
      <c r="AA895" s="4"/>
      <c r="AB895" s="4"/>
      <c r="AC895" s="4"/>
      <c r="AD895" s="4"/>
      <c r="AE895" s="4"/>
      <c r="AF895" s="4"/>
      <c r="AG895" s="4"/>
      <c r="AH895" s="4"/>
      <c r="AI895" s="4"/>
    </row>
    <row r="896">
      <c r="A896" s="4"/>
      <c r="B896" s="4"/>
      <c r="C896" s="4"/>
      <c r="D896" s="2"/>
      <c r="E896" s="2"/>
      <c r="F896" s="2"/>
      <c r="G896" s="2"/>
      <c r="H896" s="2"/>
      <c r="I896" s="9"/>
      <c r="J896" s="2"/>
      <c r="K896" s="2"/>
      <c r="L896" s="9"/>
      <c r="M896" s="4"/>
      <c r="N896" s="4"/>
      <c r="O896" s="4"/>
      <c r="P896" s="4"/>
      <c r="Q896" s="4"/>
      <c r="R896" s="9"/>
      <c r="S896" s="4"/>
      <c r="T896" s="4"/>
      <c r="U896" s="4"/>
      <c r="V896" s="6"/>
      <c r="W896" s="4"/>
      <c r="X896" s="4"/>
      <c r="Y896" s="4"/>
      <c r="Z896" s="4"/>
      <c r="AA896" s="4"/>
      <c r="AB896" s="4"/>
      <c r="AC896" s="4"/>
      <c r="AD896" s="4"/>
      <c r="AE896" s="4"/>
      <c r="AF896" s="4"/>
      <c r="AG896" s="4"/>
      <c r="AH896" s="4"/>
      <c r="AI896" s="4"/>
    </row>
    <row r="897">
      <c r="A897" s="4"/>
      <c r="B897" s="4"/>
      <c r="C897" s="4"/>
      <c r="D897" s="2"/>
      <c r="E897" s="2"/>
      <c r="F897" s="2"/>
      <c r="G897" s="2"/>
      <c r="H897" s="2"/>
      <c r="I897" s="9"/>
      <c r="J897" s="2"/>
      <c r="K897" s="2"/>
      <c r="L897" s="9"/>
      <c r="M897" s="4"/>
      <c r="N897" s="4"/>
      <c r="O897" s="4"/>
      <c r="P897" s="4"/>
      <c r="Q897" s="4"/>
      <c r="R897" s="9"/>
      <c r="S897" s="4"/>
      <c r="T897" s="4"/>
      <c r="U897" s="4"/>
      <c r="V897" s="6"/>
      <c r="W897" s="4"/>
      <c r="X897" s="4"/>
      <c r="Y897" s="4"/>
      <c r="Z897" s="4"/>
      <c r="AA897" s="4"/>
      <c r="AB897" s="4"/>
      <c r="AC897" s="4"/>
      <c r="AD897" s="4"/>
      <c r="AE897" s="4"/>
      <c r="AF897" s="4"/>
      <c r="AG897" s="4"/>
      <c r="AH897" s="4"/>
      <c r="AI897" s="4"/>
    </row>
    <row r="898">
      <c r="A898" s="4"/>
      <c r="B898" s="4"/>
      <c r="C898" s="4"/>
      <c r="D898" s="2"/>
      <c r="E898" s="2"/>
      <c r="F898" s="2"/>
      <c r="G898" s="2"/>
      <c r="H898" s="2"/>
      <c r="I898" s="9"/>
      <c r="J898" s="2"/>
      <c r="K898" s="2"/>
      <c r="L898" s="9"/>
      <c r="M898" s="4"/>
      <c r="N898" s="4"/>
      <c r="O898" s="4"/>
      <c r="P898" s="4"/>
      <c r="Q898" s="4"/>
      <c r="R898" s="9"/>
      <c r="S898" s="4"/>
      <c r="T898" s="4"/>
      <c r="U898" s="4"/>
      <c r="V898" s="6"/>
      <c r="W898" s="4"/>
      <c r="X898" s="4"/>
      <c r="Y898" s="4"/>
      <c r="Z898" s="4"/>
      <c r="AA898" s="4"/>
      <c r="AB898" s="4"/>
      <c r="AC898" s="4"/>
      <c r="AD898" s="4"/>
      <c r="AE898" s="4"/>
      <c r="AF898" s="4"/>
      <c r="AG898" s="4"/>
      <c r="AH898" s="4"/>
      <c r="AI898" s="4"/>
    </row>
    <row r="899">
      <c r="A899" s="4"/>
      <c r="B899" s="4"/>
      <c r="C899" s="4"/>
      <c r="D899" s="2"/>
      <c r="E899" s="2"/>
      <c r="F899" s="2"/>
      <c r="G899" s="2"/>
      <c r="H899" s="2"/>
      <c r="I899" s="9"/>
      <c r="J899" s="2"/>
      <c r="K899" s="2"/>
      <c r="L899" s="9"/>
      <c r="M899" s="4"/>
      <c r="N899" s="4"/>
      <c r="O899" s="4"/>
      <c r="P899" s="4"/>
      <c r="Q899" s="4"/>
      <c r="R899" s="9"/>
      <c r="S899" s="4"/>
      <c r="T899" s="4"/>
      <c r="U899" s="4"/>
      <c r="V899" s="6"/>
      <c r="W899" s="4"/>
      <c r="X899" s="4"/>
      <c r="Y899" s="4"/>
      <c r="Z899" s="4"/>
      <c r="AA899" s="4"/>
      <c r="AB899" s="4"/>
      <c r="AC899" s="4"/>
      <c r="AD899" s="4"/>
      <c r="AE899" s="4"/>
      <c r="AF899" s="4"/>
      <c r="AG899" s="4"/>
      <c r="AH899" s="4"/>
      <c r="AI899" s="4"/>
    </row>
    <row r="900">
      <c r="A900" s="4"/>
      <c r="B900" s="4"/>
      <c r="C900" s="4"/>
      <c r="D900" s="2"/>
      <c r="E900" s="2"/>
      <c r="F900" s="2"/>
      <c r="G900" s="2"/>
      <c r="H900" s="2"/>
      <c r="I900" s="9"/>
      <c r="J900" s="2"/>
      <c r="K900" s="2"/>
      <c r="L900" s="9"/>
      <c r="M900" s="4"/>
      <c r="N900" s="4"/>
      <c r="O900" s="4"/>
      <c r="P900" s="4"/>
      <c r="Q900" s="4"/>
      <c r="R900" s="9"/>
      <c r="S900" s="4"/>
      <c r="T900" s="4"/>
      <c r="U900" s="4"/>
      <c r="V900" s="6"/>
      <c r="W900" s="4"/>
      <c r="X900" s="4"/>
      <c r="Y900" s="4"/>
      <c r="Z900" s="4"/>
      <c r="AA900" s="4"/>
      <c r="AB900" s="4"/>
      <c r="AC900" s="4"/>
      <c r="AD900" s="4"/>
      <c r="AE900" s="4"/>
      <c r="AF900" s="4"/>
      <c r="AG900" s="4"/>
      <c r="AH900" s="4"/>
      <c r="AI900" s="4"/>
    </row>
    <row r="901">
      <c r="A901" s="4"/>
      <c r="B901" s="4"/>
      <c r="C901" s="4"/>
      <c r="D901" s="2"/>
      <c r="E901" s="2"/>
      <c r="F901" s="2"/>
      <c r="G901" s="2"/>
      <c r="H901" s="2"/>
      <c r="I901" s="9"/>
      <c r="J901" s="2"/>
      <c r="K901" s="2"/>
      <c r="L901" s="9"/>
      <c r="M901" s="4"/>
      <c r="N901" s="4"/>
      <c r="O901" s="4"/>
      <c r="P901" s="4"/>
      <c r="Q901" s="4"/>
      <c r="R901" s="9"/>
      <c r="S901" s="4"/>
      <c r="T901" s="4"/>
      <c r="U901" s="4"/>
      <c r="V901" s="6"/>
      <c r="W901" s="4"/>
      <c r="X901" s="4"/>
      <c r="Y901" s="4"/>
      <c r="Z901" s="4"/>
      <c r="AA901" s="4"/>
      <c r="AB901" s="4"/>
      <c r="AC901" s="4"/>
      <c r="AD901" s="4"/>
      <c r="AE901" s="4"/>
      <c r="AF901" s="4"/>
      <c r="AG901" s="4"/>
      <c r="AH901" s="4"/>
      <c r="AI901" s="4"/>
    </row>
    <row r="902">
      <c r="A902" s="4"/>
      <c r="B902" s="4"/>
      <c r="C902" s="4"/>
      <c r="D902" s="2"/>
      <c r="E902" s="2"/>
      <c r="F902" s="2"/>
      <c r="G902" s="2"/>
      <c r="H902" s="2"/>
      <c r="I902" s="9"/>
      <c r="J902" s="2"/>
      <c r="K902" s="2"/>
      <c r="L902" s="9"/>
      <c r="M902" s="4"/>
      <c r="N902" s="4"/>
      <c r="O902" s="4"/>
      <c r="P902" s="4"/>
      <c r="Q902" s="4"/>
      <c r="R902" s="9"/>
      <c r="S902" s="4"/>
      <c r="T902" s="4"/>
      <c r="U902" s="4"/>
      <c r="V902" s="6"/>
      <c r="W902" s="4"/>
      <c r="X902" s="4"/>
      <c r="Y902" s="4"/>
      <c r="Z902" s="4"/>
      <c r="AA902" s="4"/>
      <c r="AB902" s="4"/>
      <c r="AC902" s="4"/>
      <c r="AD902" s="4"/>
      <c r="AE902" s="4"/>
      <c r="AF902" s="4"/>
      <c r="AG902" s="4"/>
      <c r="AH902" s="4"/>
      <c r="AI902" s="4"/>
    </row>
    <row r="903">
      <c r="A903" s="4"/>
      <c r="B903" s="4"/>
      <c r="C903" s="4"/>
      <c r="D903" s="2"/>
      <c r="E903" s="2"/>
      <c r="F903" s="2"/>
      <c r="G903" s="2"/>
      <c r="H903" s="2"/>
      <c r="I903" s="9"/>
      <c r="J903" s="2"/>
      <c r="K903" s="2"/>
      <c r="L903" s="9"/>
      <c r="M903" s="4"/>
      <c r="N903" s="4"/>
      <c r="O903" s="4"/>
      <c r="P903" s="4"/>
      <c r="Q903" s="4"/>
      <c r="R903" s="9"/>
      <c r="S903" s="4"/>
      <c r="T903" s="4"/>
      <c r="U903" s="4"/>
      <c r="V903" s="6"/>
      <c r="W903" s="4"/>
      <c r="X903" s="4"/>
      <c r="Y903" s="4"/>
      <c r="Z903" s="4"/>
      <c r="AA903" s="4"/>
      <c r="AB903" s="4"/>
      <c r="AC903" s="4"/>
      <c r="AD903" s="4"/>
      <c r="AE903" s="4"/>
      <c r="AF903" s="4"/>
      <c r="AG903" s="4"/>
      <c r="AH903" s="4"/>
      <c r="AI903" s="4"/>
    </row>
    <row r="904">
      <c r="A904" s="4"/>
      <c r="B904" s="4"/>
      <c r="C904" s="4"/>
      <c r="D904" s="2"/>
      <c r="E904" s="2"/>
      <c r="F904" s="2"/>
      <c r="G904" s="2"/>
      <c r="H904" s="2"/>
      <c r="I904" s="9"/>
      <c r="J904" s="2"/>
      <c r="K904" s="2"/>
      <c r="L904" s="9"/>
      <c r="M904" s="4"/>
      <c r="N904" s="4"/>
      <c r="O904" s="4"/>
      <c r="P904" s="4"/>
      <c r="Q904" s="4"/>
      <c r="R904" s="9"/>
      <c r="S904" s="4"/>
      <c r="T904" s="4"/>
      <c r="U904" s="4"/>
      <c r="V904" s="6"/>
      <c r="W904" s="4"/>
      <c r="X904" s="4"/>
      <c r="Y904" s="4"/>
      <c r="Z904" s="4"/>
      <c r="AA904" s="4"/>
      <c r="AB904" s="4"/>
      <c r="AC904" s="4"/>
      <c r="AD904" s="4"/>
      <c r="AE904" s="4"/>
      <c r="AF904" s="4"/>
      <c r="AG904" s="4"/>
      <c r="AH904" s="4"/>
      <c r="AI904" s="4"/>
    </row>
    <row r="905">
      <c r="A905" s="4"/>
      <c r="B905" s="4"/>
      <c r="C905" s="4"/>
      <c r="D905" s="2"/>
      <c r="E905" s="2"/>
      <c r="F905" s="2"/>
      <c r="G905" s="2"/>
      <c r="H905" s="2"/>
      <c r="I905" s="9"/>
      <c r="J905" s="2"/>
      <c r="K905" s="2"/>
      <c r="L905" s="9"/>
      <c r="M905" s="4"/>
      <c r="N905" s="4"/>
      <c r="O905" s="4"/>
      <c r="P905" s="4"/>
      <c r="Q905" s="4"/>
      <c r="R905" s="9"/>
      <c r="S905" s="4"/>
      <c r="T905" s="4"/>
      <c r="U905" s="4"/>
      <c r="V905" s="6"/>
      <c r="W905" s="4"/>
      <c r="X905" s="4"/>
      <c r="Y905" s="4"/>
      <c r="Z905" s="4"/>
      <c r="AA905" s="4"/>
      <c r="AB905" s="4"/>
      <c r="AC905" s="4"/>
      <c r="AD905" s="4"/>
      <c r="AE905" s="4"/>
      <c r="AF905" s="4"/>
      <c r="AG905" s="4"/>
      <c r="AH905" s="4"/>
      <c r="AI905" s="4"/>
    </row>
    <row r="906">
      <c r="A906" s="4"/>
      <c r="B906" s="4"/>
      <c r="C906" s="4"/>
      <c r="D906" s="2"/>
      <c r="E906" s="2"/>
      <c r="F906" s="2"/>
      <c r="G906" s="2"/>
      <c r="H906" s="2"/>
      <c r="I906" s="9"/>
      <c r="J906" s="2"/>
      <c r="K906" s="2"/>
      <c r="L906" s="9"/>
      <c r="M906" s="4"/>
      <c r="N906" s="4"/>
      <c r="O906" s="4"/>
      <c r="P906" s="4"/>
      <c r="Q906" s="4"/>
      <c r="R906" s="9"/>
      <c r="S906" s="4"/>
      <c r="T906" s="4"/>
      <c r="U906" s="4"/>
      <c r="V906" s="6"/>
      <c r="W906" s="4"/>
      <c r="X906" s="4"/>
      <c r="Y906" s="4"/>
      <c r="Z906" s="4"/>
      <c r="AA906" s="4"/>
      <c r="AB906" s="4"/>
      <c r="AC906" s="4"/>
      <c r="AD906" s="4"/>
      <c r="AE906" s="4"/>
      <c r="AF906" s="4"/>
      <c r="AG906" s="4"/>
      <c r="AH906" s="4"/>
      <c r="AI906" s="4"/>
    </row>
    <row r="907">
      <c r="A907" s="4"/>
      <c r="B907" s="4"/>
      <c r="C907" s="4"/>
      <c r="D907" s="2"/>
      <c r="E907" s="2"/>
      <c r="F907" s="2"/>
      <c r="G907" s="2"/>
      <c r="H907" s="2"/>
      <c r="I907" s="9"/>
      <c r="J907" s="2"/>
      <c r="K907" s="2"/>
      <c r="L907" s="9"/>
      <c r="M907" s="4"/>
      <c r="N907" s="4"/>
      <c r="O907" s="4"/>
      <c r="P907" s="4"/>
      <c r="Q907" s="4"/>
      <c r="R907" s="9"/>
      <c r="S907" s="4"/>
      <c r="T907" s="4"/>
      <c r="U907" s="4"/>
      <c r="V907" s="6"/>
      <c r="W907" s="4"/>
      <c r="X907" s="4"/>
      <c r="Y907" s="4"/>
      <c r="Z907" s="4"/>
      <c r="AA907" s="4"/>
      <c r="AB907" s="4"/>
      <c r="AC907" s="4"/>
      <c r="AD907" s="4"/>
      <c r="AE907" s="4"/>
      <c r="AF907" s="4"/>
      <c r="AG907" s="4"/>
      <c r="AH907" s="4"/>
      <c r="AI907" s="4"/>
    </row>
    <row r="908">
      <c r="A908" s="4"/>
      <c r="B908" s="4"/>
      <c r="C908" s="4"/>
      <c r="D908" s="2"/>
      <c r="E908" s="2"/>
      <c r="F908" s="2"/>
      <c r="G908" s="2"/>
      <c r="H908" s="2"/>
      <c r="I908" s="9"/>
      <c r="J908" s="2"/>
      <c r="K908" s="2"/>
      <c r="L908" s="9"/>
      <c r="M908" s="4"/>
      <c r="N908" s="4"/>
      <c r="O908" s="4"/>
      <c r="P908" s="4"/>
      <c r="Q908" s="4"/>
      <c r="R908" s="9"/>
      <c r="S908" s="4"/>
      <c r="T908" s="4"/>
      <c r="U908" s="4"/>
      <c r="V908" s="6"/>
      <c r="W908" s="4"/>
      <c r="X908" s="4"/>
      <c r="Y908" s="4"/>
      <c r="Z908" s="4"/>
      <c r="AA908" s="4"/>
      <c r="AB908" s="4"/>
      <c r="AC908" s="4"/>
      <c r="AD908" s="4"/>
      <c r="AE908" s="4"/>
      <c r="AF908" s="4"/>
      <c r="AG908" s="4"/>
      <c r="AH908" s="4"/>
      <c r="AI908" s="4"/>
    </row>
    <row r="909">
      <c r="A909" s="4"/>
      <c r="B909" s="4"/>
      <c r="C909" s="4"/>
      <c r="D909" s="2"/>
      <c r="E909" s="2"/>
      <c r="F909" s="2"/>
      <c r="G909" s="2"/>
      <c r="H909" s="2"/>
      <c r="I909" s="9"/>
      <c r="J909" s="2"/>
      <c r="K909" s="2"/>
      <c r="L909" s="9"/>
      <c r="M909" s="4"/>
      <c r="N909" s="4"/>
      <c r="O909" s="4"/>
      <c r="P909" s="4"/>
      <c r="Q909" s="4"/>
      <c r="R909" s="9"/>
      <c r="S909" s="4"/>
      <c r="T909" s="4"/>
      <c r="U909" s="4"/>
      <c r="V909" s="6"/>
      <c r="W909" s="4"/>
      <c r="X909" s="4"/>
      <c r="Y909" s="4"/>
      <c r="Z909" s="4"/>
      <c r="AA909" s="4"/>
      <c r="AB909" s="4"/>
      <c r="AC909" s="4"/>
      <c r="AD909" s="4"/>
      <c r="AE909" s="4"/>
      <c r="AF909" s="4"/>
      <c r="AG909" s="4"/>
      <c r="AH909" s="4"/>
      <c r="AI909" s="4"/>
    </row>
    <row r="910">
      <c r="A910" s="4"/>
      <c r="B910" s="4"/>
      <c r="C910" s="4"/>
      <c r="D910" s="2"/>
      <c r="E910" s="2"/>
      <c r="F910" s="2"/>
      <c r="G910" s="2"/>
      <c r="H910" s="2"/>
      <c r="I910" s="9"/>
      <c r="J910" s="2"/>
      <c r="K910" s="2"/>
      <c r="L910" s="9"/>
      <c r="M910" s="4"/>
      <c r="N910" s="4"/>
      <c r="O910" s="4"/>
      <c r="P910" s="4"/>
      <c r="Q910" s="4"/>
      <c r="R910" s="9"/>
      <c r="S910" s="4"/>
      <c r="T910" s="4"/>
      <c r="U910" s="4"/>
      <c r="V910" s="6"/>
      <c r="W910" s="4"/>
      <c r="X910" s="4"/>
      <c r="Y910" s="4"/>
      <c r="Z910" s="4"/>
      <c r="AA910" s="4"/>
      <c r="AB910" s="4"/>
      <c r="AC910" s="4"/>
      <c r="AD910" s="4"/>
      <c r="AE910" s="4"/>
      <c r="AF910" s="4"/>
      <c r="AG910" s="4"/>
      <c r="AH910" s="4"/>
      <c r="AI910" s="4"/>
    </row>
    <row r="911">
      <c r="A911" s="4"/>
      <c r="B911" s="4"/>
      <c r="C911" s="4"/>
      <c r="D911" s="2"/>
      <c r="E911" s="2"/>
      <c r="F911" s="2"/>
      <c r="G911" s="2"/>
      <c r="H911" s="2"/>
      <c r="I911" s="9"/>
      <c r="J911" s="2"/>
      <c r="K911" s="2"/>
      <c r="L911" s="9"/>
      <c r="M911" s="4"/>
      <c r="N911" s="4"/>
      <c r="O911" s="4"/>
      <c r="P911" s="4"/>
      <c r="Q911" s="4"/>
      <c r="R911" s="9"/>
      <c r="S911" s="4"/>
      <c r="T911" s="4"/>
      <c r="U911" s="4"/>
      <c r="V911" s="6"/>
      <c r="W911" s="4"/>
      <c r="X911" s="4"/>
      <c r="Y911" s="4"/>
      <c r="Z911" s="4"/>
      <c r="AA911" s="4"/>
      <c r="AB911" s="4"/>
      <c r="AC911" s="4"/>
      <c r="AD911" s="4"/>
      <c r="AE911" s="4"/>
      <c r="AF911" s="4"/>
      <c r="AG911" s="4"/>
      <c r="AH911" s="4"/>
      <c r="AI911" s="4"/>
    </row>
    <row r="912">
      <c r="A912" s="4"/>
      <c r="B912" s="4"/>
      <c r="C912" s="4"/>
      <c r="D912" s="2"/>
      <c r="E912" s="2"/>
      <c r="F912" s="2"/>
      <c r="G912" s="2"/>
      <c r="H912" s="2"/>
      <c r="I912" s="9"/>
      <c r="J912" s="2"/>
      <c r="K912" s="2"/>
      <c r="L912" s="9"/>
      <c r="M912" s="4"/>
      <c r="N912" s="4"/>
      <c r="O912" s="4"/>
      <c r="P912" s="4"/>
      <c r="Q912" s="4"/>
      <c r="R912" s="9"/>
      <c r="S912" s="4"/>
      <c r="T912" s="4"/>
      <c r="U912" s="4"/>
      <c r="V912" s="6"/>
      <c r="W912" s="4"/>
      <c r="X912" s="4"/>
      <c r="Y912" s="4"/>
      <c r="Z912" s="4"/>
      <c r="AA912" s="4"/>
      <c r="AB912" s="4"/>
      <c r="AC912" s="4"/>
      <c r="AD912" s="4"/>
      <c r="AE912" s="4"/>
      <c r="AF912" s="4"/>
      <c r="AG912" s="4"/>
      <c r="AH912" s="4"/>
      <c r="AI912" s="4"/>
    </row>
    <row r="913">
      <c r="A913" s="4"/>
      <c r="B913" s="4"/>
      <c r="C913" s="4"/>
      <c r="D913" s="2"/>
      <c r="E913" s="2"/>
      <c r="F913" s="2"/>
      <c r="G913" s="2"/>
      <c r="H913" s="2"/>
      <c r="I913" s="9"/>
      <c r="J913" s="2"/>
      <c r="K913" s="2"/>
      <c r="L913" s="9"/>
      <c r="M913" s="4"/>
      <c r="N913" s="4"/>
      <c r="O913" s="4"/>
      <c r="P913" s="4"/>
      <c r="Q913" s="4"/>
      <c r="R913" s="9"/>
      <c r="S913" s="4"/>
      <c r="T913" s="4"/>
      <c r="U913" s="4"/>
      <c r="V913" s="6"/>
      <c r="W913" s="4"/>
      <c r="X913" s="4"/>
      <c r="Y913" s="4"/>
      <c r="Z913" s="4"/>
      <c r="AA913" s="4"/>
      <c r="AB913" s="4"/>
      <c r="AC913" s="4"/>
      <c r="AD913" s="4"/>
      <c r="AE913" s="4"/>
      <c r="AF913" s="4"/>
      <c r="AG913" s="4"/>
      <c r="AH913" s="4"/>
      <c r="AI913" s="4"/>
    </row>
    <row r="914">
      <c r="A914" s="4"/>
      <c r="B914" s="4"/>
      <c r="C914" s="4"/>
      <c r="D914" s="2"/>
      <c r="E914" s="2"/>
      <c r="F914" s="2"/>
      <c r="G914" s="2"/>
      <c r="H914" s="2"/>
      <c r="I914" s="9"/>
      <c r="J914" s="2"/>
      <c r="K914" s="2"/>
      <c r="L914" s="9"/>
      <c r="M914" s="4"/>
      <c r="N914" s="4"/>
      <c r="O914" s="4"/>
      <c r="P914" s="4"/>
      <c r="Q914" s="4"/>
      <c r="R914" s="9"/>
      <c r="S914" s="4"/>
      <c r="T914" s="4"/>
      <c r="U914" s="4"/>
      <c r="V914" s="6"/>
      <c r="W914" s="4"/>
      <c r="X914" s="4"/>
      <c r="Y914" s="4"/>
      <c r="Z914" s="4"/>
      <c r="AA914" s="4"/>
      <c r="AB914" s="4"/>
      <c r="AC914" s="4"/>
      <c r="AD914" s="4"/>
      <c r="AE914" s="4"/>
      <c r="AF914" s="4"/>
      <c r="AG914" s="4"/>
      <c r="AH914" s="4"/>
      <c r="AI914" s="4"/>
    </row>
    <row r="915">
      <c r="A915" s="4"/>
      <c r="B915" s="4"/>
      <c r="C915" s="4"/>
      <c r="D915" s="2"/>
      <c r="E915" s="2"/>
      <c r="F915" s="2"/>
      <c r="G915" s="2"/>
      <c r="H915" s="2"/>
      <c r="I915" s="9"/>
      <c r="J915" s="2"/>
      <c r="K915" s="2"/>
      <c r="L915" s="9"/>
      <c r="M915" s="4"/>
      <c r="N915" s="4"/>
      <c r="O915" s="4"/>
      <c r="P915" s="4"/>
      <c r="Q915" s="4"/>
      <c r="R915" s="9"/>
      <c r="S915" s="4"/>
      <c r="T915" s="4"/>
      <c r="U915" s="4"/>
      <c r="V915" s="6"/>
      <c r="W915" s="4"/>
      <c r="X915" s="4"/>
      <c r="Y915" s="4"/>
      <c r="Z915" s="4"/>
      <c r="AA915" s="4"/>
      <c r="AB915" s="4"/>
      <c r="AC915" s="4"/>
      <c r="AD915" s="4"/>
      <c r="AE915" s="4"/>
      <c r="AF915" s="4"/>
      <c r="AG915" s="4"/>
      <c r="AH915" s="4"/>
      <c r="AI915" s="4"/>
    </row>
    <row r="916">
      <c r="A916" s="4"/>
      <c r="B916" s="4"/>
      <c r="C916" s="4"/>
      <c r="D916" s="2"/>
      <c r="E916" s="2"/>
      <c r="F916" s="2"/>
      <c r="G916" s="2"/>
      <c r="H916" s="2"/>
      <c r="I916" s="9"/>
      <c r="J916" s="2"/>
      <c r="K916" s="2"/>
      <c r="L916" s="9"/>
      <c r="M916" s="4"/>
      <c r="N916" s="4"/>
      <c r="O916" s="4"/>
      <c r="P916" s="4"/>
      <c r="Q916" s="4"/>
      <c r="R916" s="9"/>
      <c r="S916" s="4"/>
      <c r="T916" s="4"/>
      <c r="U916" s="4"/>
      <c r="V916" s="6"/>
      <c r="W916" s="4"/>
      <c r="X916" s="4"/>
      <c r="Y916" s="4"/>
      <c r="Z916" s="4"/>
      <c r="AA916" s="4"/>
      <c r="AB916" s="4"/>
      <c r="AC916" s="4"/>
      <c r="AD916" s="4"/>
      <c r="AE916" s="4"/>
      <c r="AF916" s="4"/>
      <c r="AG916" s="4"/>
      <c r="AH916" s="4"/>
      <c r="AI916" s="4"/>
    </row>
    <row r="917">
      <c r="A917" s="4"/>
      <c r="B917" s="4"/>
      <c r="C917" s="4"/>
      <c r="D917" s="2"/>
      <c r="E917" s="2"/>
      <c r="F917" s="2"/>
      <c r="G917" s="2"/>
      <c r="H917" s="2"/>
      <c r="I917" s="9"/>
      <c r="J917" s="2"/>
      <c r="K917" s="2"/>
      <c r="L917" s="9"/>
      <c r="M917" s="4"/>
      <c r="N917" s="4"/>
      <c r="O917" s="4"/>
      <c r="P917" s="4"/>
      <c r="Q917" s="4"/>
      <c r="R917" s="9"/>
      <c r="S917" s="4"/>
      <c r="T917" s="4"/>
      <c r="U917" s="4"/>
      <c r="V917" s="6"/>
      <c r="W917" s="4"/>
      <c r="X917" s="4"/>
      <c r="Y917" s="4"/>
      <c r="Z917" s="4"/>
      <c r="AA917" s="4"/>
      <c r="AB917" s="4"/>
      <c r="AC917" s="4"/>
      <c r="AD917" s="4"/>
      <c r="AE917" s="4"/>
      <c r="AF917" s="4"/>
      <c r="AG917" s="4"/>
      <c r="AH917" s="4"/>
      <c r="AI917" s="4"/>
    </row>
    <row r="918">
      <c r="A918" s="4"/>
      <c r="B918" s="4"/>
      <c r="C918" s="4"/>
      <c r="D918" s="2"/>
      <c r="E918" s="2"/>
      <c r="F918" s="2"/>
      <c r="G918" s="2"/>
      <c r="H918" s="2"/>
      <c r="I918" s="9"/>
      <c r="J918" s="2"/>
      <c r="K918" s="2"/>
      <c r="L918" s="9"/>
      <c r="M918" s="4"/>
      <c r="N918" s="4"/>
      <c r="O918" s="4"/>
      <c r="P918" s="4"/>
      <c r="Q918" s="4"/>
      <c r="R918" s="9"/>
      <c r="S918" s="4"/>
      <c r="T918" s="4"/>
      <c r="U918" s="4"/>
      <c r="V918" s="6"/>
      <c r="W918" s="4"/>
      <c r="X918" s="4"/>
      <c r="Y918" s="4"/>
      <c r="Z918" s="4"/>
      <c r="AA918" s="4"/>
      <c r="AB918" s="4"/>
      <c r="AC918" s="4"/>
      <c r="AD918" s="4"/>
      <c r="AE918" s="4"/>
      <c r="AF918" s="4"/>
      <c r="AG918" s="4"/>
      <c r="AH918" s="4"/>
      <c r="AI918" s="4"/>
    </row>
    <row r="919">
      <c r="A919" s="4"/>
      <c r="B919" s="4"/>
      <c r="C919" s="4"/>
      <c r="D919" s="2"/>
      <c r="E919" s="2"/>
      <c r="F919" s="2"/>
      <c r="G919" s="2"/>
      <c r="H919" s="2"/>
      <c r="I919" s="9"/>
      <c r="J919" s="2"/>
      <c r="K919" s="2"/>
      <c r="L919" s="9"/>
      <c r="M919" s="4"/>
      <c r="N919" s="4"/>
      <c r="O919" s="4"/>
      <c r="P919" s="4"/>
      <c r="Q919" s="4"/>
      <c r="R919" s="9"/>
      <c r="S919" s="4"/>
      <c r="T919" s="4"/>
      <c r="U919" s="4"/>
      <c r="V919" s="6"/>
      <c r="W919" s="4"/>
      <c r="X919" s="4"/>
      <c r="Y919" s="4"/>
      <c r="Z919" s="4"/>
      <c r="AA919" s="4"/>
      <c r="AB919" s="4"/>
      <c r="AC919" s="4"/>
      <c r="AD919" s="4"/>
      <c r="AE919" s="4"/>
      <c r="AF919" s="4"/>
      <c r="AG919" s="4"/>
      <c r="AH919" s="4"/>
      <c r="AI919" s="4"/>
    </row>
    <row r="920">
      <c r="A920" s="4"/>
      <c r="B920" s="4"/>
      <c r="C920" s="4"/>
      <c r="D920" s="2"/>
      <c r="E920" s="2"/>
      <c r="F920" s="2"/>
      <c r="G920" s="2"/>
      <c r="H920" s="2"/>
      <c r="I920" s="9"/>
      <c r="J920" s="2"/>
      <c r="K920" s="2"/>
      <c r="L920" s="9"/>
      <c r="M920" s="4"/>
      <c r="N920" s="4"/>
      <c r="O920" s="4"/>
      <c r="P920" s="4"/>
      <c r="Q920" s="4"/>
      <c r="R920" s="9"/>
      <c r="S920" s="4"/>
      <c r="T920" s="4"/>
      <c r="U920" s="4"/>
      <c r="V920" s="6"/>
      <c r="W920" s="4"/>
      <c r="X920" s="4"/>
      <c r="Y920" s="4"/>
      <c r="Z920" s="4"/>
      <c r="AA920" s="4"/>
      <c r="AB920" s="4"/>
      <c r="AC920" s="4"/>
      <c r="AD920" s="4"/>
      <c r="AE920" s="4"/>
      <c r="AF920" s="4"/>
      <c r="AG920" s="4"/>
      <c r="AH920" s="4"/>
      <c r="AI920" s="4"/>
    </row>
    <row r="921">
      <c r="A921" s="4"/>
      <c r="B921" s="4"/>
      <c r="C921" s="4"/>
      <c r="D921" s="2"/>
      <c r="E921" s="2"/>
      <c r="F921" s="2"/>
      <c r="G921" s="2"/>
      <c r="H921" s="2"/>
      <c r="I921" s="9"/>
      <c r="J921" s="2"/>
      <c r="K921" s="2"/>
      <c r="L921" s="9"/>
      <c r="M921" s="4"/>
      <c r="N921" s="4"/>
      <c r="O921" s="4"/>
      <c r="P921" s="4"/>
      <c r="Q921" s="4"/>
      <c r="R921" s="9"/>
      <c r="S921" s="4"/>
      <c r="T921" s="4"/>
      <c r="U921" s="4"/>
      <c r="V921" s="6"/>
      <c r="W921" s="4"/>
      <c r="X921" s="4"/>
      <c r="Y921" s="4"/>
      <c r="Z921" s="4"/>
      <c r="AA921" s="4"/>
      <c r="AB921" s="4"/>
      <c r="AC921" s="4"/>
      <c r="AD921" s="4"/>
      <c r="AE921" s="4"/>
      <c r="AF921" s="4"/>
      <c r="AG921" s="4"/>
      <c r="AH921" s="4"/>
      <c r="AI921" s="4"/>
    </row>
    <row r="922">
      <c r="A922" s="4"/>
      <c r="B922" s="4"/>
      <c r="C922" s="4"/>
      <c r="D922" s="2"/>
      <c r="E922" s="2"/>
      <c r="F922" s="2"/>
      <c r="G922" s="2"/>
      <c r="H922" s="2"/>
      <c r="I922" s="9"/>
      <c r="J922" s="2"/>
      <c r="K922" s="2"/>
      <c r="L922" s="9"/>
      <c r="M922" s="4"/>
      <c r="N922" s="4"/>
      <c r="O922" s="4"/>
      <c r="P922" s="4"/>
      <c r="Q922" s="4"/>
      <c r="R922" s="9"/>
      <c r="S922" s="4"/>
      <c r="T922" s="4"/>
      <c r="U922" s="4"/>
      <c r="V922" s="6"/>
      <c r="W922" s="4"/>
      <c r="X922" s="4"/>
      <c r="Y922" s="4"/>
      <c r="Z922" s="4"/>
      <c r="AA922" s="4"/>
      <c r="AB922" s="4"/>
      <c r="AC922" s="4"/>
      <c r="AD922" s="4"/>
      <c r="AE922" s="4"/>
      <c r="AF922" s="4"/>
      <c r="AG922" s="4"/>
      <c r="AH922" s="4"/>
      <c r="AI922" s="4"/>
    </row>
    <row r="923">
      <c r="A923" s="4"/>
      <c r="B923" s="4"/>
      <c r="C923" s="4"/>
      <c r="D923" s="2"/>
      <c r="E923" s="2"/>
      <c r="F923" s="2"/>
      <c r="G923" s="2"/>
      <c r="H923" s="2"/>
      <c r="I923" s="9"/>
      <c r="J923" s="2"/>
      <c r="K923" s="2"/>
      <c r="L923" s="9"/>
      <c r="M923" s="4"/>
      <c r="N923" s="4"/>
      <c r="O923" s="4"/>
      <c r="P923" s="4"/>
      <c r="Q923" s="4"/>
      <c r="R923" s="9"/>
      <c r="S923" s="4"/>
      <c r="T923" s="4"/>
      <c r="U923" s="4"/>
      <c r="V923" s="6"/>
      <c r="W923" s="4"/>
      <c r="X923" s="4"/>
      <c r="Y923" s="4"/>
      <c r="Z923" s="4"/>
      <c r="AA923" s="4"/>
      <c r="AB923" s="4"/>
      <c r="AC923" s="4"/>
      <c r="AD923" s="4"/>
      <c r="AE923" s="4"/>
      <c r="AF923" s="4"/>
      <c r="AG923" s="4"/>
      <c r="AH923" s="4"/>
      <c r="AI923" s="4"/>
    </row>
    <row r="924">
      <c r="A924" s="4"/>
      <c r="B924" s="4"/>
      <c r="C924" s="4"/>
      <c r="D924" s="2"/>
      <c r="E924" s="2"/>
      <c r="F924" s="2"/>
      <c r="G924" s="2"/>
      <c r="H924" s="2"/>
      <c r="I924" s="9"/>
      <c r="J924" s="2"/>
      <c r="K924" s="2"/>
      <c r="L924" s="9"/>
      <c r="M924" s="4"/>
      <c r="N924" s="4"/>
      <c r="O924" s="4"/>
      <c r="P924" s="4"/>
      <c r="Q924" s="4"/>
      <c r="R924" s="9"/>
      <c r="S924" s="4"/>
      <c r="T924" s="4"/>
      <c r="U924" s="4"/>
      <c r="V924" s="6"/>
      <c r="W924" s="4"/>
      <c r="X924" s="4"/>
      <c r="Y924" s="4"/>
      <c r="Z924" s="4"/>
      <c r="AA924" s="4"/>
      <c r="AB924" s="4"/>
      <c r="AC924" s="4"/>
      <c r="AD924" s="4"/>
      <c r="AE924" s="4"/>
      <c r="AF924" s="4"/>
      <c r="AG924" s="4"/>
      <c r="AH924" s="4"/>
      <c r="AI924" s="4"/>
    </row>
    <row r="925">
      <c r="A925" s="4"/>
      <c r="B925" s="4"/>
      <c r="C925" s="4"/>
      <c r="D925" s="2"/>
      <c r="E925" s="2"/>
      <c r="F925" s="2"/>
      <c r="G925" s="2"/>
      <c r="H925" s="2"/>
      <c r="I925" s="9"/>
      <c r="J925" s="2"/>
      <c r="K925" s="2"/>
      <c r="L925" s="9"/>
      <c r="M925" s="4"/>
      <c r="N925" s="4"/>
      <c r="O925" s="4"/>
      <c r="P925" s="4"/>
      <c r="Q925" s="4"/>
      <c r="R925" s="9"/>
      <c r="S925" s="4"/>
      <c r="T925" s="4"/>
      <c r="U925" s="4"/>
      <c r="V925" s="6"/>
      <c r="W925" s="4"/>
      <c r="X925" s="4"/>
      <c r="Y925" s="4"/>
      <c r="Z925" s="4"/>
      <c r="AA925" s="4"/>
      <c r="AB925" s="4"/>
      <c r="AC925" s="4"/>
      <c r="AD925" s="4"/>
      <c r="AE925" s="4"/>
      <c r="AF925" s="4"/>
      <c r="AG925" s="4"/>
      <c r="AH925" s="4"/>
      <c r="AI925" s="4"/>
    </row>
    <row r="926">
      <c r="A926" s="4"/>
      <c r="B926" s="4"/>
      <c r="C926" s="4"/>
      <c r="D926" s="2"/>
      <c r="E926" s="2"/>
      <c r="F926" s="2"/>
      <c r="G926" s="2"/>
      <c r="H926" s="2"/>
      <c r="I926" s="9"/>
      <c r="J926" s="2"/>
      <c r="K926" s="2"/>
      <c r="L926" s="9"/>
      <c r="M926" s="4"/>
      <c r="N926" s="4"/>
      <c r="O926" s="4"/>
      <c r="P926" s="4"/>
      <c r="Q926" s="4"/>
      <c r="R926" s="9"/>
      <c r="S926" s="4"/>
      <c r="T926" s="4"/>
      <c r="U926" s="4"/>
      <c r="V926" s="6"/>
      <c r="W926" s="4"/>
      <c r="X926" s="4"/>
      <c r="Y926" s="4"/>
      <c r="Z926" s="4"/>
      <c r="AA926" s="4"/>
      <c r="AB926" s="4"/>
      <c r="AC926" s="4"/>
      <c r="AD926" s="4"/>
      <c r="AE926" s="4"/>
      <c r="AF926" s="4"/>
      <c r="AG926" s="4"/>
      <c r="AH926" s="4"/>
      <c r="AI926" s="4"/>
    </row>
    <row r="927">
      <c r="A927" s="4"/>
      <c r="B927" s="4"/>
      <c r="C927" s="4"/>
      <c r="D927" s="2"/>
      <c r="E927" s="2"/>
      <c r="F927" s="2"/>
      <c r="G927" s="2"/>
      <c r="H927" s="2"/>
      <c r="I927" s="9"/>
      <c r="J927" s="2"/>
      <c r="K927" s="2"/>
      <c r="L927" s="9"/>
      <c r="M927" s="4"/>
      <c r="N927" s="4"/>
      <c r="O927" s="4"/>
      <c r="P927" s="4"/>
      <c r="Q927" s="4"/>
      <c r="R927" s="9"/>
      <c r="S927" s="4"/>
      <c r="T927" s="4"/>
      <c r="U927" s="4"/>
      <c r="V927" s="6"/>
      <c r="W927" s="4"/>
      <c r="X927" s="4"/>
      <c r="Y927" s="4"/>
      <c r="Z927" s="4"/>
      <c r="AA927" s="4"/>
      <c r="AB927" s="4"/>
      <c r="AC927" s="4"/>
      <c r="AD927" s="4"/>
      <c r="AE927" s="4"/>
      <c r="AF927" s="4"/>
      <c r="AG927" s="4"/>
      <c r="AH927" s="4"/>
      <c r="AI927" s="4"/>
    </row>
    <row r="928">
      <c r="A928" s="4"/>
      <c r="B928" s="4"/>
      <c r="C928" s="4"/>
      <c r="D928" s="2"/>
      <c r="E928" s="2"/>
      <c r="F928" s="2"/>
      <c r="G928" s="2"/>
      <c r="H928" s="2"/>
      <c r="I928" s="9"/>
      <c r="J928" s="2"/>
      <c r="K928" s="2"/>
      <c r="L928" s="9"/>
      <c r="M928" s="4"/>
      <c r="N928" s="4"/>
      <c r="O928" s="4"/>
      <c r="P928" s="4"/>
      <c r="Q928" s="4"/>
      <c r="R928" s="9"/>
      <c r="S928" s="4"/>
      <c r="T928" s="4"/>
      <c r="U928" s="4"/>
      <c r="V928" s="6"/>
      <c r="W928" s="4"/>
      <c r="X928" s="4"/>
      <c r="Y928" s="4"/>
      <c r="Z928" s="4"/>
      <c r="AA928" s="4"/>
      <c r="AB928" s="4"/>
      <c r="AC928" s="4"/>
      <c r="AD928" s="4"/>
      <c r="AE928" s="4"/>
      <c r="AF928" s="4"/>
      <c r="AG928" s="4"/>
      <c r="AH928" s="4"/>
      <c r="AI928" s="4"/>
    </row>
    <row r="929">
      <c r="A929" s="4"/>
      <c r="B929" s="4"/>
      <c r="C929" s="4"/>
      <c r="D929" s="2"/>
      <c r="E929" s="2"/>
      <c r="F929" s="2"/>
      <c r="G929" s="2"/>
      <c r="H929" s="2"/>
      <c r="I929" s="9"/>
      <c r="J929" s="2"/>
      <c r="K929" s="2"/>
      <c r="L929" s="9"/>
      <c r="M929" s="4"/>
      <c r="N929" s="4"/>
      <c r="O929" s="4"/>
      <c r="P929" s="4"/>
      <c r="Q929" s="4"/>
      <c r="R929" s="9"/>
      <c r="S929" s="4"/>
      <c r="T929" s="4"/>
      <c r="U929" s="4"/>
      <c r="V929" s="6"/>
      <c r="W929" s="4"/>
      <c r="X929" s="4"/>
      <c r="Y929" s="4"/>
      <c r="Z929" s="4"/>
      <c r="AA929" s="4"/>
      <c r="AB929" s="4"/>
      <c r="AC929" s="4"/>
      <c r="AD929" s="4"/>
      <c r="AE929" s="4"/>
      <c r="AF929" s="4"/>
      <c r="AG929" s="4"/>
      <c r="AH929" s="4"/>
      <c r="AI929" s="4"/>
    </row>
    <row r="930">
      <c r="A930" s="4"/>
      <c r="B930" s="4"/>
      <c r="C930" s="4"/>
      <c r="D930" s="2"/>
      <c r="E930" s="2"/>
      <c r="F930" s="2"/>
      <c r="G930" s="2"/>
      <c r="H930" s="2"/>
      <c r="I930" s="9"/>
      <c r="J930" s="2"/>
      <c r="K930" s="2"/>
      <c r="L930" s="9"/>
      <c r="M930" s="4"/>
      <c r="N930" s="4"/>
      <c r="O930" s="4"/>
      <c r="P930" s="4"/>
      <c r="Q930" s="4"/>
      <c r="R930" s="9"/>
      <c r="S930" s="4"/>
      <c r="T930" s="4"/>
      <c r="U930" s="4"/>
      <c r="V930" s="6"/>
      <c r="W930" s="4"/>
      <c r="X930" s="4"/>
      <c r="Y930" s="4"/>
      <c r="Z930" s="4"/>
      <c r="AA930" s="4"/>
      <c r="AB930" s="4"/>
      <c r="AC930" s="4"/>
      <c r="AD930" s="4"/>
      <c r="AE930" s="4"/>
      <c r="AF930" s="4"/>
      <c r="AG930" s="4"/>
      <c r="AH930" s="4"/>
      <c r="AI930" s="4"/>
    </row>
    <row r="931">
      <c r="A931" s="4"/>
      <c r="B931" s="4"/>
      <c r="C931" s="4"/>
      <c r="D931" s="2"/>
      <c r="E931" s="2"/>
      <c r="F931" s="2"/>
      <c r="G931" s="2"/>
      <c r="H931" s="2"/>
      <c r="I931" s="9"/>
      <c r="J931" s="2"/>
      <c r="K931" s="2"/>
      <c r="L931" s="9"/>
      <c r="M931" s="4"/>
      <c r="N931" s="4"/>
      <c r="O931" s="4"/>
      <c r="P931" s="4"/>
      <c r="Q931" s="4"/>
      <c r="R931" s="9"/>
      <c r="S931" s="4"/>
      <c r="T931" s="4"/>
      <c r="U931" s="4"/>
      <c r="V931" s="6"/>
      <c r="W931" s="4"/>
      <c r="X931" s="4"/>
      <c r="Y931" s="4"/>
      <c r="Z931" s="4"/>
      <c r="AA931" s="4"/>
      <c r="AB931" s="4"/>
      <c r="AC931" s="4"/>
      <c r="AD931" s="4"/>
      <c r="AE931" s="4"/>
      <c r="AF931" s="4"/>
      <c r="AG931" s="4"/>
      <c r="AH931" s="4"/>
      <c r="AI931" s="4"/>
    </row>
    <row r="932">
      <c r="A932" s="4"/>
      <c r="B932" s="4"/>
      <c r="C932" s="4"/>
      <c r="D932" s="2"/>
      <c r="E932" s="2"/>
      <c r="F932" s="2"/>
      <c r="G932" s="2"/>
      <c r="H932" s="2"/>
      <c r="I932" s="9"/>
      <c r="J932" s="2"/>
      <c r="K932" s="2"/>
      <c r="L932" s="9"/>
      <c r="M932" s="4"/>
      <c r="N932" s="4"/>
      <c r="O932" s="4"/>
      <c r="P932" s="4"/>
      <c r="Q932" s="4"/>
      <c r="R932" s="9"/>
      <c r="S932" s="4"/>
      <c r="T932" s="4"/>
      <c r="U932" s="4"/>
      <c r="V932" s="6"/>
      <c r="W932" s="4"/>
      <c r="X932" s="4"/>
      <c r="Y932" s="4"/>
      <c r="Z932" s="4"/>
      <c r="AA932" s="4"/>
      <c r="AB932" s="4"/>
      <c r="AC932" s="4"/>
      <c r="AD932" s="4"/>
      <c r="AE932" s="4"/>
      <c r="AF932" s="4"/>
      <c r="AG932" s="4"/>
      <c r="AH932" s="4"/>
      <c r="AI932" s="4"/>
    </row>
    <row r="933">
      <c r="A933" s="4"/>
      <c r="B933" s="4"/>
      <c r="C933" s="4"/>
      <c r="D933" s="2"/>
      <c r="E933" s="2"/>
      <c r="F933" s="2"/>
      <c r="G933" s="2"/>
      <c r="H933" s="2"/>
      <c r="I933" s="9"/>
      <c r="J933" s="2"/>
      <c r="K933" s="2"/>
      <c r="L933" s="9"/>
      <c r="M933" s="4"/>
      <c r="N933" s="4"/>
      <c r="O933" s="4"/>
      <c r="P933" s="4"/>
      <c r="Q933" s="4"/>
      <c r="R933" s="9"/>
      <c r="S933" s="4"/>
      <c r="T933" s="4"/>
      <c r="U933" s="4"/>
      <c r="V933" s="6"/>
      <c r="W933" s="4"/>
      <c r="X933" s="4"/>
      <c r="Y933" s="4"/>
      <c r="Z933" s="4"/>
      <c r="AA933" s="4"/>
      <c r="AB933" s="4"/>
      <c r="AC933" s="4"/>
      <c r="AD933" s="4"/>
      <c r="AE933" s="4"/>
      <c r="AF933" s="4"/>
      <c r="AG933" s="4"/>
      <c r="AH933" s="4"/>
      <c r="AI933" s="4"/>
    </row>
    <row r="934">
      <c r="A934" s="4"/>
      <c r="B934" s="4"/>
      <c r="C934" s="4"/>
      <c r="D934" s="2"/>
      <c r="E934" s="2"/>
      <c r="F934" s="2"/>
      <c r="G934" s="2"/>
      <c r="H934" s="2"/>
      <c r="I934" s="9"/>
      <c r="J934" s="2"/>
      <c r="K934" s="2"/>
      <c r="L934" s="9"/>
      <c r="M934" s="4"/>
      <c r="N934" s="4"/>
      <c r="O934" s="4"/>
      <c r="P934" s="4"/>
      <c r="Q934" s="4"/>
      <c r="R934" s="9"/>
      <c r="S934" s="4"/>
      <c r="T934" s="4"/>
      <c r="U934" s="4"/>
      <c r="V934" s="6"/>
      <c r="W934" s="4"/>
      <c r="X934" s="4"/>
      <c r="Y934" s="4"/>
      <c r="Z934" s="4"/>
      <c r="AA934" s="4"/>
      <c r="AB934" s="4"/>
      <c r="AC934" s="4"/>
      <c r="AD934" s="4"/>
      <c r="AE934" s="4"/>
      <c r="AF934" s="4"/>
      <c r="AG934" s="4"/>
      <c r="AH934" s="4"/>
      <c r="AI934" s="4"/>
    </row>
    <row r="935">
      <c r="A935" s="4"/>
      <c r="B935" s="4"/>
      <c r="C935" s="4"/>
      <c r="D935" s="2"/>
      <c r="E935" s="2"/>
      <c r="F935" s="2"/>
      <c r="G935" s="2"/>
      <c r="H935" s="2"/>
      <c r="I935" s="9"/>
      <c r="J935" s="2"/>
      <c r="K935" s="2"/>
      <c r="L935" s="9"/>
      <c r="M935" s="4"/>
      <c r="N935" s="4"/>
      <c r="O935" s="4"/>
      <c r="P935" s="4"/>
      <c r="Q935" s="4"/>
      <c r="R935" s="9"/>
      <c r="S935" s="4"/>
      <c r="T935" s="4"/>
      <c r="U935" s="4"/>
      <c r="V935" s="6"/>
      <c r="W935" s="4"/>
      <c r="X935" s="4"/>
      <c r="Y935" s="4"/>
      <c r="Z935" s="4"/>
      <c r="AA935" s="4"/>
      <c r="AB935" s="4"/>
      <c r="AC935" s="4"/>
      <c r="AD935" s="4"/>
      <c r="AE935" s="4"/>
      <c r="AF935" s="4"/>
      <c r="AG935" s="4"/>
      <c r="AH935" s="4"/>
      <c r="AI935" s="4"/>
    </row>
    <row r="936">
      <c r="A936" s="4"/>
      <c r="B936" s="4"/>
      <c r="C936" s="4"/>
      <c r="D936" s="2"/>
      <c r="E936" s="2"/>
      <c r="F936" s="2"/>
      <c r="G936" s="2"/>
      <c r="H936" s="2"/>
      <c r="I936" s="9"/>
      <c r="J936" s="2"/>
      <c r="K936" s="2"/>
      <c r="L936" s="9"/>
      <c r="M936" s="4"/>
      <c r="N936" s="4"/>
      <c r="O936" s="4"/>
      <c r="P936" s="4"/>
      <c r="Q936" s="4"/>
      <c r="R936" s="9"/>
      <c r="S936" s="4"/>
      <c r="T936" s="4"/>
      <c r="U936" s="4"/>
      <c r="V936" s="6"/>
      <c r="W936" s="4"/>
      <c r="X936" s="4"/>
      <c r="Y936" s="4"/>
      <c r="Z936" s="4"/>
      <c r="AA936" s="4"/>
      <c r="AB936" s="4"/>
      <c r="AC936" s="4"/>
      <c r="AD936" s="4"/>
      <c r="AE936" s="4"/>
      <c r="AF936" s="4"/>
      <c r="AG936" s="4"/>
      <c r="AH936" s="4"/>
      <c r="AI936" s="4"/>
    </row>
    <row r="937">
      <c r="A937" s="4"/>
      <c r="B937" s="4"/>
      <c r="C937" s="4"/>
      <c r="D937" s="2"/>
      <c r="E937" s="2"/>
      <c r="F937" s="2"/>
      <c r="G937" s="2"/>
      <c r="H937" s="2"/>
      <c r="I937" s="9"/>
      <c r="J937" s="2"/>
      <c r="K937" s="2"/>
      <c r="L937" s="9"/>
      <c r="M937" s="4"/>
      <c r="N937" s="4"/>
      <c r="O937" s="4"/>
      <c r="P937" s="4"/>
      <c r="Q937" s="4"/>
      <c r="R937" s="9"/>
      <c r="S937" s="4"/>
      <c r="T937" s="4"/>
      <c r="U937" s="4"/>
      <c r="V937" s="6"/>
      <c r="W937" s="4"/>
      <c r="X937" s="4"/>
      <c r="Y937" s="4"/>
      <c r="Z937" s="4"/>
      <c r="AA937" s="4"/>
      <c r="AB937" s="4"/>
      <c r="AC937" s="4"/>
      <c r="AD937" s="4"/>
      <c r="AE937" s="4"/>
      <c r="AF937" s="4"/>
      <c r="AG937" s="4"/>
      <c r="AH937" s="4"/>
      <c r="AI937" s="4"/>
    </row>
    <row r="938">
      <c r="A938" s="4"/>
      <c r="B938" s="4"/>
      <c r="C938" s="4"/>
      <c r="D938" s="2"/>
      <c r="E938" s="2"/>
      <c r="F938" s="2"/>
      <c r="G938" s="2"/>
      <c r="H938" s="2"/>
      <c r="I938" s="9"/>
      <c r="J938" s="2"/>
      <c r="K938" s="2"/>
      <c r="L938" s="9"/>
      <c r="M938" s="4"/>
      <c r="N938" s="4"/>
      <c r="O938" s="4"/>
      <c r="P938" s="4"/>
      <c r="Q938" s="4"/>
      <c r="R938" s="9"/>
      <c r="S938" s="4"/>
      <c r="T938" s="4"/>
      <c r="U938" s="4"/>
      <c r="V938" s="6"/>
      <c r="W938" s="4"/>
      <c r="X938" s="4"/>
      <c r="Y938" s="4"/>
      <c r="Z938" s="4"/>
      <c r="AA938" s="4"/>
      <c r="AB938" s="4"/>
      <c r="AC938" s="4"/>
      <c r="AD938" s="4"/>
      <c r="AE938" s="4"/>
      <c r="AF938" s="4"/>
      <c r="AG938" s="4"/>
      <c r="AH938" s="4"/>
      <c r="AI938" s="4"/>
    </row>
    <row r="939">
      <c r="A939" s="4"/>
      <c r="B939" s="4"/>
      <c r="C939" s="4"/>
      <c r="D939" s="2"/>
      <c r="E939" s="2"/>
      <c r="F939" s="2"/>
      <c r="G939" s="2"/>
      <c r="H939" s="2"/>
      <c r="I939" s="9"/>
      <c r="J939" s="2"/>
      <c r="K939" s="2"/>
      <c r="L939" s="9"/>
      <c r="M939" s="4"/>
      <c r="N939" s="4"/>
      <c r="O939" s="4"/>
      <c r="P939" s="4"/>
      <c r="Q939" s="4"/>
      <c r="R939" s="9"/>
      <c r="S939" s="4"/>
      <c r="T939" s="4"/>
      <c r="U939" s="4"/>
      <c r="V939" s="6"/>
      <c r="W939" s="4"/>
      <c r="X939" s="4"/>
      <c r="Y939" s="4"/>
      <c r="Z939" s="4"/>
      <c r="AA939" s="4"/>
      <c r="AB939" s="4"/>
      <c r="AC939" s="4"/>
      <c r="AD939" s="4"/>
      <c r="AE939" s="4"/>
      <c r="AF939" s="4"/>
      <c r="AG939" s="4"/>
      <c r="AH939" s="4"/>
      <c r="AI939" s="4"/>
    </row>
    <row r="940">
      <c r="A940" s="4"/>
      <c r="B940" s="4"/>
      <c r="C940" s="4"/>
      <c r="D940" s="2"/>
      <c r="E940" s="2"/>
      <c r="F940" s="2"/>
      <c r="G940" s="2"/>
      <c r="H940" s="2"/>
      <c r="I940" s="9"/>
      <c r="J940" s="2"/>
      <c r="K940" s="2"/>
      <c r="L940" s="9"/>
      <c r="M940" s="4"/>
      <c r="N940" s="4"/>
      <c r="O940" s="4"/>
      <c r="P940" s="4"/>
      <c r="Q940" s="4"/>
      <c r="R940" s="9"/>
      <c r="S940" s="4"/>
      <c r="T940" s="4"/>
      <c r="U940" s="4"/>
      <c r="V940" s="6"/>
      <c r="W940" s="4"/>
      <c r="X940" s="4"/>
      <c r="Y940" s="4"/>
      <c r="Z940" s="4"/>
      <c r="AA940" s="4"/>
      <c r="AB940" s="4"/>
      <c r="AC940" s="4"/>
      <c r="AD940" s="4"/>
      <c r="AE940" s="4"/>
      <c r="AF940" s="4"/>
      <c r="AG940" s="4"/>
      <c r="AH940" s="4"/>
      <c r="AI940" s="4"/>
    </row>
    <row r="941">
      <c r="A941" s="4"/>
      <c r="B941" s="4"/>
      <c r="C941" s="4"/>
      <c r="D941" s="2"/>
      <c r="E941" s="2"/>
      <c r="F941" s="2"/>
      <c r="G941" s="2"/>
      <c r="H941" s="2"/>
      <c r="I941" s="9"/>
      <c r="J941" s="2"/>
      <c r="K941" s="2"/>
      <c r="L941" s="9"/>
      <c r="M941" s="4"/>
      <c r="N941" s="4"/>
      <c r="O941" s="4"/>
      <c r="P941" s="4"/>
      <c r="Q941" s="4"/>
      <c r="R941" s="9"/>
      <c r="S941" s="4"/>
      <c r="T941" s="4"/>
      <c r="U941" s="4"/>
      <c r="V941" s="6"/>
      <c r="W941" s="4"/>
      <c r="X941" s="4"/>
      <c r="Y941" s="4"/>
      <c r="Z941" s="4"/>
      <c r="AA941" s="4"/>
      <c r="AB941" s="4"/>
      <c r="AC941" s="4"/>
      <c r="AD941" s="4"/>
      <c r="AE941" s="4"/>
      <c r="AF941" s="4"/>
      <c r="AG941" s="4"/>
      <c r="AH941" s="4"/>
      <c r="AI941" s="4"/>
    </row>
    <row r="942">
      <c r="A942" s="4"/>
      <c r="B942" s="4"/>
      <c r="C942" s="4"/>
      <c r="D942" s="2"/>
      <c r="E942" s="2"/>
      <c r="F942" s="2"/>
      <c r="G942" s="2"/>
      <c r="H942" s="2"/>
      <c r="I942" s="9"/>
      <c r="J942" s="2"/>
      <c r="K942" s="2"/>
      <c r="L942" s="9"/>
      <c r="M942" s="4"/>
      <c r="N942" s="4"/>
      <c r="O942" s="4"/>
      <c r="P942" s="4"/>
      <c r="Q942" s="4"/>
      <c r="R942" s="9"/>
      <c r="S942" s="4"/>
      <c r="T942" s="4"/>
      <c r="U942" s="4"/>
      <c r="V942" s="6"/>
      <c r="W942" s="4"/>
      <c r="X942" s="4"/>
      <c r="Y942" s="4"/>
      <c r="Z942" s="4"/>
      <c r="AA942" s="4"/>
      <c r="AB942" s="4"/>
      <c r="AC942" s="4"/>
      <c r="AD942" s="4"/>
      <c r="AE942" s="4"/>
      <c r="AF942" s="4"/>
      <c r="AG942" s="4"/>
      <c r="AH942" s="4"/>
      <c r="AI942" s="4"/>
    </row>
    <row r="943">
      <c r="A943" s="4"/>
      <c r="B943" s="4"/>
      <c r="C943" s="4"/>
      <c r="D943" s="2"/>
      <c r="E943" s="2"/>
      <c r="F943" s="2"/>
      <c r="G943" s="2"/>
      <c r="H943" s="2"/>
      <c r="I943" s="9"/>
      <c r="J943" s="2"/>
      <c r="K943" s="2"/>
      <c r="L943" s="9"/>
      <c r="M943" s="4"/>
      <c r="N943" s="4"/>
      <c r="O943" s="4"/>
      <c r="P943" s="4"/>
      <c r="Q943" s="4"/>
      <c r="R943" s="9"/>
      <c r="S943" s="4"/>
      <c r="T943" s="4"/>
      <c r="U943" s="4"/>
      <c r="V943" s="6"/>
      <c r="W943" s="4"/>
      <c r="X943" s="4"/>
      <c r="Y943" s="4"/>
      <c r="Z943" s="4"/>
      <c r="AA943" s="4"/>
      <c r="AB943" s="4"/>
      <c r="AC943" s="4"/>
      <c r="AD943" s="4"/>
      <c r="AE943" s="4"/>
      <c r="AF943" s="4"/>
      <c r="AG943" s="4"/>
      <c r="AH943" s="4"/>
      <c r="AI943" s="4"/>
    </row>
    <row r="944">
      <c r="A944" s="4"/>
      <c r="B944" s="4"/>
      <c r="C944" s="4"/>
      <c r="D944" s="2"/>
      <c r="E944" s="2"/>
      <c r="F944" s="2"/>
      <c r="G944" s="2"/>
      <c r="H944" s="2"/>
      <c r="I944" s="9"/>
      <c r="J944" s="2"/>
      <c r="K944" s="2"/>
      <c r="L944" s="9"/>
      <c r="M944" s="4"/>
      <c r="N944" s="4"/>
      <c r="O944" s="4"/>
      <c r="P944" s="4"/>
      <c r="Q944" s="4"/>
      <c r="R944" s="9"/>
      <c r="S944" s="4"/>
      <c r="T944" s="4"/>
      <c r="U944" s="4"/>
      <c r="V944" s="6"/>
      <c r="W944" s="4"/>
      <c r="X944" s="4"/>
      <c r="Y944" s="4"/>
      <c r="Z944" s="4"/>
      <c r="AA944" s="4"/>
      <c r="AB944" s="4"/>
      <c r="AC944" s="4"/>
      <c r="AD944" s="4"/>
      <c r="AE944" s="4"/>
      <c r="AF944" s="4"/>
      <c r="AG944" s="4"/>
      <c r="AH944" s="4"/>
      <c r="AI944" s="4"/>
    </row>
    <row r="945">
      <c r="A945" s="4"/>
      <c r="B945" s="4"/>
      <c r="C945" s="4"/>
      <c r="D945" s="2"/>
      <c r="E945" s="2"/>
      <c r="F945" s="2"/>
      <c r="G945" s="2"/>
      <c r="H945" s="2"/>
      <c r="I945" s="9"/>
      <c r="J945" s="2"/>
      <c r="K945" s="2"/>
      <c r="L945" s="9"/>
      <c r="M945" s="4"/>
      <c r="N945" s="4"/>
      <c r="O945" s="4"/>
      <c r="P945" s="4"/>
      <c r="Q945" s="4"/>
      <c r="R945" s="9"/>
      <c r="S945" s="4"/>
      <c r="T945" s="4"/>
      <c r="U945" s="4"/>
      <c r="V945" s="6"/>
      <c r="W945" s="4"/>
      <c r="X945" s="4"/>
      <c r="Y945" s="4"/>
      <c r="Z945" s="4"/>
      <c r="AA945" s="4"/>
      <c r="AB945" s="4"/>
      <c r="AC945" s="4"/>
      <c r="AD945" s="4"/>
      <c r="AE945" s="4"/>
      <c r="AF945" s="4"/>
      <c r="AG945" s="4"/>
      <c r="AH945" s="4"/>
      <c r="AI945" s="4"/>
    </row>
    <row r="946">
      <c r="A946" s="4"/>
      <c r="B946" s="4"/>
      <c r="C946" s="4"/>
      <c r="D946" s="2"/>
      <c r="E946" s="2"/>
      <c r="F946" s="2"/>
      <c r="G946" s="2"/>
      <c r="H946" s="2"/>
      <c r="I946" s="9"/>
      <c r="J946" s="2"/>
      <c r="K946" s="2"/>
      <c r="L946" s="9"/>
      <c r="M946" s="4"/>
      <c r="N946" s="4"/>
      <c r="O946" s="4"/>
      <c r="P946" s="4"/>
      <c r="Q946" s="4"/>
      <c r="R946" s="9"/>
      <c r="S946" s="4"/>
      <c r="T946" s="4"/>
      <c r="U946" s="4"/>
      <c r="V946" s="6"/>
      <c r="W946" s="4"/>
      <c r="X946" s="4"/>
      <c r="Y946" s="4"/>
      <c r="Z946" s="4"/>
      <c r="AA946" s="4"/>
      <c r="AB946" s="4"/>
      <c r="AC946" s="4"/>
      <c r="AD946" s="4"/>
      <c r="AE946" s="4"/>
      <c r="AF946" s="4"/>
      <c r="AG946" s="4"/>
      <c r="AH946" s="4"/>
      <c r="AI946" s="4"/>
    </row>
    <row r="947">
      <c r="A947" s="4"/>
      <c r="B947" s="4"/>
      <c r="C947" s="4"/>
      <c r="D947" s="2"/>
      <c r="E947" s="2"/>
      <c r="F947" s="2"/>
      <c r="G947" s="2"/>
      <c r="H947" s="2"/>
      <c r="I947" s="9"/>
      <c r="J947" s="2"/>
      <c r="K947" s="2"/>
      <c r="L947" s="9"/>
      <c r="M947" s="4"/>
      <c r="N947" s="4"/>
      <c r="O947" s="4"/>
      <c r="P947" s="4"/>
      <c r="Q947" s="4"/>
      <c r="R947" s="9"/>
      <c r="S947" s="4"/>
      <c r="T947" s="4"/>
      <c r="U947" s="4"/>
      <c r="V947" s="6"/>
      <c r="W947" s="4"/>
      <c r="X947" s="4"/>
      <c r="Y947" s="4"/>
      <c r="Z947" s="4"/>
      <c r="AA947" s="4"/>
      <c r="AB947" s="4"/>
      <c r="AC947" s="4"/>
      <c r="AD947" s="4"/>
      <c r="AE947" s="4"/>
      <c r="AF947" s="4"/>
      <c r="AG947" s="4"/>
      <c r="AH947" s="4"/>
      <c r="AI947" s="4"/>
    </row>
    <row r="948">
      <c r="A948" s="4"/>
      <c r="B948" s="4"/>
      <c r="C948" s="4"/>
      <c r="D948" s="2"/>
      <c r="E948" s="2"/>
      <c r="F948" s="2"/>
      <c r="G948" s="2"/>
      <c r="H948" s="2"/>
      <c r="I948" s="9"/>
      <c r="J948" s="2"/>
      <c r="K948" s="2"/>
      <c r="L948" s="9"/>
      <c r="M948" s="4"/>
      <c r="N948" s="4"/>
      <c r="O948" s="4"/>
      <c r="P948" s="4"/>
      <c r="Q948" s="4"/>
      <c r="R948" s="9"/>
      <c r="S948" s="4"/>
      <c r="T948" s="4"/>
      <c r="U948" s="4"/>
      <c r="V948" s="6"/>
      <c r="W948" s="4"/>
      <c r="X948" s="4"/>
      <c r="Y948" s="4"/>
      <c r="Z948" s="4"/>
      <c r="AA948" s="4"/>
      <c r="AB948" s="4"/>
      <c r="AC948" s="4"/>
      <c r="AD948" s="4"/>
      <c r="AE948" s="4"/>
      <c r="AF948" s="4"/>
      <c r="AG948" s="4"/>
      <c r="AH948" s="4"/>
      <c r="AI948" s="4"/>
    </row>
    <row r="949">
      <c r="A949" s="4"/>
      <c r="B949" s="4"/>
      <c r="C949" s="4"/>
      <c r="D949" s="2"/>
      <c r="E949" s="2"/>
      <c r="F949" s="2"/>
      <c r="G949" s="2"/>
      <c r="H949" s="2"/>
      <c r="I949" s="9"/>
      <c r="J949" s="2"/>
      <c r="K949" s="2"/>
      <c r="L949" s="9"/>
      <c r="M949" s="4"/>
      <c r="N949" s="4"/>
      <c r="O949" s="4"/>
      <c r="P949" s="4"/>
      <c r="Q949" s="4"/>
      <c r="R949" s="9"/>
      <c r="S949" s="4"/>
      <c r="T949" s="4"/>
      <c r="U949" s="4"/>
      <c r="V949" s="6"/>
      <c r="W949" s="4"/>
      <c r="X949" s="4"/>
      <c r="Y949" s="4"/>
      <c r="Z949" s="4"/>
      <c r="AA949" s="4"/>
      <c r="AB949" s="4"/>
      <c r="AC949" s="4"/>
      <c r="AD949" s="4"/>
      <c r="AE949" s="4"/>
      <c r="AF949" s="4"/>
      <c r="AG949" s="4"/>
      <c r="AH949" s="4"/>
      <c r="AI949" s="4"/>
    </row>
    <row r="950">
      <c r="A950" s="4"/>
      <c r="B950" s="4"/>
      <c r="C950" s="4"/>
      <c r="D950" s="2"/>
      <c r="E950" s="2"/>
      <c r="F950" s="2"/>
      <c r="G950" s="2"/>
      <c r="H950" s="2"/>
      <c r="I950" s="9"/>
      <c r="J950" s="2"/>
      <c r="K950" s="2"/>
      <c r="L950" s="9"/>
      <c r="M950" s="4"/>
      <c r="N950" s="4"/>
      <c r="O950" s="4"/>
      <c r="P950" s="4"/>
      <c r="Q950" s="4"/>
      <c r="R950" s="9"/>
      <c r="S950" s="4"/>
      <c r="T950" s="4"/>
      <c r="U950" s="4"/>
      <c r="V950" s="6"/>
      <c r="W950" s="4"/>
      <c r="X950" s="4"/>
      <c r="Y950" s="4"/>
      <c r="Z950" s="4"/>
      <c r="AA950" s="4"/>
      <c r="AB950" s="4"/>
      <c r="AC950" s="4"/>
      <c r="AD950" s="4"/>
      <c r="AE950" s="4"/>
      <c r="AF950" s="4"/>
      <c r="AG950" s="4"/>
      <c r="AH950" s="4"/>
      <c r="AI950" s="4"/>
    </row>
    <row r="951">
      <c r="A951" s="4"/>
      <c r="B951" s="4"/>
      <c r="C951" s="4"/>
      <c r="D951" s="2"/>
      <c r="E951" s="2"/>
      <c r="F951" s="2"/>
      <c r="G951" s="2"/>
      <c r="H951" s="2"/>
      <c r="I951" s="9"/>
      <c r="J951" s="2"/>
      <c r="K951" s="2"/>
      <c r="L951" s="9"/>
      <c r="M951" s="4"/>
      <c r="N951" s="4"/>
      <c r="O951" s="4"/>
      <c r="P951" s="4"/>
      <c r="Q951" s="4"/>
      <c r="R951" s="9"/>
      <c r="S951" s="4"/>
      <c r="T951" s="4"/>
      <c r="U951" s="4"/>
      <c r="V951" s="6"/>
      <c r="W951" s="4"/>
      <c r="X951" s="4"/>
      <c r="Y951" s="4"/>
      <c r="Z951" s="4"/>
      <c r="AA951" s="4"/>
      <c r="AB951" s="4"/>
      <c r="AC951" s="4"/>
      <c r="AD951" s="4"/>
      <c r="AE951" s="4"/>
      <c r="AF951" s="4"/>
      <c r="AG951" s="4"/>
      <c r="AH951" s="4"/>
      <c r="AI951" s="4"/>
    </row>
    <row r="952">
      <c r="A952" s="4"/>
      <c r="B952" s="4"/>
      <c r="C952" s="4"/>
      <c r="D952" s="2"/>
      <c r="E952" s="2"/>
      <c r="F952" s="2"/>
      <c r="G952" s="2"/>
      <c r="H952" s="2"/>
      <c r="I952" s="9"/>
      <c r="J952" s="2"/>
      <c r="K952" s="2"/>
      <c r="L952" s="9"/>
      <c r="M952" s="4"/>
      <c r="N952" s="4"/>
      <c r="O952" s="4"/>
      <c r="P952" s="4"/>
      <c r="Q952" s="4"/>
      <c r="R952" s="9"/>
      <c r="S952" s="4"/>
      <c r="T952" s="4"/>
      <c r="U952" s="4"/>
      <c r="V952" s="6"/>
      <c r="W952" s="4"/>
      <c r="X952" s="4"/>
      <c r="Y952" s="4"/>
      <c r="Z952" s="4"/>
      <c r="AA952" s="4"/>
      <c r="AB952" s="4"/>
      <c r="AC952" s="4"/>
      <c r="AD952" s="4"/>
      <c r="AE952" s="4"/>
      <c r="AF952" s="4"/>
      <c r="AG952" s="4"/>
      <c r="AH952" s="4"/>
      <c r="AI952" s="4"/>
    </row>
    <row r="953">
      <c r="A953" s="4"/>
      <c r="B953" s="4"/>
      <c r="C953" s="4"/>
      <c r="D953" s="2"/>
      <c r="E953" s="2"/>
      <c r="F953" s="2"/>
      <c r="G953" s="2"/>
      <c r="H953" s="2"/>
      <c r="I953" s="9"/>
      <c r="J953" s="2"/>
      <c r="K953" s="2"/>
      <c r="L953" s="9"/>
      <c r="M953" s="4"/>
      <c r="N953" s="4"/>
      <c r="O953" s="4"/>
      <c r="P953" s="4"/>
      <c r="Q953" s="4"/>
      <c r="R953" s="9"/>
      <c r="S953" s="4"/>
      <c r="T953" s="4"/>
      <c r="U953" s="4"/>
      <c r="V953" s="6"/>
      <c r="W953" s="4"/>
      <c r="X953" s="4"/>
      <c r="Y953" s="4"/>
      <c r="Z953" s="4"/>
      <c r="AA953" s="4"/>
      <c r="AB953" s="4"/>
      <c r="AC953" s="4"/>
      <c r="AD953" s="4"/>
      <c r="AE953" s="4"/>
      <c r="AF953" s="4"/>
      <c r="AG953" s="4"/>
      <c r="AH953" s="4"/>
      <c r="AI953" s="4"/>
    </row>
    <row r="954">
      <c r="A954" s="4"/>
      <c r="B954" s="4"/>
      <c r="C954" s="4"/>
      <c r="D954" s="2"/>
      <c r="E954" s="2"/>
      <c r="F954" s="2"/>
      <c r="G954" s="2"/>
      <c r="H954" s="2"/>
      <c r="I954" s="9"/>
      <c r="J954" s="2"/>
      <c r="K954" s="2"/>
      <c r="L954" s="9"/>
      <c r="M954" s="4"/>
      <c r="N954" s="4"/>
      <c r="O954" s="4"/>
      <c r="P954" s="4"/>
      <c r="Q954" s="4"/>
      <c r="R954" s="9"/>
      <c r="S954" s="4"/>
      <c r="T954" s="4"/>
      <c r="U954" s="4"/>
      <c r="V954" s="6"/>
      <c r="W954" s="4"/>
      <c r="X954" s="4"/>
      <c r="Y954" s="4"/>
      <c r="Z954" s="4"/>
      <c r="AA954" s="4"/>
      <c r="AB954" s="4"/>
      <c r="AC954" s="4"/>
      <c r="AD954" s="4"/>
      <c r="AE954" s="4"/>
      <c r="AF954" s="4"/>
      <c r="AG954" s="4"/>
      <c r="AH954" s="4"/>
      <c r="AI954" s="4"/>
    </row>
    <row r="955">
      <c r="A955" s="4"/>
      <c r="B955" s="4"/>
      <c r="C955" s="4"/>
      <c r="D955" s="2"/>
      <c r="E955" s="2"/>
      <c r="F955" s="2"/>
      <c r="G955" s="2"/>
      <c r="H955" s="2"/>
      <c r="I955" s="9"/>
      <c r="J955" s="2"/>
      <c r="K955" s="2"/>
      <c r="L955" s="9"/>
      <c r="M955" s="4"/>
      <c r="N955" s="4"/>
      <c r="O955" s="4"/>
      <c r="P955" s="4"/>
      <c r="Q955" s="4"/>
      <c r="R955" s="9"/>
      <c r="S955" s="4"/>
      <c r="T955" s="4"/>
      <c r="U955" s="4"/>
      <c r="V955" s="6"/>
      <c r="W955" s="4"/>
      <c r="X955" s="4"/>
      <c r="Y955" s="4"/>
      <c r="Z955" s="4"/>
      <c r="AA955" s="4"/>
      <c r="AB955" s="4"/>
      <c r="AC955" s="4"/>
      <c r="AD955" s="4"/>
      <c r="AE955" s="4"/>
      <c r="AF955" s="4"/>
      <c r="AG955" s="4"/>
      <c r="AH955" s="4"/>
      <c r="AI955" s="4"/>
    </row>
    <row r="956">
      <c r="A956" s="4"/>
      <c r="B956" s="4"/>
      <c r="C956" s="4"/>
      <c r="D956" s="2"/>
      <c r="E956" s="2"/>
      <c r="F956" s="2"/>
      <c r="G956" s="2"/>
      <c r="H956" s="2"/>
      <c r="I956" s="9"/>
      <c r="J956" s="2"/>
      <c r="K956" s="2"/>
      <c r="L956" s="9"/>
      <c r="M956" s="4"/>
      <c r="N956" s="4"/>
      <c r="O956" s="4"/>
      <c r="P956" s="4"/>
      <c r="Q956" s="4"/>
      <c r="R956" s="9"/>
      <c r="S956" s="4"/>
      <c r="T956" s="4"/>
      <c r="U956" s="4"/>
      <c r="V956" s="6"/>
      <c r="W956" s="4"/>
      <c r="X956" s="4"/>
      <c r="Y956" s="4"/>
      <c r="Z956" s="4"/>
      <c r="AA956" s="4"/>
      <c r="AB956" s="4"/>
      <c r="AC956" s="4"/>
      <c r="AD956" s="4"/>
      <c r="AE956" s="4"/>
      <c r="AF956" s="4"/>
      <c r="AG956" s="4"/>
      <c r="AH956" s="4"/>
      <c r="AI956" s="4"/>
    </row>
    <row r="957">
      <c r="A957" s="4"/>
      <c r="B957" s="4"/>
      <c r="C957" s="4"/>
      <c r="D957" s="2"/>
      <c r="E957" s="2"/>
      <c r="F957" s="2"/>
      <c r="G957" s="2"/>
      <c r="H957" s="2"/>
      <c r="I957" s="9"/>
      <c r="J957" s="2"/>
      <c r="K957" s="2"/>
      <c r="L957" s="9"/>
      <c r="M957" s="4"/>
      <c r="N957" s="4"/>
      <c r="O957" s="4"/>
      <c r="P957" s="4"/>
      <c r="Q957" s="4"/>
      <c r="R957" s="9"/>
      <c r="S957" s="4"/>
      <c r="T957" s="4"/>
      <c r="U957" s="4"/>
      <c r="V957" s="6"/>
      <c r="W957" s="4"/>
      <c r="X957" s="4"/>
      <c r="Y957" s="4"/>
      <c r="Z957" s="4"/>
      <c r="AA957" s="4"/>
      <c r="AB957" s="4"/>
      <c r="AC957" s="4"/>
      <c r="AD957" s="4"/>
      <c r="AE957" s="4"/>
      <c r="AF957" s="4"/>
      <c r="AG957" s="4"/>
      <c r="AH957" s="4"/>
      <c r="AI957" s="4"/>
    </row>
    <row r="958">
      <c r="A958" s="4"/>
      <c r="B958" s="4"/>
      <c r="C958" s="4"/>
      <c r="D958" s="2"/>
      <c r="E958" s="2"/>
      <c r="F958" s="2"/>
      <c r="G958" s="2"/>
      <c r="H958" s="2"/>
      <c r="I958" s="9"/>
      <c r="J958" s="2"/>
      <c r="K958" s="2"/>
      <c r="L958" s="9"/>
      <c r="M958" s="4"/>
      <c r="N958" s="4"/>
      <c r="O958" s="4"/>
      <c r="P958" s="4"/>
      <c r="Q958" s="4"/>
      <c r="R958" s="9"/>
      <c r="S958" s="4"/>
      <c r="T958" s="4"/>
      <c r="U958" s="4"/>
      <c r="V958" s="6"/>
      <c r="W958" s="4"/>
      <c r="X958" s="4"/>
      <c r="Y958" s="4"/>
      <c r="Z958" s="4"/>
      <c r="AA958" s="4"/>
      <c r="AB958" s="4"/>
      <c r="AC958" s="4"/>
      <c r="AD958" s="4"/>
      <c r="AE958" s="4"/>
      <c r="AF958" s="4"/>
      <c r="AG958" s="4"/>
      <c r="AH958" s="4"/>
      <c r="AI958" s="4"/>
    </row>
    <row r="959">
      <c r="A959" s="4"/>
      <c r="B959" s="4"/>
      <c r="C959" s="4"/>
      <c r="D959" s="2"/>
      <c r="E959" s="2"/>
      <c r="F959" s="2"/>
      <c r="G959" s="2"/>
      <c r="H959" s="2"/>
      <c r="I959" s="9"/>
      <c r="J959" s="2"/>
      <c r="K959" s="2"/>
      <c r="L959" s="9"/>
      <c r="M959" s="4"/>
      <c r="N959" s="4"/>
      <c r="O959" s="4"/>
      <c r="P959" s="4"/>
      <c r="Q959" s="4"/>
      <c r="R959" s="9"/>
      <c r="S959" s="4"/>
      <c r="T959" s="4"/>
      <c r="U959" s="4"/>
      <c r="V959" s="6"/>
      <c r="W959" s="4"/>
      <c r="X959" s="4"/>
      <c r="Y959" s="4"/>
      <c r="Z959" s="4"/>
      <c r="AA959" s="4"/>
      <c r="AB959" s="4"/>
      <c r="AC959" s="4"/>
      <c r="AD959" s="4"/>
      <c r="AE959" s="4"/>
      <c r="AF959" s="4"/>
      <c r="AG959" s="4"/>
      <c r="AH959" s="4"/>
      <c r="AI959" s="4"/>
    </row>
    <row r="960">
      <c r="A960" s="4"/>
      <c r="B960" s="4"/>
      <c r="C960" s="4"/>
      <c r="D960" s="2"/>
      <c r="E960" s="2"/>
      <c r="F960" s="2"/>
      <c r="G960" s="2"/>
      <c r="H960" s="2"/>
      <c r="I960" s="9"/>
      <c r="J960" s="2"/>
      <c r="K960" s="2"/>
      <c r="L960" s="9"/>
      <c r="M960" s="4"/>
      <c r="N960" s="4"/>
      <c r="O960" s="4"/>
      <c r="P960" s="4"/>
      <c r="Q960" s="4"/>
      <c r="R960" s="9"/>
      <c r="S960" s="4"/>
      <c r="T960" s="4"/>
      <c r="U960" s="4"/>
      <c r="V960" s="6"/>
      <c r="W960" s="4"/>
      <c r="X960" s="4"/>
      <c r="Y960" s="4"/>
      <c r="Z960" s="4"/>
      <c r="AA960" s="4"/>
      <c r="AB960" s="4"/>
      <c r="AC960" s="4"/>
      <c r="AD960" s="4"/>
      <c r="AE960" s="4"/>
      <c r="AF960" s="4"/>
      <c r="AG960" s="4"/>
      <c r="AH960" s="4"/>
      <c r="AI960" s="4"/>
    </row>
    <row r="961">
      <c r="A961" s="4"/>
      <c r="B961" s="4"/>
      <c r="C961" s="4"/>
      <c r="D961" s="2"/>
      <c r="E961" s="2"/>
      <c r="F961" s="2"/>
      <c r="G961" s="2"/>
      <c r="H961" s="2"/>
      <c r="I961" s="9"/>
      <c r="J961" s="2"/>
      <c r="K961" s="2"/>
      <c r="L961" s="9"/>
      <c r="M961" s="4"/>
      <c r="N961" s="4"/>
      <c r="O961" s="4"/>
      <c r="P961" s="4"/>
      <c r="Q961" s="4"/>
      <c r="R961" s="9"/>
      <c r="S961" s="4"/>
      <c r="T961" s="4"/>
      <c r="U961" s="4"/>
      <c r="V961" s="6"/>
      <c r="W961" s="4"/>
      <c r="X961" s="4"/>
      <c r="Y961" s="4"/>
      <c r="Z961" s="4"/>
      <c r="AA961" s="4"/>
      <c r="AB961" s="4"/>
      <c r="AC961" s="4"/>
      <c r="AD961" s="4"/>
      <c r="AE961" s="4"/>
      <c r="AF961" s="4"/>
      <c r="AG961" s="4"/>
      <c r="AH961" s="4"/>
      <c r="AI961" s="4"/>
    </row>
    <row r="962">
      <c r="A962" s="4"/>
      <c r="B962" s="4"/>
      <c r="C962" s="4"/>
      <c r="D962" s="2"/>
      <c r="E962" s="2"/>
      <c r="F962" s="2"/>
      <c r="G962" s="2"/>
      <c r="H962" s="2"/>
      <c r="I962" s="9"/>
      <c r="J962" s="2"/>
      <c r="K962" s="2"/>
      <c r="L962" s="9"/>
      <c r="M962" s="4"/>
      <c r="N962" s="4"/>
      <c r="O962" s="4"/>
      <c r="P962" s="4"/>
      <c r="Q962" s="4"/>
      <c r="R962" s="9"/>
      <c r="S962" s="4"/>
      <c r="T962" s="4"/>
      <c r="U962" s="4"/>
      <c r="V962" s="6"/>
      <c r="W962" s="4"/>
      <c r="X962" s="4"/>
      <c r="Y962" s="4"/>
      <c r="Z962" s="4"/>
      <c r="AA962" s="4"/>
      <c r="AB962" s="4"/>
      <c r="AC962" s="4"/>
      <c r="AD962" s="4"/>
      <c r="AE962" s="4"/>
      <c r="AF962" s="4"/>
      <c r="AG962" s="4"/>
      <c r="AH962" s="4"/>
      <c r="AI962" s="4"/>
    </row>
    <row r="963">
      <c r="A963" s="4"/>
      <c r="B963" s="4"/>
      <c r="C963" s="4"/>
      <c r="D963" s="2"/>
      <c r="E963" s="2"/>
      <c r="F963" s="2"/>
      <c r="G963" s="2"/>
      <c r="H963" s="2"/>
      <c r="I963" s="9"/>
      <c r="J963" s="2"/>
      <c r="K963" s="2"/>
      <c r="L963" s="9"/>
      <c r="M963" s="4"/>
      <c r="N963" s="4"/>
      <c r="O963" s="4"/>
      <c r="P963" s="4"/>
      <c r="Q963" s="4"/>
      <c r="R963" s="9"/>
      <c r="S963" s="4"/>
      <c r="T963" s="4"/>
      <c r="U963" s="4"/>
      <c r="V963" s="6"/>
      <c r="W963" s="4"/>
      <c r="X963" s="4"/>
      <c r="Y963" s="4"/>
      <c r="Z963" s="4"/>
      <c r="AA963" s="4"/>
      <c r="AB963" s="4"/>
      <c r="AC963" s="4"/>
      <c r="AD963" s="4"/>
      <c r="AE963" s="4"/>
      <c r="AF963" s="4"/>
      <c r="AG963" s="4"/>
      <c r="AH963" s="4"/>
      <c r="AI963" s="4"/>
    </row>
    <row r="964">
      <c r="A964" s="4"/>
      <c r="B964" s="4"/>
      <c r="C964" s="4"/>
      <c r="D964" s="2"/>
      <c r="E964" s="2"/>
      <c r="F964" s="2"/>
      <c r="G964" s="2"/>
      <c r="H964" s="2"/>
      <c r="I964" s="9"/>
      <c r="J964" s="2"/>
      <c r="K964" s="2"/>
      <c r="L964" s="9"/>
      <c r="M964" s="4"/>
      <c r="N964" s="4"/>
      <c r="O964" s="4"/>
      <c r="P964" s="4"/>
      <c r="Q964" s="4"/>
      <c r="R964" s="9"/>
      <c r="S964" s="4"/>
      <c r="T964" s="4"/>
      <c r="U964" s="4"/>
      <c r="V964" s="6"/>
      <c r="W964" s="4"/>
      <c r="X964" s="4"/>
      <c r="Y964" s="4"/>
      <c r="Z964" s="4"/>
      <c r="AA964" s="4"/>
      <c r="AB964" s="4"/>
      <c r="AC964" s="4"/>
      <c r="AD964" s="4"/>
      <c r="AE964" s="4"/>
      <c r="AF964" s="4"/>
      <c r="AG964" s="4"/>
      <c r="AH964" s="4"/>
      <c r="AI964" s="4"/>
    </row>
    <row r="965">
      <c r="A965" s="4"/>
      <c r="B965" s="4"/>
      <c r="C965" s="4"/>
      <c r="D965" s="2"/>
      <c r="E965" s="2"/>
      <c r="F965" s="2"/>
      <c r="G965" s="2"/>
      <c r="H965" s="2"/>
      <c r="I965" s="9"/>
      <c r="J965" s="2"/>
      <c r="K965" s="2"/>
      <c r="L965" s="9"/>
      <c r="M965" s="4"/>
      <c r="N965" s="4"/>
      <c r="O965" s="4"/>
      <c r="P965" s="4"/>
      <c r="Q965" s="4"/>
      <c r="R965" s="9"/>
      <c r="S965" s="4"/>
      <c r="T965" s="4"/>
      <c r="U965" s="4"/>
      <c r="V965" s="6"/>
      <c r="W965" s="4"/>
      <c r="X965" s="4"/>
      <c r="Y965" s="4"/>
      <c r="Z965" s="4"/>
      <c r="AA965" s="4"/>
      <c r="AB965" s="4"/>
      <c r="AC965" s="4"/>
      <c r="AD965" s="4"/>
      <c r="AE965" s="4"/>
      <c r="AF965" s="4"/>
      <c r="AG965" s="4"/>
      <c r="AH965" s="4"/>
      <c r="AI965" s="4"/>
    </row>
    <row r="966">
      <c r="A966" s="4"/>
      <c r="B966" s="4"/>
      <c r="C966" s="4"/>
      <c r="D966" s="2"/>
      <c r="E966" s="2"/>
      <c r="F966" s="2"/>
      <c r="G966" s="2"/>
      <c r="H966" s="2"/>
      <c r="I966" s="9"/>
      <c r="J966" s="2"/>
      <c r="K966" s="2"/>
      <c r="L966" s="9"/>
      <c r="M966" s="4"/>
      <c r="N966" s="4"/>
      <c r="O966" s="4"/>
      <c r="P966" s="4"/>
      <c r="Q966" s="4"/>
      <c r="R966" s="9"/>
      <c r="S966" s="4"/>
      <c r="T966" s="4"/>
      <c r="U966" s="4"/>
      <c r="V966" s="6"/>
      <c r="W966" s="4"/>
      <c r="X966" s="4"/>
      <c r="Y966" s="4"/>
      <c r="Z966" s="4"/>
      <c r="AA966" s="4"/>
      <c r="AB966" s="4"/>
      <c r="AC966" s="4"/>
      <c r="AD966" s="4"/>
      <c r="AE966" s="4"/>
      <c r="AF966" s="4"/>
      <c r="AG966" s="4"/>
      <c r="AH966" s="4"/>
      <c r="AI966" s="4"/>
    </row>
    <row r="967">
      <c r="A967" s="4"/>
      <c r="B967" s="4"/>
      <c r="C967" s="4"/>
      <c r="D967" s="2"/>
      <c r="E967" s="2"/>
      <c r="F967" s="2"/>
      <c r="G967" s="2"/>
      <c r="H967" s="2"/>
      <c r="I967" s="9"/>
      <c r="J967" s="2"/>
      <c r="K967" s="2"/>
      <c r="L967" s="9"/>
      <c r="M967" s="4"/>
      <c r="N967" s="4"/>
      <c r="O967" s="4"/>
      <c r="P967" s="4"/>
      <c r="Q967" s="4"/>
      <c r="R967" s="9"/>
      <c r="S967" s="4"/>
      <c r="T967" s="4"/>
      <c r="U967" s="4"/>
      <c r="V967" s="6"/>
      <c r="W967" s="4"/>
      <c r="X967" s="4"/>
      <c r="Y967" s="4"/>
      <c r="Z967" s="4"/>
      <c r="AA967" s="4"/>
      <c r="AB967" s="4"/>
      <c r="AC967" s="4"/>
      <c r="AD967" s="4"/>
      <c r="AE967" s="4"/>
      <c r="AF967" s="4"/>
      <c r="AG967" s="4"/>
      <c r="AH967" s="4"/>
      <c r="AI967" s="4"/>
    </row>
    <row r="968">
      <c r="A968" s="4"/>
      <c r="B968" s="4"/>
      <c r="C968" s="4"/>
      <c r="D968" s="2"/>
      <c r="E968" s="2"/>
      <c r="F968" s="2"/>
      <c r="G968" s="2"/>
      <c r="H968" s="2"/>
      <c r="I968" s="9"/>
      <c r="J968" s="2"/>
      <c r="K968" s="2"/>
      <c r="L968" s="9"/>
      <c r="M968" s="4"/>
      <c r="N968" s="4"/>
      <c r="O968" s="4"/>
      <c r="P968" s="4"/>
      <c r="Q968" s="4"/>
      <c r="R968" s="9"/>
      <c r="S968" s="4"/>
      <c r="T968" s="4"/>
      <c r="U968" s="4"/>
      <c r="V968" s="6"/>
      <c r="W968" s="4"/>
      <c r="X968" s="4"/>
      <c r="Y968" s="4"/>
      <c r="Z968" s="4"/>
      <c r="AA968" s="4"/>
      <c r="AB968" s="4"/>
      <c r="AC968" s="4"/>
      <c r="AD968" s="4"/>
      <c r="AE968" s="4"/>
      <c r="AF968" s="4"/>
      <c r="AG968" s="4"/>
      <c r="AH968" s="4"/>
      <c r="AI968" s="4"/>
    </row>
    <row r="969">
      <c r="A969" s="4"/>
      <c r="B969" s="4"/>
      <c r="C969" s="4"/>
      <c r="D969" s="2"/>
      <c r="E969" s="2"/>
      <c r="F969" s="2"/>
      <c r="G969" s="2"/>
      <c r="H969" s="2"/>
      <c r="I969" s="9"/>
      <c r="J969" s="2"/>
      <c r="K969" s="2"/>
      <c r="L969" s="9"/>
      <c r="M969" s="4"/>
      <c r="N969" s="4"/>
      <c r="O969" s="4"/>
      <c r="P969" s="4"/>
      <c r="Q969" s="4"/>
      <c r="R969" s="9"/>
      <c r="S969" s="4"/>
      <c r="T969" s="4"/>
      <c r="U969" s="4"/>
      <c r="V969" s="6"/>
      <c r="W969" s="4"/>
      <c r="X969" s="4"/>
      <c r="Y969" s="4"/>
      <c r="Z969" s="4"/>
      <c r="AA969" s="4"/>
      <c r="AB969" s="4"/>
      <c r="AC969" s="4"/>
      <c r="AD969" s="4"/>
      <c r="AE969" s="4"/>
      <c r="AF969" s="4"/>
      <c r="AG969" s="4"/>
      <c r="AH969" s="4"/>
      <c r="AI969" s="4"/>
    </row>
    <row r="970">
      <c r="A970" s="4"/>
      <c r="B970" s="4"/>
      <c r="C970" s="4"/>
      <c r="D970" s="2"/>
      <c r="E970" s="2"/>
      <c r="F970" s="2"/>
      <c r="G970" s="2"/>
      <c r="H970" s="2"/>
      <c r="I970" s="9"/>
      <c r="J970" s="2"/>
      <c r="K970" s="2"/>
      <c r="L970" s="9"/>
      <c r="M970" s="4"/>
      <c r="N970" s="4"/>
      <c r="O970" s="4"/>
      <c r="P970" s="4"/>
      <c r="Q970" s="4"/>
      <c r="R970" s="9"/>
      <c r="S970" s="4"/>
      <c r="T970" s="4"/>
      <c r="U970" s="4"/>
      <c r="V970" s="6"/>
      <c r="W970" s="4"/>
      <c r="X970" s="4"/>
      <c r="Y970" s="4"/>
      <c r="Z970" s="4"/>
      <c r="AA970" s="4"/>
      <c r="AB970" s="4"/>
      <c r="AC970" s="4"/>
      <c r="AD970" s="4"/>
      <c r="AE970" s="4"/>
      <c r="AF970" s="4"/>
      <c r="AG970" s="4"/>
      <c r="AH970" s="4"/>
      <c r="AI970" s="4"/>
    </row>
    <row r="971">
      <c r="A971" s="4"/>
      <c r="B971" s="4"/>
      <c r="C971" s="4"/>
      <c r="D971" s="2"/>
      <c r="E971" s="2"/>
      <c r="F971" s="2"/>
      <c r="G971" s="2"/>
      <c r="H971" s="2"/>
      <c r="I971" s="9"/>
      <c r="J971" s="2"/>
      <c r="K971" s="2"/>
      <c r="L971" s="9"/>
      <c r="M971" s="4"/>
      <c r="N971" s="4"/>
      <c r="O971" s="4"/>
      <c r="P971" s="4"/>
      <c r="Q971" s="4"/>
      <c r="R971" s="9"/>
      <c r="S971" s="4"/>
      <c r="T971" s="4"/>
      <c r="U971" s="4"/>
      <c r="V971" s="6"/>
      <c r="W971" s="4"/>
      <c r="X971" s="4"/>
      <c r="Y971" s="4"/>
      <c r="Z971" s="4"/>
      <c r="AA971" s="4"/>
      <c r="AB971" s="4"/>
      <c r="AC971" s="4"/>
      <c r="AD971" s="4"/>
      <c r="AE971" s="4"/>
      <c r="AF971" s="4"/>
      <c r="AG971" s="4"/>
      <c r="AH971" s="4"/>
      <c r="AI971" s="4"/>
    </row>
    <row r="972">
      <c r="A972" s="4"/>
      <c r="B972" s="4"/>
      <c r="C972" s="4"/>
      <c r="D972" s="2"/>
      <c r="E972" s="2"/>
      <c r="F972" s="2"/>
      <c r="G972" s="2"/>
      <c r="H972" s="2"/>
      <c r="I972" s="9"/>
      <c r="J972" s="2"/>
      <c r="K972" s="2"/>
      <c r="L972" s="9"/>
      <c r="M972" s="4"/>
      <c r="N972" s="4"/>
      <c r="O972" s="4"/>
      <c r="P972" s="4"/>
      <c r="Q972" s="4"/>
      <c r="R972" s="9"/>
      <c r="S972" s="4"/>
      <c r="T972" s="4"/>
      <c r="U972" s="4"/>
      <c r="V972" s="6"/>
      <c r="W972" s="4"/>
      <c r="X972" s="4"/>
      <c r="Y972" s="4"/>
      <c r="Z972" s="4"/>
      <c r="AA972" s="4"/>
      <c r="AB972" s="4"/>
      <c r="AC972" s="4"/>
      <c r="AD972" s="4"/>
      <c r="AE972" s="4"/>
      <c r="AF972" s="4"/>
      <c r="AG972" s="4"/>
      <c r="AH972" s="4"/>
      <c r="AI972" s="4"/>
    </row>
    <row r="973">
      <c r="A973" s="4"/>
      <c r="B973" s="4"/>
      <c r="C973" s="4"/>
      <c r="D973" s="2"/>
      <c r="E973" s="2"/>
      <c r="F973" s="2"/>
      <c r="G973" s="2"/>
      <c r="H973" s="2"/>
      <c r="I973" s="9"/>
      <c r="J973" s="2"/>
      <c r="K973" s="2"/>
      <c r="L973" s="9"/>
      <c r="M973" s="4"/>
      <c r="N973" s="4"/>
      <c r="O973" s="4"/>
      <c r="P973" s="4"/>
      <c r="Q973" s="4"/>
      <c r="R973" s="9"/>
      <c r="S973" s="4"/>
      <c r="T973" s="4"/>
      <c r="U973" s="4"/>
      <c r="V973" s="6"/>
      <c r="W973" s="4"/>
      <c r="X973" s="4"/>
      <c r="Y973" s="4"/>
      <c r="Z973" s="4"/>
      <c r="AA973" s="4"/>
      <c r="AB973" s="4"/>
      <c r="AC973" s="4"/>
      <c r="AD973" s="4"/>
      <c r="AE973" s="4"/>
      <c r="AF973" s="4"/>
      <c r="AG973" s="4"/>
      <c r="AH973" s="4"/>
      <c r="AI973" s="4"/>
    </row>
    <row r="974">
      <c r="A974" s="4"/>
      <c r="B974" s="4"/>
      <c r="C974" s="4"/>
      <c r="D974" s="2"/>
      <c r="E974" s="2"/>
      <c r="F974" s="2"/>
      <c r="G974" s="2"/>
      <c r="H974" s="2"/>
      <c r="I974" s="9"/>
      <c r="J974" s="2"/>
      <c r="K974" s="2"/>
      <c r="L974" s="9"/>
      <c r="M974" s="4"/>
      <c r="N974" s="4"/>
      <c r="O974" s="4"/>
      <c r="P974" s="4"/>
      <c r="Q974" s="4"/>
      <c r="R974" s="9"/>
      <c r="S974" s="4"/>
      <c r="T974" s="4"/>
      <c r="U974" s="4"/>
      <c r="V974" s="6"/>
      <c r="W974" s="4"/>
      <c r="X974" s="4"/>
      <c r="Y974" s="4"/>
      <c r="Z974" s="4"/>
      <c r="AA974" s="4"/>
      <c r="AB974" s="4"/>
      <c r="AC974" s="4"/>
      <c r="AD974" s="4"/>
      <c r="AE974" s="4"/>
      <c r="AF974" s="4"/>
      <c r="AG974" s="4"/>
      <c r="AH974" s="4"/>
      <c r="AI974" s="4"/>
    </row>
    <row r="975">
      <c r="A975" s="4"/>
      <c r="B975" s="4"/>
      <c r="C975" s="4"/>
      <c r="D975" s="2"/>
      <c r="E975" s="2"/>
      <c r="F975" s="2"/>
      <c r="G975" s="2"/>
      <c r="H975" s="2"/>
      <c r="I975" s="9"/>
      <c r="J975" s="2"/>
      <c r="K975" s="2"/>
      <c r="L975" s="9"/>
      <c r="M975" s="4"/>
      <c r="N975" s="4"/>
      <c r="O975" s="4"/>
      <c r="P975" s="4"/>
      <c r="Q975" s="4"/>
      <c r="R975" s="9"/>
      <c r="S975" s="4"/>
      <c r="T975" s="4"/>
      <c r="U975" s="4"/>
      <c r="V975" s="6"/>
      <c r="W975" s="4"/>
      <c r="X975" s="4"/>
      <c r="Y975" s="4"/>
      <c r="Z975" s="4"/>
      <c r="AA975" s="4"/>
      <c r="AB975" s="4"/>
      <c r="AC975" s="4"/>
      <c r="AD975" s="4"/>
      <c r="AE975" s="4"/>
      <c r="AF975" s="4"/>
      <c r="AG975" s="4"/>
      <c r="AH975" s="4"/>
      <c r="AI975" s="4"/>
    </row>
    <row r="976">
      <c r="A976" s="4"/>
      <c r="B976" s="4"/>
      <c r="C976" s="4"/>
      <c r="D976" s="2"/>
      <c r="E976" s="2"/>
      <c r="F976" s="2"/>
      <c r="G976" s="2"/>
      <c r="H976" s="2"/>
      <c r="I976" s="9"/>
      <c r="J976" s="2"/>
      <c r="K976" s="2"/>
      <c r="L976" s="9"/>
      <c r="M976" s="4"/>
      <c r="N976" s="4"/>
      <c r="O976" s="4"/>
      <c r="P976" s="4"/>
      <c r="Q976" s="4"/>
      <c r="R976" s="9"/>
      <c r="S976" s="4"/>
      <c r="T976" s="4"/>
      <c r="U976" s="4"/>
      <c r="V976" s="6"/>
      <c r="W976" s="4"/>
      <c r="X976" s="4"/>
      <c r="Y976" s="4"/>
      <c r="Z976" s="4"/>
      <c r="AA976" s="4"/>
      <c r="AB976" s="4"/>
      <c r="AC976" s="4"/>
      <c r="AD976" s="4"/>
      <c r="AE976" s="4"/>
      <c r="AF976" s="4"/>
      <c r="AG976" s="4"/>
      <c r="AH976" s="4"/>
      <c r="AI976" s="4"/>
    </row>
    <row r="977">
      <c r="A977" s="4"/>
      <c r="B977" s="4"/>
      <c r="C977" s="4"/>
      <c r="D977" s="2"/>
      <c r="E977" s="2"/>
      <c r="F977" s="2"/>
      <c r="G977" s="2"/>
      <c r="H977" s="2"/>
      <c r="I977" s="9"/>
      <c r="J977" s="2"/>
      <c r="K977" s="2"/>
      <c r="L977" s="9"/>
      <c r="M977" s="4"/>
      <c r="N977" s="4"/>
      <c r="O977" s="4"/>
      <c r="P977" s="4"/>
      <c r="Q977" s="4"/>
      <c r="R977" s="9"/>
      <c r="S977" s="4"/>
      <c r="T977" s="4"/>
      <c r="U977" s="4"/>
      <c r="V977" s="6"/>
      <c r="W977" s="4"/>
      <c r="X977" s="4"/>
      <c r="Y977" s="4"/>
      <c r="Z977" s="4"/>
      <c r="AA977" s="4"/>
      <c r="AB977" s="4"/>
      <c r="AC977" s="4"/>
      <c r="AD977" s="4"/>
      <c r="AE977" s="4"/>
      <c r="AF977" s="4"/>
      <c r="AG977" s="4"/>
      <c r="AH977" s="4"/>
      <c r="AI977" s="4"/>
    </row>
    <row r="978">
      <c r="A978" s="4"/>
      <c r="B978" s="4"/>
      <c r="C978" s="4"/>
      <c r="D978" s="2"/>
      <c r="E978" s="2"/>
      <c r="F978" s="2"/>
      <c r="G978" s="2"/>
      <c r="H978" s="2"/>
      <c r="I978" s="9"/>
      <c r="J978" s="2"/>
      <c r="K978" s="2"/>
      <c r="L978" s="9"/>
      <c r="M978" s="4"/>
      <c r="N978" s="4"/>
      <c r="O978" s="4"/>
      <c r="P978" s="4"/>
      <c r="Q978" s="4"/>
      <c r="R978" s="9"/>
      <c r="S978" s="4"/>
      <c r="T978" s="4"/>
      <c r="U978" s="4"/>
      <c r="V978" s="6"/>
      <c r="W978" s="4"/>
      <c r="X978" s="4"/>
      <c r="Y978" s="4"/>
      <c r="Z978" s="4"/>
      <c r="AA978" s="4"/>
      <c r="AB978" s="4"/>
      <c r="AC978" s="4"/>
      <c r="AD978" s="4"/>
      <c r="AE978" s="4"/>
      <c r="AF978" s="4"/>
      <c r="AG978" s="4"/>
      <c r="AH978" s="4"/>
      <c r="AI978" s="4"/>
    </row>
    <row r="979">
      <c r="A979" s="4"/>
      <c r="B979" s="4"/>
      <c r="C979" s="4"/>
      <c r="D979" s="2"/>
      <c r="E979" s="2"/>
      <c r="F979" s="2"/>
      <c r="G979" s="2"/>
      <c r="H979" s="2"/>
      <c r="I979" s="9"/>
      <c r="J979" s="2"/>
      <c r="K979" s="2"/>
      <c r="L979" s="9"/>
      <c r="M979" s="4"/>
      <c r="N979" s="4"/>
      <c r="O979" s="4"/>
      <c r="P979" s="4"/>
      <c r="Q979" s="4"/>
      <c r="R979" s="9"/>
      <c r="S979" s="4"/>
      <c r="T979" s="4"/>
      <c r="U979" s="4"/>
      <c r="V979" s="6"/>
      <c r="W979" s="4"/>
      <c r="X979" s="4"/>
      <c r="Y979" s="4"/>
      <c r="Z979" s="4"/>
      <c r="AA979" s="4"/>
      <c r="AB979" s="4"/>
      <c r="AC979" s="4"/>
      <c r="AD979" s="4"/>
      <c r="AE979" s="4"/>
      <c r="AF979" s="4"/>
      <c r="AG979" s="4"/>
      <c r="AH979" s="4"/>
      <c r="AI979" s="4"/>
    </row>
    <row r="980">
      <c r="A980" s="4"/>
      <c r="B980" s="4"/>
      <c r="C980" s="4"/>
      <c r="D980" s="2"/>
      <c r="E980" s="2"/>
      <c r="F980" s="2"/>
      <c r="G980" s="2"/>
      <c r="H980" s="2"/>
      <c r="I980" s="9"/>
      <c r="J980" s="2"/>
      <c r="K980" s="2"/>
      <c r="L980" s="9"/>
      <c r="M980" s="4"/>
      <c r="N980" s="4"/>
      <c r="O980" s="4"/>
      <c r="P980" s="4"/>
      <c r="Q980" s="4"/>
      <c r="R980" s="9"/>
      <c r="S980" s="4"/>
      <c r="T980" s="4"/>
      <c r="U980" s="4"/>
      <c r="V980" s="6"/>
      <c r="W980" s="4"/>
      <c r="X980" s="4"/>
      <c r="Y980" s="4"/>
      <c r="Z980" s="4"/>
      <c r="AA980" s="4"/>
      <c r="AB980" s="4"/>
      <c r="AC980" s="4"/>
      <c r="AD980" s="4"/>
      <c r="AE980" s="4"/>
      <c r="AF980" s="4"/>
      <c r="AG980" s="4"/>
      <c r="AH980" s="4"/>
      <c r="AI980" s="4"/>
    </row>
    <row r="981">
      <c r="A981" s="4"/>
      <c r="B981" s="4"/>
      <c r="C981" s="4"/>
      <c r="D981" s="2"/>
      <c r="E981" s="2"/>
      <c r="F981" s="2"/>
      <c r="G981" s="2"/>
      <c r="H981" s="2"/>
      <c r="I981" s="9"/>
      <c r="J981" s="2"/>
      <c r="K981" s="2"/>
      <c r="L981" s="9"/>
      <c r="M981" s="4"/>
      <c r="N981" s="4"/>
      <c r="O981" s="4"/>
      <c r="P981" s="4"/>
      <c r="Q981" s="4"/>
      <c r="R981" s="9"/>
      <c r="S981" s="4"/>
      <c r="T981" s="4"/>
      <c r="U981" s="4"/>
      <c r="V981" s="6"/>
      <c r="W981" s="4"/>
      <c r="X981" s="4"/>
      <c r="Y981" s="4"/>
      <c r="Z981" s="4"/>
      <c r="AA981" s="4"/>
      <c r="AB981" s="4"/>
      <c r="AC981" s="4"/>
      <c r="AD981" s="4"/>
      <c r="AE981" s="4"/>
      <c r="AF981" s="4"/>
      <c r="AG981" s="4"/>
      <c r="AH981" s="4"/>
      <c r="AI981" s="4"/>
    </row>
    <row r="982">
      <c r="A982" s="4"/>
      <c r="B982" s="4"/>
      <c r="C982" s="4"/>
      <c r="D982" s="2"/>
      <c r="E982" s="2"/>
      <c r="F982" s="2"/>
      <c r="G982" s="2"/>
      <c r="H982" s="2"/>
      <c r="I982" s="9"/>
      <c r="J982" s="2"/>
      <c r="K982" s="2"/>
      <c r="L982" s="9"/>
      <c r="M982" s="4"/>
      <c r="N982" s="4"/>
      <c r="O982" s="4"/>
      <c r="P982" s="4"/>
      <c r="Q982" s="4"/>
      <c r="R982" s="9"/>
      <c r="S982" s="4"/>
      <c r="T982" s="4"/>
      <c r="U982" s="4"/>
      <c r="V982" s="6"/>
      <c r="W982" s="4"/>
      <c r="X982" s="4"/>
      <c r="Y982" s="4"/>
      <c r="Z982" s="4"/>
      <c r="AA982" s="4"/>
      <c r="AB982" s="4"/>
      <c r="AC982" s="4"/>
      <c r="AD982" s="4"/>
      <c r="AE982" s="4"/>
      <c r="AF982" s="4"/>
      <c r="AG982" s="4"/>
      <c r="AH982" s="4"/>
      <c r="AI982" s="4"/>
    </row>
    <row r="983">
      <c r="A983" s="4"/>
      <c r="B983" s="4"/>
      <c r="C983" s="4"/>
      <c r="D983" s="2"/>
      <c r="E983" s="2"/>
      <c r="F983" s="2"/>
      <c r="G983" s="2"/>
      <c r="H983" s="2"/>
      <c r="I983" s="9"/>
      <c r="J983" s="2"/>
      <c r="K983" s="2"/>
      <c r="L983" s="9"/>
      <c r="M983" s="4"/>
      <c r="N983" s="4"/>
      <c r="O983" s="4"/>
      <c r="P983" s="4"/>
      <c r="Q983" s="4"/>
      <c r="R983" s="9"/>
      <c r="S983" s="4"/>
      <c r="T983" s="4"/>
      <c r="U983" s="4"/>
      <c r="V983" s="6"/>
      <c r="W983" s="4"/>
      <c r="X983" s="4"/>
      <c r="Y983" s="4"/>
      <c r="Z983" s="4"/>
      <c r="AA983" s="4"/>
      <c r="AB983" s="4"/>
      <c r="AC983" s="4"/>
      <c r="AD983" s="4"/>
      <c r="AE983" s="4"/>
      <c r="AF983" s="4"/>
      <c r="AG983" s="4"/>
      <c r="AH983" s="4"/>
      <c r="AI983" s="4"/>
    </row>
    <row r="984">
      <c r="A984" s="4"/>
      <c r="B984" s="4"/>
      <c r="C984" s="4"/>
      <c r="D984" s="2"/>
      <c r="E984" s="2"/>
      <c r="F984" s="2"/>
      <c r="G984" s="2"/>
      <c r="H984" s="2"/>
      <c r="I984" s="9"/>
      <c r="J984" s="2"/>
      <c r="K984" s="2"/>
      <c r="L984" s="9"/>
      <c r="M984" s="4"/>
      <c r="N984" s="4"/>
      <c r="O984" s="4"/>
      <c r="P984" s="4"/>
      <c r="Q984" s="4"/>
      <c r="R984" s="9"/>
      <c r="S984" s="4"/>
      <c r="T984" s="4"/>
      <c r="U984" s="4"/>
      <c r="V984" s="6"/>
      <c r="W984" s="4"/>
      <c r="X984" s="4"/>
      <c r="Y984" s="4"/>
      <c r="Z984" s="4"/>
      <c r="AA984" s="4"/>
      <c r="AB984" s="4"/>
      <c r="AC984" s="4"/>
      <c r="AD984" s="4"/>
      <c r="AE984" s="4"/>
      <c r="AF984" s="4"/>
      <c r="AG984" s="4"/>
      <c r="AH984" s="4"/>
      <c r="AI984" s="4"/>
    </row>
    <row r="985">
      <c r="A985" s="4"/>
      <c r="B985" s="4"/>
      <c r="C985" s="4"/>
      <c r="D985" s="2"/>
      <c r="E985" s="2"/>
      <c r="F985" s="2"/>
      <c r="G985" s="2"/>
      <c r="H985" s="2"/>
      <c r="I985" s="9"/>
      <c r="J985" s="2"/>
      <c r="K985" s="2"/>
      <c r="L985" s="9"/>
      <c r="M985" s="4"/>
      <c r="N985" s="4"/>
      <c r="O985" s="4"/>
      <c r="P985" s="4"/>
      <c r="Q985" s="4"/>
      <c r="R985" s="9"/>
      <c r="S985" s="4"/>
      <c r="T985" s="4"/>
      <c r="U985" s="4"/>
      <c r="V985" s="6"/>
      <c r="W985" s="4"/>
      <c r="X985" s="4"/>
      <c r="Y985" s="4"/>
      <c r="Z985" s="4"/>
      <c r="AA985" s="4"/>
      <c r="AB985" s="4"/>
      <c r="AC985" s="4"/>
      <c r="AD985" s="4"/>
      <c r="AE985" s="4"/>
      <c r="AF985" s="4"/>
      <c r="AG985" s="4"/>
      <c r="AH985" s="4"/>
      <c r="AI985" s="4"/>
    </row>
    <row r="986">
      <c r="A986" s="4"/>
      <c r="B986" s="4"/>
      <c r="C986" s="4"/>
      <c r="D986" s="2"/>
      <c r="E986" s="2"/>
      <c r="F986" s="2"/>
      <c r="G986" s="2"/>
      <c r="H986" s="2"/>
      <c r="I986" s="9"/>
      <c r="J986" s="2"/>
      <c r="K986" s="2"/>
      <c r="L986" s="9"/>
      <c r="M986" s="4"/>
      <c r="N986" s="4"/>
      <c r="O986" s="4"/>
      <c r="P986" s="4"/>
      <c r="Q986" s="4"/>
      <c r="R986" s="9"/>
      <c r="S986" s="4"/>
      <c r="T986" s="4"/>
      <c r="U986" s="4"/>
      <c r="V986" s="6"/>
      <c r="W986" s="4"/>
      <c r="X986" s="4"/>
      <c r="Y986" s="4"/>
      <c r="Z986" s="4"/>
      <c r="AA986" s="4"/>
      <c r="AB986" s="4"/>
      <c r="AC986" s="4"/>
      <c r="AD986" s="4"/>
      <c r="AE986" s="4"/>
      <c r="AF986" s="4"/>
      <c r="AG986" s="4"/>
      <c r="AH986" s="4"/>
      <c r="AI986" s="4"/>
    </row>
    <row r="987">
      <c r="A987" s="4"/>
      <c r="B987" s="4"/>
      <c r="C987" s="4"/>
      <c r="D987" s="2"/>
      <c r="E987" s="2"/>
      <c r="F987" s="2"/>
      <c r="G987" s="2"/>
      <c r="H987" s="2"/>
      <c r="I987" s="9"/>
      <c r="J987" s="2"/>
      <c r="K987" s="2"/>
      <c r="L987" s="9"/>
      <c r="M987" s="4"/>
      <c r="N987" s="4"/>
      <c r="O987" s="4"/>
      <c r="P987" s="4"/>
      <c r="Q987" s="4"/>
      <c r="R987" s="9"/>
      <c r="S987" s="4"/>
      <c r="T987" s="4"/>
      <c r="U987" s="4"/>
      <c r="V987" s="6"/>
      <c r="W987" s="4"/>
      <c r="X987" s="4"/>
      <c r="Y987" s="4"/>
      <c r="Z987" s="4"/>
      <c r="AA987" s="4"/>
      <c r="AB987" s="4"/>
      <c r="AC987" s="4"/>
      <c r="AD987" s="4"/>
      <c r="AE987" s="4"/>
      <c r="AF987" s="4"/>
      <c r="AG987" s="4"/>
      <c r="AH987" s="4"/>
      <c r="AI987" s="4"/>
    </row>
    <row r="988">
      <c r="A988" s="4"/>
      <c r="B988" s="4"/>
      <c r="C988" s="4"/>
      <c r="D988" s="2"/>
      <c r="E988" s="2"/>
      <c r="F988" s="2"/>
      <c r="G988" s="2"/>
      <c r="H988" s="2"/>
      <c r="I988" s="9"/>
      <c r="J988" s="2"/>
      <c r="K988" s="2"/>
      <c r="L988" s="9"/>
      <c r="M988" s="4"/>
      <c r="N988" s="4"/>
      <c r="O988" s="4"/>
      <c r="P988" s="4"/>
      <c r="Q988" s="4"/>
      <c r="R988" s="9"/>
      <c r="S988" s="4"/>
      <c r="T988" s="4"/>
      <c r="U988" s="4"/>
      <c r="V988" s="6"/>
      <c r="W988" s="4"/>
      <c r="X988" s="4"/>
      <c r="Y988" s="4"/>
      <c r="Z988" s="4"/>
      <c r="AA988" s="4"/>
      <c r="AB988" s="4"/>
      <c r="AC988" s="4"/>
      <c r="AD988" s="4"/>
      <c r="AE988" s="4"/>
      <c r="AF988" s="4"/>
      <c r="AG988" s="4"/>
      <c r="AH988" s="4"/>
      <c r="AI988" s="4"/>
    </row>
    <row r="989">
      <c r="A989" s="4"/>
      <c r="B989" s="4"/>
      <c r="C989" s="4"/>
      <c r="D989" s="2"/>
      <c r="E989" s="2"/>
      <c r="F989" s="2"/>
      <c r="G989" s="2"/>
      <c r="H989" s="2"/>
      <c r="I989" s="9"/>
      <c r="J989" s="2"/>
      <c r="K989" s="2"/>
      <c r="L989" s="9"/>
      <c r="M989" s="4"/>
      <c r="N989" s="4"/>
      <c r="O989" s="4"/>
      <c r="P989" s="4"/>
      <c r="Q989" s="4"/>
      <c r="R989" s="9"/>
      <c r="S989" s="4"/>
      <c r="T989" s="4"/>
      <c r="U989" s="4"/>
      <c r="V989" s="6"/>
      <c r="W989" s="4"/>
      <c r="X989" s="4"/>
      <c r="Y989" s="4"/>
      <c r="Z989" s="4"/>
      <c r="AA989" s="4"/>
      <c r="AB989" s="4"/>
      <c r="AC989" s="4"/>
      <c r="AD989" s="4"/>
      <c r="AE989" s="4"/>
      <c r="AF989" s="4"/>
      <c r="AG989" s="4"/>
      <c r="AH989" s="4"/>
      <c r="AI989" s="4"/>
    </row>
    <row r="990">
      <c r="A990" s="4"/>
      <c r="B990" s="4"/>
      <c r="C990" s="4"/>
      <c r="D990" s="2"/>
      <c r="E990" s="2"/>
      <c r="F990" s="2"/>
      <c r="G990" s="2"/>
      <c r="H990" s="2"/>
      <c r="I990" s="9"/>
      <c r="J990" s="2"/>
      <c r="K990" s="2"/>
      <c r="L990" s="9"/>
      <c r="M990" s="4"/>
      <c r="N990" s="4"/>
      <c r="O990" s="4"/>
      <c r="P990" s="4"/>
      <c r="Q990" s="4"/>
      <c r="R990" s="9"/>
      <c r="S990" s="4"/>
      <c r="T990" s="4"/>
      <c r="U990" s="4"/>
      <c r="V990" s="6"/>
      <c r="W990" s="4"/>
      <c r="X990" s="4"/>
      <c r="Y990" s="4"/>
      <c r="Z990" s="4"/>
      <c r="AA990" s="4"/>
      <c r="AB990" s="4"/>
      <c r="AC990" s="4"/>
      <c r="AD990" s="4"/>
      <c r="AE990" s="4"/>
      <c r="AF990" s="4"/>
      <c r="AG990" s="4"/>
      <c r="AH990" s="4"/>
      <c r="AI990" s="4"/>
    </row>
    <row r="991">
      <c r="A991" s="4"/>
      <c r="B991" s="4"/>
      <c r="C991" s="4"/>
      <c r="D991" s="2"/>
      <c r="E991" s="2"/>
      <c r="F991" s="2"/>
      <c r="G991" s="2"/>
      <c r="H991" s="2"/>
      <c r="I991" s="9"/>
      <c r="J991" s="2"/>
      <c r="K991" s="2"/>
      <c r="L991" s="9"/>
      <c r="M991" s="4"/>
      <c r="N991" s="4"/>
      <c r="O991" s="4"/>
      <c r="P991" s="4"/>
      <c r="Q991" s="4"/>
      <c r="R991" s="9"/>
      <c r="S991" s="4"/>
      <c r="T991" s="4"/>
      <c r="U991" s="4"/>
      <c r="V991" s="6"/>
      <c r="W991" s="4"/>
      <c r="X991" s="4"/>
      <c r="Y991" s="4"/>
      <c r="Z991" s="4"/>
      <c r="AA991" s="4"/>
      <c r="AB991" s="4"/>
      <c r="AC991" s="4"/>
      <c r="AD991" s="4"/>
      <c r="AE991" s="4"/>
      <c r="AF991" s="4"/>
      <c r="AG991" s="4"/>
      <c r="AH991" s="4"/>
      <c r="AI991" s="4"/>
    </row>
    <row r="992">
      <c r="A992" s="4"/>
      <c r="B992" s="4"/>
      <c r="C992" s="4"/>
      <c r="D992" s="2"/>
      <c r="E992" s="2"/>
      <c r="F992" s="2"/>
      <c r="G992" s="2"/>
      <c r="H992" s="2"/>
      <c r="I992" s="9"/>
      <c r="J992" s="2"/>
      <c r="K992" s="2"/>
      <c r="L992" s="9"/>
      <c r="M992" s="4"/>
      <c r="N992" s="4"/>
      <c r="O992" s="4"/>
      <c r="P992" s="4"/>
      <c r="Q992" s="4"/>
      <c r="R992" s="9"/>
      <c r="S992" s="4"/>
      <c r="T992" s="4"/>
      <c r="U992" s="4"/>
      <c r="V992" s="6"/>
      <c r="W992" s="4"/>
      <c r="X992" s="4"/>
      <c r="Y992" s="4"/>
      <c r="Z992" s="4"/>
      <c r="AA992" s="4"/>
      <c r="AB992" s="4"/>
      <c r="AC992" s="4"/>
      <c r="AD992" s="4"/>
      <c r="AE992" s="4"/>
      <c r="AF992" s="4"/>
      <c r="AG992" s="4"/>
      <c r="AH992" s="4"/>
      <c r="AI992" s="4"/>
    </row>
    <row r="993">
      <c r="A993" s="4"/>
      <c r="B993" s="4"/>
      <c r="C993" s="4"/>
      <c r="D993" s="2"/>
      <c r="E993" s="2"/>
      <c r="F993" s="2"/>
      <c r="G993" s="2"/>
      <c r="H993" s="2"/>
      <c r="I993" s="9"/>
      <c r="J993" s="2"/>
      <c r="K993" s="2"/>
      <c r="L993" s="9"/>
      <c r="M993" s="4"/>
      <c r="N993" s="4"/>
      <c r="O993" s="4"/>
      <c r="P993" s="4"/>
      <c r="Q993" s="4"/>
      <c r="R993" s="9"/>
      <c r="S993" s="4"/>
      <c r="T993" s="4"/>
      <c r="U993" s="4"/>
      <c r="V993" s="6"/>
      <c r="W993" s="4"/>
      <c r="X993" s="4"/>
      <c r="Y993" s="4"/>
      <c r="Z993" s="4"/>
      <c r="AA993" s="4"/>
      <c r="AB993" s="4"/>
      <c r="AC993" s="4"/>
      <c r="AD993" s="4"/>
      <c r="AE993" s="4"/>
      <c r="AF993" s="4"/>
      <c r="AG993" s="4"/>
      <c r="AH993" s="4"/>
      <c r="AI993" s="4"/>
    </row>
    <row r="994">
      <c r="A994" s="4"/>
      <c r="B994" s="4"/>
      <c r="C994" s="4"/>
      <c r="D994" s="2"/>
      <c r="E994" s="2"/>
      <c r="F994" s="2"/>
      <c r="G994" s="2"/>
      <c r="H994" s="2"/>
      <c r="I994" s="9"/>
      <c r="J994" s="2"/>
      <c r="K994" s="2"/>
      <c r="L994" s="9"/>
      <c r="M994" s="4"/>
      <c r="N994" s="4"/>
      <c r="O994" s="4"/>
      <c r="P994" s="4"/>
      <c r="Q994" s="4"/>
      <c r="R994" s="9"/>
      <c r="S994" s="4"/>
      <c r="T994" s="4"/>
      <c r="U994" s="4"/>
      <c r="V994" s="6"/>
      <c r="W994" s="4"/>
      <c r="X994" s="4"/>
      <c r="Y994" s="4"/>
      <c r="Z994" s="4"/>
      <c r="AA994" s="4"/>
      <c r="AB994" s="4"/>
      <c r="AC994" s="4"/>
      <c r="AD994" s="4"/>
      <c r="AE994" s="4"/>
      <c r="AF994" s="4"/>
      <c r="AG994" s="4"/>
      <c r="AH994" s="4"/>
      <c r="AI994" s="4"/>
    </row>
    <row r="995">
      <c r="A995" s="4"/>
      <c r="B995" s="4"/>
      <c r="C995" s="4"/>
      <c r="D995" s="2"/>
      <c r="E995" s="2"/>
      <c r="F995" s="2"/>
      <c r="G995" s="2"/>
      <c r="H995" s="2"/>
      <c r="I995" s="9"/>
      <c r="J995" s="2"/>
      <c r="K995" s="2"/>
      <c r="L995" s="9"/>
      <c r="M995" s="4"/>
      <c r="N995" s="4"/>
      <c r="O995" s="4"/>
      <c r="P995" s="4"/>
      <c r="Q995" s="4"/>
      <c r="R995" s="9"/>
      <c r="S995" s="4"/>
      <c r="T995" s="4"/>
      <c r="U995" s="4"/>
      <c r="V995" s="6"/>
      <c r="W995" s="4"/>
      <c r="X995" s="4"/>
      <c r="Y995" s="4"/>
      <c r="Z995" s="4"/>
      <c r="AA995" s="4"/>
      <c r="AB995" s="4"/>
      <c r="AC995" s="4"/>
      <c r="AD995" s="4"/>
      <c r="AE995" s="4"/>
      <c r="AF995" s="4"/>
      <c r="AG995" s="4"/>
      <c r="AH995" s="4"/>
      <c r="AI995" s="4"/>
    </row>
    <row r="996">
      <c r="A996" s="4"/>
      <c r="B996" s="4"/>
      <c r="C996" s="4"/>
      <c r="D996" s="2"/>
      <c r="E996" s="2"/>
      <c r="F996" s="2"/>
      <c r="G996" s="2"/>
      <c r="H996" s="2"/>
      <c r="I996" s="9"/>
      <c r="J996" s="2"/>
      <c r="K996" s="2"/>
      <c r="L996" s="9"/>
      <c r="M996" s="4"/>
      <c r="N996" s="4"/>
      <c r="O996" s="4"/>
      <c r="P996" s="4"/>
      <c r="Q996" s="4"/>
      <c r="R996" s="9"/>
      <c r="S996" s="4"/>
      <c r="T996" s="4"/>
      <c r="U996" s="4"/>
      <c r="V996" s="6"/>
      <c r="W996" s="4"/>
      <c r="X996" s="4"/>
      <c r="Y996" s="4"/>
      <c r="Z996" s="4"/>
      <c r="AA996" s="4"/>
      <c r="AB996" s="4"/>
      <c r="AC996" s="4"/>
      <c r="AD996" s="4"/>
      <c r="AE996" s="4"/>
      <c r="AF996" s="4"/>
      <c r="AG996" s="4"/>
      <c r="AH996" s="4"/>
      <c r="AI996" s="4"/>
    </row>
    <row r="997">
      <c r="A997" s="4"/>
      <c r="B997" s="4"/>
      <c r="C997" s="4"/>
      <c r="D997" s="2"/>
      <c r="E997" s="2"/>
      <c r="F997" s="2"/>
      <c r="G997" s="2"/>
      <c r="H997" s="2"/>
      <c r="I997" s="9"/>
      <c r="J997" s="2"/>
      <c r="K997" s="2"/>
      <c r="L997" s="9"/>
      <c r="M997" s="4"/>
      <c r="N997" s="4"/>
      <c r="O997" s="4"/>
      <c r="P997" s="4"/>
      <c r="Q997" s="4"/>
      <c r="R997" s="9"/>
      <c r="S997" s="4"/>
      <c r="T997" s="4"/>
      <c r="U997" s="4"/>
      <c r="V997" s="6"/>
      <c r="W997" s="4"/>
      <c r="X997" s="4"/>
      <c r="Y997" s="4"/>
      <c r="Z997" s="4"/>
      <c r="AA997" s="4"/>
      <c r="AB997" s="4"/>
      <c r="AC997" s="4"/>
      <c r="AD997" s="4"/>
      <c r="AE997" s="4"/>
      <c r="AF997" s="4"/>
      <c r="AG997" s="4"/>
      <c r="AH997" s="4"/>
      <c r="AI997" s="4"/>
    </row>
    <row r="998">
      <c r="A998" s="4"/>
      <c r="B998" s="4"/>
      <c r="C998" s="4"/>
      <c r="D998" s="2"/>
      <c r="E998" s="2"/>
      <c r="F998" s="2"/>
      <c r="G998" s="2"/>
      <c r="H998" s="2"/>
      <c r="I998" s="9"/>
      <c r="J998" s="2"/>
      <c r="K998" s="2"/>
      <c r="L998" s="9"/>
      <c r="M998" s="4"/>
      <c r="N998" s="4"/>
      <c r="O998" s="4"/>
      <c r="P998" s="4"/>
      <c r="Q998" s="4"/>
      <c r="R998" s="9"/>
      <c r="S998" s="4"/>
      <c r="T998" s="4"/>
      <c r="U998" s="4"/>
      <c r="V998" s="6"/>
      <c r="W998" s="4"/>
      <c r="X998" s="4"/>
      <c r="Y998" s="4"/>
      <c r="Z998" s="4"/>
      <c r="AA998" s="4"/>
      <c r="AB998" s="4"/>
      <c r="AC998" s="4"/>
      <c r="AD998" s="4"/>
      <c r="AE998" s="4"/>
      <c r="AF998" s="4"/>
      <c r="AG998" s="4"/>
      <c r="AH998" s="4"/>
      <c r="AI998" s="4"/>
    </row>
    <row r="999">
      <c r="A999" s="4"/>
      <c r="B999" s="4"/>
      <c r="C999" s="4"/>
      <c r="D999" s="2"/>
      <c r="E999" s="2"/>
      <c r="F999" s="2"/>
      <c r="G999" s="2"/>
      <c r="H999" s="2"/>
      <c r="I999" s="9"/>
      <c r="J999" s="2"/>
      <c r="K999" s="2"/>
      <c r="L999" s="9"/>
      <c r="M999" s="4"/>
      <c r="N999" s="4"/>
      <c r="O999" s="4"/>
      <c r="P999" s="4"/>
      <c r="Q999" s="4"/>
      <c r="R999" s="9"/>
      <c r="S999" s="4"/>
      <c r="T999" s="4"/>
      <c r="U999" s="4"/>
      <c r="V999" s="6"/>
      <c r="W999" s="4"/>
      <c r="X999" s="4"/>
      <c r="Y999" s="4"/>
      <c r="Z999" s="4"/>
      <c r="AA999" s="4"/>
      <c r="AB999" s="4"/>
      <c r="AC999" s="4"/>
      <c r="AD999" s="4"/>
      <c r="AE999" s="4"/>
      <c r="AF999" s="4"/>
      <c r="AG999" s="4"/>
      <c r="AH999" s="4"/>
      <c r="AI999" s="4"/>
    </row>
    <row r="1000">
      <c r="A1000" s="4"/>
      <c r="B1000" s="4"/>
      <c r="C1000" s="4"/>
      <c r="D1000" s="2"/>
      <c r="E1000" s="2"/>
      <c r="F1000" s="2"/>
      <c r="G1000" s="2"/>
      <c r="H1000" s="2"/>
      <c r="I1000" s="9"/>
      <c r="J1000" s="2"/>
      <c r="K1000" s="2"/>
      <c r="L1000" s="9"/>
      <c r="M1000" s="4"/>
      <c r="N1000" s="4"/>
      <c r="O1000" s="4"/>
      <c r="P1000" s="4"/>
      <c r="Q1000" s="4"/>
      <c r="R1000" s="9"/>
      <c r="S1000" s="4"/>
      <c r="T1000" s="4"/>
      <c r="U1000" s="4"/>
      <c r="V1000" s="6"/>
      <c r="W1000" s="4"/>
      <c r="X1000" s="4"/>
      <c r="Y1000" s="4"/>
      <c r="Z1000" s="4"/>
      <c r="AA1000" s="4"/>
      <c r="AB1000" s="4"/>
      <c r="AC1000" s="4"/>
      <c r="AD1000" s="4"/>
      <c r="AE1000" s="4"/>
      <c r="AF1000" s="4"/>
      <c r="AG1000" s="4"/>
      <c r="AH1000" s="4"/>
      <c r="AI1000" s="4"/>
    </row>
    <row r="1001">
      <c r="A1001" s="4"/>
      <c r="B1001" s="4"/>
      <c r="C1001" s="4"/>
      <c r="D1001" s="2"/>
      <c r="E1001" s="2"/>
      <c r="F1001" s="2"/>
      <c r="G1001" s="2"/>
      <c r="H1001" s="2"/>
      <c r="I1001" s="9"/>
      <c r="J1001" s="2"/>
      <c r="K1001" s="2"/>
      <c r="L1001" s="9"/>
      <c r="M1001" s="4"/>
      <c r="N1001" s="4"/>
      <c r="O1001" s="4"/>
      <c r="P1001" s="4"/>
      <c r="Q1001" s="4"/>
      <c r="R1001" s="9"/>
      <c r="S1001" s="4"/>
      <c r="T1001" s="4"/>
      <c r="U1001" s="4"/>
      <c r="V1001" s="6"/>
      <c r="W1001" s="4"/>
      <c r="X1001" s="4"/>
      <c r="Y1001" s="4"/>
      <c r="Z1001" s="4"/>
      <c r="AA1001" s="4"/>
      <c r="AB1001" s="4"/>
      <c r="AC1001" s="4"/>
      <c r="AD1001" s="4"/>
      <c r="AE1001" s="4"/>
      <c r="AF1001" s="4"/>
      <c r="AG1001" s="4"/>
      <c r="AH1001" s="4"/>
      <c r="AI1001" s="4"/>
    </row>
    <row r="1002">
      <c r="A1002" s="4"/>
      <c r="B1002" s="4"/>
      <c r="C1002" s="4"/>
      <c r="D1002" s="2"/>
      <c r="E1002" s="2"/>
      <c r="F1002" s="2"/>
      <c r="G1002" s="2"/>
      <c r="H1002" s="2"/>
      <c r="I1002" s="9"/>
      <c r="J1002" s="2"/>
      <c r="K1002" s="2"/>
      <c r="L1002" s="9"/>
      <c r="M1002" s="4"/>
      <c r="N1002" s="4"/>
      <c r="O1002" s="4"/>
      <c r="P1002" s="4"/>
      <c r="Q1002" s="4"/>
      <c r="R1002" s="9"/>
      <c r="S1002" s="4"/>
      <c r="T1002" s="4"/>
      <c r="U1002" s="4"/>
      <c r="V1002" s="6"/>
      <c r="W1002" s="4"/>
      <c r="X1002" s="4"/>
      <c r="Y1002" s="4"/>
      <c r="Z1002" s="4"/>
      <c r="AA1002" s="4"/>
      <c r="AB1002" s="4"/>
      <c r="AC1002" s="4"/>
      <c r="AD1002" s="4"/>
      <c r="AE1002" s="4"/>
      <c r="AF1002" s="4"/>
      <c r="AG1002" s="4"/>
      <c r="AH1002" s="4"/>
      <c r="AI1002" s="4"/>
    </row>
    <row r="1003">
      <c r="A1003" s="4"/>
      <c r="B1003" s="4"/>
      <c r="C1003" s="4"/>
      <c r="D1003" s="2"/>
      <c r="E1003" s="2"/>
      <c r="F1003" s="2"/>
      <c r="G1003" s="2"/>
      <c r="H1003" s="2"/>
      <c r="I1003" s="9"/>
      <c r="J1003" s="2"/>
      <c r="K1003" s="2"/>
      <c r="L1003" s="9"/>
      <c r="M1003" s="4"/>
      <c r="N1003" s="4"/>
      <c r="O1003" s="4"/>
      <c r="P1003" s="4"/>
      <c r="Q1003" s="4"/>
      <c r="R1003" s="9"/>
      <c r="S1003" s="4"/>
      <c r="T1003" s="4"/>
      <c r="U1003" s="4"/>
      <c r="V1003" s="6"/>
      <c r="W1003" s="4"/>
      <c r="X1003" s="4"/>
      <c r="Y1003" s="4"/>
      <c r="Z1003" s="4"/>
      <c r="AA1003" s="4"/>
      <c r="AB1003" s="4"/>
      <c r="AC1003" s="4"/>
      <c r="AD1003" s="4"/>
      <c r="AE1003" s="4"/>
      <c r="AF1003" s="4"/>
      <c r="AG1003" s="4"/>
      <c r="AH1003" s="4"/>
      <c r="AI1003" s="4"/>
    </row>
    <row r="1004">
      <c r="A1004" s="4"/>
      <c r="B1004" s="4"/>
      <c r="C1004" s="4"/>
      <c r="D1004" s="2"/>
      <c r="E1004" s="2"/>
      <c r="F1004" s="2"/>
      <c r="G1004" s="2"/>
      <c r="H1004" s="2"/>
      <c r="I1004" s="9"/>
      <c r="J1004" s="2"/>
      <c r="K1004" s="2"/>
      <c r="L1004" s="9"/>
      <c r="M1004" s="4"/>
      <c r="N1004" s="4"/>
      <c r="O1004" s="4"/>
      <c r="P1004" s="4"/>
      <c r="Q1004" s="4"/>
      <c r="R1004" s="9"/>
      <c r="S1004" s="4"/>
      <c r="T1004" s="4"/>
      <c r="U1004" s="4"/>
      <c r="V1004" s="6"/>
      <c r="W1004" s="4"/>
      <c r="X1004" s="4"/>
      <c r="Y1004" s="4"/>
      <c r="Z1004" s="4"/>
      <c r="AA1004" s="4"/>
      <c r="AB1004" s="4"/>
      <c r="AC1004" s="4"/>
      <c r="AD1004" s="4"/>
      <c r="AE1004" s="4"/>
      <c r="AF1004" s="4"/>
      <c r="AG1004" s="4"/>
      <c r="AH1004" s="4"/>
      <c r="AI1004" s="4"/>
    </row>
  </sheetData>
  <autoFilter ref="$A$4:$AD$18">
    <sortState ref="A4:AD18">
      <sortCondition ref="AD4:AD18"/>
      <sortCondition ref="R4:R18"/>
    </sortState>
  </autoFilter>
  <customSheetViews>
    <customSheetView guid="{C9E4CA97-4B3F-423C-9F8A-E6F37C1195D2}" filter="1" showAutoFilter="1">
      <autoFilter ref="$A$4:$AI$18">
        <sortState ref="A4:AI18">
          <sortCondition ref="W4:W18"/>
        </sortState>
      </autoFilter>
      <extLst>
        <ext uri="GoogleSheetsCustomDataVersion1">
          <go:sheetsCustomData xmlns:go="http://customooxmlschemas.google.com/" filterViewId="343816815"/>
        </ext>
      </extLst>
    </customSheetView>
  </customSheetViews>
  <mergeCells count="15">
    <mergeCell ref="H10:I10"/>
    <mergeCell ref="J10:K10"/>
    <mergeCell ref="D12:E12"/>
    <mergeCell ref="F12:G12"/>
    <mergeCell ref="H12:I12"/>
    <mergeCell ref="J12:K12"/>
    <mergeCell ref="H14:I14"/>
    <mergeCell ref="J14:K14"/>
    <mergeCell ref="D3:E3"/>
    <mergeCell ref="F3:G3"/>
    <mergeCell ref="H3:I3"/>
    <mergeCell ref="J3:K3"/>
    <mergeCell ref="H8:I8"/>
    <mergeCell ref="D10:E10"/>
    <mergeCell ref="F10:G10"/>
  </mergeCells>
  <conditionalFormatting sqref="S1:S3">
    <cfRule type="timePeriod" dxfId="0" priority="1" timePeriod="today"/>
  </conditionalFormatting>
  <conditionalFormatting sqref="S1:S3">
    <cfRule type="timePeriod" dxfId="1" priority="2" timePeriod="today"/>
  </conditionalFormatting>
  <hyperlinks>
    <hyperlink r:id="rId1" ref="A5"/>
    <hyperlink r:id="rId2" ref="A6"/>
    <hyperlink r:id="rId3" ref="A7"/>
    <hyperlink r:id="rId4" ref="A9"/>
    <hyperlink r:id="rId5" ref="A10"/>
    <hyperlink r:id="rId6" ref="A12"/>
    <hyperlink r:id="rId7" ref="A13"/>
    <hyperlink r:id="rId8" ref="A17"/>
  </hyperlinks>
  <drawing r:id="rId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6.63"/>
    <col customWidth="1" min="4" max="4" width="24.0"/>
    <col customWidth="1" min="12" max="12" width="27.25"/>
    <col customWidth="1" min="16" max="16" width="19.5"/>
    <col customWidth="1" min="22" max="22" width="18.0"/>
  </cols>
  <sheetData>
    <row r="1" ht="15.75" customHeight="1">
      <c r="A1" s="786"/>
      <c r="B1" s="787" t="s">
        <v>2215</v>
      </c>
      <c r="C1" s="788" t="s">
        <v>160</v>
      </c>
      <c r="D1" s="122"/>
      <c r="E1" s="788" t="s">
        <v>104</v>
      </c>
      <c r="F1" s="122"/>
      <c r="G1" s="788" t="s">
        <v>37</v>
      </c>
      <c r="H1" s="122"/>
      <c r="I1" s="788" t="s">
        <v>123</v>
      </c>
      <c r="J1" s="122"/>
      <c r="K1" s="788" t="s">
        <v>49</v>
      </c>
      <c r="L1" s="122"/>
      <c r="M1" s="788" t="s">
        <v>174</v>
      </c>
      <c r="N1" s="122"/>
      <c r="O1" s="788" t="s">
        <v>175</v>
      </c>
      <c r="P1" s="122"/>
      <c r="Q1" s="788" t="s">
        <v>85</v>
      </c>
      <c r="R1" s="122"/>
      <c r="S1" s="788" t="s">
        <v>113</v>
      </c>
      <c r="T1" s="122"/>
      <c r="U1" s="789" t="s">
        <v>2216</v>
      </c>
      <c r="V1" s="122"/>
      <c r="W1" s="788" t="s">
        <v>151</v>
      </c>
      <c r="X1" s="122"/>
      <c r="Y1" s="788" t="s">
        <v>2217</v>
      </c>
      <c r="Z1" s="122"/>
      <c r="AA1" s="788" t="s">
        <v>177</v>
      </c>
      <c r="AB1" s="122"/>
      <c r="AC1" s="299"/>
      <c r="AD1" s="299"/>
      <c r="AE1" s="299"/>
      <c r="AF1" s="299"/>
      <c r="AG1" s="299"/>
      <c r="AH1" s="299"/>
      <c r="AI1" s="299"/>
      <c r="AJ1" s="299"/>
      <c r="AK1" s="299"/>
      <c r="AL1" s="299"/>
      <c r="AM1" s="299"/>
      <c r="AN1" s="299"/>
      <c r="AO1" s="299"/>
      <c r="AP1" s="299"/>
      <c r="AQ1" s="299"/>
      <c r="AR1" s="299"/>
      <c r="AS1" s="299"/>
      <c r="AT1" s="299"/>
    </row>
    <row r="2" ht="15.75" customHeight="1">
      <c r="A2" s="787" t="s">
        <v>2218</v>
      </c>
      <c r="B2" s="786"/>
      <c r="C2" s="790" t="s">
        <v>182</v>
      </c>
      <c r="D2" s="790" t="s">
        <v>183</v>
      </c>
      <c r="E2" s="367" t="s">
        <v>184</v>
      </c>
      <c r="F2" s="122"/>
      <c r="G2" s="328" t="s">
        <v>185</v>
      </c>
      <c r="H2" s="122"/>
      <c r="I2" s="790" t="s">
        <v>182</v>
      </c>
      <c r="J2" s="790" t="s">
        <v>183</v>
      </c>
      <c r="K2" s="367" t="s">
        <v>184</v>
      </c>
      <c r="L2" s="122"/>
      <c r="M2" s="367" t="s">
        <v>182</v>
      </c>
      <c r="N2" s="122"/>
      <c r="O2" s="367" t="s">
        <v>183</v>
      </c>
      <c r="P2" s="122"/>
      <c r="Q2" s="790" t="s">
        <v>182</v>
      </c>
      <c r="R2" s="790" t="s">
        <v>183</v>
      </c>
      <c r="S2" s="790" t="s">
        <v>182</v>
      </c>
      <c r="T2" s="790" t="s">
        <v>183</v>
      </c>
      <c r="U2" s="790" t="s">
        <v>182</v>
      </c>
      <c r="V2" s="790" t="s">
        <v>183</v>
      </c>
      <c r="W2" s="790" t="s">
        <v>182</v>
      </c>
      <c r="X2" s="790" t="s">
        <v>183</v>
      </c>
      <c r="Y2" s="790" t="s">
        <v>182</v>
      </c>
      <c r="Z2" s="790" t="s">
        <v>183</v>
      </c>
      <c r="AA2" s="790" t="s">
        <v>182</v>
      </c>
      <c r="AB2" s="790" t="s">
        <v>183</v>
      </c>
      <c r="AC2" s="299"/>
      <c r="AD2" s="299"/>
      <c r="AE2" s="299"/>
      <c r="AF2" s="299"/>
      <c r="AG2" s="299"/>
      <c r="AH2" s="299"/>
      <c r="AI2" s="299"/>
      <c r="AJ2" s="299"/>
      <c r="AK2" s="299"/>
      <c r="AL2" s="299"/>
      <c r="AM2" s="299"/>
      <c r="AN2" s="299"/>
      <c r="AO2" s="299"/>
      <c r="AP2" s="299"/>
      <c r="AQ2" s="299"/>
      <c r="AR2" s="299"/>
      <c r="AS2" s="299"/>
      <c r="AT2" s="299"/>
    </row>
    <row r="3" ht="15.75" customHeight="1">
      <c r="A3" s="787" t="s">
        <v>186</v>
      </c>
      <c r="B3" s="786"/>
      <c r="C3" s="786"/>
      <c r="D3" s="786"/>
      <c r="E3" s="786"/>
      <c r="F3" s="786"/>
      <c r="G3" s="786"/>
      <c r="H3" s="786"/>
      <c r="I3" s="786"/>
      <c r="J3" s="786"/>
      <c r="K3" s="791" t="s">
        <v>2219</v>
      </c>
      <c r="L3" s="122"/>
      <c r="M3" s="791" t="s">
        <v>2220</v>
      </c>
      <c r="N3" s="122"/>
      <c r="O3" s="792" t="s">
        <v>2221</v>
      </c>
      <c r="P3" s="122"/>
      <c r="Q3" s="786"/>
      <c r="R3" s="786"/>
      <c r="S3" s="786"/>
      <c r="T3" s="786"/>
      <c r="U3" s="793" t="s">
        <v>2222</v>
      </c>
      <c r="V3" s="122"/>
      <c r="W3" s="794" t="s">
        <v>2223</v>
      </c>
      <c r="X3" s="122"/>
      <c r="Y3" s="795"/>
      <c r="Z3" s="122"/>
      <c r="AA3" s="786"/>
      <c r="AB3" s="786"/>
      <c r="AC3" s="299"/>
      <c r="AD3" s="299"/>
      <c r="AE3" s="299"/>
      <c r="AF3" s="299"/>
      <c r="AG3" s="299"/>
      <c r="AH3" s="299"/>
      <c r="AI3" s="299"/>
      <c r="AJ3" s="299"/>
      <c r="AK3" s="299"/>
      <c r="AL3" s="299"/>
      <c r="AM3" s="299"/>
      <c r="AN3" s="299"/>
      <c r="AO3" s="299"/>
      <c r="AP3" s="299"/>
      <c r="AQ3" s="299"/>
      <c r="AR3" s="299"/>
      <c r="AS3" s="299"/>
      <c r="AT3" s="299"/>
    </row>
    <row r="4" ht="15.75" customHeight="1">
      <c r="A4" s="787" t="s">
        <v>2224</v>
      </c>
      <c r="B4" s="786"/>
      <c r="C4" s="786"/>
      <c r="D4" s="786"/>
      <c r="E4" s="786"/>
      <c r="F4" s="786"/>
      <c r="G4" s="786"/>
      <c r="H4" s="786"/>
      <c r="I4" s="786"/>
      <c r="J4" s="786"/>
      <c r="K4" s="796" t="s">
        <v>2225</v>
      </c>
      <c r="L4" s="122"/>
      <c r="M4" s="786"/>
      <c r="N4" s="786"/>
      <c r="O4" s="796" t="s">
        <v>2226</v>
      </c>
      <c r="P4" s="122"/>
      <c r="Q4" s="786"/>
      <c r="R4" s="786"/>
      <c r="S4" s="786"/>
      <c r="T4" s="786"/>
      <c r="U4" s="797" t="s">
        <v>2227</v>
      </c>
      <c r="V4" s="196"/>
      <c r="W4" s="798">
        <v>0.6</v>
      </c>
      <c r="X4" s="122"/>
      <c r="Y4" s="794"/>
      <c r="Z4" s="122"/>
      <c r="AA4" s="786"/>
      <c r="AB4" s="786"/>
      <c r="AC4" s="299"/>
      <c r="AD4" s="299"/>
      <c r="AE4" s="299"/>
      <c r="AF4" s="299"/>
      <c r="AG4" s="299"/>
      <c r="AH4" s="299"/>
      <c r="AI4" s="299"/>
      <c r="AJ4" s="299"/>
      <c r="AK4" s="299"/>
      <c r="AL4" s="299"/>
      <c r="AM4" s="299"/>
      <c r="AN4" s="299"/>
      <c r="AO4" s="299"/>
      <c r="AP4" s="299"/>
      <c r="AQ4" s="299"/>
      <c r="AR4" s="299"/>
      <c r="AS4" s="299"/>
      <c r="AT4" s="299"/>
    </row>
    <row r="5" ht="15.75" customHeight="1">
      <c r="A5" s="799" t="s">
        <v>326</v>
      </c>
      <c r="B5" s="786"/>
      <c r="C5" s="786"/>
      <c r="D5" s="786"/>
      <c r="E5" s="786"/>
      <c r="F5" s="786"/>
      <c r="G5" s="786"/>
      <c r="H5" s="786"/>
      <c r="I5" s="786"/>
      <c r="J5" s="786"/>
      <c r="K5" s="800" t="s">
        <v>553</v>
      </c>
      <c r="L5" s="122"/>
      <c r="M5" s="786"/>
      <c r="N5" s="786"/>
      <c r="O5" s="798">
        <v>0.01</v>
      </c>
      <c r="P5" s="122"/>
      <c r="Q5" s="786"/>
      <c r="R5" s="786"/>
      <c r="S5" s="786"/>
      <c r="T5" s="786"/>
      <c r="U5" s="793" t="s">
        <v>1437</v>
      </c>
      <c r="V5" s="122"/>
      <c r="W5" s="786"/>
      <c r="X5" s="786"/>
      <c r="Y5" s="794"/>
      <c r="Z5" s="122"/>
      <c r="AA5" s="786"/>
      <c r="AB5" s="786"/>
      <c r="AC5" s="299"/>
      <c r="AD5" s="299"/>
      <c r="AE5" s="299"/>
      <c r="AF5" s="299"/>
      <c r="AG5" s="299"/>
      <c r="AH5" s="299"/>
      <c r="AI5" s="299"/>
      <c r="AJ5" s="299"/>
      <c r="AK5" s="299"/>
      <c r="AL5" s="299"/>
      <c r="AM5" s="299"/>
      <c r="AN5" s="299"/>
      <c r="AO5" s="299"/>
      <c r="AP5" s="299"/>
      <c r="AQ5" s="299"/>
      <c r="AR5" s="299"/>
      <c r="AS5" s="299"/>
      <c r="AT5" s="299"/>
    </row>
    <row r="6" ht="57.75" customHeight="1">
      <c r="A6" s="801" t="s">
        <v>2228</v>
      </c>
      <c r="B6" s="786"/>
      <c r="C6" s="786"/>
      <c r="D6" s="786"/>
      <c r="E6" s="786"/>
      <c r="F6" s="786"/>
      <c r="G6" s="786"/>
      <c r="H6" s="786"/>
      <c r="I6" s="786"/>
      <c r="J6" s="786"/>
      <c r="K6" s="797"/>
      <c r="L6" s="196"/>
      <c r="M6" s="786"/>
      <c r="N6" s="786"/>
      <c r="O6" s="800"/>
      <c r="P6" s="122"/>
      <c r="Q6" s="786"/>
      <c r="R6" s="786"/>
      <c r="S6" s="786"/>
      <c r="T6" s="786"/>
      <c r="U6" s="802"/>
      <c r="V6" s="122"/>
      <c r="W6" s="786"/>
      <c r="X6" s="786"/>
      <c r="Y6" s="794"/>
      <c r="Z6" s="122"/>
      <c r="AA6" s="786"/>
      <c r="AB6" s="786"/>
      <c r="AC6" s="299"/>
      <c r="AD6" s="299"/>
      <c r="AE6" s="299"/>
      <c r="AF6" s="299"/>
      <c r="AG6" s="299"/>
      <c r="AH6" s="299"/>
      <c r="AI6" s="299"/>
      <c r="AJ6" s="299"/>
      <c r="AK6" s="299"/>
      <c r="AL6" s="299"/>
      <c r="AM6" s="299"/>
      <c r="AN6" s="299"/>
      <c r="AO6" s="299"/>
      <c r="AP6" s="299"/>
      <c r="AQ6" s="299"/>
      <c r="AR6" s="299"/>
      <c r="AS6" s="299"/>
      <c r="AT6" s="299"/>
    </row>
    <row r="7" ht="39.0" customHeight="1">
      <c r="A7" s="801" t="s">
        <v>449</v>
      </c>
      <c r="B7" s="786"/>
      <c r="C7" s="786"/>
      <c r="D7" s="786"/>
      <c r="E7" s="786"/>
      <c r="F7" s="786"/>
      <c r="G7" s="786"/>
      <c r="H7" s="786"/>
      <c r="I7" s="786"/>
      <c r="J7" s="786"/>
      <c r="K7" s="797" t="s">
        <v>2229</v>
      </c>
      <c r="L7" s="196"/>
      <c r="M7" s="786"/>
      <c r="N7" s="786"/>
      <c r="O7" s="803" t="s">
        <v>2230</v>
      </c>
      <c r="P7" s="122"/>
      <c r="Q7" s="786"/>
      <c r="R7" s="786"/>
      <c r="S7" s="786"/>
      <c r="T7" s="786"/>
      <c r="U7" s="804" t="s">
        <v>2231</v>
      </c>
      <c r="V7" s="805"/>
      <c r="W7" s="786"/>
      <c r="X7" s="786"/>
      <c r="Y7" s="806" t="s">
        <v>2232</v>
      </c>
      <c r="Z7" s="122"/>
      <c r="AA7" s="786"/>
      <c r="AB7" s="786"/>
      <c r="AC7" s="299"/>
      <c r="AD7" s="299"/>
      <c r="AE7" s="299"/>
      <c r="AF7" s="299"/>
      <c r="AG7" s="299"/>
      <c r="AH7" s="299"/>
      <c r="AI7" s="299"/>
      <c r="AJ7" s="299"/>
      <c r="AK7" s="299"/>
      <c r="AL7" s="299"/>
      <c r="AM7" s="299"/>
      <c r="AN7" s="299"/>
      <c r="AO7" s="299"/>
      <c r="AP7" s="299"/>
      <c r="AQ7" s="299"/>
      <c r="AR7" s="299"/>
      <c r="AS7" s="299"/>
      <c r="AT7" s="299"/>
    </row>
    <row r="8" ht="15.75" customHeight="1">
      <c r="A8" s="801" t="s">
        <v>2233</v>
      </c>
      <c r="B8" s="786"/>
      <c r="C8" s="786"/>
      <c r="D8" s="786"/>
      <c r="E8" s="786"/>
      <c r="F8" s="786"/>
      <c r="G8" s="786"/>
      <c r="H8" s="786"/>
      <c r="I8" s="786"/>
      <c r="J8" s="786"/>
      <c r="K8" s="797" t="s">
        <v>2234</v>
      </c>
      <c r="L8" s="196"/>
      <c r="M8" s="786"/>
      <c r="N8" s="786"/>
      <c r="O8" s="796" t="s">
        <v>2235</v>
      </c>
      <c r="P8" s="122"/>
      <c r="Q8" s="786"/>
      <c r="R8" s="786"/>
      <c r="S8" s="786"/>
      <c r="T8" s="786"/>
      <c r="U8" s="804" t="s">
        <v>2236</v>
      </c>
      <c r="V8" s="805"/>
      <c r="W8" s="786" t="s">
        <v>2237</v>
      </c>
      <c r="X8" s="786"/>
      <c r="Y8" s="806"/>
      <c r="Z8" s="122"/>
      <c r="AA8" s="786"/>
      <c r="AB8" s="786"/>
      <c r="AC8" s="299"/>
      <c r="AD8" s="299"/>
      <c r="AE8" s="299"/>
      <c r="AF8" s="299"/>
      <c r="AG8" s="299"/>
      <c r="AH8" s="299"/>
      <c r="AI8" s="299"/>
      <c r="AJ8" s="299"/>
      <c r="AK8" s="299"/>
      <c r="AL8" s="299"/>
      <c r="AM8" s="299"/>
      <c r="AN8" s="299"/>
      <c r="AO8" s="299"/>
      <c r="AP8" s="299"/>
      <c r="AQ8" s="299"/>
      <c r="AR8" s="299"/>
      <c r="AS8" s="299"/>
      <c r="AT8" s="299"/>
    </row>
    <row r="9" ht="15.75" customHeight="1">
      <c r="A9" s="299"/>
      <c r="B9" s="299"/>
      <c r="C9" s="299"/>
      <c r="D9" s="299"/>
      <c r="E9" s="299"/>
      <c r="F9" s="299"/>
      <c r="G9" s="299"/>
      <c r="H9" s="299"/>
      <c r="I9" s="299"/>
      <c r="J9" s="299"/>
      <c r="K9" s="299"/>
      <c r="L9" s="299"/>
      <c r="M9" s="299"/>
      <c r="N9" s="299"/>
      <c r="O9" s="299"/>
      <c r="P9" s="299"/>
      <c r="Q9" s="299"/>
      <c r="R9" s="299"/>
      <c r="S9" s="299"/>
      <c r="T9" s="299"/>
      <c r="U9" s="299"/>
      <c r="V9" s="299"/>
      <c r="W9" s="299"/>
      <c r="X9" s="299"/>
      <c r="Y9" s="299"/>
      <c r="Z9" s="299"/>
      <c r="AA9" s="299"/>
      <c r="AB9" s="299"/>
      <c r="AC9" s="299"/>
      <c r="AD9" s="299"/>
      <c r="AE9" s="299"/>
      <c r="AF9" s="299"/>
      <c r="AG9" s="299"/>
      <c r="AH9" s="299"/>
      <c r="AI9" s="299"/>
      <c r="AJ9" s="299"/>
      <c r="AK9" s="299"/>
      <c r="AL9" s="299"/>
      <c r="AM9" s="299"/>
      <c r="AN9" s="299"/>
      <c r="AO9" s="299"/>
      <c r="AP9" s="299"/>
      <c r="AQ9" s="299"/>
      <c r="AR9" s="299"/>
      <c r="AS9" s="299"/>
      <c r="AT9" s="299"/>
    </row>
    <row r="10" ht="15.75" customHeight="1">
      <c r="A10" s="299"/>
      <c r="B10" s="299"/>
      <c r="C10" s="299"/>
      <c r="D10" s="299"/>
      <c r="E10" s="299"/>
      <c r="F10" s="299"/>
      <c r="G10" s="299"/>
      <c r="H10" s="299"/>
      <c r="I10" s="299"/>
      <c r="J10" s="299"/>
      <c r="K10" s="299"/>
      <c r="L10" s="299"/>
      <c r="M10" s="299"/>
      <c r="N10" s="299"/>
      <c r="O10" s="299"/>
      <c r="P10" s="299"/>
      <c r="Q10" s="299"/>
      <c r="R10" s="299"/>
      <c r="S10" s="299"/>
      <c r="T10" s="299"/>
      <c r="U10" s="299"/>
      <c r="V10" s="299"/>
      <c r="W10" s="299"/>
      <c r="X10" s="299"/>
      <c r="Y10" s="299"/>
      <c r="Z10" s="299"/>
      <c r="AA10" s="299"/>
      <c r="AB10" s="299"/>
      <c r="AC10" s="299"/>
      <c r="AD10" s="299"/>
      <c r="AE10" s="299"/>
      <c r="AF10" s="299"/>
      <c r="AG10" s="299"/>
      <c r="AH10" s="299"/>
      <c r="AI10" s="299"/>
      <c r="AJ10" s="299"/>
      <c r="AK10" s="299"/>
      <c r="AL10" s="299"/>
      <c r="AM10" s="299"/>
      <c r="AN10" s="299"/>
      <c r="AO10" s="299"/>
      <c r="AP10" s="299"/>
      <c r="AQ10" s="299"/>
      <c r="AR10" s="299"/>
      <c r="AS10" s="299"/>
      <c r="AT10" s="299"/>
    </row>
    <row r="11" ht="15.75" customHeight="1">
      <c r="A11" s="299"/>
      <c r="B11" s="299"/>
      <c r="C11" s="299"/>
      <c r="D11" s="299"/>
      <c r="E11" s="299"/>
      <c r="F11" s="299"/>
      <c r="G11" s="299"/>
      <c r="H11" s="299"/>
      <c r="I11" s="299"/>
      <c r="J11" s="299"/>
      <c r="K11" s="299"/>
      <c r="L11" s="299"/>
      <c r="M11" s="299"/>
      <c r="N11" s="299"/>
      <c r="O11" s="299"/>
      <c r="P11" s="299"/>
      <c r="Q11" s="299"/>
      <c r="R11" s="299"/>
      <c r="S11" s="299"/>
      <c r="T11" s="299"/>
      <c r="U11" s="299"/>
      <c r="V11" s="299"/>
      <c r="W11" s="299"/>
      <c r="X11" s="299"/>
      <c r="Y11" s="299"/>
      <c r="Z11" s="299"/>
      <c r="AA11" s="299"/>
      <c r="AB11" s="299"/>
      <c r="AC11" s="299"/>
      <c r="AD11" s="299"/>
      <c r="AE11" s="299"/>
      <c r="AF11" s="299"/>
      <c r="AG11" s="299"/>
      <c r="AH11" s="299"/>
      <c r="AI11" s="299"/>
      <c r="AJ11" s="299"/>
      <c r="AK11" s="299"/>
      <c r="AL11" s="299"/>
      <c r="AM11" s="299"/>
      <c r="AN11" s="299"/>
      <c r="AO11" s="299"/>
      <c r="AP11" s="299"/>
      <c r="AQ11" s="299"/>
      <c r="AR11" s="299"/>
      <c r="AS11" s="299"/>
      <c r="AT11" s="299"/>
    </row>
    <row r="12" ht="15.75" customHeight="1">
      <c r="A12" s="299"/>
      <c r="B12" s="299"/>
      <c r="C12" s="299"/>
      <c r="D12" s="299"/>
      <c r="E12" s="299"/>
      <c r="F12" s="299"/>
      <c r="G12" s="299"/>
      <c r="H12" s="29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299"/>
      <c r="AS12" s="299"/>
      <c r="AT12" s="299"/>
    </row>
    <row r="13" ht="15.75" customHeight="1">
      <c r="A13" s="299"/>
      <c r="B13" s="299"/>
      <c r="C13" s="299"/>
      <c r="D13" s="299"/>
      <c r="E13" s="299"/>
      <c r="F13" s="299"/>
      <c r="G13" s="299"/>
      <c r="H13" s="29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299"/>
      <c r="AS13" s="299"/>
      <c r="AT13" s="299"/>
    </row>
    <row r="14" ht="15.75" customHeight="1">
      <c r="A14" s="299"/>
      <c r="B14" s="299"/>
      <c r="C14" s="299"/>
      <c r="D14" s="299"/>
      <c r="E14" s="299"/>
      <c r="F14" s="299"/>
      <c r="G14" s="299"/>
      <c r="H14" s="29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c r="AM14" s="299"/>
      <c r="AN14" s="299"/>
      <c r="AO14" s="299"/>
      <c r="AP14" s="299"/>
      <c r="AQ14" s="299"/>
      <c r="AR14" s="299"/>
      <c r="AS14" s="299"/>
      <c r="AT14" s="299"/>
    </row>
    <row r="15" ht="15.75" customHeight="1">
      <c r="A15" s="299"/>
      <c r="B15" s="299"/>
      <c r="C15" s="299"/>
      <c r="D15" s="299"/>
      <c r="E15" s="299"/>
      <c r="F15" s="299"/>
      <c r="G15" s="299"/>
      <c r="H15" s="29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c r="AN15" s="299"/>
      <c r="AO15" s="299"/>
      <c r="AP15" s="299"/>
      <c r="AQ15" s="299"/>
      <c r="AR15" s="299"/>
      <c r="AS15" s="299"/>
      <c r="AT15" s="299"/>
    </row>
    <row r="16" ht="15.75" customHeight="1">
      <c r="A16" s="299"/>
      <c r="B16" s="299"/>
      <c r="C16" s="299"/>
      <c r="D16" s="299"/>
      <c r="E16" s="299"/>
      <c r="F16" s="299"/>
      <c r="G16" s="299"/>
      <c r="H16" s="29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299"/>
      <c r="AS16" s="299"/>
      <c r="AT16" s="299"/>
    </row>
    <row r="17" ht="15.75" customHeight="1">
      <c r="A17" s="299"/>
      <c r="B17" s="299"/>
      <c r="C17" s="299"/>
      <c r="D17" s="299"/>
      <c r="E17" s="299"/>
      <c r="F17" s="299"/>
      <c r="G17" s="299"/>
      <c r="H17" s="29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299"/>
      <c r="AS17" s="299"/>
      <c r="AT17" s="299"/>
    </row>
    <row r="18" ht="15.75" customHeight="1">
      <c r="A18" s="299"/>
      <c r="B18" s="299"/>
      <c r="C18" s="299"/>
      <c r="D18" s="299"/>
      <c r="E18" s="299"/>
      <c r="F18" s="299"/>
      <c r="G18" s="299"/>
      <c r="H18" s="29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299"/>
      <c r="AS18" s="299"/>
      <c r="AT18" s="299"/>
    </row>
    <row r="19" ht="15.75" customHeight="1">
      <c r="A19" s="299"/>
      <c r="B19" s="299"/>
      <c r="C19" s="299"/>
      <c r="D19" s="299"/>
      <c r="E19" s="299"/>
      <c r="F19" s="299"/>
      <c r="G19" s="299"/>
      <c r="H19" s="29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299"/>
      <c r="AS19" s="299"/>
      <c r="AT19" s="299"/>
    </row>
    <row r="20" ht="15.75" customHeight="1">
      <c r="A20" s="299"/>
      <c r="B20" s="299"/>
      <c r="C20" s="299"/>
      <c r="D20" s="299"/>
      <c r="E20" s="299"/>
      <c r="F20" s="299"/>
      <c r="G20" s="299"/>
      <c r="H20" s="29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299"/>
      <c r="AT20" s="299"/>
    </row>
    <row r="21" ht="15.75" customHeight="1">
      <c r="A21" s="299"/>
      <c r="B21" s="299"/>
      <c r="C21" s="299"/>
      <c r="D21" s="299"/>
      <c r="E21" s="299"/>
      <c r="F21" s="299"/>
      <c r="G21" s="299"/>
      <c r="H21" s="29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299"/>
      <c r="AT21" s="299"/>
    </row>
    <row r="22" ht="15.75" customHeight="1">
      <c r="A22" s="299"/>
      <c r="B22" s="299"/>
      <c r="C22" s="299"/>
      <c r="D22" s="299"/>
      <c r="E22" s="299"/>
      <c r="F22" s="299"/>
      <c r="G22" s="299"/>
      <c r="H22" s="29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299"/>
      <c r="AS22" s="299"/>
      <c r="AT22" s="299"/>
    </row>
    <row r="23" ht="15.75" customHeight="1">
      <c r="A23" s="299"/>
      <c r="B23" s="299"/>
      <c r="C23" s="299"/>
      <c r="D23" s="299"/>
      <c r="E23" s="299"/>
      <c r="F23" s="299"/>
      <c r="G23" s="299"/>
      <c r="H23" s="29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299"/>
      <c r="AS23" s="299"/>
      <c r="AT23" s="299"/>
    </row>
    <row r="24" ht="15.75" customHeight="1">
      <c r="A24" s="299"/>
      <c r="B24" s="299"/>
      <c r="C24" s="299"/>
      <c r="D24" s="299"/>
      <c r="E24" s="299"/>
      <c r="F24" s="299"/>
      <c r="G24" s="299"/>
      <c r="H24" s="29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299"/>
      <c r="AS24" s="299"/>
      <c r="AT24" s="299"/>
    </row>
    <row r="25" ht="15.75" customHeight="1">
      <c r="A25" s="299"/>
      <c r="B25" s="299"/>
      <c r="C25" s="299"/>
      <c r="D25" s="299"/>
      <c r="E25" s="299"/>
      <c r="F25" s="299"/>
      <c r="G25" s="299"/>
      <c r="H25" s="29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299"/>
      <c r="AS25" s="299"/>
      <c r="AT25" s="299"/>
    </row>
    <row r="26" ht="15.75" customHeight="1">
      <c r="A26" s="299"/>
      <c r="B26" s="299"/>
      <c r="C26" s="299"/>
      <c r="D26" s="299"/>
      <c r="E26" s="299"/>
      <c r="F26" s="299"/>
      <c r="G26" s="299"/>
      <c r="H26" s="29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299"/>
      <c r="AS26" s="299"/>
      <c r="AT26" s="299"/>
    </row>
    <row r="27" ht="15.75" customHeight="1">
      <c r="A27" s="299"/>
      <c r="B27" s="299"/>
      <c r="C27" s="299"/>
      <c r="D27" s="299"/>
      <c r="E27" s="299"/>
      <c r="F27" s="299"/>
      <c r="G27" s="299"/>
      <c r="H27" s="29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299"/>
      <c r="AS27" s="299"/>
      <c r="AT27" s="299"/>
    </row>
    <row r="28" ht="15.75" customHeight="1">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299"/>
      <c r="AS28" s="299"/>
      <c r="AT28" s="299"/>
    </row>
    <row r="29" ht="15.75" customHeight="1">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299"/>
      <c r="AS29" s="299"/>
      <c r="AT29" s="299"/>
    </row>
    <row r="30" ht="15.75" customHeight="1">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299"/>
      <c r="AS30" s="299"/>
      <c r="AT30" s="299"/>
    </row>
    <row r="31" ht="15.75" customHeight="1">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299"/>
      <c r="AS31" s="299"/>
      <c r="AT31" s="299"/>
    </row>
    <row r="32" ht="15.75" customHeight="1">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299"/>
      <c r="AS32" s="299"/>
      <c r="AT32" s="299"/>
    </row>
    <row r="33" ht="15.75" customHeight="1">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299"/>
      <c r="AS33" s="299"/>
      <c r="AT33" s="299"/>
    </row>
    <row r="34" ht="15.75" customHeight="1">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299"/>
      <c r="AS34" s="299"/>
      <c r="AT34" s="299"/>
    </row>
    <row r="35" ht="15.75" customHeight="1">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299"/>
      <c r="AS35" s="299"/>
      <c r="AT35" s="299"/>
    </row>
    <row r="36" ht="15.75" customHeight="1">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299"/>
      <c r="AT36" s="299"/>
    </row>
    <row r="37" ht="15.75" customHeight="1">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299"/>
      <c r="AT37" s="299"/>
    </row>
    <row r="38" ht="15.75" customHeight="1">
      <c r="A38" s="299"/>
      <c r="B38" s="299"/>
      <c r="C38" s="299"/>
      <c r="D38" s="299"/>
      <c r="E38" s="299"/>
      <c r="F38" s="299"/>
      <c r="G38" s="299"/>
      <c r="H38" s="29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299"/>
      <c r="AT38" s="299"/>
    </row>
    <row r="39" ht="15.75" customHeight="1">
      <c r="A39" s="299"/>
      <c r="B39" s="299"/>
      <c r="C39" s="299"/>
      <c r="D39" s="299"/>
      <c r="E39" s="299"/>
      <c r="F39" s="299"/>
      <c r="G39" s="299"/>
      <c r="H39" s="29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299"/>
      <c r="AS39" s="299"/>
      <c r="AT39" s="299"/>
    </row>
    <row r="40" ht="15.75" customHeight="1">
      <c r="A40" s="299"/>
      <c r="B40" s="299"/>
      <c r="C40" s="299"/>
      <c r="D40" s="299"/>
      <c r="E40" s="299"/>
      <c r="F40" s="299"/>
      <c r="G40" s="299"/>
      <c r="H40" s="29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299"/>
      <c r="AS40" s="299"/>
      <c r="AT40" s="299"/>
    </row>
    <row r="41" ht="15.75" customHeight="1">
      <c r="A41" s="299"/>
      <c r="B41" s="299"/>
      <c r="C41" s="299"/>
      <c r="D41" s="299"/>
      <c r="E41" s="299"/>
      <c r="F41" s="299"/>
      <c r="G41" s="299"/>
      <c r="H41" s="29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299"/>
      <c r="AT41" s="299"/>
    </row>
    <row r="42" ht="15.75" customHeight="1">
      <c r="A42" s="299"/>
      <c r="B42" s="299"/>
      <c r="C42" s="299"/>
      <c r="D42" s="299"/>
      <c r="E42" s="299"/>
      <c r="F42" s="299"/>
      <c r="G42" s="299"/>
      <c r="H42" s="29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299"/>
      <c r="AS42" s="299"/>
      <c r="AT42" s="299"/>
    </row>
    <row r="43" ht="15.75" customHeight="1">
      <c r="A43" s="299"/>
      <c r="B43" s="299"/>
      <c r="C43" s="299"/>
      <c r="D43" s="299"/>
      <c r="E43" s="299"/>
      <c r="F43" s="299"/>
      <c r="G43" s="299"/>
      <c r="H43" s="29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299"/>
      <c r="AS43" s="299"/>
      <c r="AT43" s="299"/>
    </row>
    <row r="44" ht="15.75" customHeight="1">
      <c r="A44" s="299"/>
      <c r="B44" s="299"/>
      <c r="C44" s="299"/>
      <c r="D44" s="299"/>
      <c r="E44" s="299"/>
      <c r="F44" s="299"/>
      <c r="G44" s="299"/>
      <c r="H44" s="299"/>
      <c r="I44" s="299"/>
      <c r="J44" s="299"/>
      <c r="K44" s="299"/>
      <c r="L44" s="299"/>
      <c r="M44" s="299"/>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299"/>
      <c r="AS44" s="299"/>
      <c r="AT44" s="299"/>
    </row>
    <row r="45" ht="15.75" customHeight="1">
      <c r="A45" s="299"/>
      <c r="B45" s="299"/>
      <c r="C45" s="299"/>
      <c r="D45" s="299"/>
      <c r="E45" s="299"/>
      <c r="F45" s="299"/>
      <c r="G45" s="29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299"/>
      <c r="AT45" s="299"/>
    </row>
    <row r="46" ht="15.75" customHeight="1">
      <c r="A46" s="299"/>
      <c r="B46" s="299"/>
      <c r="C46" s="299"/>
      <c r="D46" s="299"/>
      <c r="E46" s="299"/>
      <c r="F46" s="299"/>
      <c r="G46" s="29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299"/>
      <c r="AT46" s="299"/>
    </row>
    <row r="47" ht="15.75" customHeight="1">
      <c r="A47" s="299"/>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299"/>
      <c r="AT47" s="299"/>
    </row>
    <row r="48" ht="15.75" customHeight="1">
      <c r="A48" s="299"/>
      <c r="B48" s="299"/>
      <c r="C48" s="299"/>
      <c r="D48" s="299"/>
      <c r="E48" s="299"/>
      <c r="F48" s="299"/>
      <c r="G48" s="299"/>
      <c r="H48" s="299"/>
      <c r="I48" s="299"/>
      <c r="J48" s="299"/>
      <c r="K48" s="299"/>
      <c r="L48" s="299"/>
      <c r="M48" s="299"/>
      <c r="N48" s="299"/>
      <c r="O48" s="299"/>
      <c r="P48" s="299"/>
      <c r="Q48" s="299"/>
      <c r="R48" s="299"/>
      <c r="S48" s="299"/>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c r="AR48" s="299"/>
      <c r="AS48" s="299"/>
      <c r="AT48" s="299"/>
    </row>
    <row r="49" ht="15.75" customHeight="1">
      <c r="A49" s="299"/>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c r="AR49" s="299"/>
      <c r="AS49" s="299"/>
      <c r="AT49" s="299"/>
    </row>
    <row r="50" ht="15.75" customHeight="1">
      <c r="A50" s="299"/>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c r="AR50" s="299"/>
      <c r="AS50" s="299"/>
      <c r="AT50" s="299"/>
    </row>
    <row r="51" ht="15.75" customHeight="1">
      <c r="A51" s="299"/>
      <c r="B51" s="299"/>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c r="AR51" s="299"/>
      <c r="AS51" s="299"/>
      <c r="AT51" s="299"/>
    </row>
    <row r="52" ht="15.75" customHeight="1">
      <c r="A52" s="299"/>
      <c r="B52" s="299"/>
      <c r="C52" s="299"/>
      <c r="D52" s="299"/>
      <c r="E52" s="299"/>
      <c r="F52" s="299"/>
      <c r="G52" s="299"/>
      <c r="H52" s="299"/>
      <c r="I52" s="299"/>
      <c r="J52" s="299"/>
      <c r="K52" s="299"/>
      <c r="L52" s="299"/>
      <c r="M52" s="299"/>
      <c r="N52" s="299"/>
      <c r="O52" s="299"/>
      <c r="P52" s="299"/>
      <c r="Q52" s="299"/>
      <c r="R52" s="299"/>
      <c r="S52" s="299"/>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c r="AR52" s="299"/>
      <c r="AS52" s="299"/>
      <c r="AT52" s="299"/>
    </row>
    <row r="53" ht="15.75" customHeight="1">
      <c r="A53" s="299"/>
      <c r="B53" s="299"/>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c r="AR53" s="299"/>
      <c r="AS53" s="299"/>
      <c r="AT53" s="299"/>
    </row>
    <row r="54" ht="15.75" customHeight="1">
      <c r="A54" s="299"/>
      <c r="B54" s="299"/>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c r="AR54" s="299"/>
      <c r="AS54" s="299"/>
      <c r="AT54" s="299"/>
    </row>
    <row r="55" ht="15.75" customHeight="1">
      <c r="A55" s="299"/>
      <c r="B55" s="299"/>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c r="AR55" s="299"/>
      <c r="AS55" s="299"/>
      <c r="AT55" s="299"/>
    </row>
    <row r="56" ht="15.75" customHeight="1">
      <c r="A56" s="299"/>
      <c r="B56" s="299"/>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c r="AR56" s="299"/>
      <c r="AS56" s="299"/>
      <c r="AT56" s="299"/>
    </row>
    <row r="57" ht="15.75" customHeight="1">
      <c r="A57" s="299"/>
      <c r="B57" s="299"/>
      <c r="C57" s="299"/>
      <c r="D57" s="299"/>
      <c r="E57" s="299"/>
      <c r="F57" s="299"/>
      <c r="G57" s="299"/>
      <c r="H57" s="299"/>
      <c r="I57" s="299"/>
      <c r="J57" s="299"/>
      <c r="K57" s="299"/>
      <c r="L57" s="299"/>
      <c r="M57" s="299"/>
      <c r="N57" s="299"/>
      <c r="O57" s="299"/>
      <c r="P57" s="299"/>
      <c r="Q57" s="299"/>
      <c r="R57" s="299"/>
      <c r="S57" s="299"/>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c r="AR57" s="299"/>
      <c r="AS57" s="299"/>
      <c r="AT57" s="299"/>
    </row>
    <row r="58" ht="15.75" customHeight="1">
      <c r="A58" s="299"/>
      <c r="B58" s="299"/>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c r="AR58" s="299"/>
      <c r="AS58" s="299"/>
      <c r="AT58" s="299"/>
    </row>
    <row r="59" ht="15.75" customHeight="1">
      <c r="A59" s="299"/>
      <c r="B59" s="299"/>
      <c r="C59" s="299"/>
      <c r="D59" s="299"/>
      <c r="E59" s="299"/>
      <c r="F59" s="299"/>
      <c r="G59" s="299"/>
      <c r="H59" s="299"/>
      <c r="I59" s="299"/>
      <c r="J59" s="299"/>
      <c r="K59" s="299"/>
      <c r="L59" s="299"/>
      <c r="M59" s="299"/>
      <c r="N59" s="299"/>
      <c r="O59" s="299"/>
      <c r="P59" s="299"/>
      <c r="Q59" s="299"/>
      <c r="R59" s="299"/>
      <c r="S59" s="299"/>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c r="AR59" s="299"/>
      <c r="AS59" s="299"/>
      <c r="AT59" s="299"/>
    </row>
    <row r="60" ht="15.75" customHeight="1">
      <c r="A60" s="299"/>
      <c r="B60" s="299"/>
      <c r="C60" s="299"/>
      <c r="D60" s="299"/>
      <c r="E60" s="299"/>
      <c r="F60" s="299"/>
      <c r="G60" s="299"/>
      <c r="H60" s="299"/>
      <c r="I60" s="299"/>
      <c r="J60" s="299"/>
      <c r="K60" s="299"/>
      <c r="L60" s="299"/>
      <c r="M60" s="299"/>
      <c r="N60" s="299"/>
      <c r="O60" s="299"/>
      <c r="P60" s="299"/>
      <c r="Q60" s="299"/>
      <c r="R60" s="299"/>
      <c r="S60" s="299"/>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c r="AR60" s="299"/>
      <c r="AS60" s="299"/>
      <c r="AT60" s="299"/>
    </row>
    <row r="61" ht="15.75" customHeight="1">
      <c r="A61" s="299"/>
      <c r="B61" s="299"/>
      <c r="C61" s="299"/>
      <c r="D61" s="299"/>
      <c r="E61" s="299"/>
      <c r="F61" s="299"/>
      <c r="G61" s="299"/>
      <c r="H61" s="299"/>
      <c r="I61" s="299"/>
      <c r="J61" s="299"/>
      <c r="K61" s="299"/>
      <c r="L61" s="299"/>
      <c r="M61" s="299"/>
      <c r="N61" s="299"/>
      <c r="O61" s="299"/>
      <c r="P61" s="299"/>
      <c r="Q61" s="299"/>
      <c r="R61" s="299"/>
      <c r="S61" s="299"/>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c r="AR61" s="299"/>
      <c r="AS61" s="299"/>
      <c r="AT61" s="299"/>
    </row>
    <row r="62" ht="15.75" customHeight="1">
      <c r="A62" s="299"/>
      <c r="B62" s="299"/>
      <c r="C62" s="299"/>
      <c r="D62" s="299"/>
      <c r="E62" s="299"/>
      <c r="F62" s="299"/>
      <c r="G62" s="299"/>
      <c r="H62" s="299"/>
      <c r="I62" s="299"/>
      <c r="J62" s="299"/>
      <c r="K62" s="299"/>
      <c r="L62" s="299"/>
      <c r="M62" s="299"/>
      <c r="N62" s="299"/>
      <c r="O62" s="299"/>
      <c r="P62" s="299"/>
      <c r="Q62" s="299"/>
      <c r="R62" s="299"/>
      <c r="S62" s="299"/>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c r="AR62" s="299"/>
      <c r="AS62" s="299"/>
      <c r="AT62" s="299"/>
    </row>
    <row r="63" ht="15.75" customHeight="1">
      <c r="A63" s="299"/>
      <c r="B63" s="299"/>
      <c r="C63" s="299"/>
      <c r="D63" s="299"/>
      <c r="E63" s="299"/>
      <c r="F63" s="299"/>
      <c r="G63" s="299"/>
      <c r="H63" s="299"/>
      <c r="I63" s="299"/>
      <c r="J63" s="299"/>
      <c r="K63" s="299"/>
      <c r="L63" s="299"/>
      <c r="M63" s="299"/>
      <c r="N63" s="299"/>
      <c r="O63" s="299"/>
      <c r="P63" s="299"/>
      <c r="Q63" s="299"/>
      <c r="R63" s="299"/>
      <c r="S63" s="299"/>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c r="AR63" s="299"/>
      <c r="AS63" s="299"/>
      <c r="AT63" s="299"/>
    </row>
    <row r="64" ht="15.75" customHeight="1">
      <c r="A64" s="299"/>
      <c r="B64" s="299"/>
      <c r="C64" s="299"/>
      <c r="D64" s="299"/>
      <c r="E64" s="299"/>
      <c r="F64" s="299"/>
      <c r="G64" s="299"/>
      <c r="H64" s="299"/>
      <c r="I64" s="299"/>
      <c r="J64" s="299"/>
      <c r="K64" s="299"/>
      <c r="L64" s="299"/>
      <c r="M64" s="299"/>
      <c r="N64" s="299"/>
      <c r="O64" s="299"/>
      <c r="P64" s="299"/>
      <c r="Q64" s="299"/>
      <c r="R64" s="299"/>
      <c r="S64" s="299"/>
      <c r="T64" s="299"/>
      <c r="U64" s="299"/>
      <c r="V64" s="299"/>
      <c r="W64" s="299"/>
      <c r="X64" s="299"/>
      <c r="Y64" s="299"/>
      <c r="Z64" s="299"/>
      <c r="AA64" s="299"/>
      <c r="AB64" s="299"/>
      <c r="AC64" s="299"/>
      <c r="AD64" s="299"/>
      <c r="AE64" s="299"/>
      <c r="AF64" s="299"/>
      <c r="AG64" s="299"/>
      <c r="AH64" s="299"/>
      <c r="AI64" s="299"/>
      <c r="AJ64" s="299"/>
      <c r="AK64" s="299"/>
      <c r="AL64" s="299"/>
      <c r="AM64" s="299"/>
      <c r="AN64" s="299"/>
      <c r="AO64" s="299"/>
      <c r="AP64" s="299"/>
      <c r="AQ64" s="299"/>
      <c r="AR64" s="299"/>
      <c r="AS64" s="299"/>
      <c r="AT64" s="299"/>
    </row>
    <row r="65" ht="15.75" customHeight="1">
      <c r="A65" s="299"/>
      <c r="B65" s="299"/>
      <c r="C65" s="299"/>
      <c r="D65" s="299"/>
      <c r="E65" s="299"/>
      <c r="F65" s="299"/>
      <c r="G65" s="299"/>
      <c r="H65" s="299"/>
      <c r="I65" s="299"/>
      <c r="J65" s="299"/>
      <c r="K65" s="299"/>
      <c r="L65" s="299"/>
      <c r="M65" s="299"/>
      <c r="N65" s="299"/>
      <c r="O65" s="299"/>
      <c r="P65" s="299"/>
      <c r="Q65" s="299"/>
      <c r="R65" s="299"/>
      <c r="S65" s="299"/>
      <c r="T65" s="299"/>
      <c r="U65" s="299"/>
      <c r="V65" s="299"/>
      <c r="W65" s="299"/>
      <c r="X65" s="299"/>
      <c r="Y65" s="299"/>
      <c r="Z65" s="299"/>
      <c r="AA65" s="299"/>
      <c r="AB65" s="299"/>
      <c r="AC65" s="299"/>
      <c r="AD65" s="299"/>
      <c r="AE65" s="299"/>
      <c r="AF65" s="299"/>
      <c r="AG65" s="299"/>
      <c r="AH65" s="299"/>
      <c r="AI65" s="299"/>
      <c r="AJ65" s="299"/>
      <c r="AK65" s="299"/>
      <c r="AL65" s="299"/>
      <c r="AM65" s="299"/>
      <c r="AN65" s="299"/>
      <c r="AO65" s="299"/>
      <c r="AP65" s="299"/>
      <c r="AQ65" s="299"/>
      <c r="AR65" s="299"/>
      <c r="AS65" s="299"/>
      <c r="AT65" s="299"/>
    </row>
    <row r="66" ht="15.75" customHeight="1">
      <c r="A66" s="299"/>
      <c r="B66" s="299"/>
      <c r="C66" s="299"/>
      <c r="D66" s="299"/>
      <c r="E66" s="299"/>
      <c r="F66" s="299"/>
      <c r="G66" s="299"/>
      <c r="H66" s="299"/>
      <c r="I66" s="299"/>
      <c r="J66" s="299"/>
      <c r="K66" s="299"/>
      <c r="L66" s="299"/>
      <c r="M66" s="299"/>
      <c r="N66" s="299"/>
      <c r="O66" s="299"/>
      <c r="P66" s="299"/>
      <c r="Q66" s="299"/>
      <c r="R66" s="299"/>
      <c r="S66" s="299"/>
      <c r="T66" s="299"/>
      <c r="U66" s="299"/>
      <c r="V66" s="299"/>
      <c r="W66" s="299"/>
      <c r="X66" s="299"/>
      <c r="Y66" s="299"/>
      <c r="Z66" s="299"/>
      <c r="AA66" s="299"/>
      <c r="AB66" s="299"/>
      <c r="AC66" s="299"/>
      <c r="AD66" s="299"/>
      <c r="AE66" s="299"/>
      <c r="AF66" s="299"/>
      <c r="AG66" s="299"/>
      <c r="AH66" s="299"/>
      <c r="AI66" s="299"/>
      <c r="AJ66" s="299"/>
      <c r="AK66" s="299"/>
      <c r="AL66" s="299"/>
      <c r="AM66" s="299"/>
      <c r="AN66" s="299"/>
      <c r="AO66" s="299"/>
      <c r="AP66" s="299"/>
      <c r="AQ66" s="299"/>
      <c r="AR66" s="299"/>
      <c r="AS66" s="299"/>
      <c r="AT66" s="299"/>
    </row>
    <row r="67" ht="15.75" customHeight="1">
      <c r="A67" s="299"/>
      <c r="B67" s="299"/>
      <c r="C67" s="299"/>
      <c r="D67" s="299"/>
      <c r="E67" s="299"/>
      <c r="F67" s="299"/>
      <c r="G67" s="299"/>
      <c r="H67" s="299"/>
      <c r="I67" s="299"/>
      <c r="J67" s="299"/>
      <c r="K67" s="299"/>
      <c r="L67" s="299"/>
      <c r="M67" s="299"/>
      <c r="N67" s="299"/>
      <c r="O67" s="299"/>
      <c r="P67" s="299"/>
      <c r="Q67" s="299"/>
      <c r="R67" s="299"/>
      <c r="S67" s="299"/>
      <c r="T67" s="299"/>
      <c r="U67" s="299"/>
      <c r="V67" s="299"/>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row>
    <row r="68" ht="15.75" customHeight="1">
      <c r="A68" s="299"/>
      <c r="B68" s="299"/>
      <c r="C68" s="299"/>
      <c r="D68" s="299"/>
      <c r="E68" s="299"/>
      <c r="F68" s="299"/>
      <c r="G68" s="299"/>
      <c r="H68" s="299"/>
      <c r="I68" s="299"/>
      <c r="J68" s="299"/>
      <c r="K68" s="299"/>
      <c r="L68" s="299"/>
      <c r="M68" s="299"/>
      <c r="N68" s="299"/>
      <c r="O68" s="299"/>
      <c r="P68" s="299"/>
      <c r="Q68" s="299"/>
      <c r="R68" s="299"/>
      <c r="S68" s="299"/>
      <c r="T68" s="299"/>
      <c r="U68" s="299"/>
      <c r="V68" s="299"/>
      <c r="W68" s="299"/>
      <c r="X68" s="299"/>
      <c r="Y68" s="299"/>
      <c r="Z68" s="299"/>
      <c r="AA68" s="299"/>
      <c r="AB68" s="299"/>
      <c r="AC68" s="299"/>
      <c r="AD68" s="299"/>
      <c r="AE68" s="299"/>
      <c r="AF68" s="299"/>
      <c r="AG68" s="299"/>
      <c r="AH68" s="299"/>
      <c r="AI68" s="299"/>
      <c r="AJ68" s="299"/>
      <c r="AK68" s="299"/>
      <c r="AL68" s="299"/>
      <c r="AM68" s="299"/>
      <c r="AN68" s="299"/>
      <c r="AO68" s="299"/>
      <c r="AP68" s="299"/>
      <c r="AQ68" s="299"/>
      <c r="AR68" s="299"/>
      <c r="AS68" s="299"/>
      <c r="AT68" s="299"/>
    </row>
    <row r="69" ht="15.75" customHeight="1">
      <c r="A69" s="299"/>
      <c r="B69" s="299"/>
      <c r="C69" s="299"/>
      <c r="D69" s="299"/>
      <c r="E69" s="299"/>
      <c r="F69" s="299"/>
      <c r="G69" s="299"/>
      <c r="H69" s="299"/>
      <c r="I69" s="299"/>
      <c r="J69" s="299"/>
      <c r="K69" s="299"/>
      <c r="L69" s="299"/>
      <c r="M69" s="299"/>
      <c r="N69" s="299"/>
      <c r="O69" s="299"/>
      <c r="P69" s="299"/>
      <c r="Q69" s="299"/>
      <c r="R69" s="299"/>
      <c r="S69" s="299"/>
      <c r="T69" s="299"/>
      <c r="U69" s="299"/>
      <c r="V69" s="299"/>
      <c r="W69" s="299"/>
      <c r="X69" s="299"/>
      <c r="Y69" s="299"/>
      <c r="Z69" s="299"/>
      <c r="AA69" s="299"/>
      <c r="AB69" s="299"/>
      <c r="AC69" s="299"/>
      <c r="AD69" s="299"/>
      <c r="AE69" s="299"/>
      <c r="AF69" s="299"/>
      <c r="AG69" s="299"/>
      <c r="AH69" s="299"/>
      <c r="AI69" s="299"/>
      <c r="AJ69" s="299"/>
      <c r="AK69" s="299"/>
      <c r="AL69" s="299"/>
      <c r="AM69" s="299"/>
      <c r="AN69" s="299"/>
      <c r="AO69" s="299"/>
      <c r="AP69" s="299"/>
      <c r="AQ69" s="299"/>
      <c r="AR69" s="299"/>
      <c r="AS69" s="299"/>
      <c r="AT69" s="299"/>
    </row>
    <row r="70" ht="15.75" customHeight="1">
      <c r="A70" s="299"/>
      <c r="B70" s="299"/>
      <c r="C70" s="299"/>
      <c r="D70" s="299"/>
      <c r="E70" s="299"/>
      <c r="F70" s="299"/>
      <c r="G70" s="299"/>
      <c r="H70" s="299"/>
      <c r="I70" s="299"/>
      <c r="J70" s="299"/>
      <c r="K70" s="299"/>
      <c r="L70" s="299"/>
      <c r="M70" s="299"/>
      <c r="N70" s="299"/>
      <c r="O70" s="299"/>
      <c r="P70" s="299"/>
      <c r="Q70" s="299"/>
      <c r="R70" s="299"/>
      <c r="S70" s="299"/>
      <c r="T70" s="299"/>
      <c r="U70" s="299"/>
      <c r="V70" s="299"/>
      <c r="W70" s="299"/>
      <c r="X70" s="299"/>
      <c r="Y70" s="299"/>
      <c r="Z70" s="299"/>
      <c r="AA70" s="299"/>
      <c r="AB70" s="299"/>
      <c r="AC70" s="299"/>
      <c r="AD70" s="299"/>
      <c r="AE70" s="299"/>
      <c r="AF70" s="299"/>
      <c r="AG70" s="299"/>
      <c r="AH70" s="299"/>
      <c r="AI70" s="299"/>
      <c r="AJ70" s="299"/>
      <c r="AK70" s="299"/>
      <c r="AL70" s="299"/>
      <c r="AM70" s="299"/>
      <c r="AN70" s="299"/>
      <c r="AO70" s="299"/>
      <c r="AP70" s="299"/>
      <c r="AQ70" s="299"/>
      <c r="AR70" s="299"/>
      <c r="AS70" s="299"/>
      <c r="AT70" s="299"/>
    </row>
    <row r="71" ht="15.75" customHeight="1">
      <c r="A71" s="299"/>
      <c r="B71" s="299"/>
      <c r="C71" s="299"/>
      <c r="D71" s="299"/>
      <c r="E71" s="299"/>
      <c r="F71" s="299"/>
      <c r="G71" s="299"/>
      <c r="H71" s="299"/>
      <c r="I71" s="299"/>
      <c r="J71" s="299"/>
      <c r="K71" s="299"/>
      <c r="L71" s="299"/>
      <c r="M71" s="299"/>
      <c r="N71" s="299"/>
      <c r="O71" s="299"/>
      <c r="P71" s="299"/>
      <c r="Q71" s="299"/>
      <c r="R71" s="299"/>
      <c r="S71" s="299"/>
      <c r="T71" s="299"/>
      <c r="U71" s="299"/>
      <c r="V71" s="299"/>
      <c r="W71" s="299"/>
      <c r="X71" s="299"/>
      <c r="Y71" s="299"/>
      <c r="Z71" s="299"/>
      <c r="AA71" s="299"/>
      <c r="AB71" s="299"/>
      <c r="AC71" s="299"/>
      <c r="AD71" s="299"/>
      <c r="AE71" s="299"/>
      <c r="AF71" s="299"/>
      <c r="AG71" s="299"/>
      <c r="AH71" s="299"/>
      <c r="AI71" s="299"/>
      <c r="AJ71" s="299"/>
      <c r="AK71" s="299"/>
      <c r="AL71" s="299"/>
      <c r="AM71" s="299"/>
      <c r="AN71" s="299"/>
      <c r="AO71" s="299"/>
      <c r="AP71" s="299"/>
      <c r="AQ71" s="299"/>
      <c r="AR71" s="299"/>
      <c r="AS71" s="299"/>
      <c r="AT71" s="299"/>
    </row>
    <row r="72" ht="15.75" customHeight="1">
      <c r="A72" s="299"/>
      <c r="B72" s="299"/>
      <c r="C72" s="299"/>
      <c r="D72" s="299"/>
      <c r="E72" s="299"/>
      <c r="F72" s="299"/>
      <c r="G72" s="299"/>
      <c r="H72" s="299"/>
      <c r="I72" s="299"/>
      <c r="J72" s="299"/>
      <c r="K72" s="299"/>
      <c r="L72" s="299"/>
      <c r="M72" s="299"/>
      <c r="N72" s="299"/>
      <c r="O72" s="299"/>
      <c r="P72" s="299"/>
      <c r="Q72" s="299"/>
      <c r="R72" s="299"/>
      <c r="S72" s="299"/>
      <c r="T72" s="299"/>
      <c r="U72" s="299"/>
      <c r="V72" s="299"/>
      <c r="W72" s="299"/>
      <c r="X72" s="299"/>
      <c r="Y72" s="299"/>
      <c r="Z72" s="299"/>
      <c r="AA72" s="299"/>
      <c r="AB72" s="299"/>
      <c r="AC72" s="299"/>
      <c r="AD72" s="299"/>
      <c r="AE72" s="299"/>
      <c r="AF72" s="299"/>
      <c r="AG72" s="299"/>
      <c r="AH72" s="299"/>
      <c r="AI72" s="299"/>
      <c r="AJ72" s="299"/>
      <c r="AK72" s="299"/>
      <c r="AL72" s="299"/>
      <c r="AM72" s="299"/>
      <c r="AN72" s="299"/>
      <c r="AO72" s="299"/>
      <c r="AP72" s="299"/>
      <c r="AQ72" s="299"/>
      <c r="AR72" s="299"/>
      <c r="AS72" s="299"/>
      <c r="AT72" s="299"/>
    </row>
    <row r="73" ht="15.75" customHeight="1">
      <c r="A73" s="299"/>
      <c r="B73" s="299"/>
      <c r="C73" s="299"/>
      <c r="D73" s="299"/>
      <c r="E73" s="299"/>
      <c r="F73" s="299"/>
      <c r="G73" s="299"/>
      <c r="H73" s="29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299"/>
      <c r="AS73" s="299"/>
      <c r="AT73" s="299"/>
    </row>
    <row r="74" ht="15.75" customHeight="1">
      <c r="A74" s="299"/>
      <c r="B74" s="299"/>
      <c r="C74" s="299"/>
      <c r="D74" s="299"/>
      <c r="E74" s="299"/>
      <c r="F74" s="299"/>
      <c r="G74" s="299"/>
      <c r="H74" s="29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299"/>
      <c r="AS74" s="299"/>
      <c r="AT74" s="299"/>
    </row>
    <row r="75" ht="15.75" customHeight="1">
      <c r="A75" s="299"/>
      <c r="B75" s="299"/>
      <c r="C75" s="299"/>
      <c r="D75" s="299"/>
      <c r="E75" s="299"/>
      <c r="F75" s="299"/>
      <c r="G75" s="299"/>
      <c r="H75" s="29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299"/>
      <c r="AS75" s="299"/>
      <c r="AT75" s="299"/>
    </row>
    <row r="76" ht="15.75" customHeight="1">
      <c r="A76" s="299"/>
      <c r="B76" s="299"/>
      <c r="C76" s="299"/>
      <c r="D76" s="299"/>
      <c r="E76" s="299"/>
      <c r="F76" s="299"/>
      <c r="G76" s="299"/>
      <c r="H76" s="29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299"/>
      <c r="AS76" s="299"/>
      <c r="AT76" s="299"/>
    </row>
    <row r="77" ht="15.75" customHeight="1">
      <c r="A77" s="299"/>
      <c r="B77" s="299"/>
      <c r="C77" s="299"/>
      <c r="D77" s="299"/>
      <c r="E77" s="299"/>
      <c r="F77" s="299"/>
      <c r="G77" s="299"/>
      <c r="H77" s="29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299"/>
      <c r="AS77" s="299"/>
      <c r="AT77" s="299"/>
    </row>
    <row r="78" ht="15.75" customHeight="1">
      <c r="A78" s="299"/>
      <c r="B78" s="299"/>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299"/>
      <c r="AS78" s="299"/>
      <c r="AT78" s="299"/>
    </row>
    <row r="79" ht="15.75" customHeight="1">
      <c r="A79" s="299"/>
      <c r="B79" s="299"/>
      <c r="C79" s="299"/>
      <c r="D79" s="299"/>
      <c r="E79" s="299"/>
      <c r="F79" s="299"/>
      <c r="G79" s="299"/>
      <c r="H79" s="29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299"/>
      <c r="AS79" s="299"/>
      <c r="AT79" s="299"/>
    </row>
    <row r="80" ht="15.75" customHeight="1">
      <c r="A80" s="299"/>
      <c r="B80" s="299"/>
      <c r="C80" s="299"/>
      <c r="D80" s="299"/>
      <c r="E80" s="299"/>
      <c r="F80" s="299"/>
      <c r="G80" s="299"/>
      <c r="H80" s="29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299"/>
      <c r="AS80" s="299"/>
      <c r="AT80" s="299"/>
    </row>
    <row r="81" ht="15.75" customHeight="1">
      <c r="A81" s="299"/>
      <c r="B81" s="299"/>
      <c r="C81" s="299"/>
      <c r="D81" s="299"/>
      <c r="E81" s="299"/>
      <c r="F81" s="299"/>
      <c r="G81" s="299"/>
      <c r="H81" s="29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299"/>
      <c r="AS81" s="299"/>
      <c r="AT81" s="299"/>
    </row>
    <row r="82" ht="15.75" customHeight="1">
      <c r="A82" s="299"/>
      <c r="B82" s="299"/>
      <c r="C82" s="299"/>
      <c r="D82" s="299"/>
      <c r="E82" s="299"/>
      <c r="F82" s="299"/>
      <c r="G82" s="299"/>
      <c r="H82" s="29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299"/>
      <c r="AS82" s="299"/>
      <c r="AT82" s="299"/>
    </row>
    <row r="83" ht="15.75" customHeight="1">
      <c r="A83" s="299"/>
      <c r="B83" s="299"/>
      <c r="C83" s="299"/>
      <c r="D83" s="299"/>
      <c r="E83" s="299"/>
      <c r="F83" s="299"/>
      <c r="G83" s="299"/>
      <c r="H83" s="29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299"/>
      <c r="AS83" s="299"/>
      <c r="AT83" s="299"/>
    </row>
    <row r="84" ht="15.75" customHeight="1">
      <c r="A84" s="299"/>
      <c r="B84" s="299"/>
      <c r="C84" s="299"/>
      <c r="D84" s="299"/>
      <c r="E84" s="299"/>
      <c r="F84" s="299"/>
      <c r="G84" s="299"/>
      <c r="H84" s="29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299"/>
      <c r="AS84" s="299"/>
      <c r="AT84" s="299"/>
    </row>
    <row r="85" ht="15.75" customHeight="1">
      <c r="A85" s="299"/>
      <c r="B85" s="299"/>
      <c r="C85" s="299"/>
      <c r="D85" s="299"/>
      <c r="E85" s="299"/>
      <c r="F85" s="299"/>
      <c r="G85" s="299"/>
      <c r="H85" s="29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299"/>
      <c r="AS85" s="299"/>
      <c r="AT85" s="299"/>
    </row>
    <row r="86" ht="15.75" customHeight="1">
      <c r="A86" s="299"/>
      <c r="B86" s="299"/>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299"/>
      <c r="AS86" s="299"/>
      <c r="AT86" s="299"/>
    </row>
    <row r="87" ht="15.75" customHeight="1">
      <c r="A87" s="299"/>
      <c r="B87" s="299"/>
      <c r="C87" s="299"/>
      <c r="D87" s="299"/>
      <c r="E87" s="299"/>
      <c r="F87" s="299"/>
      <c r="G87" s="299"/>
      <c r="H87" s="29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299"/>
      <c r="AS87" s="299"/>
      <c r="AT87" s="299"/>
    </row>
    <row r="88" ht="15.75" customHeight="1">
      <c r="A88" s="299"/>
      <c r="B88" s="299"/>
      <c r="C88" s="299"/>
      <c r="D88" s="299"/>
      <c r="E88" s="299"/>
      <c r="F88" s="299"/>
      <c r="G88" s="299"/>
      <c r="H88" s="29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299"/>
      <c r="AT88" s="299"/>
    </row>
    <row r="89" ht="15.75" customHeight="1">
      <c r="A89" s="299"/>
      <c r="B89" s="299"/>
      <c r="C89" s="299"/>
      <c r="D89" s="299"/>
      <c r="E89" s="299"/>
      <c r="F89" s="299"/>
      <c r="G89" s="299"/>
      <c r="H89" s="29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299"/>
      <c r="AS89" s="299"/>
      <c r="AT89" s="299"/>
    </row>
    <row r="90" ht="15.75" customHeight="1">
      <c r="A90" s="299"/>
      <c r="B90" s="299"/>
      <c r="C90" s="299"/>
      <c r="D90" s="299"/>
      <c r="E90" s="299"/>
      <c r="F90" s="299"/>
      <c r="G90" s="299"/>
      <c r="H90" s="29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299"/>
      <c r="AS90" s="299"/>
      <c r="AT90" s="299"/>
    </row>
    <row r="91" ht="15.75" customHeight="1">
      <c r="A91" s="299"/>
      <c r="B91" s="299"/>
      <c r="C91" s="299"/>
      <c r="D91" s="299"/>
      <c r="E91" s="299"/>
      <c r="F91" s="299"/>
      <c r="G91" s="299"/>
      <c r="H91" s="29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299"/>
      <c r="AS91" s="299"/>
      <c r="AT91" s="299"/>
    </row>
    <row r="92" ht="15.75" customHeight="1">
      <c r="A92" s="299"/>
      <c r="B92" s="299"/>
      <c r="C92" s="299"/>
      <c r="D92" s="299"/>
      <c r="E92" s="299"/>
      <c r="F92" s="299"/>
      <c r="G92" s="299"/>
      <c r="H92" s="29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299"/>
      <c r="AS92" s="299"/>
      <c r="AT92" s="299"/>
    </row>
    <row r="93" ht="15.75" customHeight="1">
      <c r="A93" s="299"/>
      <c r="B93" s="299"/>
      <c r="C93" s="299"/>
      <c r="D93" s="299"/>
      <c r="E93" s="299"/>
      <c r="F93" s="299"/>
      <c r="G93" s="299"/>
      <c r="H93" s="29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299"/>
      <c r="AS93" s="299"/>
      <c r="AT93" s="299"/>
    </row>
    <row r="94" ht="15.75" customHeight="1">
      <c r="A94" s="299"/>
      <c r="B94" s="299"/>
      <c r="C94" s="299"/>
      <c r="D94" s="299"/>
      <c r="E94" s="299"/>
      <c r="F94" s="299"/>
      <c r="G94" s="299"/>
      <c r="H94" s="29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299"/>
      <c r="AS94" s="299"/>
      <c r="AT94" s="299"/>
    </row>
    <row r="95" ht="15.75" customHeight="1">
      <c r="A95" s="299"/>
      <c r="B95" s="299"/>
      <c r="C95" s="299"/>
      <c r="D95" s="299"/>
      <c r="E95" s="299"/>
      <c r="F95" s="299"/>
      <c r="G95" s="299"/>
      <c r="H95" s="29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299"/>
      <c r="AT95" s="299"/>
    </row>
    <row r="96" ht="15.75" customHeight="1">
      <c r="A96" s="299"/>
      <c r="B96" s="299"/>
      <c r="C96" s="299"/>
      <c r="D96" s="299"/>
      <c r="E96" s="299"/>
      <c r="F96" s="299"/>
      <c r="G96" s="299"/>
      <c r="H96" s="29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299"/>
      <c r="AS96" s="299"/>
      <c r="AT96" s="299"/>
    </row>
    <row r="97" ht="15.75" customHeight="1">
      <c r="A97" s="299"/>
      <c r="B97" s="299"/>
      <c r="C97" s="299"/>
      <c r="D97" s="299"/>
      <c r="E97" s="299"/>
      <c r="F97" s="299"/>
      <c r="G97" s="299"/>
      <c r="H97" s="29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299"/>
      <c r="AS97" s="299"/>
      <c r="AT97" s="299"/>
    </row>
    <row r="98" ht="15.75" customHeight="1">
      <c r="A98" s="299"/>
      <c r="B98" s="299"/>
      <c r="C98" s="299"/>
      <c r="D98" s="299"/>
      <c r="E98" s="299"/>
      <c r="F98" s="299"/>
      <c r="G98" s="299"/>
      <c r="H98" s="29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299"/>
      <c r="AS98" s="299"/>
      <c r="AT98" s="299"/>
    </row>
    <row r="99" ht="15.75" customHeight="1">
      <c r="A99" s="299"/>
      <c r="B99" s="299"/>
      <c r="C99" s="299"/>
      <c r="D99" s="299"/>
      <c r="E99" s="299"/>
      <c r="F99" s="299"/>
      <c r="G99" s="299"/>
      <c r="H99" s="29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299"/>
      <c r="AT99" s="299"/>
    </row>
    <row r="100" ht="15.75" customHeight="1">
      <c r="A100" s="299"/>
      <c r="B100" s="299"/>
      <c r="C100" s="299"/>
      <c r="D100" s="299"/>
      <c r="E100" s="299"/>
      <c r="F100" s="299"/>
      <c r="G100" s="299"/>
      <c r="H100" s="29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299"/>
      <c r="AT100" s="299"/>
    </row>
    <row r="101" ht="15.75" customHeight="1">
      <c r="A101" s="299"/>
      <c r="B101" s="299"/>
      <c r="C101" s="299"/>
      <c r="D101" s="299"/>
      <c r="E101" s="299"/>
      <c r="F101" s="299"/>
      <c r="G101" s="299"/>
      <c r="H101" s="29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299"/>
      <c r="AS101" s="299"/>
      <c r="AT101" s="299"/>
    </row>
    <row r="102" ht="15.75" customHeight="1">
      <c r="A102" s="299"/>
      <c r="B102" s="299"/>
      <c r="C102" s="299"/>
      <c r="D102" s="299"/>
      <c r="E102" s="299"/>
      <c r="F102" s="299"/>
      <c r="G102" s="299"/>
      <c r="H102" s="29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299"/>
      <c r="AS102" s="299"/>
      <c r="AT102" s="299"/>
    </row>
    <row r="103" ht="15.75" customHeight="1">
      <c r="A103" s="299"/>
      <c r="B103" s="299"/>
      <c r="C103" s="299"/>
      <c r="D103" s="299"/>
      <c r="E103" s="299"/>
      <c r="F103" s="299"/>
      <c r="G103" s="299"/>
      <c r="H103" s="29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299"/>
      <c r="AS103" s="299"/>
      <c r="AT103" s="299"/>
    </row>
    <row r="104" ht="15.75" customHeight="1">
      <c r="A104" s="299"/>
      <c r="B104" s="299"/>
      <c r="C104" s="299"/>
      <c r="D104" s="299"/>
      <c r="E104" s="299"/>
      <c r="F104" s="299"/>
      <c r="G104" s="299"/>
      <c r="H104" s="29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299"/>
      <c r="AS104" s="299"/>
      <c r="AT104" s="299"/>
    </row>
    <row r="105" ht="15.75" customHeight="1">
      <c r="A105" s="299"/>
      <c r="B105" s="299"/>
      <c r="C105" s="299"/>
      <c r="D105" s="299"/>
      <c r="E105" s="299"/>
      <c r="F105" s="299"/>
      <c r="G105" s="299"/>
      <c r="H105" s="29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299"/>
      <c r="AT105" s="299"/>
    </row>
    <row r="106" ht="15.75" customHeight="1">
      <c r="A106" s="299"/>
      <c r="B106" s="299"/>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299"/>
      <c r="AS106" s="299"/>
      <c r="AT106" s="299"/>
    </row>
    <row r="107" ht="15.75" customHeight="1">
      <c r="A107" s="299"/>
      <c r="B107" s="299"/>
      <c r="C107" s="299"/>
      <c r="D107" s="299"/>
      <c r="E107" s="299"/>
      <c r="F107" s="299"/>
      <c r="G107" s="299"/>
      <c r="H107" s="299"/>
      <c r="I107" s="299"/>
      <c r="J107" s="299"/>
      <c r="K107" s="299"/>
      <c r="L107" s="299"/>
      <c r="M107" s="299"/>
      <c r="N107" s="299"/>
      <c r="O107" s="299"/>
      <c r="P107" s="299"/>
      <c r="Q107" s="299"/>
      <c r="R107" s="299"/>
      <c r="S107" s="299"/>
      <c r="T107" s="299"/>
      <c r="U107" s="299"/>
      <c r="V107" s="299"/>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299"/>
      <c r="AT107" s="299"/>
    </row>
    <row r="108" ht="15.75" customHeight="1">
      <c r="A108" s="299"/>
      <c r="B108" s="299"/>
      <c r="C108" s="299"/>
      <c r="D108" s="299"/>
      <c r="E108" s="299"/>
      <c r="F108" s="299"/>
      <c r="G108" s="299"/>
      <c r="H108" s="299"/>
      <c r="I108" s="299"/>
      <c r="J108" s="299"/>
      <c r="K108" s="299"/>
      <c r="L108" s="299"/>
      <c r="M108" s="299"/>
      <c r="N108" s="299"/>
      <c r="O108" s="299"/>
      <c r="P108" s="299"/>
      <c r="Q108" s="299"/>
      <c r="R108" s="299"/>
      <c r="S108" s="299"/>
      <c r="T108" s="299"/>
      <c r="U108" s="299"/>
      <c r="V108" s="299"/>
      <c r="W108" s="299"/>
      <c r="X108" s="299"/>
      <c r="Y108" s="299"/>
      <c r="Z108" s="299"/>
      <c r="AA108" s="299"/>
      <c r="AB108" s="299"/>
      <c r="AC108" s="299"/>
      <c r="AD108" s="299"/>
      <c r="AE108" s="299"/>
      <c r="AF108" s="299"/>
      <c r="AG108" s="299"/>
      <c r="AH108" s="299"/>
      <c r="AI108" s="299"/>
      <c r="AJ108" s="299"/>
      <c r="AK108" s="299"/>
      <c r="AL108" s="299"/>
      <c r="AM108" s="299"/>
      <c r="AN108" s="299"/>
      <c r="AO108" s="299"/>
      <c r="AP108" s="299"/>
      <c r="AQ108" s="299"/>
      <c r="AR108" s="299"/>
      <c r="AS108" s="299"/>
      <c r="AT108" s="299"/>
    </row>
    <row r="109" ht="15.75" customHeight="1">
      <c r="A109" s="299"/>
      <c r="B109" s="299"/>
      <c r="C109" s="299"/>
      <c r="D109" s="299"/>
      <c r="E109" s="299"/>
      <c r="F109" s="299"/>
      <c r="G109" s="299"/>
      <c r="H109" s="299"/>
      <c r="I109" s="299"/>
      <c r="J109" s="299"/>
      <c r="K109" s="299"/>
      <c r="L109" s="299"/>
      <c r="M109" s="299"/>
      <c r="N109" s="299"/>
      <c r="O109" s="299"/>
      <c r="P109" s="299"/>
      <c r="Q109" s="299"/>
      <c r="R109" s="299"/>
      <c r="S109" s="299"/>
      <c r="T109" s="299"/>
      <c r="U109" s="299"/>
      <c r="V109" s="299"/>
      <c r="W109" s="299"/>
      <c r="X109" s="299"/>
      <c r="Y109" s="299"/>
      <c r="Z109" s="299"/>
      <c r="AA109" s="299"/>
      <c r="AB109" s="299"/>
      <c r="AC109" s="299"/>
      <c r="AD109" s="299"/>
      <c r="AE109" s="299"/>
      <c r="AF109" s="299"/>
      <c r="AG109" s="299"/>
      <c r="AH109" s="299"/>
      <c r="AI109" s="299"/>
      <c r="AJ109" s="299"/>
      <c r="AK109" s="299"/>
      <c r="AL109" s="299"/>
      <c r="AM109" s="299"/>
      <c r="AN109" s="299"/>
      <c r="AO109" s="299"/>
      <c r="AP109" s="299"/>
      <c r="AQ109" s="299"/>
      <c r="AR109" s="299"/>
      <c r="AS109" s="299"/>
      <c r="AT109" s="299"/>
    </row>
    <row r="110" ht="15.75" customHeight="1">
      <c r="A110" s="299"/>
      <c r="B110" s="299"/>
      <c r="C110" s="299"/>
      <c r="D110" s="299"/>
      <c r="E110" s="299"/>
      <c r="F110" s="299"/>
      <c r="G110" s="299"/>
      <c r="H110" s="299"/>
      <c r="I110" s="299"/>
      <c r="J110" s="299"/>
      <c r="K110" s="299"/>
      <c r="L110" s="299"/>
      <c r="M110" s="299"/>
      <c r="N110" s="299"/>
      <c r="O110" s="299"/>
      <c r="P110" s="299"/>
      <c r="Q110" s="299"/>
      <c r="R110" s="299"/>
      <c r="S110" s="299"/>
      <c r="T110" s="299"/>
      <c r="U110" s="299"/>
      <c r="V110" s="299"/>
      <c r="W110" s="299"/>
      <c r="X110" s="299"/>
      <c r="Y110" s="299"/>
      <c r="Z110" s="299"/>
      <c r="AA110" s="299"/>
      <c r="AB110" s="299"/>
      <c r="AC110" s="299"/>
      <c r="AD110" s="299"/>
      <c r="AE110" s="299"/>
      <c r="AF110" s="299"/>
      <c r="AG110" s="299"/>
      <c r="AH110" s="299"/>
      <c r="AI110" s="299"/>
      <c r="AJ110" s="299"/>
      <c r="AK110" s="299"/>
      <c r="AL110" s="299"/>
      <c r="AM110" s="299"/>
      <c r="AN110" s="299"/>
      <c r="AO110" s="299"/>
      <c r="AP110" s="299"/>
      <c r="AQ110" s="299"/>
      <c r="AR110" s="299"/>
      <c r="AS110" s="299"/>
      <c r="AT110" s="299"/>
    </row>
    <row r="111" ht="15.75" customHeight="1">
      <c r="A111" s="299"/>
      <c r="B111" s="299"/>
      <c r="C111" s="299"/>
      <c r="D111" s="299"/>
      <c r="E111" s="299"/>
      <c r="F111" s="299"/>
      <c r="G111" s="299"/>
      <c r="H111" s="299"/>
      <c r="I111" s="299"/>
      <c r="J111" s="299"/>
      <c r="K111" s="299"/>
      <c r="L111" s="299"/>
      <c r="M111" s="299"/>
      <c r="N111" s="299"/>
      <c r="O111" s="299"/>
      <c r="P111" s="299"/>
      <c r="Q111" s="299"/>
      <c r="R111" s="299"/>
      <c r="S111" s="299"/>
      <c r="T111" s="299"/>
      <c r="U111" s="299"/>
      <c r="V111" s="299"/>
      <c r="W111" s="299"/>
      <c r="X111" s="299"/>
      <c r="Y111" s="299"/>
      <c r="Z111" s="299"/>
      <c r="AA111" s="299"/>
      <c r="AB111" s="299"/>
      <c r="AC111" s="299"/>
      <c r="AD111" s="299"/>
      <c r="AE111" s="299"/>
      <c r="AF111" s="299"/>
      <c r="AG111" s="299"/>
      <c r="AH111" s="299"/>
      <c r="AI111" s="299"/>
      <c r="AJ111" s="299"/>
      <c r="AK111" s="299"/>
      <c r="AL111" s="299"/>
      <c r="AM111" s="299"/>
      <c r="AN111" s="299"/>
      <c r="AO111" s="299"/>
      <c r="AP111" s="299"/>
      <c r="AQ111" s="299"/>
      <c r="AR111" s="299"/>
      <c r="AS111" s="299"/>
      <c r="AT111" s="299"/>
    </row>
    <row r="112" ht="15.75" customHeight="1">
      <c r="A112" s="299"/>
      <c r="B112" s="299"/>
      <c r="C112" s="299"/>
      <c r="D112" s="299"/>
      <c r="E112" s="299"/>
      <c r="F112" s="299"/>
      <c r="G112" s="299"/>
      <c r="H112" s="299"/>
      <c r="I112" s="299"/>
      <c r="J112" s="299"/>
      <c r="K112" s="299"/>
      <c r="L112" s="299"/>
      <c r="M112" s="299"/>
      <c r="N112" s="299"/>
      <c r="O112" s="299"/>
      <c r="P112" s="299"/>
      <c r="Q112" s="299"/>
      <c r="R112" s="299"/>
      <c r="S112" s="299"/>
      <c r="T112" s="299"/>
      <c r="U112" s="299"/>
      <c r="V112" s="299"/>
      <c r="W112" s="299"/>
      <c r="X112" s="299"/>
      <c r="Y112" s="299"/>
      <c r="Z112" s="299"/>
      <c r="AA112" s="299"/>
      <c r="AB112" s="299"/>
      <c r="AC112" s="299"/>
      <c r="AD112" s="299"/>
      <c r="AE112" s="299"/>
      <c r="AF112" s="299"/>
      <c r="AG112" s="299"/>
      <c r="AH112" s="299"/>
      <c r="AI112" s="299"/>
      <c r="AJ112" s="299"/>
      <c r="AK112" s="299"/>
      <c r="AL112" s="299"/>
      <c r="AM112" s="299"/>
      <c r="AN112" s="299"/>
      <c r="AO112" s="299"/>
      <c r="AP112" s="299"/>
      <c r="AQ112" s="299"/>
      <c r="AR112" s="299"/>
      <c r="AS112" s="299"/>
      <c r="AT112" s="299"/>
    </row>
    <row r="113" ht="15.75" customHeight="1">
      <c r="A113" s="299"/>
      <c r="B113" s="299"/>
      <c r="C113" s="299"/>
      <c r="D113" s="299"/>
      <c r="E113" s="299"/>
      <c r="F113" s="299"/>
      <c r="G113" s="299"/>
      <c r="H113" s="299"/>
      <c r="I113" s="299"/>
      <c r="J113" s="299"/>
      <c r="K113" s="299"/>
      <c r="L113" s="299"/>
      <c r="M113" s="299"/>
      <c r="N113" s="299"/>
      <c r="O113" s="299"/>
      <c r="P113" s="299"/>
      <c r="Q113" s="299"/>
      <c r="R113" s="299"/>
      <c r="S113" s="299"/>
      <c r="T113" s="299"/>
      <c r="U113" s="299"/>
      <c r="V113" s="299"/>
      <c r="W113" s="299"/>
      <c r="X113" s="299"/>
      <c r="Y113" s="299"/>
      <c r="Z113" s="299"/>
      <c r="AA113" s="299"/>
      <c r="AB113" s="299"/>
      <c r="AC113" s="299"/>
      <c r="AD113" s="299"/>
      <c r="AE113" s="299"/>
      <c r="AF113" s="299"/>
      <c r="AG113" s="299"/>
      <c r="AH113" s="299"/>
      <c r="AI113" s="299"/>
      <c r="AJ113" s="299"/>
      <c r="AK113" s="299"/>
      <c r="AL113" s="299"/>
      <c r="AM113" s="299"/>
      <c r="AN113" s="299"/>
      <c r="AO113" s="299"/>
      <c r="AP113" s="299"/>
      <c r="AQ113" s="299"/>
      <c r="AR113" s="299"/>
      <c r="AS113" s="299"/>
      <c r="AT113" s="299"/>
    </row>
    <row r="114" ht="15.75" customHeight="1">
      <c r="A114" s="299"/>
      <c r="B114" s="299"/>
      <c r="C114" s="299"/>
      <c r="D114" s="299"/>
      <c r="E114" s="299"/>
      <c r="F114" s="299"/>
      <c r="G114" s="299"/>
      <c r="H114" s="299"/>
      <c r="I114" s="299"/>
      <c r="J114" s="299"/>
      <c r="K114" s="299"/>
      <c r="L114" s="299"/>
      <c r="M114" s="299"/>
      <c r="N114" s="299"/>
      <c r="O114" s="299"/>
      <c r="P114" s="299"/>
      <c r="Q114" s="299"/>
      <c r="R114" s="299"/>
      <c r="S114" s="299"/>
      <c r="T114" s="299"/>
      <c r="U114" s="299"/>
      <c r="V114" s="299"/>
      <c r="W114" s="299"/>
      <c r="X114" s="299"/>
      <c r="Y114" s="299"/>
      <c r="Z114" s="299"/>
      <c r="AA114" s="299"/>
      <c r="AB114" s="299"/>
      <c r="AC114" s="299"/>
      <c r="AD114" s="299"/>
      <c r="AE114" s="299"/>
      <c r="AF114" s="299"/>
      <c r="AG114" s="299"/>
      <c r="AH114" s="299"/>
      <c r="AI114" s="299"/>
      <c r="AJ114" s="299"/>
      <c r="AK114" s="299"/>
      <c r="AL114" s="299"/>
      <c r="AM114" s="299"/>
      <c r="AN114" s="299"/>
      <c r="AO114" s="299"/>
      <c r="AP114" s="299"/>
      <c r="AQ114" s="299"/>
      <c r="AR114" s="299"/>
      <c r="AS114" s="299"/>
      <c r="AT114" s="299"/>
    </row>
    <row r="115" ht="15.75" customHeight="1">
      <c r="A115" s="299"/>
      <c r="B115" s="299"/>
      <c r="C115" s="299"/>
      <c r="D115" s="299"/>
      <c r="E115" s="299"/>
      <c r="F115" s="299"/>
      <c r="G115" s="299"/>
      <c r="H115" s="299"/>
      <c r="I115" s="299"/>
      <c r="J115" s="299"/>
      <c r="K115" s="299"/>
      <c r="L115" s="299"/>
      <c r="M115" s="299"/>
      <c r="N115" s="299"/>
      <c r="O115" s="299"/>
      <c r="P115" s="299"/>
      <c r="Q115" s="299"/>
      <c r="R115" s="299"/>
      <c r="S115" s="299"/>
      <c r="T115" s="299"/>
      <c r="U115" s="299"/>
      <c r="V115" s="299"/>
      <c r="W115" s="299"/>
      <c r="X115" s="299"/>
      <c r="Y115" s="299"/>
      <c r="Z115" s="299"/>
      <c r="AA115" s="299"/>
      <c r="AB115" s="299"/>
      <c r="AC115" s="299"/>
      <c r="AD115" s="299"/>
      <c r="AE115" s="299"/>
      <c r="AF115" s="299"/>
      <c r="AG115" s="299"/>
      <c r="AH115" s="299"/>
      <c r="AI115" s="299"/>
      <c r="AJ115" s="299"/>
      <c r="AK115" s="299"/>
      <c r="AL115" s="299"/>
      <c r="AM115" s="299"/>
      <c r="AN115" s="299"/>
      <c r="AO115" s="299"/>
      <c r="AP115" s="299"/>
      <c r="AQ115" s="299"/>
      <c r="AR115" s="299"/>
      <c r="AS115" s="299"/>
      <c r="AT115" s="299"/>
    </row>
    <row r="116" ht="15.75" customHeight="1">
      <c r="A116" s="299"/>
      <c r="B116" s="299"/>
      <c r="C116" s="299"/>
      <c r="D116" s="299"/>
      <c r="E116" s="299"/>
      <c r="F116" s="299"/>
      <c r="G116" s="299"/>
      <c r="H116" s="299"/>
      <c r="I116" s="299"/>
      <c r="J116" s="299"/>
      <c r="K116" s="299"/>
      <c r="L116" s="299"/>
      <c r="M116" s="299"/>
      <c r="N116" s="299"/>
      <c r="O116" s="299"/>
      <c r="P116" s="299"/>
      <c r="Q116" s="299"/>
      <c r="R116" s="299"/>
      <c r="S116" s="299"/>
      <c r="T116" s="299"/>
      <c r="U116" s="299"/>
      <c r="V116" s="299"/>
      <c r="W116" s="299"/>
      <c r="X116" s="299"/>
      <c r="Y116" s="299"/>
      <c r="Z116" s="299"/>
      <c r="AA116" s="299"/>
      <c r="AB116" s="299"/>
      <c r="AC116" s="299"/>
      <c r="AD116" s="299"/>
      <c r="AE116" s="299"/>
      <c r="AF116" s="299"/>
      <c r="AG116" s="299"/>
      <c r="AH116" s="299"/>
      <c r="AI116" s="299"/>
      <c r="AJ116" s="299"/>
      <c r="AK116" s="299"/>
      <c r="AL116" s="299"/>
      <c r="AM116" s="299"/>
      <c r="AN116" s="299"/>
      <c r="AO116" s="299"/>
      <c r="AP116" s="299"/>
      <c r="AQ116" s="299"/>
      <c r="AR116" s="299"/>
      <c r="AS116" s="299"/>
      <c r="AT116" s="299"/>
    </row>
    <row r="117" ht="15.75" customHeight="1">
      <c r="A117" s="299"/>
      <c r="B117" s="299"/>
      <c r="C117" s="299"/>
      <c r="D117" s="299"/>
      <c r="E117" s="299"/>
      <c r="F117" s="299"/>
      <c r="G117" s="299"/>
      <c r="H117" s="299"/>
      <c r="I117" s="299"/>
      <c r="J117" s="299"/>
      <c r="K117" s="299"/>
      <c r="L117" s="299"/>
      <c r="M117" s="299"/>
      <c r="N117" s="299"/>
      <c r="O117" s="299"/>
      <c r="P117" s="299"/>
      <c r="Q117" s="299"/>
      <c r="R117" s="299"/>
      <c r="S117" s="299"/>
      <c r="T117" s="299"/>
      <c r="U117" s="299"/>
      <c r="V117" s="299"/>
      <c r="W117" s="299"/>
      <c r="X117" s="299"/>
      <c r="Y117" s="299"/>
      <c r="Z117" s="299"/>
      <c r="AA117" s="299"/>
      <c r="AB117" s="299"/>
      <c r="AC117" s="299"/>
      <c r="AD117" s="299"/>
      <c r="AE117" s="299"/>
      <c r="AF117" s="299"/>
      <c r="AG117" s="299"/>
      <c r="AH117" s="299"/>
      <c r="AI117" s="299"/>
      <c r="AJ117" s="299"/>
      <c r="AK117" s="299"/>
      <c r="AL117" s="299"/>
      <c r="AM117" s="299"/>
      <c r="AN117" s="299"/>
      <c r="AO117" s="299"/>
      <c r="AP117" s="299"/>
      <c r="AQ117" s="299"/>
      <c r="AR117" s="299"/>
      <c r="AS117" s="299"/>
      <c r="AT117" s="299"/>
    </row>
    <row r="118" ht="15.75" customHeight="1">
      <c r="A118" s="299"/>
      <c r="B118" s="299"/>
      <c r="C118" s="299"/>
      <c r="D118" s="299"/>
      <c r="E118" s="299"/>
      <c r="F118" s="299"/>
      <c r="G118" s="299"/>
      <c r="H118" s="299"/>
      <c r="I118" s="299"/>
      <c r="J118" s="299"/>
      <c r="K118" s="299"/>
      <c r="L118" s="299"/>
      <c r="M118" s="299"/>
      <c r="N118" s="299"/>
      <c r="O118" s="299"/>
      <c r="P118" s="299"/>
      <c r="Q118" s="299"/>
      <c r="R118" s="299"/>
      <c r="S118" s="299"/>
      <c r="T118" s="299"/>
      <c r="U118" s="299"/>
      <c r="V118" s="299"/>
      <c r="W118" s="299"/>
      <c r="X118" s="299"/>
      <c r="Y118" s="299"/>
      <c r="Z118" s="299"/>
      <c r="AA118" s="299"/>
      <c r="AB118" s="299"/>
      <c r="AC118" s="299"/>
      <c r="AD118" s="299"/>
      <c r="AE118" s="299"/>
      <c r="AF118" s="299"/>
      <c r="AG118" s="299"/>
      <c r="AH118" s="299"/>
      <c r="AI118" s="299"/>
      <c r="AJ118" s="299"/>
      <c r="AK118" s="299"/>
      <c r="AL118" s="299"/>
      <c r="AM118" s="299"/>
      <c r="AN118" s="299"/>
      <c r="AO118" s="299"/>
      <c r="AP118" s="299"/>
      <c r="AQ118" s="299"/>
      <c r="AR118" s="299"/>
      <c r="AS118" s="299"/>
      <c r="AT118" s="299"/>
    </row>
    <row r="119" ht="15.75" customHeight="1">
      <c r="A119" s="299"/>
      <c r="B119" s="299"/>
      <c r="C119" s="299"/>
      <c r="D119" s="299"/>
      <c r="E119" s="299"/>
      <c r="F119" s="299"/>
      <c r="G119" s="299"/>
      <c r="H119" s="299"/>
      <c r="I119" s="299"/>
      <c r="J119" s="299"/>
      <c r="K119" s="299"/>
      <c r="L119" s="299"/>
      <c r="M119" s="299"/>
      <c r="N119" s="299"/>
      <c r="O119" s="299"/>
      <c r="P119" s="299"/>
      <c r="Q119" s="299"/>
      <c r="R119" s="299"/>
      <c r="S119" s="299"/>
      <c r="T119" s="299"/>
      <c r="U119" s="299"/>
      <c r="V119" s="299"/>
      <c r="W119" s="299"/>
      <c r="X119" s="299"/>
      <c r="Y119" s="299"/>
      <c r="Z119" s="299"/>
      <c r="AA119" s="299"/>
      <c r="AB119" s="299"/>
      <c r="AC119" s="299"/>
      <c r="AD119" s="299"/>
      <c r="AE119" s="299"/>
      <c r="AF119" s="299"/>
      <c r="AG119" s="299"/>
      <c r="AH119" s="299"/>
      <c r="AI119" s="299"/>
      <c r="AJ119" s="299"/>
      <c r="AK119" s="299"/>
      <c r="AL119" s="299"/>
      <c r="AM119" s="299"/>
      <c r="AN119" s="299"/>
      <c r="AO119" s="299"/>
      <c r="AP119" s="299"/>
      <c r="AQ119" s="299"/>
      <c r="AR119" s="299"/>
      <c r="AS119" s="299"/>
      <c r="AT119" s="299"/>
    </row>
    <row r="120" ht="15.75" customHeight="1">
      <c r="A120" s="299"/>
      <c r="B120" s="299"/>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c r="AA120" s="299"/>
      <c r="AB120" s="299"/>
      <c r="AC120" s="299"/>
      <c r="AD120" s="299"/>
      <c r="AE120" s="299"/>
      <c r="AF120" s="299"/>
      <c r="AG120" s="299"/>
      <c r="AH120" s="299"/>
      <c r="AI120" s="299"/>
      <c r="AJ120" s="299"/>
      <c r="AK120" s="299"/>
      <c r="AL120" s="299"/>
      <c r="AM120" s="299"/>
      <c r="AN120" s="299"/>
      <c r="AO120" s="299"/>
      <c r="AP120" s="299"/>
      <c r="AQ120" s="299"/>
      <c r="AR120" s="299"/>
      <c r="AS120" s="299"/>
      <c r="AT120" s="299"/>
    </row>
    <row r="121" ht="15.75" customHeight="1">
      <c r="A121" s="299"/>
      <c r="B121" s="299"/>
      <c r="C121" s="299"/>
      <c r="D121" s="299"/>
      <c r="E121" s="299"/>
      <c r="F121" s="299"/>
      <c r="G121" s="299"/>
      <c r="H121" s="299"/>
      <c r="I121" s="299"/>
      <c r="J121" s="299"/>
      <c r="K121" s="299"/>
      <c r="L121" s="299"/>
      <c r="M121" s="299"/>
      <c r="N121" s="299"/>
      <c r="O121" s="299"/>
      <c r="P121" s="299"/>
      <c r="Q121" s="299"/>
      <c r="R121" s="299"/>
      <c r="S121" s="299"/>
      <c r="T121" s="299"/>
      <c r="U121" s="299"/>
      <c r="V121" s="299"/>
      <c r="W121" s="299"/>
      <c r="X121" s="299"/>
      <c r="Y121" s="299"/>
      <c r="Z121" s="299"/>
      <c r="AA121" s="299"/>
      <c r="AB121" s="299"/>
      <c r="AC121" s="299"/>
      <c r="AD121" s="299"/>
      <c r="AE121" s="299"/>
      <c r="AF121" s="299"/>
      <c r="AG121" s="299"/>
      <c r="AH121" s="299"/>
      <c r="AI121" s="299"/>
      <c r="AJ121" s="299"/>
      <c r="AK121" s="299"/>
      <c r="AL121" s="299"/>
      <c r="AM121" s="299"/>
      <c r="AN121" s="299"/>
      <c r="AO121" s="299"/>
      <c r="AP121" s="299"/>
      <c r="AQ121" s="299"/>
      <c r="AR121" s="299"/>
      <c r="AS121" s="299"/>
      <c r="AT121" s="299"/>
    </row>
    <row r="122" ht="15.75" customHeight="1">
      <c r="A122" s="299"/>
      <c r="B122" s="299"/>
      <c r="C122" s="299"/>
      <c r="D122" s="299"/>
      <c r="E122" s="299"/>
      <c r="F122" s="299"/>
      <c r="G122" s="299"/>
      <c r="H122" s="299"/>
      <c r="I122" s="299"/>
      <c r="J122" s="299"/>
      <c r="K122" s="299"/>
      <c r="L122" s="299"/>
      <c r="M122" s="299"/>
      <c r="N122" s="299"/>
      <c r="O122" s="299"/>
      <c r="P122" s="299"/>
      <c r="Q122" s="299"/>
      <c r="R122" s="299"/>
      <c r="S122" s="299"/>
      <c r="T122" s="299"/>
      <c r="U122" s="299"/>
      <c r="V122" s="299"/>
      <c r="W122" s="299"/>
      <c r="X122" s="299"/>
      <c r="Y122" s="299"/>
      <c r="Z122" s="299"/>
      <c r="AA122" s="299"/>
      <c r="AB122" s="299"/>
      <c r="AC122" s="299"/>
      <c r="AD122" s="299"/>
      <c r="AE122" s="299"/>
      <c r="AF122" s="299"/>
      <c r="AG122" s="299"/>
      <c r="AH122" s="299"/>
      <c r="AI122" s="299"/>
      <c r="AJ122" s="299"/>
      <c r="AK122" s="299"/>
      <c r="AL122" s="299"/>
      <c r="AM122" s="299"/>
      <c r="AN122" s="299"/>
      <c r="AO122" s="299"/>
      <c r="AP122" s="299"/>
      <c r="AQ122" s="299"/>
      <c r="AR122" s="299"/>
      <c r="AS122" s="299"/>
      <c r="AT122" s="299"/>
    </row>
    <row r="123" ht="15.75" customHeight="1">
      <c r="A123" s="299"/>
      <c r="B123" s="299"/>
      <c r="C123" s="299"/>
      <c r="D123" s="299"/>
      <c r="E123" s="299"/>
      <c r="F123" s="299"/>
      <c r="G123" s="299"/>
      <c r="H123" s="299"/>
      <c r="I123" s="299"/>
      <c r="J123" s="299"/>
      <c r="K123" s="299"/>
      <c r="L123" s="299"/>
      <c r="M123" s="299"/>
      <c r="N123" s="299"/>
      <c r="O123" s="299"/>
      <c r="P123" s="299"/>
      <c r="Q123" s="299"/>
      <c r="R123" s="299"/>
      <c r="S123" s="299"/>
      <c r="T123" s="299"/>
      <c r="U123" s="299"/>
      <c r="V123" s="299"/>
      <c r="W123" s="299"/>
      <c r="X123" s="299"/>
      <c r="Y123" s="299"/>
      <c r="Z123" s="299"/>
      <c r="AA123" s="299"/>
      <c r="AB123" s="299"/>
      <c r="AC123" s="299"/>
      <c r="AD123" s="299"/>
      <c r="AE123" s="299"/>
      <c r="AF123" s="299"/>
      <c r="AG123" s="299"/>
      <c r="AH123" s="299"/>
      <c r="AI123" s="299"/>
      <c r="AJ123" s="299"/>
      <c r="AK123" s="299"/>
      <c r="AL123" s="299"/>
      <c r="AM123" s="299"/>
      <c r="AN123" s="299"/>
      <c r="AO123" s="299"/>
      <c r="AP123" s="299"/>
      <c r="AQ123" s="299"/>
      <c r="AR123" s="299"/>
      <c r="AS123" s="299"/>
      <c r="AT123" s="299"/>
    </row>
    <row r="124" ht="15.75" customHeight="1">
      <c r="A124" s="299"/>
      <c r="B124" s="299"/>
      <c r="C124" s="299"/>
      <c r="D124" s="299"/>
      <c r="E124" s="299"/>
      <c r="F124" s="299"/>
      <c r="G124" s="299"/>
      <c r="H124" s="299"/>
      <c r="I124" s="299"/>
      <c r="J124" s="299"/>
      <c r="K124" s="299"/>
      <c r="L124" s="299"/>
      <c r="M124" s="299"/>
      <c r="N124" s="299"/>
      <c r="O124" s="299"/>
      <c r="P124" s="299"/>
      <c r="Q124" s="299"/>
      <c r="R124" s="299"/>
      <c r="S124" s="299"/>
      <c r="T124" s="299"/>
      <c r="U124" s="299"/>
      <c r="V124" s="299"/>
      <c r="W124" s="299"/>
      <c r="X124" s="299"/>
      <c r="Y124" s="299"/>
      <c r="Z124" s="299"/>
      <c r="AA124" s="299"/>
      <c r="AB124" s="299"/>
      <c r="AC124" s="299"/>
      <c r="AD124" s="299"/>
      <c r="AE124" s="299"/>
      <c r="AF124" s="299"/>
      <c r="AG124" s="299"/>
      <c r="AH124" s="299"/>
      <c r="AI124" s="299"/>
      <c r="AJ124" s="299"/>
      <c r="AK124" s="299"/>
      <c r="AL124" s="299"/>
      <c r="AM124" s="299"/>
      <c r="AN124" s="299"/>
      <c r="AO124" s="299"/>
      <c r="AP124" s="299"/>
      <c r="AQ124" s="299"/>
      <c r="AR124" s="299"/>
      <c r="AS124" s="299"/>
      <c r="AT124" s="299"/>
    </row>
    <row r="125" ht="15.75" customHeight="1">
      <c r="A125" s="299"/>
      <c r="B125" s="299"/>
      <c r="C125" s="299"/>
      <c r="D125" s="299"/>
      <c r="E125" s="299"/>
      <c r="F125" s="299"/>
      <c r="G125" s="299"/>
      <c r="H125" s="299"/>
      <c r="I125" s="299"/>
      <c r="J125" s="299"/>
      <c r="K125" s="299"/>
      <c r="L125" s="299"/>
      <c r="M125" s="299"/>
      <c r="N125" s="299"/>
      <c r="O125" s="299"/>
      <c r="P125" s="299"/>
      <c r="Q125" s="299"/>
      <c r="R125" s="299"/>
      <c r="S125" s="299"/>
      <c r="T125" s="299"/>
      <c r="U125" s="299"/>
      <c r="V125" s="299"/>
      <c r="W125" s="299"/>
      <c r="X125" s="299"/>
      <c r="Y125" s="299"/>
      <c r="Z125" s="299"/>
      <c r="AA125" s="299"/>
      <c r="AB125" s="299"/>
      <c r="AC125" s="299"/>
      <c r="AD125" s="299"/>
      <c r="AE125" s="299"/>
      <c r="AF125" s="299"/>
      <c r="AG125" s="299"/>
      <c r="AH125" s="299"/>
      <c r="AI125" s="299"/>
      <c r="AJ125" s="299"/>
      <c r="AK125" s="299"/>
      <c r="AL125" s="299"/>
      <c r="AM125" s="299"/>
      <c r="AN125" s="299"/>
      <c r="AO125" s="299"/>
      <c r="AP125" s="299"/>
      <c r="AQ125" s="299"/>
      <c r="AR125" s="299"/>
      <c r="AS125" s="299"/>
      <c r="AT125" s="299"/>
    </row>
    <row r="126" ht="15.75" customHeight="1">
      <c r="A126" s="299"/>
      <c r="B126" s="299"/>
      <c r="C126" s="299"/>
      <c r="D126" s="299"/>
      <c r="E126" s="299"/>
      <c r="F126" s="299"/>
      <c r="G126" s="299"/>
      <c r="H126" s="299"/>
      <c r="I126" s="299"/>
      <c r="J126" s="299"/>
      <c r="K126" s="299"/>
      <c r="L126" s="299"/>
      <c r="M126" s="299"/>
      <c r="N126" s="299"/>
      <c r="O126" s="299"/>
      <c r="P126" s="299"/>
      <c r="Q126" s="299"/>
      <c r="R126" s="299"/>
      <c r="S126" s="299"/>
      <c r="T126" s="299"/>
      <c r="U126" s="299"/>
      <c r="V126" s="299"/>
      <c r="W126" s="299"/>
      <c r="X126" s="299"/>
      <c r="Y126" s="299"/>
      <c r="Z126" s="299"/>
      <c r="AA126" s="299"/>
      <c r="AB126" s="299"/>
      <c r="AC126" s="299"/>
      <c r="AD126" s="299"/>
      <c r="AE126" s="299"/>
      <c r="AF126" s="299"/>
      <c r="AG126" s="299"/>
      <c r="AH126" s="299"/>
      <c r="AI126" s="299"/>
      <c r="AJ126" s="299"/>
      <c r="AK126" s="299"/>
      <c r="AL126" s="299"/>
      <c r="AM126" s="299"/>
      <c r="AN126" s="299"/>
      <c r="AO126" s="299"/>
      <c r="AP126" s="299"/>
      <c r="AQ126" s="299"/>
      <c r="AR126" s="299"/>
      <c r="AS126" s="299"/>
      <c r="AT126" s="299"/>
    </row>
    <row r="127" ht="15.75" customHeight="1">
      <c r="A127" s="299"/>
      <c r="B127" s="299"/>
      <c r="C127" s="299"/>
      <c r="D127" s="299"/>
      <c r="E127" s="299"/>
      <c r="F127" s="299"/>
      <c r="G127" s="299"/>
      <c r="H127" s="299"/>
      <c r="I127" s="299"/>
      <c r="J127" s="299"/>
      <c r="K127" s="299"/>
      <c r="L127" s="299"/>
      <c r="M127" s="299"/>
      <c r="N127" s="299"/>
      <c r="O127" s="299"/>
      <c r="P127" s="299"/>
      <c r="Q127" s="299"/>
      <c r="R127" s="299"/>
      <c r="S127" s="299"/>
      <c r="T127" s="299"/>
      <c r="U127" s="299"/>
      <c r="V127" s="299"/>
      <c r="W127" s="299"/>
      <c r="X127" s="299"/>
      <c r="Y127" s="299"/>
      <c r="Z127" s="299"/>
      <c r="AA127" s="299"/>
      <c r="AB127" s="299"/>
      <c r="AC127" s="299"/>
      <c r="AD127" s="299"/>
      <c r="AE127" s="299"/>
      <c r="AF127" s="299"/>
      <c r="AG127" s="299"/>
      <c r="AH127" s="299"/>
      <c r="AI127" s="299"/>
      <c r="AJ127" s="299"/>
      <c r="AK127" s="299"/>
      <c r="AL127" s="299"/>
      <c r="AM127" s="299"/>
      <c r="AN127" s="299"/>
      <c r="AO127" s="299"/>
      <c r="AP127" s="299"/>
      <c r="AQ127" s="299"/>
      <c r="AR127" s="299"/>
      <c r="AS127" s="299"/>
      <c r="AT127" s="299"/>
    </row>
    <row r="128" ht="15.75" customHeight="1">
      <c r="A128" s="299"/>
      <c r="B128" s="299"/>
      <c r="C128" s="299"/>
      <c r="D128" s="299"/>
      <c r="E128" s="299"/>
      <c r="F128" s="299"/>
      <c r="G128" s="299"/>
      <c r="H128" s="299"/>
      <c r="I128" s="299"/>
      <c r="J128" s="299"/>
      <c r="K128" s="299"/>
      <c r="L128" s="299"/>
      <c r="M128" s="299"/>
      <c r="N128" s="299"/>
      <c r="O128" s="299"/>
      <c r="P128" s="299"/>
      <c r="Q128" s="299"/>
      <c r="R128" s="299"/>
      <c r="S128" s="299"/>
      <c r="T128" s="299"/>
      <c r="U128" s="299"/>
      <c r="V128" s="299"/>
      <c r="W128" s="299"/>
      <c r="X128" s="299"/>
      <c r="Y128" s="299"/>
      <c r="Z128" s="299"/>
      <c r="AA128" s="299"/>
      <c r="AB128" s="299"/>
      <c r="AC128" s="299"/>
      <c r="AD128" s="299"/>
      <c r="AE128" s="299"/>
      <c r="AF128" s="299"/>
      <c r="AG128" s="299"/>
      <c r="AH128" s="299"/>
      <c r="AI128" s="299"/>
      <c r="AJ128" s="299"/>
      <c r="AK128" s="299"/>
      <c r="AL128" s="299"/>
      <c r="AM128" s="299"/>
      <c r="AN128" s="299"/>
      <c r="AO128" s="299"/>
      <c r="AP128" s="299"/>
      <c r="AQ128" s="299"/>
      <c r="AR128" s="299"/>
      <c r="AS128" s="299"/>
      <c r="AT128" s="299"/>
    </row>
    <row r="129" ht="15.75" customHeight="1">
      <c r="A129" s="299"/>
      <c r="B129" s="299"/>
      <c r="C129" s="299"/>
      <c r="D129" s="299"/>
      <c r="E129" s="299"/>
      <c r="F129" s="299"/>
      <c r="G129" s="299"/>
      <c r="H129" s="299"/>
      <c r="I129" s="299"/>
      <c r="J129" s="299"/>
      <c r="K129" s="299"/>
      <c r="L129" s="299"/>
      <c r="M129" s="299"/>
      <c r="N129" s="299"/>
      <c r="O129" s="299"/>
      <c r="P129" s="299"/>
      <c r="Q129" s="299"/>
      <c r="R129" s="299"/>
      <c r="S129" s="299"/>
      <c r="T129" s="299"/>
      <c r="U129" s="299"/>
      <c r="V129" s="299"/>
      <c r="W129" s="299"/>
      <c r="X129" s="299"/>
      <c r="Y129" s="299"/>
      <c r="Z129" s="299"/>
      <c r="AA129" s="299"/>
      <c r="AB129" s="299"/>
      <c r="AC129" s="299"/>
      <c r="AD129" s="299"/>
      <c r="AE129" s="299"/>
      <c r="AF129" s="299"/>
      <c r="AG129" s="299"/>
      <c r="AH129" s="299"/>
      <c r="AI129" s="299"/>
      <c r="AJ129" s="299"/>
      <c r="AK129" s="299"/>
      <c r="AL129" s="299"/>
      <c r="AM129" s="299"/>
      <c r="AN129" s="299"/>
      <c r="AO129" s="299"/>
      <c r="AP129" s="299"/>
      <c r="AQ129" s="299"/>
      <c r="AR129" s="299"/>
      <c r="AS129" s="299"/>
      <c r="AT129" s="299"/>
    </row>
    <row r="130" ht="15.75" customHeight="1">
      <c r="A130" s="299"/>
      <c r="B130" s="299"/>
      <c r="C130" s="299"/>
      <c r="D130" s="299"/>
      <c r="E130" s="299"/>
      <c r="F130" s="299"/>
      <c r="G130" s="299"/>
      <c r="H130" s="299"/>
      <c r="I130" s="299"/>
      <c r="J130" s="299"/>
      <c r="K130" s="299"/>
      <c r="L130" s="299"/>
      <c r="M130" s="299"/>
      <c r="N130" s="299"/>
      <c r="O130" s="299"/>
      <c r="P130" s="299"/>
      <c r="Q130" s="299"/>
      <c r="R130" s="299"/>
      <c r="S130" s="299"/>
      <c r="T130" s="299"/>
      <c r="U130" s="299"/>
      <c r="V130" s="299"/>
      <c r="W130" s="299"/>
      <c r="X130" s="299"/>
      <c r="Y130" s="299"/>
      <c r="Z130" s="299"/>
      <c r="AA130" s="299"/>
      <c r="AB130" s="299"/>
      <c r="AC130" s="299"/>
      <c r="AD130" s="299"/>
      <c r="AE130" s="299"/>
      <c r="AF130" s="299"/>
      <c r="AG130" s="299"/>
      <c r="AH130" s="299"/>
      <c r="AI130" s="299"/>
      <c r="AJ130" s="299"/>
      <c r="AK130" s="299"/>
      <c r="AL130" s="299"/>
      <c r="AM130" s="299"/>
      <c r="AN130" s="299"/>
      <c r="AO130" s="299"/>
      <c r="AP130" s="299"/>
      <c r="AQ130" s="299"/>
      <c r="AR130" s="299"/>
      <c r="AS130" s="299"/>
      <c r="AT130" s="299"/>
    </row>
    <row r="131" ht="15.75" customHeight="1">
      <c r="A131" s="299"/>
      <c r="B131" s="299"/>
      <c r="C131" s="299"/>
      <c r="D131" s="299"/>
      <c r="E131" s="299"/>
      <c r="F131" s="299"/>
      <c r="G131" s="299"/>
      <c r="H131" s="299"/>
      <c r="I131" s="299"/>
      <c r="J131" s="299"/>
      <c r="K131" s="299"/>
      <c r="L131" s="299"/>
      <c r="M131" s="299"/>
      <c r="N131" s="299"/>
      <c r="O131" s="299"/>
      <c r="P131" s="299"/>
      <c r="Q131" s="299"/>
      <c r="R131" s="299"/>
      <c r="S131" s="299"/>
      <c r="T131" s="299"/>
      <c r="U131" s="299"/>
      <c r="V131" s="299"/>
      <c r="W131" s="299"/>
      <c r="X131" s="299"/>
      <c r="Y131" s="299"/>
      <c r="Z131" s="299"/>
      <c r="AA131" s="299"/>
      <c r="AB131" s="299"/>
      <c r="AC131" s="299"/>
      <c r="AD131" s="299"/>
      <c r="AE131" s="299"/>
      <c r="AF131" s="299"/>
      <c r="AG131" s="299"/>
      <c r="AH131" s="299"/>
      <c r="AI131" s="299"/>
      <c r="AJ131" s="299"/>
      <c r="AK131" s="299"/>
      <c r="AL131" s="299"/>
      <c r="AM131" s="299"/>
      <c r="AN131" s="299"/>
      <c r="AO131" s="299"/>
      <c r="AP131" s="299"/>
      <c r="AQ131" s="299"/>
      <c r="AR131" s="299"/>
      <c r="AS131" s="299"/>
      <c r="AT131" s="299"/>
    </row>
    <row r="132" ht="15.75" customHeight="1">
      <c r="A132" s="299"/>
      <c r="B132" s="299"/>
      <c r="C132" s="299"/>
      <c r="D132" s="299"/>
      <c r="E132" s="299"/>
      <c r="F132" s="299"/>
      <c r="G132" s="299"/>
      <c r="H132" s="299"/>
      <c r="I132" s="299"/>
      <c r="J132" s="299"/>
      <c r="K132" s="299"/>
      <c r="L132" s="299"/>
      <c r="M132" s="299"/>
      <c r="N132" s="299"/>
      <c r="O132" s="299"/>
      <c r="P132" s="299"/>
      <c r="Q132" s="299"/>
      <c r="R132" s="299"/>
      <c r="S132" s="299"/>
      <c r="T132" s="299"/>
      <c r="U132" s="299"/>
      <c r="V132" s="299"/>
      <c r="W132" s="299"/>
      <c r="X132" s="299"/>
      <c r="Y132" s="299"/>
      <c r="Z132" s="299"/>
      <c r="AA132" s="299"/>
      <c r="AB132" s="299"/>
      <c r="AC132" s="299"/>
      <c r="AD132" s="299"/>
      <c r="AE132" s="299"/>
      <c r="AF132" s="299"/>
      <c r="AG132" s="299"/>
      <c r="AH132" s="299"/>
      <c r="AI132" s="299"/>
      <c r="AJ132" s="299"/>
      <c r="AK132" s="299"/>
      <c r="AL132" s="299"/>
      <c r="AM132" s="299"/>
      <c r="AN132" s="299"/>
      <c r="AO132" s="299"/>
      <c r="AP132" s="299"/>
      <c r="AQ132" s="299"/>
      <c r="AR132" s="299"/>
      <c r="AS132" s="299"/>
      <c r="AT132" s="299"/>
    </row>
    <row r="133" ht="15.75" customHeight="1">
      <c r="A133" s="299"/>
      <c r="B133" s="299"/>
      <c r="C133" s="299"/>
      <c r="D133" s="299"/>
      <c r="E133" s="299"/>
      <c r="F133" s="299"/>
      <c r="G133" s="299"/>
      <c r="H133" s="29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299"/>
      <c r="AT133" s="299"/>
    </row>
    <row r="134" ht="15.75" customHeight="1">
      <c r="A134" s="299"/>
      <c r="B134" s="299"/>
      <c r="C134" s="299"/>
      <c r="D134" s="299"/>
      <c r="E134" s="299"/>
      <c r="F134" s="299"/>
      <c r="G134" s="299"/>
      <c r="H134" s="29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299"/>
      <c r="AS134" s="299"/>
      <c r="AT134" s="299"/>
    </row>
    <row r="135" ht="15.75" customHeight="1">
      <c r="A135" s="299"/>
      <c r="B135" s="299"/>
      <c r="C135" s="299"/>
      <c r="D135" s="299"/>
      <c r="E135" s="299"/>
      <c r="F135" s="299"/>
      <c r="G135" s="299"/>
      <c r="H135" s="29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299"/>
      <c r="AS135" s="299"/>
      <c r="AT135" s="299"/>
    </row>
    <row r="136" ht="15.75" customHeight="1">
      <c r="A136" s="299"/>
      <c r="B136" s="299"/>
      <c r="C136" s="299"/>
      <c r="D136" s="299"/>
      <c r="E136" s="299"/>
      <c r="F136" s="299"/>
      <c r="G136" s="299"/>
      <c r="H136" s="29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299"/>
      <c r="AT136" s="299"/>
    </row>
    <row r="137" ht="15.75" customHeight="1">
      <c r="A137" s="299"/>
      <c r="B137" s="299"/>
      <c r="C137" s="299"/>
      <c r="D137" s="299"/>
      <c r="E137" s="299"/>
      <c r="F137" s="299"/>
      <c r="G137" s="299"/>
      <c r="H137" s="29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299"/>
      <c r="AS137" s="299"/>
      <c r="AT137" s="299"/>
    </row>
    <row r="138" ht="15.75" customHeight="1">
      <c r="A138" s="299"/>
      <c r="B138" s="299"/>
      <c r="C138" s="299"/>
      <c r="D138" s="299"/>
      <c r="E138" s="299"/>
      <c r="F138" s="299"/>
      <c r="G138" s="299"/>
      <c r="H138" s="29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299"/>
      <c r="AS138" s="299"/>
      <c r="AT138" s="299"/>
    </row>
    <row r="139" ht="15.75" customHeight="1">
      <c r="A139" s="299"/>
      <c r="B139" s="299"/>
      <c r="C139" s="299"/>
      <c r="D139" s="299"/>
      <c r="E139" s="299"/>
      <c r="F139" s="299"/>
      <c r="G139" s="299"/>
      <c r="H139" s="29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299"/>
      <c r="AT139" s="299"/>
    </row>
    <row r="140" ht="15.75" customHeight="1">
      <c r="A140" s="299"/>
      <c r="B140" s="299"/>
      <c r="C140" s="299"/>
      <c r="D140" s="299"/>
      <c r="E140" s="299"/>
      <c r="F140" s="299"/>
      <c r="G140" s="299"/>
      <c r="H140" s="29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299"/>
      <c r="AS140" s="299"/>
      <c r="AT140" s="299"/>
    </row>
    <row r="141" ht="15.75" customHeight="1">
      <c r="A141" s="299"/>
      <c r="B141" s="299"/>
      <c r="C141" s="299"/>
      <c r="D141" s="299"/>
      <c r="E141" s="299"/>
      <c r="F141" s="299"/>
      <c r="G141" s="299"/>
      <c r="H141" s="29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299"/>
      <c r="AS141" s="299"/>
      <c r="AT141" s="299"/>
    </row>
    <row r="142" ht="15.75" customHeight="1">
      <c r="A142" s="299"/>
      <c r="B142" s="299"/>
      <c r="C142" s="299"/>
      <c r="D142" s="299"/>
      <c r="E142" s="299"/>
      <c r="F142" s="299"/>
      <c r="G142" s="299"/>
      <c r="H142" s="29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299"/>
      <c r="AT142" s="299"/>
    </row>
    <row r="143" ht="15.75" customHeight="1">
      <c r="A143" s="299"/>
      <c r="B143" s="299"/>
      <c r="C143" s="299"/>
      <c r="D143" s="299"/>
      <c r="E143" s="299"/>
      <c r="F143" s="299"/>
      <c r="G143" s="299"/>
      <c r="H143" s="29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299"/>
      <c r="AT143" s="299"/>
    </row>
    <row r="144" ht="15.75" customHeight="1">
      <c r="A144" s="299"/>
      <c r="B144" s="299"/>
      <c r="C144" s="299"/>
      <c r="D144" s="299"/>
      <c r="E144" s="299"/>
      <c r="F144" s="299"/>
      <c r="G144" s="299"/>
      <c r="H144" s="29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299"/>
      <c r="AS144" s="299"/>
      <c r="AT144" s="299"/>
    </row>
    <row r="145" ht="15.75" customHeight="1">
      <c r="A145" s="299"/>
      <c r="B145" s="299"/>
      <c r="C145" s="299"/>
      <c r="D145" s="299"/>
      <c r="E145" s="299"/>
      <c r="F145" s="299"/>
      <c r="G145" s="299"/>
      <c r="H145" s="29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299"/>
      <c r="AT145" s="299"/>
    </row>
    <row r="146" ht="15.75" customHeight="1">
      <c r="A146" s="299"/>
      <c r="B146" s="299"/>
      <c r="C146" s="299"/>
      <c r="D146" s="299"/>
      <c r="E146" s="299"/>
      <c r="F146" s="299"/>
      <c r="G146" s="299"/>
      <c r="H146" s="29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299"/>
      <c r="AS146" s="299"/>
      <c r="AT146" s="299"/>
    </row>
    <row r="147" ht="15.75" customHeight="1">
      <c r="A147" s="299"/>
      <c r="B147" s="299"/>
      <c r="C147" s="299"/>
      <c r="D147" s="299"/>
      <c r="E147" s="299"/>
      <c r="F147" s="299"/>
      <c r="G147" s="299"/>
      <c r="H147" s="29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299"/>
      <c r="AS147" s="299"/>
      <c r="AT147" s="299"/>
    </row>
    <row r="148" ht="15.75" customHeight="1">
      <c r="A148" s="299"/>
      <c r="B148" s="299"/>
      <c r="C148" s="299"/>
      <c r="D148" s="299"/>
      <c r="E148" s="299"/>
      <c r="F148" s="299"/>
      <c r="G148" s="299"/>
      <c r="H148" s="29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299"/>
      <c r="AS148" s="299"/>
      <c r="AT148" s="299"/>
    </row>
    <row r="149" ht="15.75" customHeight="1">
      <c r="A149" s="299"/>
      <c r="B149" s="299"/>
      <c r="C149" s="299"/>
      <c r="D149" s="299"/>
      <c r="E149" s="299"/>
      <c r="F149" s="299"/>
      <c r="G149" s="299"/>
      <c r="H149" s="29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299"/>
      <c r="AS149" s="299"/>
      <c r="AT149" s="299"/>
    </row>
    <row r="150" ht="15.75" customHeight="1">
      <c r="A150" s="299"/>
      <c r="B150" s="299"/>
      <c r="C150" s="299"/>
      <c r="D150" s="299"/>
      <c r="E150" s="299"/>
      <c r="F150" s="299"/>
      <c r="G150" s="299"/>
      <c r="H150" s="29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299"/>
      <c r="AT150" s="299"/>
    </row>
    <row r="151" ht="15.75" customHeight="1">
      <c r="A151" s="299"/>
      <c r="B151" s="299"/>
      <c r="C151" s="299"/>
      <c r="D151" s="299"/>
      <c r="E151" s="299"/>
      <c r="F151" s="299"/>
      <c r="G151" s="299"/>
      <c r="H151" s="29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299"/>
      <c r="AS151" s="299"/>
      <c r="AT151" s="299"/>
    </row>
    <row r="152" ht="15.75" customHeight="1">
      <c r="A152" s="299"/>
      <c r="B152" s="299"/>
      <c r="C152" s="299"/>
      <c r="D152" s="299"/>
      <c r="E152" s="299"/>
      <c r="F152" s="299"/>
      <c r="G152" s="299"/>
      <c r="H152" s="29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299"/>
      <c r="AS152" s="299"/>
      <c r="AT152" s="299"/>
    </row>
    <row r="153" ht="15.75" customHeight="1">
      <c r="A153" s="299"/>
      <c r="B153" s="299"/>
      <c r="C153" s="299"/>
      <c r="D153" s="299"/>
      <c r="E153" s="299"/>
      <c r="F153" s="299"/>
      <c r="G153" s="299"/>
      <c r="H153" s="29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299"/>
      <c r="AS153" s="299"/>
      <c r="AT153" s="299"/>
    </row>
    <row r="154" ht="15.75" customHeight="1">
      <c r="A154" s="299"/>
      <c r="B154" s="299"/>
      <c r="C154" s="299"/>
      <c r="D154" s="299"/>
      <c r="E154" s="299"/>
      <c r="F154" s="299"/>
      <c r="G154" s="299"/>
      <c r="H154" s="29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299"/>
      <c r="AT154" s="299"/>
    </row>
    <row r="155" ht="15.75" customHeight="1">
      <c r="A155" s="299"/>
      <c r="B155" s="299"/>
      <c r="C155" s="299"/>
      <c r="D155" s="299"/>
      <c r="E155" s="299"/>
      <c r="F155" s="299"/>
      <c r="G155" s="299"/>
      <c r="H155" s="29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299"/>
      <c r="AS155" s="299"/>
      <c r="AT155" s="299"/>
    </row>
    <row r="156" ht="15.75" customHeight="1">
      <c r="A156" s="299"/>
      <c r="B156" s="299"/>
      <c r="C156" s="299"/>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299"/>
      <c r="AS156" s="299"/>
      <c r="AT156" s="299"/>
    </row>
    <row r="157" ht="15.75" customHeight="1">
      <c r="A157" s="299"/>
      <c r="B157" s="299"/>
      <c r="C157" s="299"/>
      <c r="D157" s="299"/>
      <c r="E157" s="299"/>
      <c r="F157" s="299"/>
      <c r="G157" s="299"/>
      <c r="H157" s="29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299"/>
      <c r="AS157" s="299"/>
      <c r="AT157" s="299"/>
    </row>
    <row r="158" ht="15.75" customHeight="1">
      <c r="A158" s="299"/>
      <c r="B158" s="299"/>
      <c r="C158" s="299"/>
      <c r="D158" s="299"/>
      <c r="E158" s="299"/>
      <c r="F158" s="299"/>
      <c r="G158" s="299"/>
      <c r="H158" s="29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299"/>
      <c r="AS158" s="299"/>
      <c r="AT158" s="299"/>
    </row>
    <row r="159" ht="15.75" customHeight="1">
      <c r="A159" s="299"/>
      <c r="B159" s="299"/>
      <c r="C159" s="299"/>
      <c r="D159" s="299"/>
      <c r="E159" s="299"/>
      <c r="F159" s="299"/>
      <c r="G159" s="299"/>
      <c r="H159" s="29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299"/>
      <c r="AS159" s="299"/>
      <c r="AT159" s="299"/>
    </row>
    <row r="160" ht="15.75" customHeight="1">
      <c r="A160" s="299"/>
      <c r="B160" s="299"/>
      <c r="C160" s="299"/>
      <c r="D160" s="299"/>
      <c r="E160" s="299"/>
      <c r="F160" s="299"/>
      <c r="G160" s="299"/>
      <c r="H160" s="29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299"/>
      <c r="AS160" s="299"/>
      <c r="AT160" s="299"/>
    </row>
    <row r="161" ht="15.75" customHeight="1">
      <c r="A161" s="299"/>
      <c r="B161" s="299"/>
      <c r="C161" s="299"/>
      <c r="D161" s="299"/>
      <c r="E161" s="299"/>
      <c r="F161" s="299"/>
      <c r="G161" s="299"/>
      <c r="H161" s="29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299"/>
      <c r="AS161" s="299"/>
      <c r="AT161" s="299"/>
    </row>
    <row r="162" ht="15.75" customHeight="1">
      <c r="A162" s="299"/>
      <c r="B162" s="299"/>
      <c r="C162" s="299"/>
      <c r="D162" s="299"/>
      <c r="E162" s="299"/>
      <c r="F162" s="299"/>
      <c r="G162" s="299"/>
      <c r="H162" s="29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299"/>
      <c r="AS162" s="299"/>
      <c r="AT162" s="299"/>
    </row>
    <row r="163" ht="15.75" customHeight="1">
      <c r="A163" s="299"/>
      <c r="B163" s="299"/>
      <c r="C163" s="299"/>
      <c r="D163" s="299"/>
      <c r="E163" s="299"/>
      <c r="F163" s="299"/>
      <c r="G163" s="299"/>
      <c r="H163" s="29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299"/>
      <c r="AT163" s="299"/>
    </row>
    <row r="164" ht="15.75" customHeight="1">
      <c r="A164" s="299"/>
      <c r="B164" s="299"/>
      <c r="C164" s="299"/>
      <c r="D164" s="299"/>
      <c r="E164" s="299"/>
      <c r="F164" s="299"/>
      <c r="G164" s="299"/>
      <c r="H164" s="29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299"/>
      <c r="AS164" s="299"/>
      <c r="AT164" s="299"/>
    </row>
    <row r="165" ht="15.75" customHeight="1">
      <c r="A165" s="299"/>
      <c r="B165" s="299"/>
      <c r="C165" s="299"/>
      <c r="D165" s="299"/>
      <c r="E165" s="299"/>
      <c r="F165" s="299"/>
      <c r="G165" s="299"/>
      <c r="H165" s="29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299"/>
      <c r="AS165" s="299"/>
      <c r="AT165" s="299"/>
    </row>
    <row r="166" ht="15.75" customHeight="1">
      <c r="A166" s="299"/>
      <c r="B166" s="299"/>
      <c r="C166" s="299"/>
      <c r="D166" s="299"/>
      <c r="E166" s="299"/>
      <c r="F166" s="299"/>
      <c r="G166" s="299"/>
      <c r="H166" s="29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299"/>
      <c r="AS166" s="299"/>
      <c r="AT166" s="299"/>
    </row>
    <row r="167" ht="15.75" customHeight="1">
      <c r="A167" s="299"/>
      <c r="B167" s="299"/>
      <c r="C167" s="299"/>
      <c r="D167" s="299"/>
      <c r="E167" s="299"/>
      <c r="F167" s="299"/>
      <c r="G167" s="299"/>
      <c r="H167" s="299"/>
      <c r="I167" s="299"/>
      <c r="J167" s="299"/>
      <c r="K167" s="299"/>
      <c r="L167" s="299"/>
      <c r="M167" s="299"/>
      <c r="N167" s="299"/>
      <c r="O167" s="299"/>
      <c r="P167" s="299"/>
      <c r="Q167" s="299"/>
      <c r="R167" s="299"/>
      <c r="S167" s="299"/>
      <c r="T167" s="299"/>
      <c r="U167" s="299"/>
      <c r="V167" s="299"/>
      <c r="W167" s="299"/>
      <c r="X167" s="299"/>
      <c r="Y167" s="299"/>
      <c r="Z167" s="299"/>
      <c r="AA167" s="299"/>
      <c r="AB167" s="299"/>
      <c r="AC167" s="299"/>
      <c r="AD167" s="299"/>
      <c r="AE167" s="299"/>
      <c r="AF167" s="299"/>
      <c r="AG167" s="299"/>
      <c r="AH167" s="299"/>
      <c r="AI167" s="299"/>
      <c r="AJ167" s="299"/>
      <c r="AK167" s="299"/>
      <c r="AL167" s="299"/>
      <c r="AM167" s="299"/>
      <c r="AN167" s="299"/>
      <c r="AO167" s="299"/>
      <c r="AP167" s="299"/>
      <c r="AQ167" s="299"/>
      <c r="AR167" s="299"/>
      <c r="AS167" s="299"/>
      <c r="AT167" s="299"/>
    </row>
    <row r="168" ht="15.75" customHeight="1">
      <c r="A168" s="299"/>
      <c r="B168" s="299"/>
      <c r="C168" s="299"/>
      <c r="D168" s="299"/>
      <c r="E168" s="299"/>
      <c r="F168" s="299"/>
      <c r="G168" s="299"/>
      <c r="H168" s="299"/>
      <c r="I168" s="299"/>
      <c r="J168" s="299"/>
      <c r="K168" s="299"/>
      <c r="L168" s="299"/>
      <c r="M168" s="299"/>
      <c r="N168" s="299"/>
      <c r="O168" s="299"/>
      <c r="P168" s="299"/>
      <c r="Q168" s="299"/>
      <c r="R168" s="299"/>
      <c r="S168" s="299"/>
      <c r="T168" s="299"/>
      <c r="U168" s="299"/>
      <c r="V168" s="299"/>
      <c r="W168" s="299"/>
      <c r="X168" s="299"/>
      <c r="Y168" s="299"/>
      <c r="Z168" s="299"/>
      <c r="AA168" s="299"/>
      <c r="AB168" s="299"/>
      <c r="AC168" s="299"/>
      <c r="AD168" s="299"/>
      <c r="AE168" s="299"/>
      <c r="AF168" s="299"/>
      <c r="AG168" s="299"/>
      <c r="AH168" s="299"/>
      <c r="AI168" s="299"/>
      <c r="AJ168" s="299"/>
      <c r="AK168" s="299"/>
      <c r="AL168" s="299"/>
      <c r="AM168" s="299"/>
      <c r="AN168" s="299"/>
      <c r="AO168" s="299"/>
      <c r="AP168" s="299"/>
      <c r="AQ168" s="299"/>
      <c r="AR168" s="299"/>
      <c r="AS168" s="299"/>
      <c r="AT168" s="299"/>
    </row>
    <row r="169" ht="15.75" customHeight="1">
      <c r="A169" s="299"/>
      <c r="B169" s="299"/>
      <c r="C169" s="299"/>
      <c r="D169" s="299"/>
      <c r="E169" s="299"/>
      <c r="F169" s="299"/>
      <c r="G169" s="299"/>
      <c r="H169" s="299"/>
      <c r="I169" s="299"/>
      <c r="J169" s="299"/>
      <c r="K169" s="299"/>
      <c r="L169" s="299"/>
      <c r="M169" s="299"/>
      <c r="N169" s="299"/>
      <c r="O169" s="299"/>
      <c r="P169" s="299"/>
      <c r="Q169" s="299"/>
      <c r="R169" s="299"/>
      <c r="S169" s="299"/>
      <c r="T169" s="299"/>
      <c r="U169" s="299"/>
      <c r="V169" s="299"/>
      <c r="W169" s="299"/>
      <c r="X169" s="299"/>
      <c r="Y169" s="299"/>
      <c r="Z169" s="299"/>
      <c r="AA169" s="299"/>
      <c r="AB169" s="299"/>
      <c r="AC169" s="299"/>
      <c r="AD169" s="299"/>
      <c r="AE169" s="299"/>
      <c r="AF169" s="299"/>
      <c r="AG169" s="299"/>
      <c r="AH169" s="299"/>
      <c r="AI169" s="299"/>
      <c r="AJ169" s="299"/>
      <c r="AK169" s="299"/>
      <c r="AL169" s="299"/>
      <c r="AM169" s="299"/>
      <c r="AN169" s="299"/>
      <c r="AO169" s="299"/>
      <c r="AP169" s="299"/>
      <c r="AQ169" s="299"/>
      <c r="AR169" s="299"/>
      <c r="AS169" s="299"/>
      <c r="AT169" s="299"/>
    </row>
    <row r="170" ht="15.75" customHeight="1">
      <c r="A170" s="299"/>
      <c r="B170" s="299"/>
      <c r="C170" s="299"/>
      <c r="D170" s="299"/>
      <c r="E170" s="299"/>
      <c r="F170" s="299"/>
      <c r="G170" s="299"/>
      <c r="H170" s="299"/>
      <c r="I170" s="299"/>
      <c r="J170" s="299"/>
      <c r="K170" s="299"/>
      <c r="L170" s="299"/>
      <c r="M170" s="299"/>
      <c r="N170" s="299"/>
      <c r="O170" s="299"/>
      <c r="P170" s="299"/>
      <c r="Q170" s="299"/>
      <c r="R170" s="299"/>
      <c r="S170" s="299"/>
      <c r="T170" s="299"/>
      <c r="U170" s="299"/>
      <c r="V170" s="299"/>
      <c r="W170" s="299"/>
      <c r="X170" s="299"/>
      <c r="Y170" s="299"/>
      <c r="Z170" s="299"/>
      <c r="AA170" s="299"/>
      <c r="AB170" s="299"/>
      <c r="AC170" s="299"/>
      <c r="AD170" s="299"/>
      <c r="AE170" s="299"/>
      <c r="AF170" s="299"/>
      <c r="AG170" s="299"/>
      <c r="AH170" s="299"/>
      <c r="AI170" s="299"/>
      <c r="AJ170" s="299"/>
      <c r="AK170" s="299"/>
      <c r="AL170" s="299"/>
      <c r="AM170" s="299"/>
      <c r="AN170" s="299"/>
      <c r="AO170" s="299"/>
      <c r="AP170" s="299"/>
      <c r="AQ170" s="299"/>
      <c r="AR170" s="299"/>
      <c r="AS170" s="299"/>
      <c r="AT170" s="299"/>
    </row>
    <row r="171" ht="15.75" customHeight="1">
      <c r="A171" s="299"/>
      <c r="B171" s="299"/>
      <c r="C171" s="299"/>
      <c r="D171" s="299"/>
      <c r="E171" s="299"/>
      <c r="F171" s="299"/>
      <c r="G171" s="299"/>
      <c r="H171" s="299"/>
      <c r="I171" s="299"/>
      <c r="J171" s="299"/>
      <c r="K171" s="299"/>
      <c r="L171" s="299"/>
      <c r="M171" s="299"/>
      <c r="N171" s="299"/>
      <c r="O171" s="299"/>
      <c r="P171" s="299"/>
      <c r="Q171" s="299"/>
      <c r="R171" s="299"/>
      <c r="S171" s="299"/>
      <c r="T171" s="299"/>
      <c r="U171" s="299"/>
      <c r="V171" s="299"/>
      <c r="W171" s="299"/>
      <c r="X171" s="299"/>
      <c r="Y171" s="299"/>
      <c r="Z171" s="299"/>
      <c r="AA171" s="299"/>
      <c r="AB171" s="299"/>
      <c r="AC171" s="299"/>
      <c r="AD171" s="299"/>
      <c r="AE171" s="299"/>
      <c r="AF171" s="299"/>
      <c r="AG171" s="299"/>
      <c r="AH171" s="299"/>
      <c r="AI171" s="299"/>
      <c r="AJ171" s="299"/>
      <c r="AK171" s="299"/>
      <c r="AL171" s="299"/>
      <c r="AM171" s="299"/>
      <c r="AN171" s="299"/>
      <c r="AO171" s="299"/>
      <c r="AP171" s="299"/>
      <c r="AQ171" s="299"/>
      <c r="AR171" s="299"/>
      <c r="AS171" s="299"/>
      <c r="AT171" s="299"/>
    </row>
    <row r="172" ht="15.75" customHeight="1">
      <c r="A172" s="299"/>
      <c r="B172" s="299"/>
      <c r="C172" s="299"/>
      <c r="D172" s="299"/>
      <c r="E172" s="299"/>
      <c r="F172" s="299"/>
      <c r="G172" s="299"/>
      <c r="H172" s="299"/>
      <c r="I172" s="299"/>
      <c r="J172" s="299"/>
      <c r="K172" s="299"/>
      <c r="L172" s="299"/>
      <c r="M172" s="299"/>
      <c r="N172" s="299"/>
      <c r="O172" s="299"/>
      <c r="P172" s="299"/>
      <c r="Q172" s="299"/>
      <c r="R172" s="299"/>
      <c r="S172" s="299"/>
      <c r="T172" s="299"/>
      <c r="U172" s="299"/>
      <c r="V172" s="299"/>
      <c r="W172" s="299"/>
      <c r="X172" s="299"/>
      <c r="Y172" s="299"/>
      <c r="Z172" s="299"/>
      <c r="AA172" s="299"/>
      <c r="AB172" s="299"/>
      <c r="AC172" s="299"/>
      <c r="AD172" s="299"/>
      <c r="AE172" s="299"/>
      <c r="AF172" s="299"/>
      <c r="AG172" s="299"/>
      <c r="AH172" s="299"/>
      <c r="AI172" s="299"/>
      <c r="AJ172" s="299"/>
      <c r="AK172" s="299"/>
      <c r="AL172" s="299"/>
      <c r="AM172" s="299"/>
      <c r="AN172" s="299"/>
      <c r="AO172" s="299"/>
      <c r="AP172" s="299"/>
      <c r="AQ172" s="299"/>
      <c r="AR172" s="299"/>
      <c r="AS172" s="299"/>
      <c r="AT172" s="299"/>
    </row>
    <row r="173" ht="15.75" customHeight="1">
      <c r="A173" s="299"/>
      <c r="B173" s="299"/>
      <c r="C173" s="299"/>
      <c r="D173" s="299"/>
      <c r="E173" s="299"/>
      <c r="F173" s="299"/>
      <c r="G173" s="299"/>
      <c r="H173" s="299"/>
      <c r="I173" s="299"/>
      <c r="J173" s="299"/>
      <c r="K173" s="299"/>
      <c r="L173" s="299"/>
      <c r="M173" s="299"/>
      <c r="N173" s="299"/>
      <c r="O173" s="299"/>
      <c r="P173" s="299"/>
      <c r="Q173" s="299"/>
      <c r="R173" s="299"/>
      <c r="S173" s="299"/>
      <c r="T173" s="299"/>
      <c r="U173" s="299"/>
      <c r="V173" s="299"/>
      <c r="W173" s="299"/>
      <c r="X173" s="299"/>
      <c r="Y173" s="299"/>
      <c r="Z173" s="299"/>
      <c r="AA173" s="299"/>
      <c r="AB173" s="299"/>
      <c r="AC173" s="299"/>
      <c r="AD173" s="299"/>
      <c r="AE173" s="299"/>
      <c r="AF173" s="299"/>
      <c r="AG173" s="299"/>
      <c r="AH173" s="299"/>
      <c r="AI173" s="299"/>
      <c r="AJ173" s="299"/>
      <c r="AK173" s="299"/>
      <c r="AL173" s="299"/>
      <c r="AM173" s="299"/>
      <c r="AN173" s="299"/>
      <c r="AO173" s="299"/>
      <c r="AP173" s="299"/>
      <c r="AQ173" s="299"/>
      <c r="AR173" s="299"/>
      <c r="AS173" s="299"/>
      <c r="AT173" s="299"/>
    </row>
    <row r="174" ht="15.75" customHeight="1">
      <c r="A174" s="299"/>
      <c r="B174" s="299"/>
      <c r="C174" s="299"/>
      <c r="D174" s="299"/>
      <c r="E174" s="299"/>
      <c r="F174" s="299"/>
      <c r="G174" s="299"/>
      <c r="H174" s="299"/>
      <c r="I174" s="299"/>
      <c r="J174" s="299"/>
      <c r="K174" s="299"/>
      <c r="L174" s="299"/>
      <c r="M174" s="299"/>
      <c r="N174" s="299"/>
      <c r="O174" s="299"/>
      <c r="P174" s="299"/>
      <c r="Q174" s="299"/>
      <c r="R174" s="299"/>
      <c r="S174" s="299"/>
      <c r="T174" s="299"/>
      <c r="U174" s="299"/>
      <c r="V174" s="299"/>
      <c r="W174" s="299"/>
      <c r="X174" s="299"/>
      <c r="Y174" s="299"/>
      <c r="Z174" s="299"/>
      <c r="AA174" s="299"/>
      <c r="AB174" s="299"/>
      <c r="AC174" s="299"/>
      <c r="AD174" s="299"/>
      <c r="AE174" s="299"/>
      <c r="AF174" s="299"/>
      <c r="AG174" s="299"/>
      <c r="AH174" s="299"/>
      <c r="AI174" s="299"/>
      <c r="AJ174" s="299"/>
      <c r="AK174" s="299"/>
      <c r="AL174" s="299"/>
      <c r="AM174" s="299"/>
      <c r="AN174" s="299"/>
      <c r="AO174" s="299"/>
      <c r="AP174" s="299"/>
      <c r="AQ174" s="299"/>
      <c r="AR174" s="299"/>
      <c r="AS174" s="299"/>
      <c r="AT174" s="299"/>
    </row>
    <row r="175" ht="15.75" customHeight="1">
      <c r="A175" s="299"/>
      <c r="B175" s="299"/>
      <c r="C175" s="299"/>
      <c r="D175" s="299"/>
      <c r="E175" s="299"/>
      <c r="F175" s="299"/>
      <c r="G175" s="299"/>
      <c r="H175" s="299"/>
      <c r="I175" s="299"/>
      <c r="J175" s="299"/>
      <c r="K175" s="299"/>
      <c r="L175" s="299"/>
      <c r="M175" s="299"/>
      <c r="N175" s="299"/>
      <c r="O175" s="299"/>
      <c r="P175" s="299"/>
      <c r="Q175" s="299"/>
      <c r="R175" s="299"/>
      <c r="S175" s="299"/>
      <c r="T175" s="299"/>
      <c r="U175" s="299"/>
      <c r="V175" s="299"/>
      <c r="W175" s="299"/>
      <c r="X175" s="299"/>
      <c r="Y175" s="299"/>
      <c r="Z175" s="299"/>
      <c r="AA175" s="299"/>
      <c r="AB175" s="299"/>
      <c r="AC175" s="299"/>
      <c r="AD175" s="299"/>
      <c r="AE175" s="299"/>
      <c r="AF175" s="299"/>
      <c r="AG175" s="299"/>
      <c r="AH175" s="299"/>
      <c r="AI175" s="299"/>
      <c r="AJ175" s="299"/>
      <c r="AK175" s="299"/>
      <c r="AL175" s="299"/>
      <c r="AM175" s="299"/>
      <c r="AN175" s="299"/>
      <c r="AO175" s="299"/>
      <c r="AP175" s="299"/>
      <c r="AQ175" s="299"/>
      <c r="AR175" s="299"/>
      <c r="AS175" s="299"/>
      <c r="AT175" s="299"/>
    </row>
    <row r="176" ht="15.75" customHeight="1">
      <c r="A176" s="299"/>
      <c r="B176" s="299"/>
      <c r="C176" s="299"/>
      <c r="D176" s="299"/>
      <c r="E176" s="299"/>
      <c r="F176" s="299"/>
      <c r="G176" s="299"/>
      <c r="H176" s="299"/>
      <c r="I176" s="299"/>
      <c r="J176" s="299"/>
      <c r="K176" s="299"/>
      <c r="L176" s="299"/>
      <c r="M176" s="299"/>
      <c r="N176" s="299"/>
      <c r="O176" s="299"/>
      <c r="P176" s="299"/>
      <c r="Q176" s="299"/>
      <c r="R176" s="299"/>
      <c r="S176" s="299"/>
      <c r="T176" s="299"/>
      <c r="U176" s="299"/>
      <c r="V176" s="299"/>
      <c r="W176" s="299"/>
      <c r="X176" s="299"/>
      <c r="Y176" s="299"/>
      <c r="Z176" s="299"/>
      <c r="AA176" s="299"/>
      <c r="AB176" s="299"/>
      <c r="AC176" s="299"/>
      <c r="AD176" s="299"/>
      <c r="AE176" s="299"/>
      <c r="AF176" s="299"/>
      <c r="AG176" s="299"/>
      <c r="AH176" s="299"/>
      <c r="AI176" s="299"/>
      <c r="AJ176" s="299"/>
      <c r="AK176" s="299"/>
      <c r="AL176" s="299"/>
      <c r="AM176" s="299"/>
      <c r="AN176" s="299"/>
      <c r="AO176" s="299"/>
      <c r="AP176" s="299"/>
      <c r="AQ176" s="299"/>
      <c r="AR176" s="299"/>
      <c r="AS176" s="299"/>
      <c r="AT176" s="299"/>
    </row>
    <row r="177" ht="15.75" customHeight="1">
      <c r="A177" s="299"/>
      <c r="B177" s="299"/>
      <c r="C177" s="299"/>
      <c r="D177" s="299"/>
      <c r="E177" s="299"/>
      <c r="F177" s="299"/>
      <c r="G177" s="299"/>
      <c r="H177" s="299"/>
      <c r="I177" s="299"/>
      <c r="J177" s="299"/>
      <c r="K177" s="299"/>
      <c r="L177" s="299"/>
      <c r="M177" s="299"/>
      <c r="N177" s="299"/>
      <c r="O177" s="299"/>
      <c r="P177" s="299"/>
      <c r="Q177" s="299"/>
      <c r="R177" s="299"/>
      <c r="S177" s="299"/>
      <c r="T177" s="299"/>
      <c r="U177" s="299"/>
      <c r="V177" s="299"/>
      <c r="W177" s="299"/>
      <c r="X177" s="299"/>
      <c r="Y177" s="299"/>
      <c r="Z177" s="299"/>
      <c r="AA177" s="299"/>
      <c r="AB177" s="299"/>
      <c r="AC177" s="299"/>
      <c r="AD177" s="299"/>
      <c r="AE177" s="299"/>
      <c r="AF177" s="299"/>
      <c r="AG177" s="299"/>
      <c r="AH177" s="299"/>
      <c r="AI177" s="299"/>
      <c r="AJ177" s="299"/>
      <c r="AK177" s="299"/>
      <c r="AL177" s="299"/>
      <c r="AM177" s="299"/>
      <c r="AN177" s="299"/>
      <c r="AO177" s="299"/>
      <c r="AP177" s="299"/>
      <c r="AQ177" s="299"/>
      <c r="AR177" s="299"/>
      <c r="AS177" s="299"/>
      <c r="AT177" s="299"/>
    </row>
    <row r="178" ht="15.75" customHeight="1">
      <c r="A178" s="299"/>
      <c r="B178" s="299"/>
      <c r="C178" s="299"/>
      <c r="D178" s="299"/>
      <c r="E178" s="299"/>
      <c r="F178" s="299"/>
      <c r="G178" s="299"/>
      <c r="H178" s="299"/>
      <c r="I178" s="299"/>
      <c r="J178" s="299"/>
      <c r="K178" s="299"/>
      <c r="L178" s="299"/>
      <c r="M178" s="299"/>
      <c r="N178" s="299"/>
      <c r="O178" s="299"/>
      <c r="P178" s="299"/>
      <c r="Q178" s="299"/>
      <c r="R178" s="299"/>
      <c r="S178" s="299"/>
      <c r="T178" s="299"/>
      <c r="U178" s="299"/>
      <c r="V178" s="299"/>
      <c r="W178" s="299"/>
      <c r="X178" s="299"/>
      <c r="Y178" s="299"/>
      <c r="Z178" s="299"/>
      <c r="AA178" s="299"/>
      <c r="AB178" s="299"/>
      <c r="AC178" s="299"/>
      <c r="AD178" s="299"/>
      <c r="AE178" s="299"/>
      <c r="AF178" s="299"/>
      <c r="AG178" s="299"/>
      <c r="AH178" s="299"/>
      <c r="AI178" s="299"/>
      <c r="AJ178" s="299"/>
      <c r="AK178" s="299"/>
      <c r="AL178" s="299"/>
      <c r="AM178" s="299"/>
      <c r="AN178" s="299"/>
      <c r="AO178" s="299"/>
      <c r="AP178" s="299"/>
      <c r="AQ178" s="299"/>
      <c r="AR178" s="299"/>
      <c r="AS178" s="299"/>
      <c r="AT178" s="299"/>
    </row>
    <row r="179" ht="15.75" customHeight="1">
      <c r="A179" s="299"/>
      <c r="B179" s="299"/>
      <c r="C179" s="299"/>
      <c r="D179" s="299"/>
      <c r="E179" s="299"/>
      <c r="F179" s="299"/>
      <c r="G179" s="299"/>
      <c r="H179" s="299"/>
      <c r="I179" s="299"/>
      <c r="J179" s="299"/>
      <c r="K179" s="299"/>
      <c r="L179" s="299"/>
      <c r="M179" s="299"/>
      <c r="N179" s="299"/>
      <c r="O179" s="299"/>
      <c r="P179" s="299"/>
      <c r="Q179" s="299"/>
      <c r="R179" s="299"/>
      <c r="S179" s="299"/>
      <c r="T179" s="299"/>
      <c r="U179" s="299"/>
      <c r="V179" s="299"/>
      <c r="W179" s="299"/>
      <c r="X179" s="299"/>
      <c r="Y179" s="299"/>
      <c r="Z179" s="299"/>
      <c r="AA179" s="299"/>
      <c r="AB179" s="299"/>
      <c r="AC179" s="299"/>
      <c r="AD179" s="299"/>
      <c r="AE179" s="299"/>
      <c r="AF179" s="299"/>
      <c r="AG179" s="299"/>
      <c r="AH179" s="299"/>
      <c r="AI179" s="299"/>
      <c r="AJ179" s="299"/>
      <c r="AK179" s="299"/>
      <c r="AL179" s="299"/>
      <c r="AM179" s="299"/>
      <c r="AN179" s="299"/>
      <c r="AO179" s="299"/>
      <c r="AP179" s="299"/>
      <c r="AQ179" s="299"/>
      <c r="AR179" s="299"/>
      <c r="AS179" s="299"/>
      <c r="AT179" s="299"/>
    </row>
    <row r="180" ht="15.75" customHeight="1">
      <c r="A180" s="299"/>
      <c r="B180" s="299"/>
      <c r="C180" s="299"/>
      <c r="D180" s="299"/>
      <c r="E180" s="299"/>
      <c r="F180" s="299"/>
      <c r="G180" s="299"/>
      <c r="H180" s="299"/>
      <c r="I180" s="299"/>
      <c r="J180" s="299"/>
      <c r="K180" s="299"/>
      <c r="L180" s="299"/>
      <c r="M180" s="299"/>
      <c r="N180" s="299"/>
      <c r="O180" s="299"/>
      <c r="P180" s="299"/>
      <c r="Q180" s="299"/>
      <c r="R180" s="299"/>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c r="AT180" s="299"/>
    </row>
    <row r="181" ht="15.75" customHeight="1">
      <c r="A181" s="299"/>
      <c r="B181" s="299"/>
      <c r="C181" s="299"/>
      <c r="D181" s="299"/>
      <c r="E181" s="299"/>
      <c r="F181" s="299"/>
      <c r="G181" s="299"/>
      <c r="H181" s="299"/>
      <c r="I181" s="299"/>
      <c r="J181" s="299"/>
      <c r="K181" s="299"/>
      <c r="L181" s="299"/>
      <c r="M181" s="299"/>
      <c r="N181" s="299"/>
      <c r="O181" s="299"/>
      <c r="P181" s="299"/>
      <c r="Q181" s="299"/>
      <c r="R181" s="299"/>
      <c r="S181" s="299"/>
      <c r="T181" s="299"/>
      <c r="U181" s="299"/>
      <c r="V181" s="299"/>
      <c r="W181" s="299"/>
      <c r="X181" s="299"/>
      <c r="Y181" s="299"/>
      <c r="Z181" s="299"/>
      <c r="AA181" s="299"/>
      <c r="AB181" s="299"/>
      <c r="AC181" s="299"/>
      <c r="AD181" s="299"/>
      <c r="AE181" s="299"/>
      <c r="AF181" s="299"/>
      <c r="AG181" s="299"/>
      <c r="AH181" s="299"/>
      <c r="AI181" s="299"/>
      <c r="AJ181" s="299"/>
      <c r="AK181" s="299"/>
      <c r="AL181" s="299"/>
      <c r="AM181" s="299"/>
      <c r="AN181" s="299"/>
      <c r="AO181" s="299"/>
      <c r="AP181" s="299"/>
      <c r="AQ181" s="299"/>
      <c r="AR181" s="299"/>
      <c r="AS181" s="299"/>
      <c r="AT181" s="299"/>
    </row>
    <row r="182" ht="15.75" customHeight="1">
      <c r="A182" s="299"/>
      <c r="B182" s="299"/>
      <c r="C182" s="299"/>
      <c r="D182" s="299"/>
      <c r="E182" s="299"/>
      <c r="F182" s="299"/>
      <c r="G182" s="299"/>
      <c r="H182" s="299"/>
      <c r="I182" s="299"/>
      <c r="J182" s="299"/>
      <c r="K182" s="299"/>
      <c r="L182" s="299"/>
      <c r="M182" s="299"/>
      <c r="N182" s="299"/>
      <c r="O182" s="299"/>
      <c r="P182" s="299"/>
      <c r="Q182" s="299"/>
      <c r="R182" s="299"/>
      <c r="S182" s="299"/>
      <c r="T182" s="299"/>
      <c r="U182" s="299"/>
      <c r="V182" s="299"/>
      <c r="W182" s="299"/>
      <c r="X182" s="299"/>
      <c r="Y182" s="299"/>
      <c r="Z182" s="299"/>
      <c r="AA182" s="299"/>
      <c r="AB182" s="299"/>
      <c r="AC182" s="299"/>
      <c r="AD182" s="299"/>
      <c r="AE182" s="299"/>
      <c r="AF182" s="299"/>
      <c r="AG182" s="299"/>
      <c r="AH182" s="299"/>
      <c r="AI182" s="299"/>
      <c r="AJ182" s="299"/>
      <c r="AK182" s="299"/>
      <c r="AL182" s="299"/>
      <c r="AM182" s="299"/>
      <c r="AN182" s="299"/>
      <c r="AO182" s="299"/>
      <c r="AP182" s="299"/>
      <c r="AQ182" s="299"/>
      <c r="AR182" s="299"/>
      <c r="AS182" s="299"/>
      <c r="AT182" s="299"/>
    </row>
    <row r="183" ht="15.75" customHeight="1">
      <c r="A183" s="299"/>
      <c r="B183" s="299"/>
      <c r="C183" s="299"/>
      <c r="D183" s="299"/>
      <c r="E183" s="299"/>
      <c r="F183" s="299"/>
      <c r="G183" s="299"/>
      <c r="H183" s="299"/>
      <c r="I183" s="299"/>
      <c r="J183" s="299"/>
      <c r="K183" s="299"/>
      <c r="L183" s="299"/>
      <c r="M183" s="299"/>
      <c r="N183" s="299"/>
      <c r="O183" s="299"/>
      <c r="P183" s="299"/>
      <c r="Q183" s="299"/>
      <c r="R183" s="299"/>
      <c r="S183" s="299"/>
      <c r="T183" s="299"/>
      <c r="U183" s="299"/>
      <c r="V183" s="299"/>
      <c r="W183" s="299"/>
      <c r="X183" s="299"/>
      <c r="Y183" s="299"/>
      <c r="Z183" s="299"/>
      <c r="AA183" s="299"/>
      <c r="AB183" s="299"/>
      <c r="AC183" s="299"/>
      <c r="AD183" s="299"/>
      <c r="AE183" s="299"/>
      <c r="AF183" s="299"/>
      <c r="AG183" s="299"/>
      <c r="AH183" s="299"/>
      <c r="AI183" s="299"/>
      <c r="AJ183" s="299"/>
      <c r="AK183" s="299"/>
      <c r="AL183" s="299"/>
      <c r="AM183" s="299"/>
      <c r="AN183" s="299"/>
      <c r="AO183" s="299"/>
      <c r="AP183" s="299"/>
      <c r="AQ183" s="299"/>
      <c r="AR183" s="299"/>
      <c r="AS183" s="299"/>
      <c r="AT183" s="299"/>
    </row>
    <row r="184" ht="15.75" customHeight="1">
      <c r="A184" s="299"/>
      <c r="B184" s="299"/>
      <c r="C184" s="299"/>
      <c r="D184" s="299"/>
      <c r="E184" s="299"/>
      <c r="F184" s="299"/>
      <c r="G184" s="299"/>
      <c r="H184" s="299"/>
      <c r="I184" s="299"/>
      <c r="J184" s="299"/>
      <c r="K184" s="299"/>
      <c r="L184" s="299"/>
      <c r="M184" s="299"/>
      <c r="N184" s="299"/>
      <c r="O184" s="299"/>
      <c r="P184" s="299"/>
      <c r="Q184" s="299"/>
      <c r="R184" s="299"/>
      <c r="S184" s="299"/>
      <c r="T184" s="299"/>
      <c r="U184" s="299"/>
      <c r="V184" s="299"/>
      <c r="W184" s="299"/>
      <c r="X184" s="299"/>
      <c r="Y184" s="299"/>
      <c r="Z184" s="299"/>
      <c r="AA184" s="299"/>
      <c r="AB184" s="299"/>
      <c r="AC184" s="299"/>
      <c r="AD184" s="299"/>
      <c r="AE184" s="299"/>
      <c r="AF184" s="299"/>
      <c r="AG184" s="299"/>
      <c r="AH184" s="299"/>
      <c r="AI184" s="299"/>
      <c r="AJ184" s="299"/>
      <c r="AK184" s="299"/>
      <c r="AL184" s="299"/>
      <c r="AM184" s="299"/>
      <c r="AN184" s="299"/>
      <c r="AO184" s="299"/>
      <c r="AP184" s="299"/>
      <c r="AQ184" s="299"/>
      <c r="AR184" s="299"/>
      <c r="AS184" s="299"/>
      <c r="AT184" s="299"/>
    </row>
    <row r="185" ht="15.75" customHeight="1">
      <c r="A185" s="299"/>
      <c r="B185" s="299"/>
      <c r="C185" s="299"/>
      <c r="D185" s="299"/>
      <c r="E185" s="299"/>
      <c r="F185" s="299"/>
      <c r="G185" s="299"/>
      <c r="H185" s="299"/>
      <c r="I185" s="299"/>
      <c r="J185" s="299"/>
      <c r="K185" s="299"/>
      <c r="L185" s="299"/>
      <c r="M185" s="299"/>
      <c r="N185" s="299"/>
      <c r="O185" s="299"/>
      <c r="P185" s="299"/>
      <c r="Q185" s="299"/>
      <c r="R185" s="299"/>
      <c r="S185" s="299"/>
      <c r="T185" s="299"/>
      <c r="U185" s="299"/>
      <c r="V185" s="299"/>
      <c r="W185" s="299"/>
      <c r="X185" s="299"/>
      <c r="Y185" s="299"/>
      <c r="Z185" s="299"/>
      <c r="AA185" s="299"/>
      <c r="AB185" s="299"/>
      <c r="AC185" s="299"/>
      <c r="AD185" s="299"/>
      <c r="AE185" s="299"/>
      <c r="AF185" s="299"/>
      <c r="AG185" s="299"/>
      <c r="AH185" s="299"/>
      <c r="AI185" s="299"/>
      <c r="AJ185" s="299"/>
      <c r="AK185" s="299"/>
      <c r="AL185" s="299"/>
      <c r="AM185" s="299"/>
      <c r="AN185" s="299"/>
      <c r="AO185" s="299"/>
      <c r="AP185" s="299"/>
      <c r="AQ185" s="299"/>
      <c r="AR185" s="299"/>
      <c r="AS185" s="299"/>
      <c r="AT185" s="299"/>
    </row>
    <row r="186" ht="15.75" customHeight="1">
      <c r="A186" s="299"/>
      <c r="B186" s="299"/>
      <c r="C186" s="299"/>
      <c r="D186" s="299"/>
      <c r="E186" s="299"/>
      <c r="F186" s="299"/>
      <c r="G186" s="299"/>
      <c r="H186" s="299"/>
      <c r="I186" s="299"/>
      <c r="J186" s="299"/>
      <c r="K186" s="299"/>
      <c r="L186" s="299"/>
      <c r="M186" s="299"/>
      <c r="N186" s="299"/>
      <c r="O186" s="299"/>
      <c r="P186" s="299"/>
      <c r="Q186" s="299"/>
      <c r="R186" s="299"/>
      <c r="S186" s="299"/>
      <c r="T186" s="299"/>
      <c r="U186" s="299"/>
      <c r="V186" s="299"/>
      <c r="W186" s="299"/>
      <c r="X186" s="299"/>
      <c r="Y186" s="299"/>
      <c r="Z186" s="299"/>
      <c r="AA186" s="299"/>
      <c r="AB186" s="299"/>
      <c r="AC186" s="299"/>
      <c r="AD186" s="299"/>
      <c r="AE186" s="299"/>
      <c r="AF186" s="299"/>
      <c r="AG186" s="299"/>
      <c r="AH186" s="299"/>
      <c r="AI186" s="299"/>
      <c r="AJ186" s="299"/>
      <c r="AK186" s="299"/>
      <c r="AL186" s="299"/>
      <c r="AM186" s="299"/>
      <c r="AN186" s="299"/>
      <c r="AO186" s="299"/>
      <c r="AP186" s="299"/>
      <c r="AQ186" s="299"/>
      <c r="AR186" s="299"/>
      <c r="AS186" s="299"/>
      <c r="AT186" s="299"/>
    </row>
    <row r="187" ht="15.75" customHeight="1">
      <c r="A187" s="299"/>
      <c r="B187" s="299"/>
      <c r="C187" s="299"/>
      <c r="D187" s="299"/>
      <c r="E187" s="299"/>
      <c r="F187" s="299"/>
      <c r="G187" s="299"/>
      <c r="H187" s="299"/>
      <c r="I187" s="299"/>
      <c r="J187" s="299"/>
      <c r="K187" s="299"/>
      <c r="L187" s="299"/>
      <c r="M187" s="299"/>
      <c r="N187" s="299"/>
      <c r="O187" s="299"/>
      <c r="P187" s="299"/>
      <c r="Q187" s="299"/>
      <c r="R187" s="299"/>
      <c r="S187" s="299"/>
      <c r="T187" s="299"/>
      <c r="U187" s="299"/>
      <c r="V187" s="299"/>
      <c r="W187" s="299"/>
      <c r="X187" s="299"/>
      <c r="Y187" s="299"/>
      <c r="Z187" s="299"/>
      <c r="AA187" s="299"/>
      <c r="AB187" s="299"/>
      <c r="AC187" s="299"/>
      <c r="AD187" s="299"/>
      <c r="AE187" s="299"/>
      <c r="AF187" s="299"/>
      <c r="AG187" s="299"/>
      <c r="AH187" s="299"/>
      <c r="AI187" s="299"/>
      <c r="AJ187" s="299"/>
      <c r="AK187" s="299"/>
      <c r="AL187" s="299"/>
      <c r="AM187" s="299"/>
      <c r="AN187" s="299"/>
      <c r="AO187" s="299"/>
      <c r="AP187" s="299"/>
      <c r="AQ187" s="299"/>
      <c r="AR187" s="299"/>
      <c r="AS187" s="299"/>
      <c r="AT187" s="299"/>
    </row>
    <row r="188" ht="15.75" customHeight="1">
      <c r="A188" s="299"/>
      <c r="B188" s="299"/>
      <c r="C188" s="299"/>
      <c r="D188" s="299"/>
      <c r="E188" s="299"/>
      <c r="F188" s="299"/>
      <c r="G188" s="299"/>
      <c r="H188" s="299"/>
      <c r="I188" s="299"/>
      <c r="J188" s="299"/>
      <c r="K188" s="299"/>
      <c r="L188" s="299"/>
      <c r="M188" s="299"/>
      <c r="N188" s="299"/>
      <c r="O188" s="299"/>
      <c r="P188" s="299"/>
      <c r="Q188" s="299"/>
      <c r="R188" s="299"/>
      <c r="S188" s="299"/>
      <c r="T188" s="299"/>
      <c r="U188" s="299"/>
      <c r="V188" s="299"/>
      <c r="W188" s="299"/>
      <c r="X188" s="299"/>
      <c r="Y188" s="299"/>
      <c r="Z188" s="299"/>
      <c r="AA188" s="299"/>
      <c r="AB188" s="299"/>
      <c r="AC188" s="299"/>
      <c r="AD188" s="299"/>
      <c r="AE188" s="299"/>
      <c r="AF188" s="299"/>
      <c r="AG188" s="299"/>
      <c r="AH188" s="299"/>
      <c r="AI188" s="299"/>
      <c r="AJ188" s="299"/>
      <c r="AK188" s="299"/>
      <c r="AL188" s="299"/>
      <c r="AM188" s="299"/>
      <c r="AN188" s="299"/>
      <c r="AO188" s="299"/>
      <c r="AP188" s="299"/>
      <c r="AQ188" s="299"/>
      <c r="AR188" s="299"/>
      <c r="AS188" s="299"/>
      <c r="AT188" s="299"/>
    </row>
    <row r="189" ht="15.75" customHeight="1">
      <c r="A189" s="299"/>
      <c r="B189" s="299"/>
      <c r="C189" s="299"/>
      <c r="D189" s="299"/>
      <c r="E189" s="299"/>
      <c r="F189" s="299"/>
      <c r="G189" s="299"/>
      <c r="H189" s="299"/>
      <c r="I189" s="299"/>
      <c r="J189" s="299"/>
      <c r="K189" s="299"/>
      <c r="L189" s="299"/>
      <c r="M189" s="299"/>
      <c r="N189" s="299"/>
      <c r="O189" s="299"/>
      <c r="P189" s="299"/>
      <c r="Q189" s="299"/>
      <c r="R189" s="299"/>
      <c r="S189" s="299"/>
      <c r="T189" s="299"/>
      <c r="U189" s="299"/>
      <c r="V189" s="299"/>
      <c r="W189" s="299"/>
      <c r="X189" s="299"/>
      <c r="Y189" s="299"/>
      <c r="Z189" s="299"/>
      <c r="AA189" s="299"/>
      <c r="AB189" s="299"/>
      <c r="AC189" s="299"/>
      <c r="AD189" s="299"/>
      <c r="AE189" s="299"/>
      <c r="AF189" s="299"/>
      <c r="AG189" s="299"/>
      <c r="AH189" s="299"/>
      <c r="AI189" s="299"/>
      <c r="AJ189" s="299"/>
      <c r="AK189" s="299"/>
      <c r="AL189" s="299"/>
      <c r="AM189" s="299"/>
      <c r="AN189" s="299"/>
      <c r="AO189" s="299"/>
      <c r="AP189" s="299"/>
      <c r="AQ189" s="299"/>
      <c r="AR189" s="299"/>
      <c r="AS189" s="299"/>
      <c r="AT189" s="299"/>
    </row>
    <row r="190" ht="15.75" customHeight="1">
      <c r="A190" s="299"/>
      <c r="B190" s="299"/>
      <c r="C190" s="299"/>
      <c r="D190" s="299"/>
      <c r="E190" s="299"/>
      <c r="F190" s="299"/>
      <c r="G190" s="299"/>
      <c r="H190" s="299"/>
      <c r="I190" s="299"/>
      <c r="J190" s="299"/>
      <c r="K190" s="299"/>
      <c r="L190" s="299"/>
      <c r="M190" s="299"/>
      <c r="N190" s="299"/>
      <c r="O190" s="299"/>
      <c r="P190" s="299"/>
      <c r="Q190" s="299"/>
      <c r="R190" s="299"/>
      <c r="S190" s="299"/>
      <c r="T190" s="299"/>
      <c r="U190" s="299"/>
      <c r="V190" s="299"/>
      <c r="W190" s="299"/>
      <c r="X190" s="299"/>
      <c r="Y190" s="299"/>
      <c r="Z190" s="299"/>
      <c r="AA190" s="299"/>
      <c r="AB190" s="299"/>
      <c r="AC190" s="299"/>
      <c r="AD190" s="299"/>
      <c r="AE190" s="299"/>
      <c r="AF190" s="299"/>
      <c r="AG190" s="299"/>
      <c r="AH190" s="299"/>
      <c r="AI190" s="299"/>
      <c r="AJ190" s="299"/>
      <c r="AK190" s="299"/>
      <c r="AL190" s="299"/>
      <c r="AM190" s="299"/>
      <c r="AN190" s="299"/>
      <c r="AO190" s="299"/>
      <c r="AP190" s="299"/>
      <c r="AQ190" s="299"/>
      <c r="AR190" s="299"/>
      <c r="AS190" s="299"/>
      <c r="AT190" s="299"/>
    </row>
    <row r="191" ht="15.75" customHeight="1">
      <c r="A191" s="299"/>
      <c r="B191" s="299"/>
      <c r="C191" s="299"/>
      <c r="D191" s="299"/>
      <c r="E191" s="299"/>
      <c r="F191" s="299"/>
      <c r="G191" s="299"/>
      <c r="H191" s="299"/>
      <c r="I191" s="299"/>
      <c r="J191" s="299"/>
      <c r="K191" s="299"/>
      <c r="L191" s="299"/>
      <c r="M191" s="299"/>
      <c r="N191" s="299"/>
      <c r="O191" s="299"/>
      <c r="P191" s="299"/>
      <c r="Q191" s="299"/>
      <c r="R191" s="299"/>
      <c r="S191" s="299"/>
      <c r="T191" s="299"/>
      <c r="U191" s="299"/>
      <c r="V191" s="299"/>
      <c r="W191" s="299"/>
      <c r="X191" s="299"/>
      <c r="Y191" s="299"/>
      <c r="Z191" s="299"/>
      <c r="AA191" s="299"/>
      <c r="AB191" s="299"/>
      <c r="AC191" s="299"/>
      <c r="AD191" s="299"/>
      <c r="AE191" s="299"/>
      <c r="AF191" s="299"/>
      <c r="AG191" s="299"/>
      <c r="AH191" s="299"/>
      <c r="AI191" s="299"/>
      <c r="AJ191" s="299"/>
      <c r="AK191" s="299"/>
      <c r="AL191" s="299"/>
      <c r="AM191" s="299"/>
      <c r="AN191" s="299"/>
      <c r="AO191" s="299"/>
      <c r="AP191" s="299"/>
      <c r="AQ191" s="299"/>
      <c r="AR191" s="299"/>
      <c r="AS191" s="299"/>
      <c r="AT191" s="299"/>
    </row>
    <row r="192" ht="15.75" customHeight="1">
      <c r="A192" s="299"/>
      <c r="B192" s="299"/>
      <c r="C192" s="299"/>
      <c r="D192" s="299"/>
      <c r="E192" s="299"/>
      <c r="F192" s="299"/>
      <c r="G192" s="299"/>
      <c r="H192" s="299"/>
      <c r="I192" s="299"/>
      <c r="J192" s="299"/>
      <c r="K192" s="299"/>
      <c r="L192" s="299"/>
      <c r="M192" s="299"/>
      <c r="N192" s="299"/>
      <c r="O192" s="299"/>
      <c r="P192" s="299"/>
      <c r="Q192" s="299"/>
      <c r="R192" s="299"/>
      <c r="S192" s="299"/>
      <c r="T192" s="299"/>
      <c r="U192" s="299"/>
      <c r="V192" s="299"/>
      <c r="W192" s="299"/>
      <c r="X192" s="299"/>
      <c r="Y192" s="299"/>
      <c r="Z192" s="299"/>
      <c r="AA192" s="299"/>
      <c r="AB192" s="299"/>
      <c r="AC192" s="299"/>
      <c r="AD192" s="299"/>
      <c r="AE192" s="299"/>
      <c r="AF192" s="299"/>
      <c r="AG192" s="299"/>
      <c r="AH192" s="299"/>
      <c r="AI192" s="299"/>
      <c r="AJ192" s="299"/>
      <c r="AK192" s="299"/>
      <c r="AL192" s="299"/>
      <c r="AM192" s="299"/>
      <c r="AN192" s="299"/>
      <c r="AO192" s="299"/>
      <c r="AP192" s="299"/>
      <c r="AQ192" s="299"/>
      <c r="AR192" s="299"/>
      <c r="AS192" s="299"/>
      <c r="AT192" s="299"/>
    </row>
    <row r="193" ht="15.75" customHeight="1">
      <c r="A193" s="299"/>
      <c r="B193" s="299"/>
      <c r="C193" s="299"/>
      <c r="D193" s="299"/>
      <c r="E193" s="299"/>
      <c r="F193" s="299"/>
      <c r="G193" s="299"/>
      <c r="H193" s="29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299"/>
      <c r="AS193" s="299"/>
      <c r="AT193" s="299"/>
    </row>
    <row r="194" ht="15.75" customHeight="1">
      <c r="A194" s="299"/>
      <c r="B194" s="299"/>
      <c r="C194" s="299"/>
      <c r="D194" s="299"/>
      <c r="E194" s="299"/>
      <c r="F194" s="299"/>
      <c r="G194" s="299"/>
      <c r="H194" s="29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299"/>
      <c r="AS194" s="299"/>
      <c r="AT194" s="299"/>
    </row>
    <row r="195" ht="15.75" customHeight="1">
      <c r="A195" s="299"/>
      <c r="B195" s="299"/>
      <c r="C195" s="299"/>
      <c r="D195" s="299"/>
      <c r="E195" s="299"/>
      <c r="F195" s="299"/>
      <c r="G195" s="299"/>
      <c r="H195" s="29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299"/>
      <c r="AS195" s="299"/>
      <c r="AT195" s="299"/>
    </row>
    <row r="196" ht="15.75" customHeight="1">
      <c r="A196" s="299"/>
      <c r="B196" s="299"/>
      <c r="C196" s="299"/>
      <c r="D196" s="299"/>
      <c r="E196" s="299"/>
      <c r="F196" s="299"/>
      <c r="G196" s="299"/>
      <c r="H196" s="29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299"/>
      <c r="AS196" s="299"/>
      <c r="AT196" s="299"/>
    </row>
    <row r="197" ht="15.75" customHeight="1">
      <c r="A197" s="299"/>
      <c r="B197" s="299"/>
      <c r="C197" s="299"/>
      <c r="D197" s="299"/>
      <c r="E197" s="299"/>
      <c r="F197" s="299"/>
      <c r="G197" s="299"/>
      <c r="H197" s="29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299"/>
      <c r="AS197" s="299"/>
      <c r="AT197" s="299"/>
    </row>
    <row r="198" ht="15.75" customHeight="1">
      <c r="A198" s="299"/>
      <c r="B198" s="299"/>
      <c r="C198" s="299"/>
      <c r="D198" s="299"/>
      <c r="E198" s="299"/>
      <c r="F198" s="299"/>
      <c r="G198" s="299"/>
      <c r="H198" s="29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299"/>
      <c r="AS198" s="299"/>
      <c r="AT198" s="299"/>
    </row>
    <row r="199" ht="15.75" customHeight="1">
      <c r="A199" s="299"/>
      <c r="B199" s="299"/>
      <c r="C199" s="299"/>
      <c r="D199" s="299"/>
      <c r="E199" s="299"/>
      <c r="F199" s="299"/>
      <c r="G199" s="299"/>
      <c r="H199" s="29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299"/>
      <c r="AT199" s="299"/>
    </row>
    <row r="200" ht="15.75" customHeight="1">
      <c r="A200" s="299"/>
      <c r="B200" s="299"/>
      <c r="C200" s="299"/>
      <c r="D200" s="299"/>
      <c r="E200" s="299"/>
      <c r="F200" s="299"/>
      <c r="G200" s="299"/>
      <c r="H200" s="29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299"/>
      <c r="AS200" s="299"/>
      <c r="AT200" s="299"/>
    </row>
    <row r="201" ht="15.75" customHeight="1">
      <c r="A201" s="299"/>
      <c r="B201" s="299"/>
      <c r="C201" s="299"/>
      <c r="D201" s="299"/>
      <c r="E201" s="299"/>
      <c r="F201" s="299"/>
      <c r="G201" s="299"/>
      <c r="H201" s="29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299"/>
      <c r="AS201" s="299"/>
      <c r="AT201" s="299"/>
    </row>
    <row r="202" ht="15.75" customHeight="1">
      <c r="A202" s="299"/>
      <c r="B202" s="299"/>
      <c r="C202" s="299"/>
      <c r="D202" s="299"/>
      <c r="E202" s="299"/>
      <c r="F202" s="299"/>
      <c r="G202" s="299"/>
      <c r="H202" s="29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299"/>
      <c r="AS202" s="299"/>
      <c r="AT202" s="299"/>
    </row>
    <row r="203" ht="15.75" customHeight="1">
      <c r="A203" s="299"/>
      <c r="B203" s="299"/>
      <c r="C203" s="299"/>
      <c r="D203" s="299"/>
      <c r="E203" s="299"/>
      <c r="F203" s="299"/>
      <c r="G203" s="299"/>
      <c r="H203" s="29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299"/>
      <c r="AS203" s="299"/>
      <c r="AT203" s="299"/>
    </row>
    <row r="204" ht="15.75" customHeight="1">
      <c r="A204" s="299"/>
      <c r="B204" s="299"/>
      <c r="C204" s="299"/>
      <c r="D204" s="299"/>
      <c r="E204" s="299"/>
      <c r="F204" s="299"/>
      <c r="G204" s="299"/>
      <c r="H204" s="29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299"/>
      <c r="AS204" s="299"/>
      <c r="AT204" s="299"/>
    </row>
    <row r="205" ht="15.75" customHeight="1">
      <c r="A205" s="299"/>
      <c r="B205" s="299"/>
      <c r="C205" s="299"/>
      <c r="D205" s="299"/>
      <c r="E205" s="299"/>
      <c r="F205" s="299"/>
      <c r="G205" s="299"/>
      <c r="H205" s="29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299"/>
      <c r="AS205" s="299"/>
      <c r="AT205" s="299"/>
    </row>
    <row r="206" ht="15.75" customHeight="1">
      <c r="A206" s="299"/>
      <c r="B206" s="299"/>
      <c r="C206" s="299"/>
      <c r="D206" s="299"/>
      <c r="E206" s="299"/>
      <c r="F206" s="299"/>
      <c r="G206" s="299"/>
      <c r="H206" s="29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299"/>
      <c r="AS206" s="299"/>
      <c r="AT206" s="299"/>
    </row>
    <row r="207" ht="15.75" customHeight="1">
      <c r="A207" s="299"/>
      <c r="B207" s="299"/>
      <c r="C207" s="299"/>
      <c r="D207" s="299"/>
      <c r="E207" s="299"/>
      <c r="F207" s="299"/>
      <c r="G207" s="299"/>
      <c r="H207" s="29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299"/>
      <c r="AS207" s="299"/>
      <c r="AT207" s="299"/>
    </row>
    <row r="208" ht="15.75" customHeight="1">
      <c r="A208" s="299"/>
      <c r="B208" s="299"/>
      <c r="C208" s="299"/>
      <c r="D208" s="299"/>
      <c r="E208" s="299"/>
      <c r="F208" s="299"/>
      <c r="G208" s="299"/>
      <c r="H208" s="29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299"/>
      <c r="AT208" s="299"/>
    </row>
    <row r="209" ht="15.75" customHeight="1">
      <c r="A209" s="299"/>
      <c r="B209" s="299"/>
      <c r="C209" s="299"/>
      <c r="D209" s="299"/>
      <c r="E209" s="299"/>
      <c r="F209" s="299"/>
      <c r="G209" s="299"/>
      <c r="H209" s="29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299"/>
      <c r="AS209" s="299"/>
      <c r="AT209" s="299"/>
    </row>
    <row r="210" ht="15.75" customHeight="1">
      <c r="A210" s="299"/>
      <c r="B210" s="299"/>
      <c r="C210" s="299"/>
      <c r="D210" s="299"/>
      <c r="E210" s="299"/>
      <c r="F210" s="299"/>
      <c r="G210" s="299"/>
      <c r="H210" s="29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299"/>
      <c r="AS210" s="299"/>
      <c r="AT210" s="299"/>
    </row>
    <row r="211" ht="15.75" customHeight="1">
      <c r="A211" s="299"/>
      <c r="B211" s="299"/>
      <c r="C211" s="299"/>
      <c r="D211" s="299"/>
      <c r="E211" s="299"/>
      <c r="F211" s="299"/>
      <c r="G211" s="299"/>
      <c r="H211" s="29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299"/>
      <c r="AS211" s="299"/>
      <c r="AT211" s="299"/>
    </row>
    <row r="212" ht="15.75" customHeight="1">
      <c r="A212" s="299"/>
      <c r="B212" s="299"/>
      <c r="C212" s="299"/>
      <c r="D212" s="299"/>
      <c r="E212" s="299"/>
      <c r="F212" s="299"/>
      <c r="G212" s="299"/>
      <c r="H212" s="29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299"/>
      <c r="AS212" s="299"/>
      <c r="AT212" s="299"/>
    </row>
    <row r="213" ht="15.75" customHeight="1">
      <c r="A213" s="299"/>
      <c r="B213" s="299"/>
      <c r="C213" s="299"/>
      <c r="D213" s="299"/>
      <c r="E213" s="299"/>
      <c r="F213" s="299"/>
      <c r="G213" s="299"/>
      <c r="H213" s="29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299"/>
      <c r="AS213" s="299"/>
      <c r="AT213" s="299"/>
    </row>
    <row r="214" ht="15.75" customHeight="1">
      <c r="A214" s="299"/>
      <c r="B214" s="299"/>
      <c r="C214" s="299"/>
      <c r="D214" s="299"/>
      <c r="E214" s="299"/>
      <c r="F214" s="299"/>
      <c r="G214" s="299"/>
      <c r="H214" s="29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299"/>
      <c r="AS214" s="299"/>
      <c r="AT214" s="299"/>
    </row>
    <row r="215" ht="15.75" customHeight="1">
      <c r="A215" s="299"/>
      <c r="B215" s="299"/>
      <c r="C215" s="299"/>
      <c r="D215" s="299"/>
      <c r="E215" s="299"/>
      <c r="F215" s="299"/>
      <c r="G215" s="299"/>
      <c r="H215" s="29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299"/>
      <c r="AS215" s="299"/>
      <c r="AT215" s="299"/>
    </row>
    <row r="216" ht="15.75" customHeight="1">
      <c r="A216" s="299"/>
      <c r="B216" s="299"/>
      <c r="C216" s="299"/>
      <c r="D216" s="299"/>
      <c r="E216" s="299"/>
      <c r="F216" s="299"/>
      <c r="G216" s="299"/>
      <c r="H216" s="29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299"/>
      <c r="AS216" s="299"/>
      <c r="AT216" s="299"/>
    </row>
    <row r="217" ht="15.75" customHeight="1">
      <c r="A217" s="299"/>
      <c r="B217" s="299"/>
      <c r="C217" s="299"/>
      <c r="D217" s="299"/>
      <c r="E217" s="299"/>
      <c r="F217" s="299"/>
      <c r="G217" s="299"/>
      <c r="H217" s="29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299"/>
      <c r="AS217" s="299"/>
      <c r="AT217" s="299"/>
    </row>
    <row r="218" ht="15.75" customHeight="1">
      <c r="A218" s="299"/>
      <c r="B218" s="299"/>
      <c r="C218" s="299"/>
      <c r="D218" s="299"/>
      <c r="E218" s="299"/>
      <c r="F218" s="299"/>
      <c r="G218" s="299"/>
      <c r="H218" s="29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299"/>
      <c r="AS218" s="299"/>
      <c r="AT218" s="299"/>
    </row>
    <row r="219" ht="15.75" customHeight="1">
      <c r="A219" s="299"/>
      <c r="B219" s="299"/>
      <c r="C219" s="299"/>
      <c r="D219" s="299"/>
      <c r="E219" s="299"/>
      <c r="F219" s="299"/>
      <c r="G219" s="299"/>
      <c r="H219" s="29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299"/>
      <c r="AS219" s="299"/>
      <c r="AT219" s="299"/>
    </row>
    <row r="220" ht="15.75" customHeight="1">
      <c r="A220" s="299"/>
      <c r="B220" s="299"/>
      <c r="C220" s="299"/>
      <c r="D220" s="299"/>
      <c r="E220" s="299"/>
      <c r="F220" s="299"/>
      <c r="G220" s="299"/>
      <c r="H220" s="29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299"/>
      <c r="AS220" s="299"/>
      <c r="AT220" s="29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5">
    <mergeCell ref="O3:P3"/>
    <mergeCell ref="U3:V3"/>
    <mergeCell ref="W3:X3"/>
    <mergeCell ref="Y3:Z3"/>
    <mergeCell ref="K4:L4"/>
    <mergeCell ref="O4:P4"/>
    <mergeCell ref="U4:V4"/>
    <mergeCell ref="W4:X4"/>
    <mergeCell ref="K5:L5"/>
    <mergeCell ref="U5:V5"/>
    <mergeCell ref="U6:V6"/>
    <mergeCell ref="Q1:R1"/>
    <mergeCell ref="S1:T1"/>
    <mergeCell ref="U1:V1"/>
    <mergeCell ref="W1:X1"/>
    <mergeCell ref="Y1:Z1"/>
    <mergeCell ref="AA1:AB1"/>
    <mergeCell ref="C1:D1"/>
    <mergeCell ref="E1:F1"/>
    <mergeCell ref="G1:H1"/>
    <mergeCell ref="I1:J1"/>
    <mergeCell ref="K1:L1"/>
    <mergeCell ref="M1:N1"/>
    <mergeCell ref="O1:P1"/>
    <mergeCell ref="E2:F2"/>
    <mergeCell ref="G2:H2"/>
    <mergeCell ref="K2:L2"/>
    <mergeCell ref="M2:N2"/>
    <mergeCell ref="O2:P2"/>
    <mergeCell ref="K3:L3"/>
    <mergeCell ref="M3:N3"/>
    <mergeCell ref="Y4:Z4"/>
    <mergeCell ref="Y5:Z5"/>
    <mergeCell ref="Y6:Z6"/>
    <mergeCell ref="Y7:Z7"/>
    <mergeCell ref="Y8:Z8"/>
    <mergeCell ref="O5:P5"/>
    <mergeCell ref="O6:P6"/>
    <mergeCell ref="O7:P7"/>
    <mergeCell ref="O8:P8"/>
    <mergeCell ref="K6:L6"/>
    <mergeCell ref="K7:L7"/>
    <mergeCell ref="K8:L8"/>
    <mergeCell ref="U7:V7"/>
    <mergeCell ref="U8:V8"/>
  </mergeCells>
  <hyperlinks>
    <hyperlink r:id="rId2" ref="U1"/>
  </hyperlinks>
  <printOptions/>
  <pageMargins bottom="0.75" footer="0.0" header="0.0" left="0.7" right="0.7" top="0.75"/>
  <pageSetup orientation="landscape"/>
  <drawing r:id="rId3"/>
  <legacy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0"/>
    <col customWidth="1" min="2" max="2" width="4.5"/>
    <col customWidth="1" min="3" max="3" width="22.25"/>
    <col customWidth="1" min="4" max="4" width="23.38"/>
    <col customWidth="1" min="5" max="5" width="13.25"/>
    <col customWidth="1" min="6" max="6" width="10.88"/>
    <col customWidth="1" min="7" max="7" width="19.13"/>
    <col customWidth="1" min="8" max="8" width="16.75"/>
    <col customWidth="1" min="9" max="9" width="10.38"/>
  </cols>
  <sheetData>
    <row r="2">
      <c r="C2" s="807" t="s">
        <v>2238</v>
      </c>
      <c r="D2" s="808"/>
    </row>
    <row r="3">
      <c r="E3" s="809">
        <f>SUM(Total)</f>
        <v>3123600</v>
      </c>
    </row>
    <row r="4">
      <c r="A4" s="810"/>
      <c r="B4" s="811" t="s">
        <v>2239</v>
      </c>
      <c r="C4" s="812" t="s">
        <v>2240</v>
      </c>
      <c r="D4" s="812" t="s">
        <v>2241</v>
      </c>
      <c r="E4" s="812" t="s">
        <v>2242</v>
      </c>
      <c r="F4" s="812" t="s">
        <v>2243</v>
      </c>
      <c r="G4" s="812" t="s">
        <v>2244</v>
      </c>
      <c r="H4" s="812" t="s">
        <v>2245</v>
      </c>
      <c r="I4" s="812" t="s">
        <v>2246</v>
      </c>
      <c r="J4" s="810" t="s">
        <v>1343</v>
      </c>
    </row>
    <row r="5">
      <c r="A5" s="810"/>
      <c r="B5" s="810">
        <v>1.0</v>
      </c>
      <c r="C5" s="813">
        <v>45378.0</v>
      </c>
      <c r="D5" s="810" t="s">
        <v>2247</v>
      </c>
      <c r="E5" s="809">
        <v>290000.0</v>
      </c>
      <c r="I5" s="810" t="s">
        <v>2248</v>
      </c>
      <c r="J5" s="810">
        <f t="shared" ref="J5:J6" si="1">E5*0.3%</f>
        <v>870</v>
      </c>
    </row>
    <row r="6">
      <c r="A6" s="810"/>
      <c r="B6" s="810">
        <v>2.0</v>
      </c>
      <c r="C6" s="813">
        <v>45397.0</v>
      </c>
      <c r="D6" s="810" t="s">
        <v>2249</v>
      </c>
      <c r="E6" s="809">
        <v>200000.0</v>
      </c>
      <c r="F6" s="814" t="s">
        <v>1337</v>
      </c>
      <c r="G6" s="814">
        <v>1508560.0</v>
      </c>
      <c r="H6" s="810" t="s">
        <v>49</v>
      </c>
      <c r="I6" s="810" t="s">
        <v>84</v>
      </c>
      <c r="J6" s="810">
        <f t="shared" si="1"/>
        <v>600</v>
      </c>
    </row>
    <row r="7">
      <c r="A7" s="810"/>
      <c r="B7" s="810">
        <v>3.0</v>
      </c>
      <c r="E7" s="814"/>
      <c r="J7" s="810">
        <f>SUM(J5:J6)</f>
        <v>1470</v>
      </c>
    </row>
    <row r="8">
      <c r="B8" s="810">
        <v>4.0</v>
      </c>
      <c r="C8" s="813">
        <v>45411.0</v>
      </c>
      <c r="D8" s="810" t="s">
        <v>2250</v>
      </c>
      <c r="E8" s="814">
        <v>650000.0</v>
      </c>
      <c r="F8" s="810" t="s">
        <v>1337</v>
      </c>
      <c r="G8" s="810">
        <v>3700000.0</v>
      </c>
      <c r="H8" s="810" t="s">
        <v>73</v>
      </c>
      <c r="I8" s="810" t="s">
        <v>2251</v>
      </c>
      <c r="J8" s="810">
        <f>E8*0.3%</f>
        <v>1950</v>
      </c>
      <c r="K8" s="810" t="s">
        <v>2252</v>
      </c>
    </row>
    <row r="9">
      <c r="B9" s="810">
        <v>5.0</v>
      </c>
      <c r="C9" s="810" t="s">
        <v>2253</v>
      </c>
      <c r="D9" s="810" t="s">
        <v>2254</v>
      </c>
      <c r="E9" s="814">
        <v>300000.0</v>
      </c>
      <c r="G9" s="810">
        <v>848000.0</v>
      </c>
      <c r="H9" s="810" t="s">
        <v>104</v>
      </c>
      <c r="I9" s="810" t="s">
        <v>2255</v>
      </c>
    </row>
    <row r="10">
      <c r="B10" s="810">
        <v>6.0</v>
      </c>
      <c r="E10" s="814"/>
    </row>
    <row r="11">
      <c r="B11" s="810">
        <v>7.0</v>
      </c>
      <c r="E11" s="814"/>
    </row>
    <row r="12">
      <c r="B12" s="810">
        <v>8.0</v>
      </c>
      <c r="E12" s="814"/>
    </row>
    <row r="13">
      <c r="B13" s="810">
        <v>9.0</v>
      </c>
      <c r="E13" s="814"/>
    </row>
    <row r="14">
      <c r="B14" s="810">
        <v>10.0</v>
      </c>
      <c r="E14" s="814"/>
    </row>
    <row r="15">
      <c r="B15" s="810">
        <v>11.0</v>
      </c>
      <c r="E15" s="814"/>
    </row>
    <row r="16">
      <c r="E16" s="810"/>
    </row>
    <row r="18">
      <c r="B18" s="811" t="s">
        <v>2239</v>
      </c>
      <c r="C18" s="812" t="s">
        <v>2240</v>
      </c>
      <c r="D18" s="812" t="s">
        <v>2241</v>
      </c>
      <c r="E18" s="812" t="s">
        <v>2242</v>
      </c>
      <c r="F18" s="812" t="s">
        <v>2243</v>
      </c>
      <c r="G18" s="812" t="s">
        <v>2244</v>
      </c>
      <c r="H18" s="812" t="s">
        <v>2245</v>
      </c>
      <c r="I18" s="812" t="s">
        <v>2246</v>
      </c>
    </row>
    <row r="19">
      <c r="B19" s="810">
        <v>1.0</v>
      </c>
      <c r="C19" s="815" t="s">
        <v>2256</v>
      </c>
      <c r="D19" s="810" t="s">
        <v>2257</v>
      </c>
      <c r="E19" s="809">
        <v>200000.0</v>
      </c>
      <c r="F19" s="810" t="s">
        <v>1337</v>
      </c>
      <c r="G19" s="814">
        <v>1933750.0</v>
      </c>
      <c r="H19" s="810" t="s">
        <v>73</v>
      </c>
      <c r="I19" s="810" t="s">
        <v>2248</v>
      </c>
    </row>
    <row r="20">
      <c r="B20" s="810">
        <v>2.0</v>
      </c>
      <c r="C20" s="816">
        <v>45297.0</v>
      </c>
      <c r="D20" s="810" t="s">
        <v>2258</v>
      </c>
      <c r="E20" s="809">
        <v>220000.0</v>
      </c>
      <c r="F20" s="814" t="s">
        <v>1337</v>
      </c>
      <c r="G20" s="814">
        <v>1441600.0</v>
      </c>
      <c r="H20" s="810" t="s">
        <v>49</v>
      </c>
      <c r="I20" s="810" t="s">
        <v>2259</v>
      </c>
    </row>
    <row r="21">
      <c r="B21" s="810">
        <v>3.0</v>
      </c>
      <c r="C21" s="810" t="s">
        <v>2260</v>
      </c>
      <c r="D21" s="810" t="s">
        <v>2261</v>
      </c>
      <c r="E21" s="814">
        <v>146800.0</v>
      </c>
      <c r="F21" s="810" t="s">
        <v>1337</v>
      </c>
      <c r="G21" s="814">
        <v>655069.0</v>
      </c>
      <c r="H21" s="810" t="s">
        <v>49</v>
      </c>
      <c r="I21" s="810" t="s">
        <v>2259</v>
      </c>
    </row>
    <row r="22">
      <c r="B22" s="810">
        <v>4.0</v>
      </c>
      <c r="C22" s="813"/>
      <c r="D22" s="810"/>
      <c r="E22" s="814">
        <f>SUM(E19:E21)</f>
        <v>566800</v>
      </c>
      <c r="J22" s="810">
        <f>E22*0.3%</f>
        <v>1700.4</v>
      </c>
    </row>
    <row r="23">
      <c r="B23" s="810">
        <v>5.0</v>
      </c>
      <c r="C23" s="817">
        <v>45636.0</v>
      </c>
      <c r="D23" s="810" t="s">
        <v>2262</v>
      </c>
      <c r="E23" s="814">
        <v>550000.0</v>
      </c>
      <c r="F23" s="810" t="s">
        <v>1337</v>
      </c>
      <c r="G23" s="810" t="s">
        <v>2263</v>
      </c>
      <c r="H23" s="810" t="s">
        <v>104</v>
      </c>
      <c r="I23" s="810" t="s">
        <v>2259</v>
      </c>
    </row>
    <row r="24">
      <c r="B24" s="810">
        <v>6.0</v>
      </c>
      <c r="E24" s="814"/>
    </row>
    <row r="25">
      <c r="B25" s="810">
        <v>7.0</v>
      </c>
      <c r="E25" s="814"/>
    </row>
    <row r="26">
      <c r="B26" s="810">
        <v>8.0</v>
      </c>
      <c r="E26" s="814"/>
    </row>
    <row r="27">
      <c r="B27" s="810">
        <v>9.0</v>
      </c>
      <c r="E27" s="814"/>
    </row>
    <row r="28">
      <c r="B28" s="810">
        <v>10.0</v>
      </c>
      <c r="E28" s="814"/>
    </row>
    <row r="29">
      <c r="B29" s="810">
        <v>11.0</v>
      </c>
      <c r="E29" s="814"/>
    </row>
    <row r="30">
      <c r="E30" s="810"/>
    </row>
  </sheetData>
  <autoFilter ref="$B$4:$I$16">
    <sortState ref="B4:I16">
      <sortCondition ref="C4:C16"/>
    </sortState>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4.5"/>
    <col customWidth="1" min="3" max="3" width="17.0"/>
    <col customWidth="1" min="4" max="4" width="19.0"/>
    <col customWidth="1" min="5" max="5" width="15.63"/>
    <col customWidth="1" min="8" max="8" width="33.63"/>
    <col customWidth="1" min="9" max="9" width="52.38"/>
  </cols>
  <sheetData>
    <row r="2">
      <c r="I2" s="818" t="s">
        <v>2264</v>
      </c>
      <c r="J2" s="819">
        <v>815000.0</v>
      </c>
      <c r="K2" s="818"/>
      <c r="L2" s="818"/>
    </row>
    <row r="3">
      <c r="A3" s="810" t="s">
        <v>2265</v>
      </c>
      <c r="B3" s="810" t="s">
        <v>2266</v>
      </c>
      <c r="C3" s="810" t="s">
        <v>2267</v>
      </c>
      <c r="H3" s="820" t="s">
        <v>2142</v>
      </c>
      <c r="I3" s="821" t="s">
        <v>2144</v>
      </c>
      <c r="J3" s="819" t="s">
        <v>2268</v>
      </c>
      <c r="K3" s="822" t="s">
        <v>2269</v>
      </c>
      <c r="L3" s="822" t="s">
        <v>2270</v>
      </c>
    </row>
    <row r="4">
      <c r="B4" s="810" t="s">
        <v>2271</v>
      </c>
      <c r="C4" s="810" t="s">
        <v>2272</v>
      </c>
      <c r="H4" s="823" t="s">
        <v>2148</v>
      </c>
      <c r="I4" s="824" t="s">
        <v>2273</v>
      </c>
      <c r="J4" s="818"/>
      <c r="K4" s="818">
        <f>J4*0.8</f>
        <v>0</v>
      </c>
      <c r="L4" s="818">
        <f t="shared" ref="L4:L10" si="1">J4-K4</f>
        <v>0</v>
      </c>
    </row>
    <row r="5">
      <c r="B5" s="810" t="s">
        <v>2274</v>
      </c>
      <c r="C5" s="810" t="s">
        <v>2275</v>
      </c>
      <c r="H5" s="825" t="s">
        <v>2153</v>
      </c>
      <c r="I5" s="826" t="s">
        <v>2155</v>
      </c>
      <c r="J5" s="818">
        <f>J2*0.1%</f>
        <v>815</v>
      </c>
      <c r="K5" s="818">
        <v>0.0</v>
      </c>
      <c r="L5" s="818">
        <f t="shared" si="1"/>
        <v>815</v>
      </c>
    </row>
    <row r="6">
      <c r="H6" s="823" t="s">
        <v>2157</v>
      </c>
      <c r="I6" s="824" t="s">
        <v>221</v>
      </c>
      <c r="J6" s="818"/>
      <c r="K6" s="818"/>
      <c r="L6" s="818">
        <f t="shared" si="1"/>
        <v>0</v>
      </c>
    </row>
    <row r="7">
      <c r="B7" s="810" t="s">
        <v>2276</v>
      </c>
      <c r="C7" s="810" t="s">
        <v>2277</v>
      </c>
      <c r="D7" s="810" t="s">
        <v>2278</v>
      </c>
      <c r="E7" s="810" t="s">
        <v>2278</v>
      </c>
      <c r="F7" s="810" t="s">
        <v>2279</v>
      </c>
      <c r="H7" s="825" t="s">
        <v>2159</v>
      </c>
      <c r="I7" s="826" t="s">
        <v>2161</v>
      </c>
      <c r="J7" s="818">
        <v>0.0</v>
      </c>
      <c r="K7" s="818">
        <f>J7*0.8</f>
        <v>0</v>
      </c>
      <c r="L7" s="818">
        <f t="shared" si="1"/>
        <v>0</v>
      </c>
    </row>
    <row r="8">
      <c r="B8" s="810" t="s">
        <v>1568</v>
      </c>
      <c r="C8" s="810" t="s">
        <v>85</v>
      </c>
      <c r="D8" s="810" t="s">
        <v>123</v>
      </c>
      <c r="E8" s="810" t="s">
        <v>104</v>
      </c>
      <c r="F8" s="810" t="s">
        <v>1314</v>
      </c>
      <c r="H8" s="823" t="s">
        <v>2163</v>
      </c>
      <c r="I8" s="824" t="s">
        <v>2280</v>
      </c>
      <c r="J8" s="818">
        <v>0.0</v>
      </c>
      <c r="K8" s="818">
        <v>0.0</v>
      </c>
      <c r="L8" s="818">
        <f t="shared" si="1"/>
        <v>0</v>
      </c>
    </row>
    <row r="9">
      <c r="B9" s="810" t="s">
        <v>1</v>
      </c>
      <c r="C9" s="827">
        <v>0.0394</v>
      </c>
      <c r="D9" s="827">
        <v>0.0398</v>
      </c>
      <c r="E9" s="827">
        <v>0.0399</v>
      </c>
      <c r="F9" s="827">
        <v>0.0436</v>
      </c>
      <c r="H9" s="828" t="s">
        <v>2165</v>
      </c>
      <c r="I9" s="826" t="s">
        <v>2166</v>
      </c>
      <c r="J9" s="818">
        <v>3150.0</v>
      </c>
      <c r="K9" s="818">
        <v>0.0</v>
      </c>
      <c r="L9" s="818">
        <f t="shared" si="1"/>
        <v>3150</v>
      </c>
    </row>
    <row r="10">
      <c r="B10" s="810" t="s">
        <v>16</v>
      </c>
      <c r="C10" s="810" t="s">
        <v>2281</v>
      </c>
      <c r="D10" s="810" t="s">
        <v>156</v>
      </c>
      <c r="E10" s="810" t="s">
        <v>2282</v>
      </c>
      <c r="F10" s="810" t="s">
        <v>2283</v>
      </c>
      <c r="H10" s="829" t="s">
        <v>1545</v>
      </c>
      <c r="I10" s="830"/>
      <c r="J10" s="818"/>
      <c r="K10" s="818"/>
      <c r="L10" s="818">
        <f t="shared" si="1"/>
        <v>0</v>
      </c>
    </row>
    <row r="11">
      <c r="B11" s="810" t="s">
        <v>374</v>
      </c>
      <c r="C11" s="831">
        <v>0.8</v>
      </c>
      <c r="D11" s="831">
        <v>0.8</v>
      </c>
      <c r="E11" s="831">
        <v>0.8</v>
      </c>
      <c r="F11" s="810">
        <v>80.0</v>
      </c>
      <c r="I11" s="810" t="s">
        <v>2284</v>
      </c>
      <c r="J11" s="810">
        <f>sum(J4:J9)</f>
        <v>3965</v>
      </c>
      <c r="L11" s="810">
        <f>Sum(L4:L10)</f>
        <v>3965</v>
      </c>
    </row>
    <row r="12">
      <c r="B12" s="810" t="s">
        <v>326</v>
      </c>
      <c r="C12" s="827">
        <v>0.005</v>
      </c>
      <c r="D12" s="827">
        <v>0.0025</v>
      </c>
      <c r="E12" s="831">
        <v>0.0</v>
      </c>
      <c r="F12" s="827">
        <v>0.005</v>
      </c>
    </row>
    <row r="13">
      <c r="B13" s="810" t="s">
        <v>23</v>
      </c>
      <c r="C13" s="810">
        <v>3150.0</v>
      </c>
      <c r="D13" s="810">
        <v>3150.0</v>
      </c>
      <c r="E13" s="810">
        <v>2625.0</v>
      </c>
      <c r="F13" s="810">
        <v>2468.0</v>
      </c>
    </row>
    <row r="14">
      <c r="B14" s="810" t="s">
        <v>284</v>
      </c>
      <c r="C14" s="810" t="s">
        <v>2285</v>
      </c>
      <c r="D14" s="810" t="s">
        <v>129</v>
      </c>
      <c r="E14" s="810" t="s">
        <v>101</v>
      </c>
      <c r="F14" s="810" t="s">
        <v>47</v>
      </c>
    </row>
    <row r="15">
      <c r="B15" s="810" t="s">
        <v>2286</v>
      </c>
      <c r="C15" s="810" t="s">
        <v>2285</v>
      </c>
      <c r="D15" s="810" t="s">
        <v>2285</v>
      </c>
      <c r="E15" s="810" t="s">
        <v>2285</v>
      </c>
    </row>
    <row r="16">
      <c r="B16" s="810" t="s">
        <v>2287</v>
      </c>
      <c r="C16" s="832">
        <v>1.12E-4</v>
      </c>
      <c r="D16" s="833">
        <v>1.167E-4</v>
      </c>
      <c r="E16" s="834">
        <v>2.5E-4</v>
      </c>
    </row>
    <row r="17">
      <c r="B17" s="810" t="s">
        <v>2288</v>
      </c>
      <c r="C17" s="832">
        <v>5.25E-4</v>
      </c>
      <c r="D17" s="833">
        <v>4.2E-4</v>
      </c>
      <c r="E17" s="831">
        <v>0.0</v>
      </c>
    </row>
    <row r="18">
      <c r="B18" s="810" t="s">
        <v>2289</v>
      </c>
      <c r="C18" s="810" t="s">
        <v>273</v>
      </c>
      <c r="D18" s="810" t="s">
        <v>273</v>
      </c>
      <c r="E18" s="810" t="s">
        <v>273</v>
      </c>
    </row>
    <row r="19">
      <c r="B19" s="810" t="s">
        <v>2290</v>
      </c>
      <c r="C19" s="810" t="s">
        <v>273</v>
      </c>
      <c r="D19" s="810" t="s">
        <v>273</v>
      </c>
      <c r="E19" s="810" t="s">
        <v>273</v>
      </c>
    </row>
    <row r="20">
      <c r="B20" s="810" t="s">
        <v>2291</v>
      </c>
      <c r="C20" s="810" t="s">
        <v>273</v>
      </c>
      <c r="D20" s="810" t="s">
        <v>273</v>
      </c>
      <c r="E20" s="810" t="s">
        <v>273</v>
      </c>
    </row>
    <row r="21">
      <c r="B21" s="810" t="s">
        <v>2292</v>
      </c>
      <c r="C21" s="810" t="s">
        <v>52</v>
      </c>
      <c r="D21" s="810" t="s">
        <v>273</v>
      </c>
      <c r="E21" s="810" t="s">
        <v>52</v>
      </c>
    </row>
    <row r="22">
      <c r="B22" s="810" t="s">
        <v>2293</v>
      </c>
      <c r="C22" s="810" t="s">
        <v>52</v>
      </c>
      <c r="D22" s="810" t="s">
        <v>273</v>
      </c>
      <c r="E22" s="810" t="s">
        <v>52</v>
      </c>
    </row>
    <row r="23">
      <c r="B23" s="810" t="s">
        <v>2294</v>
      </c>
      <c r="C23" s="810" t="s">
        <v>52</v>
      </c>
      <c r="D23" s="810" t="s">
        <v>52</v>
      </c>
      <c r="E23" s="810" t="s">
        <v>52</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38"/>
    <col customWidth="1" min="2" max="2" width="13.88"/>
    <col customWidth="1" min="3" max="3" width="11.0"/>
    <col customWidth="1" min="4" max="4" width="7.63"/>
    <col customWidth="1" min="5" max="5" width="11.0"/>
    <col customWidth="1" min="6" max="6" width="7.63"/>
    <col customWidth="1" min="7" max="7" width="11.0"/>
    <col customWidth="1" min="8" max="8" width="21.88"/>
    <col customWidth="1" min="9" max="9" width="11.0"/>
    <col customWidth="1" min="10" max="10" width="8.5"/>
    <col customWidth="1" min="11" max="11" width="25.63"/>
    <col customWidth="1" min="12" max="12" width="24.25"/>
    <col customWidth="1" min="13" max="13" width="8.5"/>
    <col customWidth="1" min="14" max="14" width="15.0"/>
    <col customWidth="1" min="15" max="15" width="27.5"/>
    <col customWidth="1" min="16" max="16" width="8.38"/>
    <col customWidth="1" min="17" max="17" width="10.0"/>
    <col customWidth="1" min="18" max="18" width="13.38"/>
    <col customWidth="1" min="19" max="19" width="11.38"/>
    <col customWidth="1" min="20" max="20" width="19.13"/>
    <col customWidth="1" min="21" max="21" width="8.38"/>
    <col customWidth="1" min="22" max="22" width="7.63"/>
    <col customWidth="1" min="23" max="23" width="12.38"/>
    <col customWidth="1" min="24" max="24" width="59.5"/>
    <col customWidth="1" min="25" max="25" width="17.13"/>
    <col customWidth="1" min="26" max="26" width="17.25"/>
    <col customWidth="1" min="27" max="27" width="165.13"/>
    <col customWidth="1" min="28" max="28" width="20.75"/>
    <col customWidth="1" min="29" max="29" width="16.13"/>
  </cols>
  <sheetData>
    <row r="1">
      <c r="A1" s="4" t="s">
        <v>2295</v>
      </c>
      <c r="B1" s="4" t="s">
        <v>2295</v>
      </c>
      <c r="C1" s="4" t="s">
        <v>2295</v>
      </c>
      <c r="D1" s="4" t="s">
        <v>2295</v>
      </c>
      <c r="E1" s="4" t="s">
        <v>2295</v>
      </c>
      <c r="F1" s="4" t="s">
        <v>2295</v>
      </c>
      <c r="G1" s="4" t="s">
        <v>2295</v>
      </c>
      <c r="H1" s="2"/>
      <c r="I1" s="2"/>
      <c r="J1" s="2"/>
      <c r="K1" s="9"/>
      <c r="L1" s="4"/>
      <c r="M1" s="4"/>
      <c r="N1" s="4"/>
      <c r="O1" s="4"/>
      <c r="P1" s="835"/>
      <c r="Q1" s="836" t="s">
        <v>2296</v>
      </c>
      <c r="R1" s="836" t="s">
        <v>2297</v>
      </c>
      <c r="S1" s="4"/>
      <c r="T1" s="6"/>
      <c r="U1" s="4"/>
      <c r="V1" s="4"/>
      <c r="W1" s="4"/>
      <c r="X1" s="4"/>
      <c r="Y1" s="4"/>
      <c r="Z1" s="4"/>
      <c r="AA1" s="4"/>
      <c r="AB1" s="4"/>
      <c r="AC1" s="4"/>
      <c r="AD1" s="4"/>
      <c r="AE1" s="4"/>
      <c r="AF1" s="4"/>
      <c r="AG1" s="4"/>
      <c r="AH1" s="4"/>
    </row>
    <row r="2">
      <c r="A2" s="4" t="s">
        <v>338</v>
      </c>
      <c r="B2" s="4"/>
      <c r="C2" s="2"/>
      <c r="D2" s="2"/>
      <c r="E2" s="2"/>
      <c r="F2" s="2"/>
      <c r="G2" s="2"/>
      <c r="H2" s="2"/>
      <c r="I2" s="2"/>
      <c r="J2" s="2"/>
      <c r="K2" s="9"/>
      <c r="L2" s="4"/>
      <c r="M2" s="4"/>
      <c r="N2" s="4"/>
      <c r="O2" s="837" t="s">
        <v>5</v>
      </c>
      <c r="P2" s="838">
        <v>0.0522877</v>
      </c>
      <c r="Q2" s="839">
        <v>45544.0</v>
      </c>
      <c r="R2" s="839">
        <v>45544.0</v>
      </c>
      <c r="S2" s="4"/>
      <c r="T2" s="6"/>
      <c r="U2" s="4"/>
      <c r="V2" s="4"/>
      <c r="W2" s="4"/>
      <c r="X2" s="4"/>
      <c r="Y2" s="4"/>
      <c r="Z2" s="4"/>
      <c r="AA2" s="4"/>
      <c r="AB2" s="4"/>
      <c r="AC2" s="4"/>
      <c r="AD2" s="4"/>
      <c r="AE2" s="4"/>
      <c r="AF2" s="4"/>
      <c r="AG2" s="4"/>
      <c r="AH2" s="4"/>
    </row>
    <row r="3">
      <c r="A3" s="749"/>
      <c r="B3" s="749"/>
      <c r="C3" s="840" t="s">
        <v>2170</v>
      </c>
      <c r="D3" s="186"/>
      <c r="E3" s="840" t="s">
        <v>2171</v>
      </c>
      <c r="F3" s="186"/>
      <c r="G3" s="840" t="s">
        <v>2172</v>
      </c>
      <c r="H3" s="186"/>
      <c r="I3" s="840" t="s">
        <v>2173</v>
      </c>
      <c r="J3" s="186"/>
      <c r="K3" s="9"/>
      <c r="L3" s="4"/>
      <c r="M3" s="4"/>
      <c r="N3" s="4"/>
      <c r="O3" s="837" t="s">
        <v>10</v>
      </c>
      <c r="P3" s="838">
        <v>0.0500655</v>
      </c>
      <c r="Q3" s="839">
        <v>45544.0</v>
      </c>
      <c r="R3" s="839">
        <v>45544.0</v>
      </c>
      <c r="S3" s="4"/>
      <c r="T3" s="6"/>
      <c r="U3" s="4"/>
      <c r="V3" s="4"/>
      <c r="W3" s="4"/>
      <c r="X3" s="4"/>
      <c r="Y3" s="4"/>
      <c r="Z3" s="4"/>
      <c r="AA3" s="4"/>
      <c r="AB3" s="4"/>
      <c r="AC3" s="4"/>
      <c r="AD3" s="4"/>
      <c r="AE3" s="4"/>
      <c r="AF3" s="4"/>
      <c r="AG3" s="4"/>
      <c r="AH3" s="4"/>
    </row>
    <row r="4">
      <c r="A4" s="841" t="s">
        <v>1281</v>
      </c>
      <c r="B4" s="841" t="s">
        <v>2174</v>
      </c>
      <c r="C4" s="842" t="s">
        <v>13</v>
      </c>
      <c r="D4" s="843" t="s">
        <v>14</v>
      </c>
      <c r="E4" s="842" t="s">
        <v>13</v>
      </c>
      <c r="F4" s="843" t="s">
        <v>14</v>
      </c>
      <c r="G4" s="844" t="s">
        <v>13</v>
      </c>
      <c r="H4" s="845" t="s">
        <v>14</v>
      </c>
      <c r="I4" s="842" t="s">
        <v>13</v>
      </c>
      <c r="J4" s="843" t="s">
        <v>14</v>
      </c>
      <c r="K4" s="846" t="s">
        <v>2298</v>
      </c>
      <c r="L4" s="841" t="s">
        <v>16</v>
      </c>
      <c r="M4" s="841" t="s">
        <v>2299</v>
      </c>
      <c r="N4" s="841" t="s">
        <v>18</v>
      </c>
      <c r="O4" s="841" t="s">
        <v>19</v>
      </c>
      <c r="P4" s="846" t="s">
        <v>20</v>
      </c>
      <c r="Q4" s="841" t="s">
        <v>2300</v>
      </c>
      <c r="R4" s="841" t="s">
        <v>2301</v>
      </c>
      <c r="S4" s="841" t="s">
        <v>23</v>
      </c>
      <c r="T4" s="847" t="s">
        <v>24</v>
      </c>
      <c r="U4" s="841" t="s">
        <v>26</v>
      </c>
      <c r="V4" s="841" t="s">
        <v>27</v>
      </c>
      <c r="W4" s="841" t="s">
        <v>28</v>
      </c>
      <c r="X4" s="841" t="s">
        <v>2175</v>
      </c>
      <c r="Y4" s="841" t="s">
        <v>30</v>
      </c>
      <c r="Z4" s="841" t="s">
        <v>31</v>
      </c>
      <c r="AA4" s="758" t="s">
        <v>32</v>
      </c>
      <c r="AB4" s="758" t="s">
        <v>2302</v>
      </c>
      <c r="AC4" s="758" t="s">
        <v>33</v>
      </c>
      <c r="AD4" s="758"/>
      <c r="AE4" s="758"/>
      <c r="AF4" s="758"/>
      <c r="AG4" s="758"/>
      <c r="AH4" s="758"/>
    </row>
    <row r="5">
      <c r="A5" s="848">
        <v>45514.0</v>
      </c>
      <c r="B5" s="38" t="s">
        <v>104</v>
      </c>
      <c r="C5" s="849"/>
      <c r="D5" s="850"/>
      <c r="E5" s="849"/>
      <c r="F5" s="850"/>
      <c r="G5" s="849">
        <v>0.0399</v>
      </c>
      <c r="H5" s="850">
        <v>0.0424</v>
      </c>
      <c r="I5" s="849">
        <v>0.0434</v>
      </c>
      <c r="J5" s="851">
        <v>0.0459</v>
      </c>
      <c r="K5" s="773"/>
      <c r="L5" s="852" t="s">
        <v>2303</v>
      </c>
      <c r="M5" s="36" t="s">
        <v>77</v>
      </c>
      <c r="N5" s="853" t="s">
        <v>273</v>
      </c>
      <c r="O5" s="36" t="s">
        <v>247</v>
      </c>
      <c r="P5" s="86">
        <f>1.75%+$P$2+0.025%</f>
        <v>0.0700377</v>
      </c>
      <c r="Q5" s="87">
        <v>2.5E-4</v>
      </c>
      <c r="R5" s="65" t="s">
        <v>81</v>
      </c>
      <c r="S5" s="64">
        <v>2625.0</v>
      </c>
      <c r="T5" s="88" t="s">
        <v>108</v>
      </c>
      <c r="U5" s="37">
        <v>250000.0</v>
      </c>
      <c r="V5" s="36" t="s">
        <v>109</v>
      </c>
      <c r="W5" s="36" t="s">
        <v>110</v>
      </c>
      <c r="X5" s="766"/>
      <c r="Y5" s="36">
        <v>1.0</v>
      </c>
      <c r="Z5" s="36">
        <v>1.05</v>
      </c>
      <c r="AA5" s="4" t="s">
        <v>101</v>
      </c>
      <c r="AB5" s="4"/>
      <c r="AC5" s="4">
        <v>8.0</v>
      </c>
      <c r="AD5" s="4"/>
      <c r="AE5" s="4"/>
      <c r="AF5" s="4"/>
      <c r="AG5" s="4"/>
      <c r="AH5" s="4"/>
    </row>
    <row r="6">
      <c r="A6" s="848">
        <v>45537.0</v>
      </c>
      <c r="B6" s="38" t="s">
        <v>123</v>
      </c>
      <c r="C6" s="849">
        <v>0.0489</v>
      </c>
      <c r="D6" s="850">
        <v>0.0499</v>
      </c>
      <c r="E6" s="854" t="s">
        <v>1553</v>
      </c>
      <c r="F6" s="38" t="s">
        <v>1553</v>
      </c>
      <c r="G6" s="855">
        <v>0.0399</v>
      </c>
      <c r="H6" s="850">
        <v>0.0449</v>
      </c>
      <c r="I6" s="855">
        <v>0.0419</v>
      </c>
      <c r="J6" s="851">
        <v>0.0449</v>
      </c>
      <c r="K6" s="773"/>
      <c r="L6" s="852" t="s">
        <v>124</v>
      </c>
      <c r="M6" s="36" t="s">
        <v>51</v>
      </c>
      <c r="N6" s="853" t="s">
        <v>2304</v>
      </c>
      <c r="O6" s="36" t="s">
        <v>126</v>
      </c>
      <c r="P6" s="89">
        <f>1.79% + $P$3 + 2%</f>
        <v>0.0879655</v>
      </c>
      <c r="Q6" s="93">
        <f>0.01167%*1.05</f>
        <v>0.000122535</v>
      </c>
      <c r="R6" s="94">
        <v>4.2E-4</v>
      </c>
      <c r="S6" s="37" t="s">
        <v>127</v>
      </c>
      <c r="T6" s="95" t="s">
        <v>128</v>
      </c>
      <c r="U6" s="37">
        <v>250000.0</v>
      </c>
      <c r="V6" s="36" t="s">
        <v>20</v>
      </c>
      <c r="W6" s="37">
        <v>12000.0</v>
      </c>
      <c r="X6" s="768">
        <v>0.03</v>
      </c>
      <c r="Y6" s="36">
        <v>1.0</v>
      </c>
      <c r="Z6" s="36">
        <v>1.1</v>
      </c>
      <c r="AA6" s="4" t="s">
        <v>129</v>
      </c>
      <c r="AB6" s="4"/>
      <c r="AC6" s="4">
        <v>10.0</v>
      </c>
      <c r="AD6" s="4"/>
      <c r="AE6" s="4"/>
      <c r="AF6" s="4"/>
      <c r="AG6" s="4"/>
      <c r="AH6" s="4"/>
    </row>
    <row r="7">
      <c r="A7" s="856">
        <v>45419.0</v>
      </c>
      <c r="B7" s="38" t="s">
        <v>1337</v>
      </c>
      <c r="C7" s="854"/>
      <c r="D7" s="850"/>
      <c r="E7" s="849"/>
      <c r="F7" s="850"/>
      <c r="G7" s="849">
        <v>0.0439</v>
      </c>
      <c r="H7" s="850">
        <v>0.0439</v>
      </c>
      <c r="I7" s="849">
        <v>0.0469</v>
      </c>
      <c r="J7" s="851">
        <v>0.0469</v>
      </c>
      <c r="K7" s="857" t="s">
        <v>2305</v>
      </c>
      <c r="L7" s="852" t="s">
        <v>2306</v>
      </c>
      <c r="M7" s="36"/>
      <c r="N7" s="853" t="s">
        <v>273</v>
      </c>
      <c r="O7" s="36" t="s">
        <v>2307</v>
      </c>
      <c r="P7" s="52">
        <f>2.09% + $P$2</f>
        <v>0.0731877</v>
      </c>
      <c r="Q7" s="771">
        <v>1.8E-4</v>
      </c>
      <c r="R7" s="772">
        <v>6.0E-4</v>
      </c>
      <c r="S7" s="55">
        <v>3150.0</v>
      </c>
      <c r="T7" s="858">
        <v>0.005</v>
      </c>
      <c r="U7" s="37">
        <v>250000.0</v>
      </c>
      <c r="V7" s="36" t="s">
        <v>69</v>
      </c>
      <c r="W7" s="37">
        <v>15000.0</v>
      </c>
      <c r="X7" s="773">
        <v>0.025</v>
      </c>
      <c r="Y7" s="36">
        <v>0.95</v>
      </c>
      <c r="Z7" s="36">
        <v>1.0</v>
      </c>
      <c r="AA7" s="4"/>
      <c r="AB7" s="4"/>
      <c r="AC7" s="4">
        <v>3.0</v>
      </c>
      <c r="AD7" s="4"/>
      <c r="AE7" s="4"/>
      <c r="AF7" s="4"/>
      <c r="AG7" s="4"/>
      <c r="AH7" s="4"/>
    </row>
    <row r="8">
      <c r="A8" s="856">
        <v>45411.0</v>
      </c>
      <c r="B8" s="38" t="s">
        <v>85</v>
      </c>
      <c r="C8" s="849">
        <v>0.0394</v>
      </c>
      <c r="D8" s="38"/>
      <c r="E8" s="849">
        <v>0.0394</v>
      </c>
      <c r="F8" s="850">
        <v>0.0434</v>
      </c>
      <c r="G8" s="849">
        <v>0.0409</v>
      </c>
      <c r="H8" s="850">
        <v>0.0439</v>
      </c>
      <c r="I8" s="849">
        <v>0.0419</v>
      </c>
      <c r="J8" s="851">
        <v>0.0444</v>
      </c>
      <c r="K8" s="766" t="s">
        <v>2308</v>
      </c>
      <c r="L8" s="859" t="s">
        <v>2183</v>
      </c>
      <c r="M8" s="97">
        <v>0.0199</v>
      </c>
      <c r="N8" s="853" t="s">
        <v>273</v>
      </c>
      <c r="O8" s="36" t="s">
        <v>2184</v>
      </c>
      <c r="P8" s="69">
        <f>$P$3+ 1.5% + 2%</f>
        <v>0.0850655</v>
      </c>
      <c r="Q8" s="70">
        <v>1.12E-4</v>
      </c>
      <c r="R8" s="71">
        <v>5.25E-4</v>
      </c>
      <c r="S8" s="55">
        <v>3150.0</v>
      </c>
      <c r="T8" s="34">
        <v>0.0052</v>
      </c>
      <c r="U8" s="37">
        <v>750000.0</v>
      </c>
      <c r="V8" s="36" t="s">
        <v>89</v>
      </c>
      <c r="W8" s="37">
        <v>15000.0</v>
      </c>
      <c r="X8" s="766" t="s">
        <v>2185</v>
      </c>
      <c r="Y8" s="36">
        <v>0.95</v>
      </c>
      <c r="Z8" s="36">
        <v>1.0</v>
      </c>
      <c r="AA8" s="4" t="s">
        <v>56</v>
      </c>
      <c r="AB8" s="4"/>
      <c r="AC8" s="4">
        <v>6.0</v>
      </c>
      <c r="AD8" s="4"/>
      <c r="AE8" s="4"/>
      <c r="AF8" s="4"/>
      <c r="AG8" s="4"/>
      <c r="AH8" s="4"/>
    </row>
    <row r="9">
      <c r="A9" s="856">
        <v>45505.0</v>
      </c>
      <c r="B9" s="38" t="s">
        <v>113</v>
      </c>
      <c r="C9" s="854" t="s">
        <v>1553</v>
      </c>
      <c r="D9" s="850">
        <v>0.0547</v>
      </c>
      <c r="E9" s="854" t="s">
        <v>1553</v>
      </c>
      <c r="F9" s="850">
        <v>0.0512</v>
      </c>
      <c r="G9" s="854" t="s">
        <v>1553</v>
      </c>
      <c r="H9" s="850">
        <v>0.0399</v>
      </c>
      <c r="I9" s="854" t="s">
        <v>1553</v>
      </c>
      <c r="J9" s="851">
        <v>0.0425</v>
      </c>
      <c r="K9" s="36" t="s">
        <v>2309</v>
      </c>
      <c r="L9" s="852" t="s">
        <v>115</v>
      </c>
      <c r="M9" s="36"/>
      <c r="N9" s="860" t="s">
        <v>52</v>
      </c>
      <c r="O9" s="36" t="s">
        <v>2310</v>
      </c>
      <c r="P9" s="89">
        <f>1.69%+4.25%+2%</f>
        <v>0.0794</v>
      </c>
      <c r="Q9" s="78" t="s">
        <v>118</v>
      </c>
      <c r="R9" s="65" t="s">
        <v>118</v>
      </c>
      <c r="S9" s="64">
        <v>2625.0</v>
      </c>
      <c r="T9" s="36" t="s">
        <v>2191</v>
      </c>
      <c r="U9" s="37">
        <v>350000.0</v>
      </c>
      <c r="V9" s="36" t="s">
        <v>109</v>
      </c>
      <c r="W9" s="37">
        <v>15000.0</v>
      </c>
      <c r="X9" s="766"/>
      <c r="Y9" s="36">
        <v>0.85</v>
      </c>
      <c r="Z9" s="36">
        <v>0.9</v>
      </c>
      <c r="AA9" s="90" t="s">
        <v>121</v>
      </c>
      <c r="AB9" s="4"/>
      <c r="AC9" s="4">
        <v>9.0</v>
      </c>
      <c r="AD9" s="4"/>
      <c r="AE9" s="4"/>
      <c r="AF9" s="4"/>
      <c r="AG9" s="4"/>
      <c r="AH9" s="4"/>
    </row>
    <row r="10">
      <c r="A10" s="856">
        <v>45413.0</v>
      </c>
      <c r="B10" s="861" t="s">
        <v>73</v>
      </c>
      <c r="C10" s="849"/>
      <c r="D10" s="850"/>
      <c r="E10" s="849"/>
      <c r="F10" s="850"/>
      <c r="G10" s="849"/>
      <c r="H10" s="38" t="s">
        <v>2311</v>
      </c>
      <c r="I10" s="849"/>
      <c r="J10" s="851"/>
      <c r="K10" s="766" t="s">
        <v>2312</v>
      </c>
      <c r="L10" s="852" t="s">
        <v>142</v>
      </c>
      <c r="M10" s="36"/>
      <c r="N10" s="853" t="s">
        <v>273</v>
      </c>
      <c r="O10" s="36" t="s">
        <v>142</v>
      </c>
      <c r="P10" s="783">
        <f>1.75% +$P$3</f>
        <v>0.0675655</v>
      </c>
      <c r="Q10" s="62">
        <f>0.165%/12</f>
        <v>0.0001375</v>
      </c>
      <c r="R10" s="63">
        <v>6.0E-4</v>
      </c>
      <c r="S10" s="64">
        <v>2625.0</v>
      </c>
      <c r="T10" s="65" t="s">
        <v>81</v>
      </c>
      <c r="U10" s="37">
        <v>350000.0</v>
      </c>
      <c r="V10" s="36" t="s">
        <v>2313</v>
      </c>
      <c r="W10" s="37">
        <v>15000.0</v>
      </c>
      <c r="X10" s="768">
        <v>0.05</v>
      </c>
      <c r="Y10" s="36">
        <v>0.9</v>
      </c>
      <c r="Z10" s="36">
        <v>0.9</v>
      </c>
      <c r="AA10" s="4"/>
      <c r="AB10" s="4" t="s">
        <v>338</v>
      </c>
      <c r="AC10" s="4">
        <v>4.0</v>
      </c>
      <c r="AD10" s="4"/>
      <c r="AE10" s="4"/>
      <c r="AF10" s="4"/>
      <c r="AG10" s="4"/>
      <c r="AH10" s="4"/>
    </row>
    <row r="11">
      <c r="A11" s="856">
        <v>45446.0</v>
      </c>
      <c r="B11" s="38" t="s">
        <v>177</v>
      </c>
      <c r="C11" s="849"/>
      <c r="D11" s="850"/>
      <c r="E11" s="849"/>
      <c r="F11" s="850">
        <v>0.0529</v>
      </c>
      <c r="G11" s="849"/>
      <c r="H11" s="850">
        <v>0.0435</v>
      </c>
      <c r="I11" s="854"/>
      <c r="J11" s="851">
        <v>0.0455</v>
      </c>
      <c r="K11" s="36" t="s">
        <v>2314</v>
      </c>
      <c r="L11" s="852" t="s">
        <v>2281</v>
      </c>
      <c r="M11" s="36"/>
      <c r="N11" s="860" t="s">
        <v>52</v>
      </c>
      <c r="O11" s="36" t="s">
        <v>2315</v>
      </c>
      <c r="P11" s="77">
        <v>0.0895</v>
      </c>
      <c r="Q11" s="78" t="s">
        <v>97</v>
      </c>
      <c r="R11" s="777">
        <v>4.83E-4</v>
      </c>
      <c r="S11" s="37" t="s">
        <v>2187</v>
      </c>
      <c r="T11" s="36" t="s">
        <v>2188</v>
      </c>
      <c r="U11" s="37">
        <v>300000.0</v>
      </c>
      <c r="V11" s="36" t="s">
        <v>100</v>
      </c>
      <c r="W11" s="37">
        <v>30000.0</v>
      </c>
      <c r="X11" s="766"/>
      <c r="Y11" s="36">
        <v>0.9</v>
      </c>
      <c r="Z11" s="36">
        <v>0.95</v>
      </c>
      <c r="AA11" s="4"/>
      <c r="AB11" s="4"/>
      <c r="AC11" s="4">
        <v>7.0</v>
      </c>
      <c r="AD11" s="4"/>
      <c r="AE11" s="4"/>
      <c r="AF11" s="4"/>
      <c r="AG11" s="4"/>
      <c r="AH11" s="4"/>
    </row>
    <row r="12">
      <c r="A12" s="856">
        <v>45419.0</v>
      </c>
      <c r="B12" s="38" t="s">
        <v>160</v>
      </c>
      <c r="C12" s="849"/>
      <c r="D12" s="850"/>
      <c r="E12" s="849"/>
      <c r="F12" s="850">
        <v>0.0474</v>
      </c>
      <c r="G12" s="849"/>
      <c r="H12" s="850">
        <v>0.045</v>
      </c>
      <c r="I12" s="854"/>
      <c r="J12" s="851">
        <v>0.0449</v>
      </c>
      <c r="K12" s="36" t="s">
        <v>161</v>
      </c>
      <c r="L12" s="852" t="s">
        <v>162</v>
      </c>
      <c r="M12" s="36"/>
      <c r="N12" s="853" t="s">
        <v>273</v>
      </c>
      <c r="O12" s="36" t="s">
        <v>162</v>
      </c>
      <c r="P12" s="101">
        <f>2.25% + $P$3</f>
        <v>0.0725655</v>
      </c>
      <c r="Q12" s="112">
        <v>1.84E-4</v>
      </c>
      <c r="R12" s="113">
        <v>4.2E-4</v>
      </c>
      <c r="S12" s="55">
        <v>3150.0</v>
      </c>
      <c r="T12" s="114">
        <v>0.005</v>
      </c>
      <c r="U12" s="37">
        <v>250000.0</v>
      </c>
      <c r="V12" s="36" t="s">
        <v>163</v>
      </c>
      <c r="W12" s="36">
        <v>15000.0</v>
      </c>
      <c r="X12" s="766"/>
      <c r="Y12" s="36">
        <v>0.9</v>
      </c>
      <c r="Z12" s="36">
        <v>0.9</v>
      </c>
      <c r="AA12" s="4"/>
      <c r="AB12" s="4"/>
      <c r="AC12" s="4">
        <v>5.0</v>
      </c>
      <c r="AD12" s="4"/>
      <c r="AE12" s="4"/>
      <c r="AF12" s="4"/>
      <c r="AG12" s="4"/>
      <c r="AH12" s="4"/>
    </row>
    <row r="13">
      <c r="A13" s="856">
        <v>45419.0</v>
      </c>
      <c r="B13" s="861" t="s">
        <v>49</v>
      </c>
      <c r="C13" s="854"/>
      <c r="D13" s="38"/>
      <c r="E13" s="854"/>
      <c r="F13" s="38"/>
      <c r="G13" s="849">
        <v>0.042</v>
      </c>
      <c r="H13" s="850">
        <v>0.0435</v>
      </c>
      <c r="I13" s="849">
        <v>0.045</v>
      </c>
      <c r="J13" s="851">
        <v>0.047</v>
      </c>
      <c r="K13" s="766"/>
      <c r="L13" s="852" t="s">
        <v>50</v>
      </c>
      <c r="M13" s="36" t="s">
        <v>51</v>
      </c>
      <c r="N13" s="853" t="s">
        <v>273</v>
      </c>
      <c r="O13" s="36" t="s">
        <v>2316</v>
      </c>
      <c r="P13" s="41">
        <f>1.75% + $P$3 + Q13</f>
        <v>0.0678655</v>
      </c>
      <c r="Q13" s="42">
        <v>3.0E-4</v>
      </c>
      <c r="R13" s="43">
        <v>3.325E-4</v>
      </c>
      <c r="S13" s="44">
        <v>2500.0</v>
      </c>
      <c r="T13" s="772">
        <v>0.005</v>
      </c>
      <c r="U13" s="37">
        <v>250000.0</v>
      </c>
      <c r="V13" s="36" t="s">
        <v>55</v>
      </c>
      <c r="W13" s="37">
        <v>10000.0</v>
      </c>
      <c r="X13" s="768">
        <v>0.02</v>
      </c>
      <c r="Y13" s="36">
        <v>0.8</v>
      </c>
      <c r="Z13" s="36">
        <v>0.8</v>
      </c>
      <c r="AA13" s="4" t="s">
        <v>56</v>
      </c>
      <c r="AB13" s="4"/>
      <c r="AC13" s="4">
        <v>2.0</v>
      </c>
      <c r="AD13" s="4"/>
      <c r="AE13" s="4"/>
      <c r="AF13" s="4"/>
      <c r="AG13" s="4"/>
      <c r="AH13" s="4"/>
    </row>
    <row r="14">
      <c r="A14" s="856">
        <v>45446.0</v>
      </c>
      <c r="B14" s="861" t="s">
        <v>131</v>
      </c>
      <c r="C14" s="854"/>
      <c r="D14" s="38"/>
      <c r="E14" s="854"/>
      <c r="F14" s="38"/>
      <c r="G14" s="854"/>
      <c r="H14" s="38" t="s">
        <v>2317</v>
      </c>
      <c r="I14" s="849"/>
      <c r="J14" s="862" t="s">
        <v>2318</v>
      </c>
      <c r="K14" s="433" t="s">
        <v>2319</v>
      </c>
      <c r="L14" s="852" t="s">
        <v>2320</v>
      </c>
      <c r="M14" s="36"/>
      <c r="N14" s="853" t="s">
        <v>273</v>
      </c>
      <c r="O14" s="36" t="s">
        <v>2321</v>
      </c>
      <c r="P14" s="97">
        <f>3.98%+2%</f>
        <v>0.0598</v>
      </c>
      <c r="Q14" s="780">
        <f>0.0242%*1.05</f>
        <v>0.0002541</v>
      </c>
      <c r="R14" s="99">
        <f>0.035%*1.05</f>
        <v>0.0003675</v>
      </c>
      <c r="S14" s="100">
        <f>2350*1.05</f>
        <v>2467.5</v>
      </c>
      <c r="T14" s="34">
        <v>0.005</v>
      </c>
      <c r="U14" s="37">
        <v>1000000.0</v>
      </c>
      <c r="V14" s="36" t="s">
        <v>137</v>
      </c>
      <c r="W14" s="37">
        <v>15000.0</v>
      </c>
      <c r="X14" s="766" t="s">
        <v>2195</v>
      </c>
      <c r="Y14" s="36">
        <v>0.75</v>
      </c>
      <c r="Z14" s="36"/>
      <c r="AA14" s="4" t="s">
        <v>138</v>
      </c>
      <c r="AB14" s="4"/>
      <c r="AC14" s="4">
        <v>11.0</v>
      </c>
      <c r="AD14" s="4"/>
      <c r="AE14" s="4"/>
      <c r="AF14" s="4"/>
      <c r="AG14" s="4"/>
      <c r="AH14" s="4"/>
    </row>
    <row r="15">
      <c r="A15" s="848">
        <v>45513.0</v>
      </c>
      <c r="B15" s="861" t="s">
        <v>37</v>
      </c>
      <c r="C15" s="849"/>
      <c r="D15" s="850"/>
      <c r="E15" s="849">
        <v>0.0424</v>
      </c>
      <c r="F15" s="850">
        <v>0.0449</v>
      </c>
      <c r="G15" s="849">
        <v>0.0439</v>
      </c>
      <c r="H15" s="850">
        <v>0.0464</v>
      </c>
      <c r="I15" s="854"/>
      <c r="J15" s="862"/>
      <c r="K15" s="97" t="s">
        <v>38</v>
      </c>
      <c r="L15" s="852" t="s">
        <v>2322</v>
      </c>
      <c r="M15" s="36"/>
      <c r="N15" s="860" t="s">
        <v>2323</v>
      </c>
      <c r="O15" s="36" t="s">
        <v>2324</v>
      </c>
      <c r="P15" s="33">
        <f>4.59%+2.1%</f>
        <v>0.0669</v>
      </c>
      <c r="Q15" s="34">
        <v>3.5E-4</v>
      </c>
      <c r="R15" s="34">
        <f>0.005% * 12</f>
        <v>0.0006</v>
      </c>
      <c r="S15" s="35">
        <f>3000*1.05</f>
        <v>3150</v>
      </c>
      <c r="T15" s="36" t="s">
        <v>43</v>
      </c>
      <c r="U15" s="37">
        <v>200000.0</v>
      </c>
      <c r="V15" s="36" t="s">
        <v>44</v>
      </c>
      <c r="W15" s="37" t="s">
        <v>45</v>
      </c>
      <c r="X15" s="768">
        <v>0.05</v>
      </c>
      <c r="Y15" s="36">
        <v>0.55</v>
      </c>
      <c r="Z15" s="36">
        <v>0.65</v>
      </c>
      <c r="AA15" s="4"/>
      <c r="AB15" s="4"/>
      <c r="AC15" s="4">
        <v>1.0</v>
      </c>
      <c r="AD15" s="4"/>
      <c r="AE15" s="4"/>
      <c r="AF15" s="4"/>
      <c r="AG15" s="4"/>
      <c r="AH15" s="4"/>
    </row>
    <row r="16">
      <c r="A16" s="38" t="s">
        <v>2325</v>
      </c>
      <c r="B16" s="38" t="s">
        <v>140</v>
      </c>
      <c r="C16" s="849"/>
      <c r="D16" s="850"/>
      <c r="E16" s="849"/>
      <c r="F16" s="850"/>
      <c r="G16" s="849"/>
      <c r="H16" s="850">
        <v>0.0385</v>
      </c>
      <c r="I16" s="854"/>
      <c r="J16" s="862"/>
      <c r="K16" s="97"/>
      <c r="L16" s="852" t="s">
        <v>142</v>
      </c>
      <c r="M16" s="36"/>
      <c r="N16" s="860" t="s">
        <v>52</v>
      </c>
      <c r="O16" s="36" t="s">
        <v>2326</v>
      </c>
      <c r="P16" s="101">
        <f>1.75%+$P$3</f>
        <v>0.0675655</v>
      </c>
      <c r="Q16" s="102">
        <v>4.31E-4</v>
      </c>
      <c r="R16" s="103">
        <v>3.78E-4</v>
      </c>
      <c r="S16" s="44">
        <v>2625.0</v>
      </c>
      <c r="T16" s="863">
        <v>0.01</v>
      </c>
      <c r="U16" s="37">
        <v>200000.0</v>
      </c>
      <c r="V16" s="36"/>
      <c r="W16" s="37">
        <v>15000.0</v>
      </c>
      <c r="X16" s="766"/>
      <c r="Y16" s="36">
        <v>0.8</v>
      </c>
      <c r="Z16" s="36">
        <v>0.85</v>
      </c>
      <c r="AA16" s="105"/>
      <c r="AB16" s="105"/>
      <c r="AC16" s="4">
        <v>12.0</v>
      </c>
      <c r="AD16" s="105"/>
      <c r="AE16" s="105"/>
      <c r="AF16" s="105"/>
      <c r="AG16" s="105"/>
      <c r="AH16" s="105"/>
    </row>
    <row r="17">
      <c r="A17" s="856">
        <v>45429.0</v>
      </c>
      <c r="B17" s="38" t="s">
        <v>145</v>
      </c>
      <c r="C17" s="849">
        <v>0.0399</v>
      </c>
      <c r="D17" s="850">
        <v>0.0399</v>
      </c>
      <c r="E17" s="849">
        <v>0.0399</v>
      </c>
      <c r="F17" s="850">
        <v>0.0399</v>
      </c>
      <c r="G17" s="849">
        <v>0.0399</v>
      </c>
      <c r="H17" s="850">
        <v>0.0399</v>
      </c>
      <c r="I17" s="849">
        <v>0.0469</v>
      </c>
      <c r="J17" s="851">
        <v>0.0499</v>
      </c>
      <c r="K17" s="97"/>
      <c r="L17" s="852" t="s">
        <v>147</v>
      </c>
      <c r="M17" s="36"/>
      <c r="N17" s="860" t="s">
        <v>2197</v>
      </c>
      <c r="O17" s="36" t="s">
        <v>147</v>
      </c>
      <c r="P17" s="97">
        <f>1.89%+$P$3</f>
        <v>0.0689655</v>
      </c>
      <c r="Q17" s="102">
        <v>1.97E-4</v>
      </c>
      <c r="R17" s="103">
        <v>6.0E-4</v>
      </c>
      <c r="S17" s="44">
        <v>3150.0</v>
      </c>
      <c r="T17" s="863">
        <v>0.005</v>
      </c>
      <c r="U17" s="37">
        <v>500000.0</v>
      </c>
      <c r="V17" s="36" t="s">
        <v>69</v>
      </c>
      <c r="W17" s="37">
        <v>15000.0</v>
      </c>
      <c r="X17" s="766"/>
      <c r="Y17" s="36">
        <v>1.0</v>
      </c>
      <c r="Z17" s="36">
        <v>1.0</v>
      </c>
      <c r="AA17" s="105"/>
      <c r="AB17" s="105"/>
      <c r="AC17" s="4">
        <v>13.0</v>
      </c>
      <c r="AD17" s="105"/>
      <c r="AE17" s="105"/>
      <c r="AF17" s="105"/>
      <c r="AG17" s="105"/>
      <c r="AH17" s="105"/>
    </row>
    <row r="18">
      <c r="A18" s="856">
        <v>45419.0</v>
      </c>
      <c r="B18" s="38" t="s">
        <v>151</v>
      </c>
      <c r="C18" s="849"/>
      <c r="D18" s="850"/>
      <c r="E18" s="849"/>
      <c r="F18" s="850"/>
      <c r="G18" s="849">
        <v>0.0509</v>
      </c>
      <c r="H18" s="850">
        <v>0.0509</v>
      </c>
      <c r="I18" s="849">
        <v>0.0484</v>
      </c>
      <c r="J18" s="851">
        <v>0.0484</v>
      </c>
      <c r="K18" s="36" t="s">
        <v>2327</v>
      </c>
      <c r="L18" s="852" t="s">
        <v>142</v>
      </c>
      <c r="M18" s="36"/>
      <c r="N18" s="860" t="s">
        <v>52</v>
      </c>
      <c r="O18" s="36" t="s">
        <v>79</v>
      </c>
      <c r="P18" s="101">
        <f>H18+2%</f>
        <v>0.0709</v>
      </c>
      <c r="Q18" s="108">
        <v>2.358E-4</v>
      </c>
      <c r="R18" s="109">
        <v>4.0E-4</v>
      </c>
      <c r="S18" s="44">
        <v>2625.0</v>
      </c>
      <c r="T18" s="863">
        <v>0.005</v>
      </c>
      <c r="U18" s="37">
        <v>200000.0</v>
      </c>
      <c r="V18" s="36" t="s">
        <v>89</v>
      </c>
      <c r="W18" s="37">
        <v>15000.0</v>
      </c>
      <c r="X18" s="766"/>
      <c r="Y18" s="36">
        <v>0.9</v>
      </c>
      <c r="Z18" s="36">
        <v>0.9</v>
      </c>
      <c r="AA18" s="105"/>
      <c r="AB18" s="105"/>
      <c r="AC18" s="4">
        <v>14.0</v>
      </c>
      <c r="AD18" s="105"/>
      <c r="AE18" s="105"/>
      <c r="AF18" s="105"/>
      <c r="AG18" s="105"/>
      <c r="AH18" s="105"/>
    </row>
    <row r="19">
      <c r="A19" s="856">
        <v>45446.0</v>
      </c>
      <c r="B19" s="38" t="s">
        <v>155</v>
      </c>
      <c r="C19" s="849"/>
      <c r="D19" s="850"/>
      <c r="E19" s="849">
        <v>0.0399</v>
      </c>
      <c r="F19" s="850">
        <v>0.0425</v>
      </c>
      <c r="G19" s="849">
        <v>0.042</v>
      </c>
      <c r="H19" s="850">
        <v>0.0435</v>
      </c>
      <c r="I19" s="849">
        <v>0.0399</v>
      </c>
      <c r="J19" s="851">
        <v>0.0439</v>
      </c>
      <c r="K19" s="97"/>
      <c r="L19" s="852" t="s">
        <v>156</v>
      </c>
      <c r="M19" s="36"/>
      <c r="N19" s="860" t="s">
        <v>273</v>
      </c>
      <c r="O19" s="36" t="s">
        <v>156</v>
      </c>
      <c r="P19" s="101">
        <f>1.79%+$P$3</f>
        <v>0.0679655</v>
      </c>
      <c r="Q19" s="78">
        <v>1.0191666666666667E-4</v>
      </c>
      <c r="R19" s="97">
        <v>5.0E-4</v>
      </c>
      <c r="S19" s="36">
        <v>2625.0</v>
      </c>
      <c r="T19" s="97"/>
      <c r="U19" s="37"/>
      <c r="V19" s="36"/>
      <c r="W19" s="37"/>
      <c r="X19" s="766"/>
      <c r="Y19" s="36">
        <v>0.43</v>
      </c>
      <c r="Z19" s="36">
        <v>0.48</v>
      </c>
      <c r="AA19" s="105"/>
      <c r="AB19" s="105"/>
      <c r="AC19" s="4">
        <v>15.0</v>
      </c>
      <c r="AD19" s="105"/>
      <c r="AE19" s="105"/>
      <c r="AF19" s="105"/>
      <c r="AG19" s="105"/>
      <c r="AH19" s="105"/>
    </row>
    <row r="20">
      <c r="A20" s="864"/>
      <c r="B20" s="36"/>
      <c r="C20" s="97"/>
      <c r="D20" s="97"/>
      <c r="E20" s="97"/>
      <c r="F20" s="97"/>
      <c r="G20" s="97"/>
      <c r="H20" s="97"/>
      <c r="I20" s="97"/>
      <c r="J20" s="97"/>
      <c r="K20" s="97"/>
      <c r="L20" s="36"/>
      <c r="M20" s="36"/>
      <c r="N20" s="36"/>
      <c r="O20" s="36"/>
      <c r="P20" s="78"/>
      <c r="Q20" s="78"/>
      <c r="R20" s="97"/>
      <c r="S20" s="97"/>
      <c r="T20" s="97"/>
      <c r="U20" s="37"/>
      <c r="V20" s="36"/>
      <c r="W20" s="37"/>
      <c r="X20" s="766"/>
      <c r="Y20" s="36"/>
      <c r="Z20" s="36"/>
      <c r="AA20" s="105"/>
      <c r="AB20" s="105"/>
      <c r="AC20" s="105"/>
      <c r="AD20" s="105"/>
      <c r="AE20" s="105"/>
      <c r="AF20" s="105"/>
      <c r="AG20" s="105"/>
      <c r="AH20" s="105"/>
    </row>
    <row r="21">
      <c r="A21" s="4"/>
      <c r="B21" s="4"/>
      <c r="C21" s="2"/>
      <c r="D21" s="2"/>
      <c r="E21" s="2"/>
      <c r="F21" s="2"/>
      <c r="G21" s="2"/>
      <c r="H21" s="115" t="s">
        <v>2328</v>
      </c>
      <c r="I21" s="2"/>
      <c r="J21" s="2"/>
      <c r="K21" s="9"/>
      <c r="L21" s="4"/>
      <c r="M21" s="4"/>
      <c r="N21" s="4"/>
      <c r="O21" s="4"/>
      <c r="P21" s="9"/>
      <c r="Q21" s="4"/>
      <c r="R21" s="4"/>
      <c r="S21" s="4" t="s">
        <v>2329</v>
      </c>
      <c r="T21" s="6"/>
      <c r="U21" s="4"/>
      <c r="V21" s="4"/>
      <c r="W21" s="4"/>
      <c r="X21" s="4"/>
      <c r="Y21" s="4"/>
      <c r="Z21" s="4"/>
      <c r="AA21" s="4"/>
      <c r="AB21" s="4"/>
      <c r="AC21" s="4"/>
      <c r="AD21" s="4"/>
      <c r="AE21" s="4"/>
      <c r="AF21" s="4"/>
      <c r="AG21" s="4"/>
      <c r="AH21" s="4"/>
    </row>
    <row r="22">
      <c r="A22" s="4"/>
      <c r="B22" s="4"/>
      <c r="C22" s="2"/>
      <c r="D22" s="2"/>
      <c r="E22" s="2"/>
      <c r="F22" s="2"/>
      <c r="G22" s="2"/>
      <c r="H22" s="9"/>
      <c r="I22" s="2"/>
      <c r="J22" s="2"/>
      <c r="K22" s="9"/>
      <c r="L22" s="4"/>
      <c r="M22" s="4"/>
      <c r="N22" s="4"/>
      <c r="O22" s="4" t="s">
        <v>168</v>
      </c>
      <c r="P22" s="9">
        <v>0.0752</v>
      </c>
      <c r="Q22" s="9"/>
      <c r="R22" s="4"/>
      <c r="S22" s="4"/>
      <c r="T22" s="6"/>
      <c r="U22" s="4"/>
      <c r="V22" s="4"/>
      <c r="W22" s="4"/>
      <c r="X22" s="4"/>
      <c r="Y22" s="4"/>
      <c r="Z22" s="4"/>
      <c r="AA22" s="4"/>
      <c r="AB22" s="4"/>
      <c r="AC22" s="4"/>
      <c r="AD22" s="4"/>
      <c r="AE22" s="4"/>
      <c r="AF22" s="4"/>
      <c r="AG22" s="4"/>
      <c r="AH22" s="4"/>
    </row>
    <row r="23">
      <c r="A23" s="4"/>
      <c r="B23" s="4"/>
      <c r="C23" s="2"/>
      <c r="D23" s="2"/>
      <c r="E23" s="2"/>
      <c r="F23" s="2"/>
      <c r="G23" s="2"/>
      <c r="H23" s="9"/>
      <c r="I23" s="2"/>
      <c r="J23" s="2"/>
      <c r="K23" s="9"/>
      <c r="L23" s="116"/>
      <c r="M23" s="4"/>
      <c r="N23" s="4"/>
      <c r="O23" s="4" t="s">
        <v>172</v>
      </c>
      <c r="P23" s="9">
        <f>MEDIAN(P13,P7,P10,P12,P8,P5,P6,P14,P17,P19,P5)</f>
        <v>0.0700377</v>
      </c>
      <c r="Q23" s="4"/>
      <c r="R23" s="4"/>
      <c r="S23" s="4"/>
      <c r="T23" s="6"/>
      <c r="U23" s="4"/>
      <c r="V23" s="4"/>
      <c r="W23" s="4"/>
      <c r="X23" s="4"/>
      <c r="Y23" s="4"/>
      <c r="Z23" s="4"/>
      <c r="AA23" s="4"/>
      <c r="AB23" s="4"/>
      <c r="AC23" s="4"/>
      <c r="AD23" s="4"/>
      <c r="AE23" s="4"/>
      <c r="AF23" s="4"/>
      <c r="AG23" s="4"/>
      <c r="AH23" s="4"/>
    </row>
    <row r="24">
      <c r="A24" s="4"/>
      <c r="B24" s="4"/>
      <c r="C24" s="2"/>
      <c r="D24" s="2"/>
      <c r="E24" s="2"/>
      <c r="F24" s="2"/>
      <c r="G24" s="2"/>
      <c r="H24" s="9"/>
      <c r="I24" s="2"/>
      <c r="J24" s="2"/>
      <c r="K24" s="9"/>
      <c r="L24" s="4"/>
      <c r="M24" s="4"/>
      <c r="N24" s="4"/>
      <c r="O24" s="4" t="s">
        <v>173</v>
      </c>
      <c r="P24" s="9">
        <f>MIN(P13,P7,P10,P12,P8,P5,P6,P14,P17,P19)</f>
        <v>0.0598</v>
      </c>
      <c r="Q24" s="4" t="str">
        <f t="array" ref="Q24">INDEX(A4:AC19,MATCH(P24,P4:P19,0),MATCH("BANK NAME",A4:AC4,0))</f>
        <v>RAK Bank</v>
      </c>
      <c r="R24" s="4"/>
      <c r="S24" s="4"/>
      <c r="T24" s="6"/>
      <c r="U24" s="4"/>
      <c r="V24" s="4"/>
      <c r="W24" s="4"/>
      <c r="X24" s="4"/>
      <c r="Y24" s="4"/>
      <c r="Z24" s="4"/>
      <c r="AA24" s="4"/>
      <c r="AB24" s="4"/>
      <c r="AC24" s="4"/>
      <c r="AD24" s="4"/>
      <c r="AE24" s="4"/>
      <c r="AF24" s="4"/>
      <c r="AG24" s="4"/>
      <c r="AH24" s="4"/>
    </row>
    <row r="25">
      <c r="A25" s="4"/>
      <c r="B25" s="4"/>
      <c r="C25" s="2"/>
      <c r="D25" s="2"/>
      <c r="E25" s="2"/>
      <c r="F25" s="2"/>
      <c r="G25" s="2"/>
      <c r="H25" s="9"/>
      <c r="I25" s="2"/>
      <c r="J25" s="2"/>
      <c r="K25" s="9"/>
      <c r="L25" s="4"/>
      <c r="M25" s="4"/>
      <c r="N25" s="4"/>
      <c r="O25" s="4" t="s">
        <v>171</v>
      </c>
      <c r="P25" s="9">
        <f>MAX(P13,P7,P10,P12,P8,P5,P6,P14,P17,P19)</f>
        <v>0.0879655</v>
      </c>
      <c r="Q25" s="4" t="str">
        <f t="array" ref="Q25">INDEX(A4:AC19,MATCH(P25,P4:P19,0),MATCH("BANK NAME",A4:AC4,0))</f>
        <v>CBD</v>
      </c>
      <c r="R25" s="4"/>
      <c r="S25" s="4"/>
      <c r="T25" s="6"/>
      <c r="U25" s="4"/>
      <c r="V25" s="4"/>
      <c r="W25" s="4"/>
      <c r="X25" s="4"/>
      <c r="Y25" s="4"/>
      <c r="Z25" s="4"/>
      <c r="AA25" s="4"/>
      <c r="AB25" s="4"/>
      <c r="AC25" s="4"/>
      <c r="AD25" s="4"/>
      <c r="AE25" s="4"/>
      <c r="AF25" s="4"/>
      <c r="AG25" s="4"/>
      <c r="AH25" s="4"/>
    </row>
    <row r="26">
      <c r="A26" s="4"/>
      <c r="B26" s="4"/>
      <c r="C26" s="2"/>
      <c r="D26" s="2"/>
      <c r="E26" s="2"/>
      <c r="F26" s="2"/>
      <c r="G26" s="2"/>
      <c r="H26" s="9"/>
      <c r="I26" s="2"/>
      <c r="J26" s="2"/>
      <c r="K26" s="9"/>
      <c r="L26" s="4"/>
      <c r="M26" s="4"/>
      <c r="N26" s="4"/>
      <c r="O26" s="4"/>
      <c r="P26" s="9"/>
      <c r="R26" s="4"/>
      <c r="S26" s="4"/>
      <c r="T26" s="6"/>
      <c r="U26" s="4"/>
      <c r="V26" s="4"/>
      <c r="W26" s="4"/>
      <c r="X26" s="4"/>
      <c r="Y26" s="4"/>
      <c r="Z26" s="4"/>
      <c r="AA26" s="4"/>
      <c r="AB26" s="4"/>
      <c r="AC26" s="4"/>
      <c r="AD26" s="4"/>
      <c r="AE26" s="4"/>
      <c r="AF26" s="4"/>
      <c r="AG26" s="4"/>
      <c r="AH26" s="4"/>
    </row>
    <row r="27">
      <c r="A27" s="4"/>
      <c r="B27" s="4"/>
      <c r="C27" s="2"/>
      <c r="D27" s="2"/>
      <c r="E27" s="2"/>
      <c r="F27" s="2"/>
      <c r="G27" s="2"/>
      <c r="H27" s="9"/>
      <c r="I27" s="2"/>
      <c r="J27" s="2"/>
      <c r="K27" s="9"/>
      <c r="L27" s="4"/>
      <c r="M27" s="4"/>
      <c r="N27" s="4"/>
      <c r="O27" s="4"/>
      <c r="P27" s="9"/>
      <c r="Q27" s="4"/>
      <c r="R27" s="4"/>
      <c r="S27" s="4"/>
      <c r="T27" s="6"/>
      <c r="U27" s="4"/>
      <c r="V27" s="4"/>
      <c r="W27" s="4"/>
      <c r="X27" s="4"/>
      <c r="Y27" s="4"/>
      <c r="Z27" s="4"/>
      <c r="AA27" s="4"/>
      <c r="AB27" s="4"/>
      <c r="AC27" s="4"/>
      <c r="AD27" s="4"/>
      <c r="AE27" s="4"/>
      <c r="AF27" s="4"/>
      <c r="AG27" s="4"/>
      <c r="AH27" s="4"/>
    </row>
    <row r="28">
      <c r="A28" s="4"/>
      <c r="B28" s="116"/>
      <c r="C28" s="2"/>
      <c r="D28" s="2"/>
      <c r="E28" s="2"/>
      <c r="F28" s="2"/>
      <c r="G28" s="2"/>
      <c r="H28" s="9"/>
      <c r="I28" s="2"/>
      <c r="J28" s="2"/>
      <c r="K28" s="9"/>
      <c r="L28" s="4"/>
      <c r="M28" s="4"/>
      <c r="N28" s="4"/>
      <c r="O28" s="4"/>
      <c r="P28" s="9"/>
      <c r="Q28" s="4"/>
      <c r="R28" s="4"/>
      <c r="S28" s="4"/>
      <c r="T28" s="6"/>
      <c r="U28" s="4"/>
      <c r="V28" s="4"/>
      <c r="W28" s="4"/>
      <c r="X28" s="4"/>
      <c r="Y28" s="4"/>
      <c r="Z28" s="4"/>
      <c r="AA28" s="4"/>
      <c r="AB28" s="4"/>
      <c r="AC28" s="4"/>
      <c r="AD28" s="4"/>
      <c r="AE28" s="4"/>
      <c r="AF28" s="4"/>
      <c r="AG28" s="4"/>
      <c r="AH28" s="4"/>
    </row>
    <row r="29">
      <c r="A29" s="4"/>
      <c r="B29" s="4"/>
      <c r="C29" s="2"/>
      <c r="D29" s="2"/>
      <c r="E29" s="2"/>
      <c r="F29" s="2"/>
      <c r="G29" s="2"/>
      <c r="H29" s="9"/>
      <c r="I29" s="2"/>
      <c r="J29" s="2"/>
      <c r="K29" s="9"/>
      <c r="L29" s="4"/>
      <c r="M29" s="4"/>
      <c r="N29" s="4"/>
      <c r="O29" s="4"/>
      <c r="P29" s="9"/>
      <c r="Q29" s="4"/>
      <c r="R29" s="4"/>
      <c r="S29" s="4"/>
      <c r="T29" s="6"/>
      <c r="U29" s="4"/>
      <c r="V29" s="4"/>
      <c r="W29" s="4"/>
      <c r="X29" s="4"/>
      <c r="Y29" s="4"/>
      <c r="Z29" s="4"/>
      <c r="AA29" s="4"/>
      <c r="AB29" s="4"/>
      <c r="AC29" s="4"/>
      <c r="AD29" s="4"/>
      <c r="AE29" s="4"/>
      <c r="AF29" s="4"/>
      <c r="AG29" s="4"/>
      <c r="AH29" s="4"/>
    </row>
    <row r="30">
      <c r="A30" s="4"/>
      <c r="B30" s="4"/>
      <c r="C30" s="2"/>
      <c r="D30" s="2"/>
      <c r="E30" s="2"/>
      <c r="F30" s="2"/>
      <c r="G30" s="2"/>
      <c r="H30" s="9"/>
      <c r="I30" s="2"/>
      <c r="J30" s="2"/>
      <c r="K30" s="9"/>
      <c r="L30" s="4"/>
      <c r="M30" s="4"/>
      <c r="N30" s="4"/>
      <c r="O30" s="4"/>
      <c r="P30" s="9"/>
      <c r="Q30" s="4"/>
      <c r="R30" s="4"/>
      <c r="S30" s="4"/>
      <c r="T30" s="6"/>
      <c r="U30" s="4"/>
      <c r="V30" s="4"/>
      <c r="W30" s="4"/>
      <c r="X30" s="4"/>
      <c r="Y30" s="4"/>
      <c r="Z30" s="4"/>
      <c r="AA30" s="4"/>
      <c r="AB30" s="4"/>
      <c r="AC30" s="4"/>
      <c r="AD30" s="4"/>
      <c r="AE30" s="4"/>
      <c r="AF30" s="4"/>
      <c r="AG30" s="4"/>
      <c r="AH30" s="4"/>
    </row>
    <row r="31">
      <c r="A31" s="4"/>
      <c r="B31" s="4"/>
      <c r="C31" s="2"/>
      <c r="D31" s="2"/>
      <c r="E31" s="2"/>
      <c r="F31" s="2"/>
      <c r="G31" s="2"/>
      <c r="H31" s="9"/>
      <c r="I31" s="2"/>
      <c r="J31" s="2"/>
      <c r="K31" s="9"/>
      <c r="L31" s="4"/>
      <c r="M31" s="4"/>
      <c r="N31" s="4"/>
      <c r="O31" s="4"/>
      <c r="P31" s="9"/>
      <c r="Q31" s="4"/>
      <c r="R31" s="4"/>
      <c r="S31" s="4"/>
      <c r="T31" s="6"/>
      <c r="U31" s="4"/>
      <c r="V31" s="4"/>
      <c r="W31" s="4"/>
      <c r="X31" s="4"/>
      <c r="Y31" s="4"/>
      <c r="Z31" s="4"/>
      <c r="AA31" s="4"/>
      <c r="AB31" s="4"/>
      <c r="AC31" s="4"/>
      <c r="AD31" s="4"/>
      <c r="AE31" s="4"/>
      <c r="AF31" s="4"/>
      <c r="AG31" s="4"/>
      <c r="AH31" s="4"/>
    </row>
    <row r="32">
      <c r="A32" s="4"/>
      <c r="B32" s="4"/>
      <c r="C32" s="2"/>
      <c r="D32" s="2"/>
      <c r="E32" s="2"/>
      <c r="F32" s="2"/>
      <c r="G32" s="2"/>
      <c r="H32" s="9"/>
      <c r="I32" s="2"/>
      <c r="J32" s="2"/>
      <c r="K32" s="9"/>
      <c r="L32" s="4"/>
      <c r="M32" s="4"/>
      <c r="N32" s="4"/>
      <c r="O32" s="4"/>
      <c r="P32" s="9"/>
      <c r="Q32" s="4"/>
      <c r="R32" s="4"/>
      <c r="S32" s="4"/>
      <c r="T32" s="6"/>
      <c r="U32" s="4"/>
      <c r="V32" s="4"/>
      <c r="W32" s="4"/>
      <c r="X32" s="4"/>
      <c r="Y32" s="4"/>
      <c r="Z32" s="4"/>
      <c r="AA32" s="4"/>
      <c r="AB32" s="4"/>
      <c r="AC32" s="4"/>
      <c r="AD32" s="4"/>
      <c r="AE32" s="4"/>
      <c r="AF32" s="4"/>
      <c r="AG32" s="4"/>
      <c r="AH32" s="4"/>
    </row>
    <row r="33">
      <c r="A33" s="4"/>
      <c r="B33" s="4"/>
      <c r="C33" s="2"/>
      <c r="D33" s="2"/>
      <c r="E33" s="2"/>
      <c r="F33" s="2"/>
      <c r="G33" s="2"/>
      <c r="H33" s="9"/>
      <c r="I33" s="2"/>
      <c r="J33" s="2"/>
      <c r="K33" s="9"/>
      <c r="L33" s="4"/>
      <c r="M33" s="4"/>
      <c r="N33" s="4"/>
      <c r="O33" s="4"/>
      <c r="P33" s="9"/>
      <c r="Q33" s="4"/>
      <c r="R33" s="4"/>
      <c r="S33" s="4"/>
      <c r="T33" s="6"/>
      <c r="U33" s="4"/>
      <c r="V33" s="4"/>
      <c r="W33" s="4"/>
      <c r="X33" s="4"/>
      <c r="Y33" s="4"/>
      <c r="Z33" s="4"/>
      <c r="AA33" s="4"/>
      <c r="AB33" s="4"/>
      <c r="AC33" s="4"/>
      <c r="AD33" s="4"/>
      <c r="AE33" s="4"/>
      <c r="AF33" s="4"/>
      <c r="AG33" s="4"/>
      <c r="AH33" s="4"/>
    </row>
    <row r="34">
      <c r="A34" s="4"/>
      <c r="B34" s="4"/>
      <c r="C34" s="2"/>
      <c r="D34" s="2"/>
      <c r="E34" s="2"/>
      <c r="F34" s="2"/>
      <c r="G34" s="2"/>
      <c r="H34" s="9"/>
      <c r="I34" s="2"/>
      <c r="J34" s="2"/>
      <c r="K34" s="9"/>
      <c r="L34" s="4"/>
      <c r="M34" s="4"/>
      <c r="N34" s="4"/>
      <c r="O34" s="4"/>
      <c r="P34" s="9"/>
      <c r="Q34" s="4"/>
      <c r="R34" s="4"/>
      <c r="S34" s="4"/>
      <c r="T34" s="6"/>
      <c r="U34" s="4"/>
      <c r="V34" s="4"/>
      <c r="W34" s="4"/>
      <c r="X34" s="4"/>
      <c r="Y34" s="4"/>
      <c r="Z34" s="4"/>
      <c r="AA34" s="4"/>
      <c r="AB34" s="4"/>
      <c r="AC34" s="4"/>
      <c r="AD34" s="4"/>
      <c r="AE34" s="4"/>
      <c r="AF34" s="4"/>
      <c r="AG34" s="4"/>
      <c r="AH34" s="4"/>
    </row>
    <row r="35">
      <c r="A35" s="4"/>
      <c r="B35" s="4"/>
      <c r="C35" s="2"/>
      <c r="D35" s="2"/>
      <c r="E35" s="2"/>
      <c r="F35" s="2"/>
      <c r="G35" s="2"/>
      <c r="H35" s="9"/>
      <c r="I35" s="2"/>
      <c r="J35" s="2"/>
      <c r="K35" s="9"/>
      <c r="L35" s="4"/>
      <c r="M35" s="4"/>
      <c r="N35" s="4"/>
      <c r="O35" s="4"/>
      <c r="P35" s="9"/>
      <c r="Q35" s="4"/>
      <c r="R35" s="4"/>
      <c r="S35" s="4"/>
      <c r="T35" s="6"/>
      <c r="U35" s="4"/>
      <c r="V35" s="4"/>
      <c r="W35" s="4"/>
      <c r="X35" s="4"/>
      <c r="Y35" s="4"/>
      <c r="Z35" s="4"/>
      <c r="AA35" s="4"/>
      <c r="AB35" s="4"/>
      <c r="AC35" s="4"/>
      <c r="AD35" s="4"/>
      <c r="AE35" s="4"/>
      <c r="AF35" s="4"/>
      <c r="AG35" s="4"/>
      <c r="AH35" s="4"/>
    </row>
    <row r="36">
      <c r="A36" s="4"/>
      <c r="B36" s="4"/>
      <c r="C36" s="2"/>
      <c r="D36" s="2"/>
      <c r="E36" s="2"/>
      <c r="F36" s="2"/>
      <c r="G36" s="2"/>
      <c r="H36" s="9"/>
      <c r="I36" s="2"/>
      <c r="J36" s="2"/>
      <c r="K36" s="118"/>
      <c r="L36" s="4"/>
      <c r="M36" s="4"/>
      <c r="N36" s="4"/>
      <c r="O36" s="4"/>
      <c r="P36" s="9"/>
      <c r="Q36" s="4"/>
      <c r="R36" s="4"/>
      <c r="S36" s="4"/>
      <c r="T36" s="6"/>
      <c r="U36" s="4"/>
      <c r="V36" s="4"/>
      <c r="W36" s="4"/>
      <c r="X36" s="4"/>
      <c r="Y36" s="4"/>
      <c r="Z36" s="4"/>
      <c r="AA36" s="4"/>
      <c r="AB36" s="4"/>
      <c r="AC36" s="4"/>
      <c r="AD36" s="4"/>
      <c r="AE36" s="4"/>
      <c r="AF36" s="4"/>
      <c r="AG36" s="4"/>
      <c r="AH36" s="4"/>
    </row>
    <row r="37">
      <c r="A37" s="4"/>
      <c r="B37" s="4"/>
      <c r="C37" s="2"/>
      <c r="D37" s="2"/>
      <c r="E37" s="2"/>
      <c r="F37" s="2"/>
      <c r="G37" s="2"/>
      <c r="H37" s="9"/>
      <c r="I37" s="2"/>
      <c r="J37" s="2"/>
      <c r="K37" s="118"/>
      <c r="L37" s="4"/>
      <c r="M37" s="4"/>
      <c r="N37" s="4"/>
      <c r="O37" s="4"/>
      <c r="P37" s="9"/>
      <c r="Q37" s="4"/>
      <c r="R37" s="4"/>
      <c r="S37" s="4"/>
      <c r="T37" s="6"/>
      <c r="U37" s="4"/>
      <c r="V37" s="4"/>
      <c r="W37" s="4"/>
      <c r="X37" s="4"/>
      <c r="Y37" s="4"/>
      <c r="Z37" s="4"/>
      <c r="AA37" s="4"/>
      <c r="AB37" s="4"/>
      <c r="AC37" s="4"/>
      <c r="AD37" s="4"/>
      <c r="AE37" s="4"/>
      <c r="AF37" s="4"/>
      <c r="AG37" s="4"/>
      <c r="AH37" s="4"/>
    </row>
    <row r="38">
      <c r="A38" s="4"/>
      <c r="B38" s="4"/>
      <c r="C38" s="2"/>
      <c r="D38" s="2"/>
      <c r="E38" s="2"/>
      <c r="F38" s="2"/>
      <c r="G38" s="2"/>
      <c r="H38" s="9"/>
      <c r="I38" s="2"/>
      <c r="J38" s="2"/>
      <c r="K38" s="118"/>
      <c r="L38" s="4"/>
      <c r="M38" s="4"/>
      <c r="N38" s="4"/>
      <c r="O38" s="4"/>
      <c r="P38" s="9"/>
      <c r="Q38" s="4"/>
      <c r="R38" s="4"/>
      <c r="S38" s="4"/>
      <c r="T38" s="6"/>
      <c r="U38" s="4"/>
      <c r="V38" s="4"/>
      <c r="W38" s="4"/>
      <c r="X38" s="4"/>
      <c r="Y38" s="4"/>
      <c r="Z38" s="4"/>
      <c r="AA38" s="4"/>
      <c r="AB38" s="4"/>
      <c r="AC38" s="4"/>
      <c r="AD38" s="4"/>
      <c r="AE38" s="4"/>
      <c r="AF38" s="4"/>
      <c r="AG38" s="4"/>
      <c r="AH38" s="4"/>
    </row>
    <row r="39">
      <c r="A39" s="4"/>
      <c r="B39" s="4"/>
      <c r="C39" s="2"/>
      <c r="D39" s="2"/>
      <c r="E39" s="2"/>
      <c r="F39" s="2"/>
      <c r="G39" s="2"/>
      <c r="H39" s="9"/>
      <c r="I39" s="2"/>
      <c r="J39" s="2"/>
      <c r="K39" s="118"/>
      <c r="L39" s="4"/>
      <c r="M39" s="4"/>
      <c r="N39" s="4"/>
      <c r="O39" s="4"/>
      <c r="P39" s="9"/>
      <c r="Q39" s="4"/>
      <c r="R39" s="4"/>
      <c r="S39" s="4"/>
      <c r="T39" s="6"/>
      <c r="U39" s="4"/>
      <c r="V39" s="4"/>
      <c r="W39" s="4"/>
      <c r="X39" s="4"/>
      <c r="Y39" s="4"/>
      <c r="Z39" s="4"/>
      <c r="AA39" s="4"/>
      <c r="AB39" s="4"/>
      <c r="AC39" s="4"/>
      <c r="AD39" s="4"/>
      <c r="AE39" s="4"/>
      <c r="AF39" s="4"/>
      <c r="AG39" s="4"/>
      <c r="AH39" s="4"/>
    </row>
    <row r="40">
      <c r="A40" s="4"/>
      <c r="B40" s="4"/>
      <c r="C40" s="2"/>
      <c r="D40" s="2"/>
      <c r="E40" s="2"/>
      <c r="F40" s="2"/>
      <c r="G40" s="2"/>
      <c r="H40" s="9"/>
      <c r="I40" s="2"/>
      <c r="J40" s="2"/>
      <c r="K40" s="118"/>
      <c r="L40" s="4"/>
      <c r="M40" s="4"/>
      <c r="N40" s="4"/>
      <c r="O40" s="4"/>
      <c r="P40" s="9"/>
      <c r="Q40" s="4"/>
      <c r="R40" s="4"/>
      <c r="S40" s="4"/>
      <c r="T40" s="6"/>
      <c r="U40" s="4"/>
      <c r="V40" s="4"/>
      <c r="W40" s="4"/>
      <c r="X40" s="4"/>
      <c r="Y40" s="4"/>
      <c r="Z40" s="4"/>
      <c r="AA40" s="4"/>
      <c r="AB40" s="4"/>
      <c r="AC40" s="4"/>
      <c r="AD40" s="4"/>
      <c r="AE40" s="4"/>
      <c r="AF40" s="4"/>
      <c r="AG40" s="4"/>
      <c r="AH40" s="4"/>
    </row>
    <row r="41">
      <c r="A41" s="4"/>
      <c r="B41" s="4"/>
      <c r="C41" s="2"/>
      <c r="D41" s="2"/>
      <c r="E41" s="2"/>
      <c r="F41" s="2"/>
      <c r="G41" s="2"/>
      <c r="H41" s="9"/>
      <c r="I41" s="2"/>
      <c r="J41" s="2"/>
      <c r="K41" s="118"/>
      <c r="L41" s="4"/>
      <c r="M41" s="4"/>
      <c r="N41" s="4"/>
      <c r="O41" s="4"/>
      <c r="P41" s="9"/>
      <c r="Q41" s="4"/>
      <c r="R41" s="4"/>
      <c r="S41" s="4"/>
      <c r="T41" s="6"/>
      <c r="U41" s="4"/>
      <c r="V41" s="4"/>
      <c r="W41" s="4"/>
      <c r="X41" s="4"/>
      <c r="Y41" s="4"/>
      <c r="Z41" s="4"/>
      <c r="AA41" s="4"/>
      <c r="AB41" s="4"/>
      <c r="AC41" s="4"/>
      <c r="AD41" s="4"/>
      <c r="AE41" s="4"/>
      <c r="AF41" s="4"/>
      <c r="AG41" s="4"/>
      <c r="AH41" s="4"/>
    </row>
    <row r="42">
      <c r="A42" s="4"/>
      <c r="B42" s="4"/>
      <c r="C42" s="2"/>
      <c r="D42" s="2"/>
      <c r="E42" s="2"/>
      <c r="F42" s="2"/>
      <c r="G42" s="2"/>
      <c r="H42" s="9"/>
      <c r="I42" s="2"/>
      <c r="J42" s="2"/>
      <c r="K42" s="118"/>
      <c r="L42" s="4"/>
      <c r="M42" s="4"/>
      <c r="N42" s="4"/>
      <c r="O42" s="4"/>
      <c r="P42" s="9"/>
      <c r="Q42" s="4"/>
      <c r="R42" s="4"/>
      <c r="S42" s="4"/>
      <c r="T42" s="6"/>
      <c r="U42" s="4"/>
      <c r="V42" s="4"/>
      <c r="W42" s="4"/>
      <c r="X42" s="4"/>
      <c r="Y42" s="4"/>
      <c r="Z42" s="4"/>
      <c r="AA42" s="4"/>
      <c r="AB42" s="4"/>
      <c r="AC42" s="4"/>
      <c r="AD42" s="4"/>
      <c r="AE42" s="4"/>
      <c r="AF42" s="4"/>
      <c r="AG42" s="4"/>
      <c r="AH42" s="4"/>
    </row>
    <row r="43">
      <c r="A43" s="4"/>
      <c r="B43" s="4"/>
      <c r="C43" s="2"/>
      <c r="D43" s="2"/>
      <c r="E43" s="2"/>
      <c r="F43" s="2"/>
      <c r="G43" s="2"/>
      <c r="H43" s="9"/>
      <c r="I43" s="2"/>
      <c r="J43" s="2"/>
      <c r="K43" s="118"/>
      <c r="L43" s="4"/>
      <c r="M43" s="4"/>
      <c r="N43" s="4"/>
      <c r="O43" s="4"/>
      <c r="P43" s="9"/>
      <c r="Q43" s="4"/>
      <c r="R43" s="4"/>
      <c r="S43" s="4"/>
      <c r="T43" s="6"/>
      <c r="U43" s="4"/>
      <c r="V43" s="4"/>
      <c r="W43" s="4"/>
      <c r="X43" s="4"/>
      <c r="Y43" s="4"/>
      <c r="Z43" s="4"/>
      <c r="AA43" s="4"/>
      <c r="AB43" s="4"/>
      <c r="AC43" s="4"/>
      <c r="AD43" s="4"/>
      <c r="AE43" s="4"/>
      <c r="AF43" s="4"/>
      <c r="AG43" s="4"/>
      <c r="AH43" s="4"/>
    </row>
    <row r="44">
      <c r="A44" s="4"/>
      <c r="B44" s="4"/>
      <c r="C44" s="2"/>
      <c r="D44" s="2"/>
      <c r="E44" s="2"/>
      <c r="F44" s="2"/>
      <c r="G44" s="2"/>
      <c r="H44" s="9"/>
      <c r="I44" s="2"/>
      <c r="J44" s="2"/>
      <c r="K44" s="118"/>
      <c r="L44" s="4"/>
      <c r="M44" s="4"/>
      <c r="N44" s="4"/>
      <c r="O44" s="4"/>
      <c r="P44" s="9"/>
      <c r="Q44" s="4"/>
      <c r="R44" s="4"/>
      <c r="S44" s="4"/>
      <c r="T44" s="6"/>
      <c r="U44" s="4"/>
      <c r="V44" s="4"/>
      <c r="W44" s="4"/>
      <c r="X44" s="4"/>
      <c r="Y44" s="4"/>
      <c r="Z44" s="4"/>
      <c r="AA44" s="4"/>
      <c r="AB44" s="4"/>
      <c r="AC44" s="4"/>
      <c r="AD44" s="4"/>
      <c r="AE44" s="4"/>
      <c r="AF44" s="4"/>
      <c r="AG44" s="4"/>
      <c r="AH44" s="4"/>
    </row>
    <row r="45">
      <c r="A45" s="4"/>
      <c r="B45" s="4"/>
      <c r="C45" s="2"/>
      <c r="D45" s="2"/>
      <c r="E45" s="2"/>
      <c r="F45" s="2"/>
      <c r="G45" s="2"/>
      <c r="H45" s="9"/>
      <c r="I45" s="2"/>
      <c r="J45" s="2"/>
      <c r="K45" s="118"/>
      <c r="L45" s="4"/>
      <c r="M45" s="4"/>
      <c r="N45" s="4"/>
      <c r="O45" s="4"/>
      <c r="P45" s="9"/>
      <c r="Q45" s="4"/>
      <c r="R45" s="4"/>
      <c r="S45" s="4"/>
      <c r="T45" s="6"/>
      <c r="U45" s="4"/>
      <c r="V45" s="4"/>
      <c r="W45" s="4"/>
      <c r="X45" s="4"/>
      <c r="Y45" s="4"/>
      <c r="Z45" s="4"/>
      <c r="AA45" s="4"/>
      <c r="AB45" s="4"/>
      <c r="AC45" s="4"/>
      <c r="AD45" s="4"/>
      <c r="AE45" s="4"/>
      <c r="AF45" s="4"/>
      <c r="AG45" s="4"/>
      <c r="AH45" s="4"/>
    </row>
    <row r="46">
      <c r="A46" s="4"/>
      <c r="B46" s="4"/>
      <c r="C46" s="2"/>
      <c r="D46" s="2"/>
      <c r="E46" s="2"/>
      <c r="F46" s="2"/>
      <c r="G46" s="2"/>
      <c r="H46" s="9"/>
      <c r="I46" s="2"/>
      <c r="J46" s="2"/>
      <c r="K46" s="118"/>
      <c r="L46" s="4"/>
      <c r="M46" s="4"/>
      <c r="N46" s="4"/>
      <c r="O46" s="4"/>
      <c r="P46" s="9"/>
      <c r="Q46" s="4"/>
      <c r="R46" s="4"/>
      <c r="S46" s="4"/>
      <c r="T46" s="6"/>
      <c r="U46" s="4"/>
      <c r="V46" s="4"/>
      <c r="W46" s="4"/>
      <c r="X46" s="4"/>
      <c r="Y46" s="4"/>
      <c r="Z46" s="4"/>
      <c r="AA46" s="4"/>
      <c r="AB46" s="4"/>
      <c r="AC46" s="4"/>
      <c r="AD46" s="4"/>
      <c r="AE46" s="4"/>
      <c r="AF46" s="4"/>
      <c r="AG46" s="4"/>
      <c r="AH46" s="4"/>
    </row>
    <row r="47">
      <c r="A47" s="4"/>
      <c r="B47" s="4"/>
      <c r="C47" s="2"/>
      <c r="D47" s="2"/>
      <c r="E47" s="2"/>
      <c r="F47" s="2"/>
      <c r="G47" s="2"/>
      <c r="H47" s="9"/>
      <c r="I47" s="2"/>
      <c r="J47" s="2"/>
      <c r="K47" s="118"/>
      <c r="L47" s="4"/>
      <c r="M47" s="4"/>
      <c r="N47" s="4"/>
      <c r="O47" s="4"/>
      <c r="P47" s="9"/>
      <c r="Q47" s="4"/>
      <c r="R47" s="4"/>
      <c r="S47" s="4"/>
      <c r="T47" s="6"/>
      <c r="U47" s="4"/>
      <c r="V47" s="4"/>
      <c r="W47" s="4"/>
      <c r="X47" s="4"/>
      <c r="Y47" s="4"/>
      <c r="Z47" s="4"/>
      <c r="AA47" s="4"/>
      <c r="AB47" s="4"/>
      <c r="AC47" s="4"/>
      <c r="AD47" s="4"/>
      <c r="AE47" s="4"/>
      <c r="AF47" s="4"/>
      <c r="AG47" s="4"/>
      <c r="AH47" s="4"/>
    </row>
    <row r="48">
      <c r="A48" s="4"/>
      <c r="B48" s="4"/>
      <c r="C48" s="2"/>
      <c r="D48" s="2"/>
      <c r="E48" s="2"/>
      <c r="F48" s="2"/>
      <c r="G48" s="2"/>
      <c r="H48" s="9"/>
      <c r="I48" s="2"/>
      <c r="J48" s="2"/>
      <c r="K48" s="118"/>
      <c r="L48" s="4"/>
      <c r="M48" s="4"/>
      <c r="N48" s="4"/>
      <c r="O48" s="4"/>
      <c r="P48" s="9"/>
      <c r="Q48" s="4"/>
      <c r="R48" s="4"/>
      <c r="S48" s="4"/>
      <c r="T48" s="6"/>
      <c r="U48" s="4"/>
      <c r="V48" s="4"/>
      <c r="W48" s="4"/>
      <c r="X48" s="4"/>
      <c r="Y48" s="4"/>
      <c r="Z48" s="4"/>
      <c r="AA48" s="4"/>
      <c r="AB48" s="4"/>
      <c r="AC48" s="4"/>
      <c r="AD48" s="4"/>
      <c r="AE48" s="4"/>
      <c r="AF48" s="4"/>
      <c r="AG48" s="4"/>
      <c r="AH48" s="4"/>
    </row>
    <row r="49">
      <c r="A49" s="4"/>
      <c r="B49" s="4"/>
      <c r="C49" s="2"/>
      <c r="D49" s="2"/>
      <c r="E49" s="2"/>
      <c r="F49" s="2"/>
      <c r="G49" s="2"/>
      <c r="H49" s="9"/>
      <c r="I49" s="2"/>
      <c r="J49" s="2"/>
      <c r="K49" s="118"/>
      <c r="L49" s="4"/>
      <c r="M49" s="4"/>
      <c r="N49" s="4"/>
      <c r="O49" s="4"/>
      <c r="P49" s="9"/>
      <c r="Q49" s="4"/>
      <c r="R49" s="4"/>
      <c r="S49" s="4"/>
      <c r="T49" s="6"/>
      <c r="U49" s="4"/>
      <c r="V49" s="4"/>
      <c r="W49" s="4"/>
      <c r="X49" s="4"/>
      <c r="Y49" s="4"/>
      <c r="Z49" s="4"/>
      <c r="AA49" s="4"/>
      <c r="AB49" s="4"/>
      <c r="AC49" s="4"/>
      <c r="AD49" s="4"/>
      <c r="AE49" s="4"/>
      <c r="AF49" s="4"/>
      <c r="AG49" s="4"/>
      <c r="AH49" s="4"/>
    </row>
    <row r="50">
      <c r="A50" s="4"/>
      <c r="B50" s="4"/>
      <c r="C50" s="2"/>
      <c r="D50" s="2"/>
      <c r="E50" s="2"/>
      <c r="F50" s="2"/>
      <c r="G50" s="2"/>
      <c r="H50" s="9"/>
      <c r="I50" s="2"/>
      <c r="J50" s="2"/>
      <c r="K50" s="118"/>
      <c r="L50" s="4"/>
      <c r="M50" s="4"/>
      <c r="N50" s="4"/>
      <c r="O50" s="4"/>
      <c r="P50" s="9"/>
      <c r="Q50" s="4"/>
      <c r="R50" s="4"/>
      <c r="S50" s="4"/>
      <c r="T50" s="6"/>
      <c r="U50" s="4"/>
      <c r="V50" s="4"/>
      <c r="W50" s="4"/>
      <c r="X50" s="4"/>
      <c r="Y50" s="4"/>
      <c r="Z50" s="4"/>
      <c r="AA50" s="4"/>
      <c r="AB50" s="4"/>
      <c r="AC50" s="4"/>
      <c r="AD50" s="4"/>
      <c r="AE50" s="4"/>
      <c r="AF50" s="4"/>
      <c r="AG50" s="4"/>
      <c r="AH50" s="4"/>
    </row>
    <row r="51">
      <c r="A51" s="4"/>
      <c r="B51" s="4"/>
      <c r="C51" s="2"/>
      <c r="D51" s="2"/>
      <c r="E51" s="2"/>
      <c r="F51" s="2"/>
      <c r="G51" s="2"/>
      <c r="H51" s="9"/>
      <c r="I51" s="2"/>
      <c r="J51" s="2"/>
      <c r="K51" s="118"/>
      <c r="L51" s="4"/>
      <c r="M51" s="4"/>
      <c r="N51" s="4"/>
      <c r="O51" s="4"/>
      <c r="P51" s="9"/>
      <c r="Q51" s="4"/>
      <c r="R51" s="4"/>
      <c r="S51" s="4"/>
      <c r="T51" s="6"/>
      <c r="U51" s="4"/>
      <c r="V51" s="4"/>
      <c r="W51" s="4"/>
      <c r="X51" s="4"/>
      <c r="Y51" s="4"/>
      <c r="Z51" s="4"/>
      <c r="AA51" s="4"/>
      <c r="AB51" s="4"/>
      <c r="AC51" s="4"/>
      <c r="AD51" s="4"/>
      <c r="AE51" s="4"/>
      <c r="AF51" s="4"/>
      <c r="AG51" s="4"/>
      <c r="AH51" s="4"/>
    </row>
    <row r="52">
      <c r="A52" s="4"/>
      <c r="B52" s="4"/>
      <c r="C52" s="2"/>
      <c r="D52" s="2"/>
      <c r="E52" s="2"/>
      <c r="F52" s="2"/>
      <c r="G52" s="2"/>
      <c r="H52" s="9"/>
      <c r="I52" s="2"/>
      <c r="J52" s="2"/>
      <c r="K52" s="118"/>
      <c r="L52" s="4"/>
      <c r="M52" s="4"/>
      <c r="N52" s="4"/>
      <c r="O52" s="4"/>
      <c r="P52" s="9"/>
      <c r="Q52" s="4"/>
      <c r="R52" s="4"/>
      <c r="S52" s="4"/>
      <c r="T52" s="6"/>
      <c r="U52" s="4"/>
      <c r="V52" s="4"/>
      <c r="W52" s="4"/>
      <c r="X52" s="4"/>
      <c r="Y52" s="4"/>
      <c r="Z52" s="4"/>
      <c r="AA52" s="4"/>
      <c r="AB52" s="4"/>
      <c r="AC52" s="4"/>
      <c r="AD52" s="4"/>
      <c r="AE52" s="4"/>
      <c r="AF52" s="4"/>
      <c r="AG52" s="4"/>
      <c r="AH52" s="4"/>
    </row>
    <row r="53">
      <c r="A53" s="4"/>
      <c r="B53" s="4"/>
      <c r="C53" s="2"/>
      <c r="D53" s="2"/>
      <c r="E53" s="2"/>
      <c r="F53" s="2"/>
      <c r="G53" s="2"/>
      <c r="H53" s="9"/>
      <c r="I53" s="2"/>
      <c r="J53" s="2"/>
      <c r="K53" s="118"/>
      <c r="L53" s="4"/>
      <c r="M53" s="4"/>
      <c r="N53" s="4"/>
      <c r="O53" s="4"/>
      <c r="P53" s="9"/>
      <c r="Q53" s="4"/>
      <c r="R53" s="4"/>
      <c r="S53" s="4"/>
      <c r="T53" s="6"/>
      <c r="U53" s="4"/>
      <c r="V53" s="4"/>
      <c r="W53" s="4"/>
      <c r="X53" s="4"/>
      <c r="Y53" s="4"/>
      <c r="Z53" s="4"/>
      <c r="AA53" s="4"/>
      <c r="AB53" s="4"/>
      <c r="AC53" s="4"/>
      <c r="AD53" s="4"/>
      <c r="AE53" s="4"/>
      <c r="AF53" s="4"/>
      <c r="AG53" s="4"/>
      <c r="AH53" s="4"/>
    </row>
    <row r="54">
      <c r="A54" s="4"/>
      <c r="B54" s="4"/>
      <c r="C54" s="2"/>
      <c r="D54" s="2"/>
      <c r="E54" s="2"/>
      <c r="F54" s="2"/>
      <c r="G54" s="2"/>
      <c r="H54" s="9"/>
      <c r="I54" s="2"/>
      <c r="J54" s="2"/>
      <c r="K54" s="118"/>
      <c r="L54" s="4"/>
      <c r="M54" s="4"/>
      <c r="N54" s="4"/>
      <c r="O54" s="4"/>
      <c r="P54" s="9"/>
      <c r="Q54" s="4"/>
      <c r="R54" s="4"/>
      <c r="S54" s="4"/>
      <c r="T54" s="6"/>
      <c r="U54" s="4"/>
      <c r="V54" s="4"/>
      <c r="W54" s="4"/>
      <c r="X54" s="4"/>
      <c r="Y54" s="4"/>
      <c r="Z54" s="4"/>
      <c r="AA54" s="4"/>
      <c r="AB54" s="4"/>
      <c r="AC54" s="4"/>
      <c r="AD54" s="4"/>
      <c r="AE54" s="4"/>
      <c r="AF54" s="4"/>
      <c r="AG54" s="4"/>
      <c r="AH54" s="4"/>
    </row>
    <row r="55">
      <c r="A55" s="4"/>
      <c r="B55" s="4"/>
      <c r="C55" s="2"/>
      <c r="D55" s="2"/>
      <c r="E55" s="2"/>
      <c r="F55" s="2"/>
      <c r="G55" s="2"/>
      <c r="H55" s="9"/>
      <c r="I55" s="2"/>
      <c r="J55" s="2"/>
      <c r="K55" s="118"/>
      <c r="L55" s="4"/>
      <c r="M55" s="4"/>
      <c r="N55" s="4"/>
      <c r="O55" s="4"/>
      <c r="P55" s="9"/>
      <c r="Q55" s="4"/>
      <c r="R55" s="4"/>
      <c r="S55" s="4"/>
      <c r="T55" s="6"/>
      <c r="U55" s="4"/>
      <c r="V55" s="4"/>
      <c r="W55" s="4"/>
      <c r="X55" s="4"/>
      <c r="Y55" s="4"/>
      <c r="Z55" s="4"/>
      <c r="AA55" s="4"/>
      <c r="AB55" s="4"/>
      <c r="AC55" s="4"/>
      <c r="AD55" s="4"/>
      <c r="AE55" s="4"/>
      <c r="AF55" s="4"/>
      <c r="AG55" s="4"/>
      <c r="AH55" s="4"/>
    </row>
    <row r="56">
      <c r="A56" s="4"/>
      <c r="B56" s="4"/>
      <c r="C56" s="2"/>
      <c r="D56" s="2"/>
      <c r="E56" s="2"/>
      <c r="F56" s="2"/>
      <c r="G56" s="2"/>
      <c r="H56" s="9"/>
      <c r="I56" s="2"/>
      <c r="J56" s="2"/>
      <c r="K56" s="9"/>
      <c r="L56" s="4"/>
      <c r="M56" s="4"/>
      <c r="N56" s="4"/>
      <c r="O56" s="4"/>
      <c r="P56" s="9"/>
      <c r="Q56" s="4"/>
      <c r="R56" s="4"/>
      <c r="S56" s="4"/>
      <c r="T56" s="6"/>
      <c r="U56" s="4"/>
      <c r="V56" s="4"/>
      <c r="W56" s="4"/>
      <c r="X56" s="4"/>
      <c r="Y56" s="4"/>
      <c r="Z56" s="4"/>
      <c r="AA56" s="4"/>
      <c r="AB56" s="4"/>
      <c r="AC56" s="4"/>
      <c r="AD56" s="4"/>
      <c r="AE56" s="4"/>
      <c r="AF56" s="4"/>
      <c r="AG56" s="4"/>
      <c r="AH56" s="4"/>
    </row>
    <row r="57">
      <c r="A57" s="4"/>
      <c r="B57" s="4"/>
      <c r="C57" s="2"/>
      <c r="D57" s="2"/>
      <c r="E57" s="2"/>
      <c r="F57" s="2"/>
      <c r="G57" s="2"/>
      <c r="H57" s="9"/>
      <c r="I57" s="2"/>
      <c r="J57" s="2"/>
      <c r="K57" s="9"/>
      <c r="L57" s="4"/>
      <c r="M57" s="4"/>
      <c r="N57" s="4"/>
      <c r="O57" s="4"/>
      <c r="P57" s="9"/>
      <c r="Q57" s="4"/>
      <c r="R57" s="4"/>
      <c r="S57" s="4"/>
      <c r="T57" s="6"/>
      <c r="U57" s="4"/>
      <c r="V57" s="4"/>
      <c r="W57" s="4"/>
      <c r="X57" s="4"/>
      <c r="Y57" s="4"/>
      <c r="Z57" s="4"/>
      <c r="AA57" s="4"/>
      <c r="AB57" s="4"/>
      <c r="AC57" s="4"/>
      <c r="AD57" s="4"/>
      <c r="AE57" s="4"/>
      <c r="AF57" s="4"/>
      <c r="AG57" s="4"/>
      <c r="AH57" s="4"/>
    </row>
    <row r="58">
      <c r="A58" s="4"/>
      <c r="B58" s="4"/>
      <c r="C58" s="2"/>
      <c r="D58" s="2"/>
      <c r="E58" s="2"/>
      <c r="F58" s="2"/>
      <c r="G58" s="2"/>
      <c r="H58" s="9"/>
      <c r="I58" s="2"/>
      <c r="J58" s="2"/>
      <c r="K58" s="9"/>
      <c r="L58" s="4"/>
      <c r="M58" s="4"/>
      <c r="N58" s="4"/>
      <c r="O58" s="4"/>
      <c r="P58" s="9"/>
      <c r="Q58" s="4"/>
      <c r="R58" s="4"/>
      <c r="S58" s="4"/>
      <c r="T58" s="6"/>
      <c r="U58" s="4"/>
      <c r="V58" s="4"/>
      <c r="W58" s="4"/>
      <c r="X58" s="4"/>
      <c r="Y58" s="4"/>
      <c r="Z58" s="4"/>
      <c r="AA58" s="4"/>
      <c r="AB58" s="4"/>
      <c r="AC58" s="4"/>
      <c r="AD58" s="4"/>
      <c r="AE58" s="4"/>
      <c r="AF58" s="4"/>
      <c r="AG58" s="4"/>
      <c r="AH58" s="4"/>
    </row>
    <row r="59">
      <c r="A59" s="4"/>
      <c r="B59" s="4"/>
      <c r="C59" s="2"/>
      <c r="D59" s="2"/>
      <c r="E59" s="2"/>
      <c r="F59" s="2"/>
      <c r="G59" s="2"/>
      <c r="H59" s="9"/>
      <c r="I59" s="2"/>
      <c r="J59" s="2"/>
      <c r="K59" s="9"/>
      <c r="L59" s="4"/>
      <c r="M59" s="4"/>
      <c r="N59" s="4"/>
      <c r="O59" s="4"/>
      <c r="P59" s="9"/>
      <c r="Q59" s="4"/>
      <c r="R59" s="4"/>
      <c r="S59" s="4"/>
      <c r="T59" s="6"/>
      <c r="U59" s="4"/>
      <c r="V59" s="4"/>
      <c r="W59" s="4"/>
      <c r="X59" s="4"/>
      <c r="Y59" s="4"/>
      <c r="Z59" s="4"/>
      <c r="AA59" s="4"/>
      <c r="AB59" s="4"/>
      <c r="AC59" s="4"/>
      <c r="AD59" s="4"/>
      <c r="AE59" s="4"/>
      <c r="AF59" s="4"/>
      <c r="AG59" s="4"/>
      <c r="AH59" s="4"/>
    </row>
    <row r="60">
      <c r="A60" s="4"/>
      <c r="B60" s="4"/>
      <c r="C60" s="2"/>
      <c r="D60" s="2"/>
      <c r="E60" s="2"/>
      <c r="F60" s="2"/>
      <c r="G60" s="2"/>
      <c r="H60" s="9"/>
      <c r="I60" s="2"/>
      <c r="J60" s="2"/>
      <c r="K60" s="9"/>
      <c r="L60" s="4"/>
      <c r="M60" s="4"/>
      <c r="N60" s="4"/>
      <c r="O60" s="4"/>
      <c r="P60" s="9"/>
      <c r="Q60" s="4"/>
      <c r="R60" s="4"/>
      <c r="S60" s="4"/>
      <c r="T60" s="6"/>
      <c r="U60" s="4"/>
      <c r="V60" s="4"/>
      <c r="W60" s="4"/>
      <c r="X60" s="4"/>
      <c r="Y60" s="4"/>
      <c r="Z60" s="4"/>
      <c r="AA60" s="4"/>
      <c r="AB60" s="4"/>
      <c r="AC60" s="4"/>
      <c r="AD60" s="4"/>
      <c r="AE60" s="4"/>
      <c r="AF60" s="4"/>
      <c r="AG60" s="4"/>
      <c r="AH60" s="4"/>
    </row>
    <row r="61">
      <c r="A61" s="4"/>
      <c r="B61" s="4"/>
      <c r="C61" s="2"/>
      <c r="D61" s="2"/>
      <c r="E61" s="2"/>
      <c r="F61" s="2"/>
      <c r="G61" s="2"/>
      <c r="H61" s="9"/>
      <c r="I61" s="2"/>
      <c r="J61" s="2"/>
      <c r="K61" s="9"/>
      <c r="L61" s="4"/>
      <c r="M61" s="4"/>
      <c r="N61" s="4"/>
      <c r="O61" s="4"/>
      <c r="P61" s="9"/>
      <c r="Q61" s="4"/>
      <c r="R61" s="4"/>
      <c r="S61" s="4"/>
      <c r="T61" s="6"/>
      <c r="U61" s="4"/>
      <c r="V61" s="4"/>
      <c r="W61" s="4"/>
      <c r="X61" s="4"/>
      <c r="Y61" s="4"/>
      <c r="Z61" s="4"/>
      <c r="AA61" s="4"/>
      <c r="AB61" s="4"/>
      <c r="AC61" s="4"/>
      <c r="AD61" s="4"/>
      <c r="AE61" s="4"/>
      <c r="AF61" s="4"/>
      <c r="AG61" s="4"/>
      <c r="AH61" s="4"/>
    </row>
    <row r="62">
      <c r="A62" s="4"/>
      <c r="B62" s="4"/>
      <c r="C62" s="2"/>
      <c r="D62" s="2"/>
      <c r="E62" s="2"/>
      <c r="F62" s="2"/>
      <c r="G62" s="2"/>
      <c r="H62" s="9"/>
      <c r="I62" s="2"/>
      <c r="J62" s="2"/>
      <c r="K62" s="9"/>
      <c r="L62" s="4"/>
      <c r="M62" s="4"/>
      <c r="N62" s="4"/>
      <c r="O62" s="4"/>
      <c r="P62" s="9"/>
      <c r="Q62" s="4"/>
      <c r="R62" s="4"/>
      <c r="S62" s="4"/>
      <c r="T62" s="6"/>
      <c r="U62" s="4"/>
      <c r="V62" s="4"/>
      <c r="W62" s="4"/>
      <c r="X62" s="4"/>
      <c r="Y62" s="4"/>
      <c r="Z62" s="4"/>
      <c r="AA62" s="4"/>
      <c r="AB62" s="4"/>
      <c r="AC62" s="4"/>
      <c r="AD62" s="4"/>
      <c r="AE62" s="4"/>
      <c r="AF62" s="4"/>
      <c r="AG62" s="4"/>
      <c r="AH62" s="4"/>
    </row>
    <row r="63">
      <c r="A63" s="4"/>
      <c r="B63" s="4"/>
      <c r="C63" s="2"/>
      <c r="D63" s="2"/>
      <c r="E63" s="2"/>
      <c r="F63" s="2"/>
      <c r="G63" s="2"/>
      <c r="H63" s="9"/>
      <c r="I63" s="2"/>
      <c r="J63" s="2"/>
      <c r="K63" s="9"/>
      <c r="L63" s="4"/>
      <c r="M63" s="4"/>
      <c r="N63" s="4"/>
      <c r="O63" s="4"/>
      <c r="P63" s="9"/>
      <c r="Q63" s="4"/>
      <c r="R63" s="4"/>
      <c r="S63" s="4"/>
      <c r="T63" s="6"/>
      <c r="U63" s="4"/>
      <c r="V63" s="4"/>
      <c r="W63" s="4"/>
      <c r="X63" s="4"/>
      <c r="Y63" s="4"/>
      <c r="Z63" s="4"/>
      <c r="AA63" s="4"/>
      <c r="AB63" s="4"/>
      <c r="AC63" s="4"/>
      <c r="AD63" s="4"/>
      <c r="AE63" s="4"/>
      <c r="AF63" s="4"/>
      <c r="AG63" s="4"/>
      <c r="AH63" s="4"/>
    </row>
    <row r="64">
      <c r="A64" s="4"/>
      <c r="B64" s="4"/>
      <c r="C64" s="2"/>
      <c r="D64" s="2"/>
      <c r="E64" s="2"/>
      <c r="F64" s="2"/>
      <c r="G64" s="2"/>
      <c r="H64" s="9"/>
      <c r="I64" s="2"/>
      <c r="J64" s="2"/>
      <c r="K64" s="9"/>
      <c r="L64" s="4"/>
      <c r="M64" s="4"/>
      <c r="N64" s="4"/>
      <c r="O64" s="4"/>
      <c r="P64" s="9"/>
      <c r="Q64" s="4"/>
      <c r="R64" s="4"/>
      <c r="S64" s="4"/>
      <c r="T64" s="6"/>
      <c r="U64" s="4"/>
      <c r="V64" s="4"/>
      <c r="W64" s="4"/>
      <c r="X64" s="4"/>
      <c r="Y64" s="4"/>
      <c r="Z64" s="4"/>
      <c r="AA64" s="4"/>
      <c r="AB64" s="4"/>
      <c r="AC64" s="4"/>
      <c r="AD64" s="4"/>
      <c r="AE64" s="4"/>
      <c r="AF64" s="4"/>
      <c r="AG64" s="4"/>
      <c r="AH64" s="4"/>
    </row>
    <row r="65">
      <c r="A65" s="4"/>
      <c r="B65" s="4"/>
      <c r="C65" s="2"/>
      <c r="D65" s="2"/>
      <c r="E65" s="2"/>
      <c r="F65" s="2"/>
      <c r="G65" s="2"/>
      <c r="H65" s="9"/>
      <c r="I65" s="2"/>
      <c r="J65" s="2"/>
      <c r="K65" s="9"/>
      <c r="L65" s="4"/>
      <c r="M65" s="4"/>
      <c r="N65" s="4"/>
      <c r="O65" s="4"/>
      <c r="P65" s="9"/>
      <c r="Q65" s="4"/>
      <c r="R65" s="4"/>
      <c r="S65" s="4"/>
      <c r="T65" s="6"/>
      <c r="U65" s="4"/>
      <c r="V65" s="4"/>
      <c r="W65" s="4"/>
      <c r="X65" s="4"/>
      <c r="Y65" s="4"/>
      <c r="Z65" s="4"/>
      <c r="AA65" s="4"/>
      <c r="AB65" s="4"/>
      <c r="AC65" s="4"/>
      <c r="AD65" s="4"/>
      <c r="AE65" s="4"/>
      <c r="AF65" s="4"/>
      <c r="AG65" s="4"/>
      <c r="AH65" s="4"/>
    </row>
    <row r="66">
      <c r="A66" s="4"/>
      <c r="B66" s="4"/>
      <c r="C66" s="2"/>
      <c r="D66" s="2"/>
      <c r="E66" s="2"/>
      <c r="F66" s="2"/>
      <c r="G66" s="2"/>
      <c r="H66" s="9"/>
      <c r="I66" s="2"/>
      <c r="J66" s="2"/>
      <c r="K66" s="9"/>
      <c r="L66" s="4"/>
      <c r="M66" s="4"/>
      <c r="N66" s="4"/>
      <c r="O66" s="4"/>
      <c r="P66" s="9"/>
      <c r="Q66" s="4"/>
      <c r="R66" s="4"/>
      <c r="S66" s="4"/>
      <c r="T66" s="6"/>
      <c r="U66" s="4"/>
      <c r="V66" s="4"/>
      <c r="W66" s="4"/>
      <c r="X66" s="4"/>
      <c r="Y66" s="4"/>
      <c r="Z66" s="4"/>
      <c r="AA66" s="4"/>
      <c r="AB66" s="4"/>
      <c r="AC66" s="4"/>
      <c r="AD66" s="4"/>
      <c r="AE66" s="4"/>
      <c r="AF66" s="4"/>
      <c r="AG66" s="4"/>
      <c r="AH66" s="4"/>
    </row>
    <row r="67">
      <c r="A67" s="4"/>
      <c r="B67" s="4"/>
      <c r="C67" s="2"/>
      <c r="D67" s="2"/>
      <c r="E67" s="2"/>
      <c r="F67" s="2"/>
      <c r="G67" s="2"/>
      <c r="H67" s="9"/>
      <c r="I67" s="2"/>
      <c r="J67" s="2"/>
      <c r="K67" s="9"/>
      <c r="L67" s="4"/>
      <c r="M67" s="4"/>
      <c r="N67" s="4"/>
      <c r="O67" s="4"/>
      <c r="P67" s="9"/>
      <c r="Q67" s="4"/>
      <c r="R67" s="4"/>
      <c r="S67" s="4"/>
      <c r="T67" s="6"/>
      <c r="U67" s="4"/>
      <c r="V67" s="4"/>
      <c r="W67" s="4"/>
      <c r="X67" s="4"/>
      <c r="Y67" s="4"/>
      <c r="Z67" s="4"/>
      <c r="AA67" s="4"/>
      <c r="AB67" s="4"/>
      <c r="AC67" s="4"/>
      <c r="AD67" s="4"/>
      <c r="AE67" s="4"/>
      <c r="AF67" s="4"/>
      <c r="AG67" s="4"/>
      <c r="AH67" s="4"/>
    </row>
    <row r="68">
      <c r="A68" s="4"/>
      <c r="B68" s="4"/>
      <c r="C68" s="2"/>
      <c r="D68" s="2"/>
      <c r="E68" s="2"/>
      <c r="F68" s="2"/>
      <c r="G68" s="2"/>
      <c r="H68" s="9"/>
      <c r="I68" s="2"/>
      <c r="J68" s="2"/>
      <c r="K68" s="9"/>
      <c r="L68" s="4"/>
      <c r="M68" s="4"/>
      <c r="N68" s="4"/>
      <c r="O68" s="4"/>
      <c r="P68" s="9"/>
      <c r="Q68" s="4"/>
      <c r="R68" s="4"/>
      <c r="S68" s="4"/>
      <c r="T68" s="6"/>
      <c r="U68" s="4"/>
      <c r="V68" s="4"/>
      <c r="W68" s="4"/>
      <c r="X68" s="4"/>
      <c r="Y68" s="4"/>
      <c r="Z68" s="4"/>
      <c r="AA68" s="4"/>
      <c r="AB68" s="4"/>
      <c r="AC68" s="4"/>
      <c r="AD68" s="4"/>
      <c r="AE68" s="4"/>
      <c r="AF68" s="4"/>
      <c r="AG68" s="4"/>
      <c r="AH68" s="4"/>
    </row>
    <row r="69">
      <c r="A69" s="4"/>
      <c r="B69" s="4"/>
      <c r="C69" s="2"/>
      <c r="D69" s="2"/>
      <c r="E69" s="2"/>
      <c r="F69" s="2"/>
      <c r="G69" s="2"/>
      <c r="H69" s="9"/>
      <c r="I69" s="2"/>
      <c r="J69" s="2"/>
      <c r="K69" s="9"/>
      <c r="L69" s="4"/>
      <c r="M69" s="4"/>
      <c r="N69" s="4"/>
      <c r="O69" s="4"/>
      <c r="P69" s="9"/>
      <c r="Q69" s="4"/>
      <c r="R69" s="4"/>
      <c r="S69" s="4"/>
      <c r="T69" s="6"/>
      <c r="U69" s="4"/>
      <c r="V69" s="4"/>
      <c r="W69" s="4"/>
      <c r="X69" s="4"/>
      <c r="Y69" s="4"/>
      <c r="Z69" s="4"/>
      <c r="AA69" s="4"/>
      <c r="AB69" s="4"/>
      <c r="AC69" s="4"/>
      <c r="AD69" s="4"/>
      <c r="AE69" s="4"/>
      <c r="AF69" s="4"/>
      <c r="AG69" s="4"/>
      <c r="AH69" s="4"/>
    </row>
    <row r="70">
      <c r="A70" s="4"/>
      <c r="B70" s="4"/>
      <c r="C70" s="2"/>
      <c r="D70" s="2"/>
      <c r="E70" s="2"/>
      <c r="F70" s="2"/>
      <c r="G70" s="2"/>
      <c r="H70" s="9"/>
      <c r="I70" s="2"/>
      <c r="J70" s="2"/>
      <c r="K70" s="9"/>
      <c r="L70" s="4"/>
      <c r="M70" s="4"/>
      <c r="N70" s="4"/>
      <c r="O70" s="4"/>
      <c r="P70" s="9"/>
      <c r="Q70" s="4"/>
      <c r="R70" s="4"/>
      <c r="S70" s="4"/>
      <c r="T70" s="6"/>
      <c r="U70" s="4"/>
      <c r="V70" s="4"/>
      <c r="W70" s="4"/>
      <c r="X70" s="4"/>
      <c r="Y70" s="4"/>
      <c r="Z70" s="4"/>
      <c r="AA70" s="4"/>
      <c r="AB70" s="4"/>
      <c r="AC70" s="4"/>
      <c r="AD70" s="4"/>
      <c r="AE70" s="4"/>
      <c r="AF70" s="4"/>
      <c r="AG70" s="4"/>
      <c r="AH70" s="4"/>
    </row>
    <row r="71">
      <c r="A71" s="4"/>
      <c r="B71" s="4"/>
      <c r="C71" s="2"/>
      <c r="D71" s="2"/>
      <c r="E71" s="2"/>
      <c r="F71" s="2"/>
      <c r="G71" s="2"/>
      <c r="H71" s="9"/>
      <c r="I71" s="2"/>
      <c r="J71" s="2"/>
      <c r="K71" s="9"/>
      <c r="L71" s="4"/>
      <c r="M71" s="4"/>
      <c r="N71" s="4"/>
      <c r="O71" s="4"/>
      <c r="P71" s="9"/>
      <c r="Q71" s="4"/>
      <c r="R71" s="4"/>
      <c r="S71" s="4"/>
      <c r="T71" s="6"/>
      <c r="U71" s="4"/>
      <c r="V71" s="4"/>
      <c r="W71" s="4"/>
      <c r="X71" s="4"/>
      <c r="Y71" s="4"/>
      <c r="Z71" s="4"/>
      <c r="AA71" s="4"/>
      <c r="AB71" s="4"/>
      <c r="AC71" s="4"/>
      <c r="AD71" s="4"/>
      <c r="AE71" s="4"/>
      <c r="AF71" s="4"/>
      <c r="AG71" s="4"/>
      <c r="AH71" s="4"/>
    </row>
    <row r="72">
      <c r="A72" s="4"/>
      <c r="B72" s="4"/>
      <c r="C72" s="2"/>
      <c r="D72" s="2"/>
      <c r="E72" s="2"/>
      <c r="F72" s="2"/>
      <c r="G72" s="2"/>
      <c r="H72" s="9"/>
      <c r="I72" s="2"/>
      <c r="J72" s="2"/>
      <c r="K72" s="9"/>
      <c r="L72" s="4"/>
      <c r="M72" s="4"/>
      <c r="N72" s="4"/>
      <c r="O72" s="4"/>
      <c r="P72" s="9"/>
      <c r="Q72" s="4"/>
      <c r="R72" s="4"/>
      <c r="S72" s="4"/>
      <c r="T72" s="6"/>
      <c r="U72" s="4"/>
      <c r="V72" s="4"/>
      <c r="W72" s="4"/>
      <c r="X72" s="4"/>
      <c r="Y72" s="4"/>
      <c r="Z72" s="4"/>
      <c r="AA72" s="4"/>
      <c r="AB72" s="4"/>
      <c r="AC72" s="4"/>
      <c r="AD72" s="4"/>
      <c r="AE72" s="4"/>
      <c r="AF72" s="4"/>
      <c r="AG72" s="4"/>
      <c r="AH72" s="4"/>
    </row>
    <row r="73">
      <c r="A73" s="4"/>
      <c r="B73" s="4"/>
      <c r="C73" s="2"/>
      <c r="D73" s="2"/>
      <c r="E73" s="2"/>
      <c r="F73" s="2"/>
      <c r="G73" s="2"/>
      <c r="H73" s="9"/>
      <c r="I73" s="2"/>
      <c r="J73" s="2"/>
      <c r="K73" s="9"/>
      <c r="L73" s="4"/>
      <c r="M73" s="4"/>
      <c r="N73" s="4"/>
      <c r="O73" s="4"/>
      <c r="P73" s="9"/>
      <c r="Q73" s="4"/>
      <c r="R73" s="4"/>
      <c r="S73" s="4"/>
      <c r="T73" s="6"/>
      <c r="U73" s="4"/>
      <c r="V73" s="4"/>
      <c r="W73" s="4"/>
      <c r="X73" s="4"/>
      <c r="Y73" s="4"/>
      <c r="Z73" s="4"/>
      <c r="AA73" s="4"/>
      <c r="AB73" s="4"/>
      <c r="AC73" s="4"/>
      <c r="AD73" s="4"/>
      <c r="AE73" s="4"/>
      <c r="AF73" s="4"/>
      <c r="AG73" s="4"/>
      <c r="AH73" s="4"/>
    </row>
    <row r="74">
      <c r="A74" s="4"/>
      <c r="B74" s="4"/>
      <c r="C74" s="2"/>
      <c r="D74" s="2"/>
      <c r="E74" s="2"/>
      <c r="F74" s="2"/>
      <c r="G74" s="2"/>
      <c r="H74" s="9"/>
      <c r="I74" s="2"/>
      <c r="J74" s="2"/>
      <c r="K74" s="9"/>
      <c r="L74" s="4"/>
      <c r="M74" s="4"/>
      <c r="N74" s="4"/>
      <c r="O74" s="4"/>
      <c r="P74" s="9"/>
      <c r="Q74" s="4"/>
      <c r="R74" s="4"/>
      <c r="S74" s="4"/>
      <c r="T74" s="6"/>
      <c r="U74" s="4"/>
      <c r="V74" s="4"/>
      <c r="W74" s="4"/>
      <c r="X74" s="4"/>
      <c r="Y74" s="4"/>
      <c r="Z74" s="4"/>
      <c r="AA74" s="4"/>
      <c r="AB74" s="4"/>
      <c r="AC74" s="4"/>
      <c r="AD74" s="4"/>
      <c r="AE74" s="4"/>
      <c r="AF74" s="4"/>
      <c r="AG74" s="4"/>
      <c r="AH74" s="4"/>
    </row>
    <row r="75">
      <c r="A75" s="4"/>
      <c r="B75" s="4"/>
      <c r="C75" s="2"/>
      <c r="D75" s="2"/>
      <c r="E75" s="2"/>
      <c r="F75" s="2"/>
      <c r="G75" s="2"/>
      <c r="H75" s="9"/>
      <c r="I75" s="2"/>
      <c r="J75" s="2"/>
      <c r="K75" s="9"/>
      <c r="L75" s="4"/>
      <c r="M75" s="4"/>
      <c r="N75" s="4"/>
      <c r="O75" s="4"/>
      <c r="P75" s="9"/>
      <c r="Q75" s="4"/>
      <c r="R75" s="4"/>
      <c r="S75" s="4"/>
      <c r="T75" s="6"/>
      <c r="U75" s="4"/>
      <c r="V75" s="4"/>
      <c r="W75" s="4"/>
      <c r="X75" s="4"/>
      <c r="Y75" s="4"/>
      <c r="Z75" s="4"/>
      <c r="AA75" s="4"/>
      <c r="AB75" s="4"/>
      <c r="AC75" s="4"/>
      <c r="AD75" s="4"/>
      <c r="AE75" s="4"/>
      <c r="AF75" s="4"/>
      <c r="AG75" s="4"/>
      <c r="AH75" s="4"/>
    </row>
    <row r="76">
      <c r="A76" s="4"/>
      <c r="B76" s="4"/>
      <c r="C76" s="2"/>
      <c r="D76" s="2"/>
      <c r="E76" s="2"/>
      <c r="F76" s="2"/>
      <c r="G76" s="2"/>
      <c r="H76" s="9"/>
      <c r="I76" s="2"/>
      <c r="J76" s="2"/>
      <c r="K76" s="9"/>
      <c r="L76" s="4"/>
      <c r="M76" s="4"/>
      <c r="N76" s="4"/>
      <c r="O76" s="4"/>
      <c r="P76" s="9"/>
      <c r="Q76" s="4"/>
      <c r="R76" s="4"/>
      <c r="S76" s="4"/>
      <c r="T76" s="6"/>
      <c r="U76" s="4"/>
      <c r="V76" s="4"/>
      <c r="W76" s="4"/>
      <c r="X76" s="4"/>
      <c r="Y76" s="4"/>
      <c r="Z76" s="4"/>
      <c r="AA76" s="4"/>
      <c r="AB76" s="4"/>
      <c r="AC76" s="4"/>
      <c r="AD76" s="4"/>
      <c r="AE76" s="4"/>
      <c r="AF76" s="4"/>
      <c r="AG76" s="4"/>
      <c r="AH76" s="4"/>
    </row>
    <row r="77">
      <c r="A77" s="4"/>
      <c r="B77" s="4"/>
      <c r="C77" s="2"/>
      <c r="D77" s="2"/>
      <c r="E77" s="2"/>
      <c r="F77" s="2"/>
      <c r="G77" s="2"/>
      <c r="H77" s="9"/>
      <c r="I77" s="2"/>
      <c r="J77" s="2"/>
      <c r="K77" s="9"/>
      <c r="L77" s="4"/>
      <c r="M77" s="4"/>
      <c r="N77" s="4"/>
      <c r="O77" s="4"/>
      <c r="P77" s="9"/>
      <c r="Q77" s="4"/>
      <c r="R77" s="4"/>
      <c r="S77" s="4"/>
      <c r="T77" s="6"/>
      <c r="U77" s="4"/>
      <c r="V77" s="4"/>
      <c r="W77" s="4"/>
      <c r="X77" s="4"/>
      <c r="Y77" s="4"/>
      <c r="Z77" s="4"/>
      <c r="AA77" s="4"/>
      <c r="AB77" s="4"/>
      <c r="AC77" s="4"/>
      <c r="AD77" s="4"/>
      <c r="AE77" s="4"/>
      <c r="AF77" s="4"/>
      <c r="AG77" s="4"/>
      <c r="AH77" s="4"/>
    </row>
    <row r="78">
      <c r="A78" s="4"/>
      <c r="B78" s="4"/>
      <c r="C78" s="2"/>
      <c r="D78" s="2"/>
      <c r="E78" s="2"/>
      <c r="F78" s="2"/>
      <c r="G78" s="2"/>
      <c r="H78" s="9"/>
      <c r="I78" s="2"/>
      <c r="J78" s="2"/>
      <c r="K78" s="9"/>
      <c r="L78" s="4"/>
      <c r="M78" s="4"/>
      <c r="N78" s="4"/>
      <c r="O78" s="4"/>
      <c r="P78" s="9"/>
      <c r="Q78" s="4"/>
      <c r="R78" s="4"/>
      <c r="S78" s="4"/>
      <c r="T78" s="6"/>
      <c r="U78" s="4"/>
      <c r="V78" s="4"/>
      <c r="W78" s="4"/>
      <c r="X78" s="4"/>
      <c r="Y78" s="4"/>
      <c r="Z78" s="4"/>
      <c r="AA78" s="4"/>
      <c r="AB78" s="4"/>
      <c r="AC78" s="4"/>
      <c r="AD78" s="4"/>
      <c r="AE78" s="4"/>
      <c r="AF78" s="4"/>
      <c r="AG78" s="4"/>
      <c r="AH78" s="4"/>
    </row>
    <row r="79">
      <c r="A79" s="4"/>
      <c r="B79" s="4"/>
      <c r="C79" s="2"/>
      <c r="D79" s="2"/>
      <c r="E79" s="2"/>
      <c r="F79" s="2"/>
      <c r="G79" s="2"/>
      <c r="H79" s="9"/>
      <c r="I79" s="2"/>
      <c r="J79" s="2"/>
      <c r="K79" s="9"/>
      <c r="L79" s="4"/>
      <c r="M79" s="4"/>
      <c r="N79" s="4"/>
      <c r="O79" s="4"/>
      <c r="P79" s="9"/>
      <c r="Q79" s="4"/>
      <c r="R79" s="4"/>
      <c r="S79" s="4"/>
      <c r="T79" s="6"/>
      <c r="U79" s="4"/>
      <c r="V79" s="4"/>
      <c r="W79" s="4"/>
      <c r="X79" s="4"/>
      <c r="Y79" s="4"/>
      <c r="Z79" s="4"/>
      <c r="AA79" s="4"/>
      <c r="AB79" s="4"/>
      <c r="AC79" s="4"/>
      <c r="AD79" s="4"/>
      <c r="AE79" s="4"/>
      <c r="AF79" s="4"/>
      <c r="AG79" s="4"/>
      <c r="AH79" s="4"/>
    </row>
    <row r="80">
      <c r="A80" s="4"/>
      <c r="B80" s="4"/>
      <c r="C80" s="2"/>
      <c r="D80" s="2"/>
      <c r="E80" s="2"/>
      <c r="F80" s="2"/>
      <c r="G80" s="2"/>
      <c r="H80" s="9"/>
      <c r="I80" s="2"/>
      <c r="J80" s="2"/>
      <c r="K80" s="9"/>
      <c r="L80" s="4"/>
      <c r="M80" s="4"/>
      <c r="N80" s="4"/>
      <c r="O80" s="4"/>
      <c r="P80" s="9"/>
      <c r="Q80" s="4"/>
      <c r="R80" s="4"/>
      <c r="S80" s="4"/>
      <c r="T80" s="6"/>
      <c r="U80" s="4"/>
      <c r="V80" s="4"/>
      <c r="W80" s="4"/>
      <c r="X80" s="4"/>
      <c r="Y80" s="4"/>
      <c r="Z80" s="4"/>
      <c r="AA80" s="4"/>
      <c r="AB80" s="4"/>
      <c r="AC80" s="4"/>
      <c r="AD80" s="4"/>
      <c r="AE80" s="4"/>
      <c r="AF80" s="4"/>
      <c r="AG80" s="4"/>
      <c r="AH80" s="4"/>
    </row>
    <row r="81">
      <c r="A81" s="4"/>
      <c r="B81" s="4"/>
      <c r="C81" s="2"/>
      <c r="D81" s="2"/>
      <c r="E81" s="2"/>
      <c r="F81" s="2"/>
      <c r="G81" s="2"/>
      <c r="H81" s="9"/>
      <c r="I81" s="2"/>
      <c r="J81" s="2"/>
      <c r="K81" s="9"/>
      <c r="L81" s="4"/>
      <c r="M81" s="4"/>
      <c r="N81" s="4"/>
      <c r="O81" s="4"/>
      <c r="P81" s="9"/>
      <c r="Q81" s="4"/>
      <c r="R81" s="4"/>
      <c r="S81" s="4"/>
      <c r="T81" s="6"/>
      <c r="U81" s="4"/>
      <c r="V81" s="4"/>
      <c r="W81" s="4"/>
      <c r="X81" s="4"/>
      <c r="Y81" s="4"/>
      <c r="Z81" s="4"/>
      <c r="AA81" s="4"/>
      <c r="AB81" s="4"/>
      <c r="AC81" s="4"/>
      <c r="AD81" s="4"/>
      <c r="AE81" s="4"/>
      <c r="AF81" s="4"/>
      <c r="AG81" s="4"/>
      <c r="AH81" s="4"/>
    </row>
    <row r="82">
      <c r="A82" s="4"/>
      <c r="B82" s="4"/>
      <c r="C82" s="2"/>
      <c r="D82" s="2"/>
      <c r="E82" s="2"/>
      <c r="F82" s="2"/>
      <c r="G82" s="2"/>
      <c r="H82" s="9"/>
      <c r="I82" s="2"/>
      <c r="J82" s="2"/>
      <c r="K82" s="9"/>
      <c r="L82" s="4"/>
      <c r="M82" s="4"/>
      <c r="N82" s="4"/>
      <c r="O82" s="4"/>
      <c r="P82" s="9"/>
      <c r="Q82" s="4"/>
      <c r="R82" s="4"/>
      <c r="S82" s="4"/>
      <c r="T82" s="6"/>
      <c r="U82" s="4"/>
      <c r="V82" s="4"/>
      <c r="W82" s="4"/>
      <c r="X82" s="4"/>
      <c r="Y82" s="4"/>
      <c r="Z82" s="4"/>
      <c r="AA82" s="4"/>
      <c r="AB82" s="4"/>
      <c r="AC82" s="4"/>
      <c r="AD82" s="4"/>
      <c r="AE82" s="4"/>
      <c r="AF82" s="4"/>
      <c r="AG82" s="4"/>
      <c r="AH82" s="4"/>
    </row>
    <row r="83">
      <c r="A83" s="4"/>
      <c r="B83" s="4"/>
      <c r="C83" s="2"/>
      <c r="D83" s="2"/>
      <c r="E83" s="2"/>
      <c r="F83" s="2"/>
      <c r="G83" s="2"/>
      <c r="H83" s="9"/>
      <c r="I83" s="2"/>
      <c r="J83" s="2"/>
      <c r="K83" s="9"/>
      <c r="L83" s="4"/>
      <c r="M83" s="4"/>
      <c r="N83" s="4"/>
      <c r="O83" s="4"/>
      <c r="P83" s="9"/>
      <c r="Q83" s="4"/>
      <c r="R83" s="4"/>
      <c r="S83" s="4"/>
      <c r="T83" s="6"/>
      <c r="U83" s="4"/>
      <c r="V83" s="4"/>
      <c r="W83" s="4"/>
      <c r="X83" s="4"/>
      <c r="Y83" s="4"/>
      <c r="Z83" s="4"/>
      <c r="AA83" s="4"/>
      <c r="AB83" s="4"/>
      <c r="AC83" s="4"/>
      <c r="AD83" s="4"/>
      <c r="AE83" s="4"/>
      <c r="AF83" s="4"/>
      <c r="AG83" s="4"/>
      <c r="AH83" s="4"/>
    </row>
    <row r="84">
      <c r="A84" s="4"/>
      <c r="B84" s="4"/>
      <c r="C84" s="2"/>
      <c r="D84" s="2"/>
      <c r="E84" s="2"/>
      <c r="F84" s="2"/>
      <c r="G84" s="2"/>
      <c r="H84" s="9"/>
      <c r="I84" s="2"/>
      <c r="J84" s="2"/>
      <c r="K84" s="9"/>
      <c r="L84" s="4"/>
      <c r="M84" s="4"/>
      <c r="N84" s="4"/>
      <c r="O84" s="4"/>
      <c r="P84" s="9"/>
      <c r="Q84" s="4"/>
      <c r="R84" s="4"/>
      <c r="S84" s="4"/>
      <c r="T84" s="6"/>
      <c r="U84" s="4"/>
      <c r="V84" s="4"/>
      <c r="W84" s="4"/>
      <c r="X84" s="4"/>
      <c r="Y84" s="4"/>
      <c r="Z84" s="4"/>
      <c r="AA84" s="4"/>
      <c r="AB84" s="4"/>
      <c r="AC84" s="4"/>
      <c r="AD84" s="4"/>
      <c r="AE84" s="4"/>
      <c r="AF84" s="4"/>
      <c r="AG84" s="4"/>
      <c r="AH84" s="4"/>
    </row>
    <row r="85">
      <c r="A85" s="4"/>
      <c r="B85" s="4"/>
      <c r="C85" s="2"/>
      <c r="D85" s="2"/>
      <c r="E85" s="2"/>
      <c r="F85" s="2"/>
      <c r="G85" s="2"/>
      <c r="H85" s="9"/>
      <c r="I85" s="2"/>
      <c r="J85" s="2"/>
      <c r="K85" s="9"/>
      <c r="L85" s="4"/>
      <c r="M85" s="4"/>
      <c r="N85" s="4"/>
      <c r="O85" s="4"/>
      <c r="P85" s="9"/>
      <c r="Q85" s="4"/>
      <c r="R85" s="4"/>
      <c r="S85" s="4"/>
      <c r="T85" s="6"/>
      <c r="U85" s="4"/>
      <c r="V85" s="4"/>
      <c r="W85" s="4"/>
      <c r="X85" s="4"/>
      <c r="Y85" s="4"/>
      <c r="Z85" s="4"/>
      <c r="AA85" s="4"/>
      <c r="AB85" s="4"/>
      <c r="AC85" s="4"/>
      <c r="AD85" s="4"/>
      <c r="AE85" s="4"/>
      <c r="AF85" s="4"/>
      <c r="AG85" s="4"/>
      <c r="AH85" s="4"/>
    </row>
    <row r="86">
      <c r="A86" s="4"/>
      <c r="B86" s="4"/>
      <c r="C86" s="2"/>
      <c r="D86" s="2"/>
      <c r="E86" s="2"/>
      <c r="F86" s="2"/>
      <c r="G86" s="2"/>
      <c r="H86" s="9"/>
      <c r="I86" s="2"/>
      <c r="J86" s="2"/>
      <c r="K86" s="9"/>
      <c r="L86" s="4"/>
      <c r="M86" s="4"/>
      <c r="N86" s="4"/>
      <c r="O86" s="4"/>
      <c r="P86" s="9"/>
      <c r="Q86" s="4"/>
      <c r="R86" s="4"/>
      <c r="S86" s="4"/>
      <c r="T86" s="6"/>
      <c r="U86" s="4"/>
      <c r="V86" s="4"/>
      <c r="W86" s="4"/>
      <c r="X86" s="4"/>
      <c r="Y86" s="4"/>
      <c r="Z86" s="4"/>
      <c r="AA86" s="4"/>
      <c r="AB86" s="4"/>
      <c r="AC86" s="4"/>
      <c r="AD86" s="4"/>
      <c r="AE86" s="4"/>
      <c r="AF86" s="4"/>
      <c r="AG86" s="4"/>
      <c r="AH86" s="4"/>
    </row>
    <row r="87">
      <c r="A87" s="4"/>
      <c r="B87" s="4"/>
      <c r="C87" s="2"/>
      <c r="D87" s="2"/>
      <c r="E87" s="2"/>
      <c r="F87" s="2"/>
      <c r="G87" s="2"/>
      <c r="H87" s="9"/>
      <c r="I87" s="2"/>
      <c r="J87" s="2"/>
      <c r="K87" s="9"/>
      <c r="L87" s="4"/>
      <c r="M87" s="4"/>
      <c r="N87" s="4"/>
      <c r="O87" s="4"/>
      <c r="P87" s="9"/>
      <c r="Q87" s="4"/>
      <c r="R87" s="4"/>
      <c r="S87" s="4"/>
      <c r="T87" s="6"/>
      <c r="U87" s="4"/>
      <c r="V87" s="4"/>
      <c r="W87" s="4"/>
      <c r="X87" s="4"/>
      <c r="Y87" s="4"/>
      <c r="Z87" s="4"/>
      <c r="AA87" s="4"/>
      <c r="AB87" s="4"/>
      <c r="AC87" s="4"/>
      <c r="AD87" s="4"/>
      <c r="AE87" s="4"/>
      <c r="AF87" s="4"/>
      <c r="AG87" s="4"/>
      <c r="AH87" s="4"/>
    </row>
    <row r="88">
      <c r="A88" s="4"/>
      <c r="B88" s="4"/>
      <c r="C88" s="2"/>
      <c r="D88" s="2"/>
      <c r="E88" s="2"/>
      <c r="F88" s="2"/>
      <c r="G88" s="2"/>
      <c r="H88" s="9"/>
      <c r="I88" s="2"/>
      <c r="J88" s="2"/>
      <c r="K88" s="9"/>
      <c r="L88" s="4"/>
      <c r="M88" s="4"/>
      <c r="N88" s="4"/>
      <c r="O88" s="4"/>
      <c r="P88" s="9"/>
      <c r="Q88" s="4"/>
      <c r="R88" s="4"/>
      <c r="S88" s="4"/>
      <c r="T88" s="6"/>
      <c r="U88" s="4"/>
      <c r="V88" s="4"/>
      <c r="W88" s="4"/>
      <c r="X88" s="4"/>
      <c r="Y88" s="4"/>
      <c r="Z88" s="4"/>
      <c r="AA88" s="4"/>
      <c r="AB88" s="4"/>
      <c r="AC88" s="4"/>
      <c r="AD88" s="4"/>
      <c r="AE88" s="4"/>
      <c r="AF88" s="4"/>
      <c r="AG88" s="4"/>
      <c r="AH88" s="4"/>
    </row>
    <row r="89">
      <c r="A89" s="4"/>
      <c r="B89" s="4"/>
      <c r="C89" s="2"/>
      <c r="D89" s="2"/>
      <c r="E89" s="2"/>
      <c r="F89" s="2"/>
      <c r="G89" s="2"/>
      <c r="H89" s="9"/>
      <c r="I89" s="2"/>
      <c r="J89" s="2"/>
      <c r="K89" s="9"/>
      <c r="L89" s="4"/>
      <c r="M89" s="4"/>
      <c r="N89" s="4"/>
      <c r="O89" s="4"/>
      <c r="P89" s="9"/>
      <c r="Q89" s="4"/>
      <c r="R89" s="4"/>
      <c r="S89" s="4"/>
      <c r="T89" s="6"/>
      <c r="U89" s="4"/>
      <c r="V89" s="4"/>
      <c r="W89" s="4"/>
      <c r="X89" s="4"/>
      <c r="Y89" s="4"/>
      <c r="Z89" s="4"/>
      <c r="AA89" s="4"/>
      <c r="AB89" s="4"/>
      <c r="AC89" s="4"/>
      <c r="AD89" s="4"/>
      <c r="AE89" s="4"/>
      <c r="AF89" s="4"/>
      <c r="AG89" s="4"/>
      <c r="AH89" s="4"/>
    </row>
    <row r="90">
      <c r="A90" s="4"/>
      <c r="B90" s="4"/>
      <c r="C90" s="2"/>
      <c r="D90" s="2"/>
      <c r="E90" s="2"/>
      <c r="F90" s="2"/>
      <c r="G90" s="2"/>
      <c r="H90" s="9"/>
      <c r="I90" s="2"/>
      <c r="J90" s="2"/>
      <c r="K90" s="9"/>
      <c r="L90" s="4"/>
      <c r="M90" s="4"/>
      <c r="N90" s="4"/>
      <c r="O90" s="4"/>
      <c r="P90" s="9"/>
      <c r="Q90" s="4"/>
      <c r="R90" s="4"/>
      <c r="S90" s="4"/>
      <c r="T90" s="6"/>
      <c r="U90" s="4"/>
      <c r="V90" s="4"/>
      <c r="W90" s="4"/>
      <c r="X90" s="4"/>
      <c r="Y90" s="4"/>
      <c r="Z90" s="4"/>
      <c r="AA90" s="4"/>
      <c r="AB90" s="4"/>
      <c r="AC90" s="4"/>
      <c r="AD90" s="4"/>
      <c r="AE90" s="4"/>
      <c r="AF90" s="4"/>
      <c r="AG90" s="4"/>
      <c r="AH90" s="4"/>
    </row>
    <row r="91">
      <c r="A91" s="4"/>
      <c r="B91" s="4"/>
      <c r="C91" s="2"/>
      <c r="D91" s="2"/>
      <c r="E91" s="2"/>
      <c r="F91" s="2"/>
      <c r="G91" s="2"/>
      <c r="H91" s="9"/>
      <c r="I91" s="2"/>
      <c r="J91" s="2"/>
      <c r="K91" s="9"/>
      <c r="L91" s="4"/>
      <c r="M91" s="4"/>
      <c r="N91" s="4"/>
      <c r="O91" s="4"/>
      <c r="P91" s="9"/>
      <c r="Q91" s="4"/>
      <c r="R91" s="4"/>
      <c r="S91" s="4"/>
      <c r="T91" s="6"/>
      <c r="U91" s="4"/>
      <c r="V91" s="4"/>
      <c r="W91" s="4"/>
      <c r="X91" s="4"/>
      <c r="Y91" s="4"/>
      <c r="Z91" s="4"/>
      <c r="AA91" s="4"/>
      <c r="AB91" s="4"/>
      <c r="AC91" s="4"/>
      <c r="AD91" s="4"/>
      <c r="AE91" s="4"/>
      <c r="AF91" s="4"/>
      <c r="AG91" s="4"/>
      <c r="AH91" s="4"/>
    </row>
    <row r="92">
      <c r="A92" s="4"/>
      <c r="B92" s="4"/>
      <c r="C92" s="2"/>
      <c r="D92" s="2"/>
      <c r="E92" s="2"/>
      <c r="F92" s="2"/>
      <c r="G92" s="2"/>
      <c r="H92" s="9"/>
      <c r="I92" s="2"/>
      <c r="J92" s="2"/>
      <c r="K92" s="9"/>
      <c r="L92" s="4"/>
      <c r="M92" s="4"/>
      <c r="N92" s="4"/>
      <c r="O92" s="4"/>
      <c r="P92" s="9"/>
      <c r="Q92" s="4"/>
      <c r="R92" s="4"/>
      <c r="S92" s="4"/>
      <c r="T92" s="6"/>
      <c r="U92" s="4"/>
      <c r="V92" s="4"/>
      <c r="W92" s="4"/>
      <c r="X92" s="4"/>
      <c r="Y92" s="4"/>
      <c r="Z92" s="4"/>
      <c r="AA92" s="4"/>
      <c r="AB92" s="4"/>
      <c r="AC92" s="4"/>
      <c r="AD92" s="4"/>
      <c r="AE92" s="4"/>
      <c r="AF92" s="4"/>
      <c r="AG92" s="4"/>
      <c r="AH92" s="4"/>
    </row>
    <row r="93">
      <c r="A93" s="4"/>
      <c r="B93" s="4"/>
      <c r="C93" s="2"/>
      <c r="D93" s="2"/>
      <c r="E93" s="2"/>
      <c r="F93" s="2"/>
      <c r="G93" s="2"/>
      <c r="H93" s="9"/>
      <c r="I93" s="2"/>
      <c r="J93" s="2"/>
      <c r="K93" s="9"/>
      <c r="L93" s="4"/>
      <c r="M93" s="4"/>
      <c r="N93" s="4"/>
      <c r="O93" s="4"/>
      <c r="P93" s="9"/>
      <c r="Q93" s="4"/>
      <c r="R93" s="4"/>
      <c r="S93" s="4"/>
      <c r="T93" s="6"/>
      <c r="U93" s="4"/>
      <c r="V93" s="4"/>
      <c r="W93" s="4"/>
      <c r="X93" s="4"/>
      <c r="Y93" s="4"/>
      <c r="Z93" s="4"/>
      <c r="AA93" s="4"/>
      <c r="AB93" s="4"/>
      <c r="AC93" s="4"/>
      <c r="AD93" s="4"/>
      <c r="AE93" s="4"/>
      <c r="AF93" s="4"/>
      <c r="AG93" s="4"/>
      <c r="AH93" s="4"/>
    </row>
    <row r="94">
      <c r="A94" s="4"/>
      <c r="B94" s="4"/>
      <c r="C94" s="2"/>
      <c r="D94" s="2"/>
      <c r="E94" s="2"/>
      <c r="F94" s="2"/>
      <c r="G94" s="2"/>
      <c r="H94" s="9"/>
      <c r="I94" s="2"/>
      <c r="J94" s="2"/>
      <c r="K94" s="9"/>
      <c r="L94" s="4"/>
      <c r="M94" s="4"/>
      <c r="N94" s="4"/>
      <c r="O94" s="4"/>
      <c r="P94" s="9"/>
      <c r="Q94" s="4"/>
      <c r="R94" s="4"/>
      <c r="S94" s="4"/>
      <c r="T94" s="6"/>
      <c r="U94" s="4"/>
      <c r="V94" s="4"/>
      <c r="W94" s="4"/>
      <c r="X94" s="4"/>
      <c r="Y94" s="4"/>
      <c r="Z94" s="4"/>
      <c r="AA94" s="4"/>
      <c r="AB94" s="4"/>
      <c r="AC94" s="4"/>
      <c r="AD94" s="4"/>
      <c r="AE94" s="4"/>
      <c r="AF94" s="4"/>
      <c r="AG94" s="4"/>
      <c r="AH94" s="4"/>
    </row>
    <row r="95">
      <c r="A95" s="4"/>
      <c r="B95" s="4"/>
      <c r="C95" s="2"/>
      <c r="D95" s="2"/>
      <c r="E95" s="2"/>
      <c r="F95" s="2"/>
      <c r="G95" s="2"/>
      <c r="H95" s="9"/>
      <c r="I95" s="2"/>
      <c r="J95" s="2"/>
      <c r="K95" s="9"/>
      <c r="L95" s="4"/>
      <c r="M95" s="4"/>
      <c r="N95" s="4"/>
      <c r="O95" s="4"/>
      <c r="P95" s="9"/>
      <c r="Q95" s="4"/>
      <c r="R95" s="4"/>
      <c r="S95" s="4"/>
      <c r="T95" s="6"/>
      <c r="U95" s="4"/>
      <c r="V95" s="4"/>
      <c r="W95" s="4"/>
      <c r="X95" s="4"/>
      <c r="Y95" s="4"/>
      <c r="Z95" s="4"/>
      <c r="AA95" s="4"/>
      <c r="AB95" s="4"/>
      <c r="AC95" s="4"/>
      <c r="AD95" s="4"/>
      <c r="AE95" s="4"/>
      <c r="AF95" s="4"/>
      <c r="AG95" s="4"/>
      <c r="AH95" s="4"/>
    </row>
    <row r="96">
      <c r="A96" s="4"/>
      <c r="B96" s="4"/>
      <c r="C96" s="2"/>
      <c r="D96" s="2"/>
      <c r="E96" s="2"/>
      <c r="F96" s="2"/>
      <c r="G96" s="2"/>
      <c r="H96" s="9"/>
      <c r="I96" s="2"/>
      <c r="J96" s="2"/>
      <c r="K96" s="9"/>
      <c r="L96" s="4"/>
      <c r="M96" s="4"/>
      <c r="N96" s="4"/>
      <c r="O96" s="4"/>
      <c r="P96" s="9"/>
      <c r="Q96" s="4"/>
      <c r="R96" s="4"/>
      <c r="S96" s="4"/>
      <c r="T96" s="6"/>
      <c r="U96" s="4"/>
      <c r="V96" s="4"/>
      <c r="W96" s="4"/>
      <c r="X96" s="4"/>
      <c r="Y96" s="4"/>
      <c r="Z96" s="4"/>
      <c r="AA96" s="4"/>
      <c r="AB96" s="4"/>
      <c r="AC96" s="4"/>
      <c r="AD96" s="4"/>
      <c r="AE96" s="4"/>
      <c r="AF96" s="4"/>
      <c r="AG96" s="4"/>
      <c r="AH96" s="4"/>
    </row>
    <row r="97">
      <c r="A97" s="4"/>
      <c r="B97" s="4"/>
      <c r="C97" s="2"/>
      <c r="D97" s="2"/>
      <c r="E97" s="2"/>
      <c r="F97" s="2"/>
      <c r="G97" s="2"/>
      <c r="H97" s="9"/>
      <c r="I97" s="2"/>
      <c r="J97" s="2"/>
      <c r="K97" s="9"/>
      <c r="L97" s="4"/>
      <c r="M97" s="4"/>
      <c r="N97" s="4"/>
      <c r="O97" s="4"/>
      <c r="P97" s="9"/>
      <c r="Q97" s="4"/>
      <c r="R97" s="4"/>
      <c r="S97" s="4"/>
      <c r="T97" s="6"/>
      <c r="U97" s="4"/>
      <c r="V97" s="4"/>
      <c r="W97" s="4"/>
      <c r="X97" s="4"/>
      <c r="Y97" s="4"/>
      <c r="Z97" s="4"/>
      <c r="AA97" s="4"/>
      <c r="AB97" s="4"/>
      <c r="AC97" s="4"/>
      <c r="AD97" s="4"/>
      <c r="AE97" s="4"/>
      <c r="AF97" s="4"/>
      <c r="AG97" s="4"/>
      <c r="AH97" s="4"/>
    </row>
    <row r="98">
      <c r="A98" s="4"/>
      <c r="B98" s="4"/>
      <c r="C98" s="2"/>
      <c r="D98" s="2"/>
      <c r="E98" s="2"/>
      <c r="F98" s="2"/>
      <c r="G98" s="2"/>
      <c r="H98" s="9"/>
      <c r="I98" s="2"/>
      <c r="J98" s="2"/>
      <c r="K98" s="9"/>
      <c r="L98" s="4"/>
      <c r="M98" s="4"/>
      <c r="N98" s="4"/>
      <c r="O98" s="4"/>
      <c r="P98" s="9"/>
      <c r="Q98" s="4"/>
      <c r="R98" s="4"/>
      <c r="S98" s="4"/>
      <c r="T98" s="6"/>
      <c r="U98" s="4"/>
      <c r="V98" s="4"/>
      <c r="W98" s="4"/>
      <c r="X98" s="4"/>
      <c r="Y98" s="4"/>
      <c r="Z98" s="4"/>
      <c r="AA98" s="4"/>
      <c r="AB98" s="4"/>
      <c r="AC98" s="4"/>
      <c r="AD98" s="4"/>
      <c r="AE98" s="4"/>
      <c r="AF98" s="4"/>
      <c r="AG98" s="4"/>
      <c r="AH98" s="4"/>
    </row>
    <row r="99">
      <c r="A99" s="4"/>
      <c r="B99" s="4"/>
      <c r="C99" s="2"/>
      <c r="D99" s="2"/>
      <c r="E99" s="2"/>
      <c r="F99" s="2"/>
      <c r="G99" s="2"/>
      <c r="H99" s="9"/>
      <c r="I99" s="2"/>
      <c r="J99" s="2"/>
      <c r="K99" s="9"/>
      <c r="L99" s="4"/>
      <c r="M99" s="4"/>
      <c r="N99" s="4"/>
      <c r="O99" s="4"/>
      <c r="P99" s="9"/>
      <c r="Q99" s="4"/>
      <c r="R99" s="4"/>
      <c r="S99" s="4"/>
      <c r="T99" s="6"/>
      <c r="U99" s="4"/>
      <c r="V99" s="4"/>
      <c r="W99" s="4"/>
      <c r="X99" s="4"/>
      <c r="Y99" s="4"/>
      <c r="Z99" s="4"/>
      <c r="AA99" s="4"/>
      <c r="AB99" s="4"/>
      <c r="AC99" s="4"/>
      <c r="AD99" s="4"/>
      <c r="AE99" s="4"/>
      <c r="AF99" s="4"/>
      <c r="AG99" s="4"/>
      <c r="AH99" s="4"/>
    </row>
    <row r="100">
      <c r="A100" s="4"/>
      <c r="B100" s="4"/>
      <c r="C100" s="2"/>
      <c r="D100" s="2"/>
      <c r="E100" s="2"/>
      <c r="F100" s="2"/>
      <c r="G100" s="2"/>
      <c r="H100" s="9"/>
      <c r="I100" s="2"/>
      <c r="J100" s="2"/>
      <c r="K100" s="9"/>
      <c r="L100" s="4"/>
      <c r="M100" s="4"/>
      <c r="N100" s="4"/>
      <c r="O100" s="4"/>
      <c r="P100" s="9"/>
      <c r="Q100" s="4"/>
      <c r="R100" s="4"/>
      <c r="S100" s="4"/>
      <c r="T100" s="6"/>
      <c r="U100" s="4"/>
      <c r="V100" s="4"/>
      <c r="W100" s="4"/>
      <c r="X100" s="4"/>
      <c r="Y100" s="4"/>
      <c r="Z100" s="4"/>
      <c r="AA100" s="4"/>
      <c r="AB100" s="4"/>
      <c r="AC100" s="4"/>
      <c r="AD100" s="4"/>
      <c r="AE100" s="4"/>
      <c r="AF100" s="4"/>
      <c r="AG100" s="4"/>
      <c r="AH100" s="4"/>
    </row>
    <row r="101">
      <c r="A101" s="4"/>
      <c r="B101" s="4"/>
      <c r="C101" s="2"/>
      <c r="D101" s="2"/>
      <c r="E101" s="2"/>
      <c r="F101" s="2"/>
      <c r="G101" s="2"/>
      <c r="H101" s="9"/>
      <c r="I101" s="2"/>
      <c r="J101" s="2"/>
      <c r="K101" s="9"/>
      <c r="L101" s="4"/>
      <c r="M101" s="4"/>
      <c r="N101" s="4"/>
      <c r="O101" s="4"/>
      <c r="P101" s="9"/>
      <c r="Q101" s="4"/>
      <c r="R101" s="4"/>
      <c r="S101" s="4"/>
      <c r="T101" s="6"/>
      <c r="U101" s="4"/>
      <c r="V101" s="4"/>
      <c r="W101" s="4"/>
      <c r="X101" s="4"/>
      <c r="Y101" s="4"/>
      <c r="Z101" s="4"/>
      <c r="AA101" s="4"/>
      <c r="AB101" s="4"/>
      <c r="AC101" s="4"/>
      <c r="AD101" s="4"/>
      <c r="AE101" s="4"/>
      <c r="AF101" s="4"/>
      <c r="AG101" s="4"/>
      <c r="AH101" s="4"/>
    </row>
    <row r="102">
      <c r="A102" s="4"/>
      <c r="B102" s="4"/>
      <c r="C102" s="2"/>
      <c r="D102" s="2"/>
      <c r="E102" s="2"/>
      <c r="F102" s="2"/>
      <c r="G102" s="2"/>
      <c r="H102" s="9"/>
      <c r="I102" s="2"/>
      <c r="J102" s="2"/>
      <c r="K102" s="9"/>
      <c r="L102" s="4"/>
      <c r="M102" s="4"/>
      <c r="N102" s="4"/>
      <c r="O102" s="4"/>
      <c r="P102" s="9"/>
      <c r="Q102" s="4"/>
      <c r="R102" s="4"/>
      <c r="S102" s="4"/>
      <c r="T102" s="6"/>
      <c r="U102" s="4"/>
      <c r="V102" s="4"/>
      <c r="W102" s="4"/>
      <c r="X102" s="4"/>
      <c r="Y102" s="4"/>
      <c r="Z102" s="4"/>
      <c r="AA102" s="4"/>
      <c r="AB102" s="4"/>
      <c r="AC102" s="4"/>
      <c r="AD102" s="4"/>
      <c r="AE102" s="4"/>
      <c r="AF102" s="4"/>
      <c r="AG102" s="4"/>
      <c r="AH102" s="4"/>
    </row>
    <row r="103">
      <c r="A103" s="4"/>
      <c r="B103" s="4"/>
      <c r="C103" s="2"/>
      <c r="D103" s="2"/>
      <c r="E103" s="2"/>
      <c r="F103" s="2"/>
      <c r="G103" s="2"/>
      <c r="H103" s="9"/>
      <c r="I103" s="2"/>
      <c r="J103" s="2"/>
      <c r="K103" s="9"/>
      <c r="L103" s="4"/>
      <c r="M103" s="4"/>
      <c r="N103" s="4"/>
      <c r="O103" s="4"/>
      <c r="P103" s="9"/>
      <c r="Q103" s="4"/>
      <c r="R103" s="4"/>
      <c r="S103" s="4"/>
      <c r="T103" s="6"/>
      <c r="U103" s="4"/>
      <c r="V103" s="4"/>
      <c r="W103" s="4"/>
      <c r="X103" s="4"/>
      <c r="Y103" s="4"/>
      <c r="Z103" s="4"/>
      <c r="AA103" s="4"/>
      <c r="AB103" s="4"/>
      <c r="AC103" s="4"/>
      <c r="AD103" s="4"/>
      <c r="AE103" s="4"/>
      <c r="AF103" s="4"/>
      <c r="AG103" s="4"/>
      <c r="AH103" s="4"/>
    </row>
    <row r="104">
      <c r="A104" s="4"/>
      <c r="B104" s="4"/>
      <c r="C104" s="2"/>
      <c r="D104" s="2"/>
      <c r="E104" s="2"/>
      <c r="F104" s="2"/>
      <c r="G104" s="2"/>
      <c r="H104" s="9"/>
      <c r="I104" s="2"/>
      <c r="J104" s="2"/>
      <c r="K104" s="9"/>
      <c r="L104" s="4"/>
      <c r="M104" s="4"/>
      <c r="N104" s="4"/>
      <c r="O104" s="4"/>
      <c r="P104" s="9"/>
      <c r="Q104" s="4"/>
      <c r="R104" s="4"/>
      <c r="S104" s="4"/>
      <c r="T104" s="6"/>
      <c r="U104" s="4"/>
      <c r="V104" s="4"/>
      <c r="W104" s="4"/>
      <c r="X104" s="4"/>
      <c r="Y104" s="4"/>
      <c r="Z104" s="4"/>
      <c r="AA104" s="4"/>
      <c r="AB104" s="4"/>
      <c r="AC104" s="4"/>
      <c r="AD104" s="4"/>
      <c r="AE104" s="4"/>
      <c r="AF104" s="4"/>
      <c r="AG104" s="4"/>
      <c r="AH104" s="4"/>
    </row>
    <row r="105">
      <c r="A105" s="4"/>
      <c r="B105" s="4"/>
      <c r="C105" s="2"/>
      <c r="D105" s="2"/>
      <c r="E105" s="2"/>
      <c r="F105" s="2"/>
      <c r="G105" s="2"/>
      <c r="H105" s="9"/>
      <c r="I105" s="2"/>
      <c r="J105" s="2"/>
      <c r="K105" s="9"/>
      <c r="L105" s="4"/>
      <c r="M105" s="4"/>
      <c r="N105" s="4"/>
      <c r="O105" s="4"/>
      <c r="P105" s="9"/>
      <c r="Q105" s="4"/>
      <c r="R105" s="4"/>
      <c r="S105" s="4"/>
      <c r="T105" s="6"/>
      <c r="U105" s="4"/>
      <c r="V105" s="4"/>
      <c r="W105" s="4"/>
      <c r="X105" s="4"/>
      <c r="Y105" s="4"/>
      <c r="Z105" s="4"/>
      <c r="AA105" s="4"/>
      <c r="AB105" s="4"/>
      <c r="AC105" s="4"/>
      <c r="AD105" s="4"/>
      <c r="AE105" s="4"/>
      <c r="AF105" s="4"/>
      <c r="AG105" s="4"/>
      <c r="AH105" s="4"/>
    </row>
    <row r="106">
      <c r="A106" s="4"/>
      <c r="B106" s="4"/>
      <c r="C106" s="2"/>
      <c r="D106" s="2"/>
      <c r="E106" s="2"/>
      <c r="F106" s="2"/>
      <c r="G106" s="2"/>
      <c r="H106" s="9"/>
      <c r="I106" s="2"/>
      <c r="J106" s="2"/>
      <c r="K106" s="9"/>
      <c r="L106" s="4"/>
      <c r="M106" s="4"/>
      <c r="N106" s="4"/>
      <c r="O106" s="4"/>
      <c r="P106" s="9"/>
      <c r="Q106" s="4"/>
      <c r="R106" s="4"/>
      <c r="S106" s="4"/>
      <c r="T106" s="6"/>
      <c r="U106" s="4"/>
      <c r="V106" s="4"/>
      <c r="W106" s="4"/>
      <c r="X106" s="4"/>
      <c r="Y106" s="4"/>
      <c r="Z106" s="4"/>
      <c r="AA106" s="4"/>
      <c r="AB106" s="4"/>
      <c r="AC106" s="4"/>
      <c r="AD106" s="4"/>
      <c r="AE106" s="4"/>
      <c r="AF106" s="4"/>
      <c r="AG106" s="4"/>
      <c r="AH106" s="4"/>
    </row>
    <row r="107">
      <c r="A107" s="4"/>
      <c r="B107" s="4"/>
      <c r="C107" s="2"/>
      <c r="D107" s="2"/>
      <c r="E107" s="2"/>
      <c r="F107" s="2"/>
      <c r="G107" s="2"/>
      <c r="H107" s="9"/>
      <c r="I107" s="2"/>
      <c r="J107" s="2"/>
      <c r="K107" s="9"/>
      <c r="L107" s="4"/>
      <c r="M107" s="4"/>
      <c r="N107" s="4"/>
      <c r="O107" s="4"/>
      <c r="P107" s="9"/>
      <c r="Q107" s="4"/>
      <c r="R107" s="4"/>
      <c r="S107" s="4"/>
      <c r="T107" s="6"/>
      <c r="U107" s="4"/>
      <c r="V107" s="4"/>
      <c r="W107" s="4"/>
      <c r="X107" s="4"/>
      <c r="Y107" s="4"/>
      <c r="Z107" s="4"/>
      <c r="AA107" s="4"/>
      <c r="AB107" s="4"/>
      <c r="AC107" s="4"/>
      <c r="AD107" s="4"/>
      <c r="AE107" s="4"/>
      <c r="AF107" s="4"/>
      <c r="AG107" s="4"/>
      <c r="AH107" s="4"/>
    </row>
    <row r="108">
      <c r="A108" s="4"/>
      <c r="B108" s="4"/>
      <c r="C108" s="2"/>
      <c r="D108" s="2"/>
      <c r="E108" s="2"/>
      <c r="F108" s="2"/>
      <c r="G108" s="2"/>
      <c r="H108" s="9"/>
      <c r="I108" s="2"/>
      <c r="J108" s="2"/>
      <c r="K108" s="9"/>
      <c r="L108" s="4"/>
      <c r="M108" s="4"/>
      <c r="N108" s="4"/>
      <c r="O108" s="4"/>
      <c r="P108" s="9"/>
      <c r="Q108" s="4"/>
      <c r="R108" s="4"/>
      <c r="S108" s="4"/>
      <c r="T108" s="6"/>
      <c r="U108" s="4"/>
      <c r="V108" s="4"/>
      <c r="W108" s="4"/>
      <c r="X108" s="4"/>
      <c r="Y108" s="4"/>
      <c r="Z108" s="4"/>
      <c r="AA108" s="4"/>
      <c r="AB108" s="4"/>
      <c r="AC108" s="4"/>
      <c r="AD108" s="4"/>
      <c r="AE108" s="4"/>
      <c r="AF108" s="4"/>
      <c r="AG108" s="4"/>
      <c r="AH108" s="4"/>
    </row>
    <row r="109">
      <c r="A109" s="4"/>
      <c r="B109" s="4"/>
      <c r="C109" s="2"/>
      <c r="D109" s="2"/>
      <c r="E109" s="2"/>
      <c r="F109" s="2"/>
      <c r="G109" s="2"/>
      <c r="H109" s="9"/>
      <c r="I109" s="2"/>
      <c r="J109" s="2"/>
      <c r="K109" s="9"/>
      <c r="L109" s="4"/>
      <c r="M109" s="4"/>
      <c r="N109" s="4"/>
      <c r="O109" s="4"/>
      <c r="P109" s="9"/>
      <c r="Q109" s="4"/>
      <c r="R109" s="4"/>
      <c r="S109" s="4"/>
      <c r="T109" s="6"/>
      <c r="U109" s="4"/>
      <c r="V109" s="4"/>
      <c r="W109" s="4"/>
      <c r="X109" s="4"/>
      <c r="Y109" s="4"/>
      <c r="Z109" s="4"/>
      <c r="AA109" s="4"/>
      <c r="AB109" s="4"/>
      <c r="AC109" s="4"/>
      <c r="AD109" s="4"/>
      <c r="AE109" s="4"/>
      <c r="AF109" s="4"/>
      <c r="AG109" s="4"/>
      <c r="AH109" s="4"/>
    </row>
    <row r="110">
      <c r="A110" s="4"/>
      <c r="B110" s="4"/>
      <c r="C110" s="2"/>
      <c r="D110" s="2"/>
      <c r="E110" s="2"/>
      <c r="F110" s="2"/>
      <c r="G110" s="2"/>
      <c r="H110" s="9"/>
      <c r="I110" s="2"/>
      <c r="J110" s="2"/>
      <c r="K110" s="9"/>
      <c r="L110" s="4"/>
      <c r="M110" s="4"/>
      <c r="N110" s="4"/>
      <c r="O110" s="4"/>
      <c r="P110" s="9"/>
      <c r="Q110" s="4"/>
      <c r="R110" s="4"/>
      <c r="S110" s="4"/>
      <c r="T110" s="6"/>
      <c r="U110" s="4"/>
      <c r="V110" s="4"/>
      <c r="W110" s="4"/>
      <c r="X110" s="4"/>
      <c r="Y110" s="4"/>
      <c r="Z110" s="4"/>
      <c r="AA110" s="4"/>
      <c r="AB110" s="4"/>
      <c r="AC110" s="4"/>
      <c r="AD110" s="4"/>
      <c r="AE110" s="4"/>
      <c r="AF110" s="4"/>
      <c r="AG110" s="4"/>
      <c r="AH110" s="4"/>
    </row>
    <row r="111">
      <c r="A111" s="4"/>
      <c r="B111" s="4"/>
      <c r="C111" s="2"/>
      <c r="D111" s="2"/>
      <c r="E111" s="2"/>
      <c r="F111" s="2"/>
      <c r="G111" s="2"/>
      <c r="H111" s="9"/>
      <c r="I111" s="2"/>
      <c r="J111" s="2"/>
      <c r="K111" s="9"/>
      <c r="L111" s="4"/>
      <c r="M111" s="4"/>
      <c r="N111" s="4"/>
      <c r="O111" s="4"/>
      <c r="P111" s="9"/>
      <c r="Q111" s="4"/>
      <c r="R111" s="4"/>
      <c r="S111" s="4"/>
      <c r="T111" s="6"/>
      <c r="U111" s="4"/>
      <c r="V111" s="4"/>
      <c r="W111" s="4"/>
      <c r="X111" s="4"/>
      <c r="Y111" s="4"/>
      <c r="Z111" s="4"/>
      <c r="AA111" s="4"/>
      <c r="AB111" s="4"/>
      <c r="AC111" s="4"/>
      <c r="AD111" s="4"/>
      <c r="AE111" s="4"/>
      <c r="AF111" s="4"/>
      <c r="AG111" s="4"/>
      <c r="AH111" s="4"/>
    </row>
    <row r="112">
      <c r="A112" s="4"/>
      <c r="B112" s="4"/>
      <c r="C112" s="2"/>
      <c r="D112" s="2"/>
      <c r="E112" s="2"/>
      <c r="F112" s="2"/>
      <c r="G112" s="2"/>
      <c r="H112" s="9"/>
      <c r="I112" s="2"/>
      <c r="J112" s="2"/>
      <c r="K112" s="9"/>
      <c r="L112" s="4"/>
      <c r="M112" s="4"/>
      <c r="N112" s="4"/>
      <c r="O112" s="4"/>
      <c r="P112" s="9"/>
      <c r="Q112" s="4"/>
      <c r="R112" s="4"/>
      <c r="S112" s="4"/>
      <c r="T112" s="6"/>
      <c r="U112" s="4"/>
      <c r="V112" s="4"/>
      <c r="W112" s="4"/>
      <c r="X112" s="4"/>
      <c r="Y112" s="4"/>
      <c r="Z112" s="4"/>
      <c r="AA112" s="4"/>
      <c r="AB112" s="4"/>
      <c r="AC112" s="4"/>
      <c r="AD112" s="4"/>
      <c r="AE112" s="4"/>
      <c r="AF112" s="4"/>
      <c r="AG112" s="4"/>
      <c r="AH112" s="4"/>
    </row>
    <row r="113">
      <c r="A113" s="4"/>
      <c r="B113" s="4"/>
      <c r="C113" s="2"/>
      <c r="D113" s="2"/>
      <c r="E113" s="2"/>
      <c r="F113" s="2"/>
      <c r="G113" s="2"/>
      <c r="H113" s="9"/>
      <c r="I113" s="2"/>
      <c r="J113" s="2"/>
      <c r="K113" s="9"/>
      <c r="L113" s="4"/>
      <c r="M113" s="4"/>
      <c r="N113" s="4"/>
      <c r="O113" s="4"/>
      <c r="P113" s="9"/>
      <c r="Q113" s="4"/>
      <c r="R113" s="4"/>
      <c r="S113" s="4"/>
      <c r="T113" s="6"/>
      <c r="U113" s="4"/>
      <c r="V113" s="4"/>
      <c r="W113" s="4"/>
      <c r="X113" s="4"/>
      <c r="Y113" s="4"/>
      <c r="Z113" s="4"/>
      <c r="AA113" s="4"/>
      <c r="AB113" s="4"/>
      <c r="AC113" s="4"/>
      <c r="AD113" s="4"/>
      <c r="AE113" s="4"/>
      <c r="AF113" s="4"/>
      <c r="AG113" s="4"/>
      <c r="AH113" s="4"/>
    </row>
    <row r="114">
      <c r="A114" s="4"/>
      <c r="B114" s="4"/>
      <c r="C114" s="2"/>
      <c r="D114" s="2"/>
      <c r="E114" s="2"/>
      <c r="F114" s="2"/>
      <c r="G114" s="2"/>
      <c r="H114" s="9"/>
      <c r="I114" s="2"/>
      <c r="J114" s="2"/>
      <c r="K114" s="9"/>
      <c r="L114" s="4"/>
      <c r="M114" s="4"/>
      <c r="N114" s="4"/>
      <c r="O114" s="4"/>
      <c r="P114" s="9"/>
      <c r="Q114" s="4"/>
      <c r="R114" s="4"/>
      <c r="S114" s="4"/>
      <c r="T114" s="6"/>
      <c r="U114" s="4"/>
      <c r="V114" s="4"/>
      <c r="W114" s="4"/>
      <c r="X114" s="4"/>
      <c r="Y114" s="4"/>
      <c r="Z114" s="4"/>
      <c r="AA114" s="4"/>
      <c r="AB114" s="4"/>
      <c r="AC114" s="4"/>
      <c r="AD114" s="4"/>
      <c r="AE114" s="4"/>
      <c r="AF114" s="4"/>
      <c r="AG114" s="4"/>
      <c r="AH114" s="4"/>
    </row>
    <row r="115">
      <c r="A115" s="4"/>
      <c r="B115" s="4"/>
      <c r="C115" s="2"/>
      <c r="D115" s="2"/>
      <c r="E115" s="2"/>
      <c r="F115" s="2"/>
      <c r="G115" s="2"/>
      <c r="H115" s="9"/>
      <c r="I115" s="2"/>
      <c r="J115" s="2"/>
      <c r="K115" s="9"/>
      <c r="L115" s="4"/>
      <c r="M115" s="4"/>
      <c r="N115" s="4"/>
      <c r="O115" s="4"/>
      <c r="P115" s="9"/>
      <c r="Q115" s="4"/>
      <c r="R115" s="4"/>
      <c r="S115" s="4"/>
      <c r="T115" s="6"/>
      <c r="U115" s="4"/>
      <c r="V115" s="4"/>
      <c r="W115" s="4"/>
      <c r="X115" s="4"/>
      <c r="Y115" s="4"/>
      <c r="Z115" s="4"/>
      <c r="AA115" s="4"/>
      <c r="AB115" s="4"/>
      <c r="AC115" s="4"/>
      <c r="AD115" s="4"/>
      <c r="AE115" s="4"/>
      <c r="AF115" s="4"/>
      <c r="AG115" s="4"/>
      <c r="AH115" s="4"/>
    </row>
    <row r="116">
      <c r="A116" s="4"/>
      <c r="B116" s="4"/>
      <c r="C116" s="2"/>
      <c r="D116" s="2"/>
      <c r="E116" s="2"/>
      <c r="F116" s="2"/>
      <c r="G116" s="2"/>
      <c r="H116" s="9"/>
      <c r="I116" s="2"/>
      <c r="J116" s="2"/>
      <c r="K116" s="9"/>
      <c r="L116" s="4"/>
      <c r="M116" s="4"/>
      <c r="N116" s="4"/>
      <c r="O116" s="4"/>
      <c r="P116" s="9"/>
      <c r="Q116" s="4"/>
      <c r="R116" s="4"/>
      <c r="S116" s="4"/>
      <c r="T116" s="6"/>
      <c r="U116" s="4"/>
      <c r="V116" s="4"/>
      <c r="W116" s="4"/>
      <c r="X116" s="4"/>
      <c r="Y116" s="4"/>
      <c r="Z116" s="4"/>
      <c r="AA116" s="4"/>
      <c r="AB116" s="4"/>
      <c r="AC116" s="4"/>
      <c r="AD116" s="4"/>
      <c r="AE116" s="4"/>
      <c r="AF116" s="4"/>
      <c r="AG116" s="4"/>
      <c r="AH116" s="4"/>
    </row>
    <row r="117">
      <c r="A117" s="4"/>
      <c r="B117" s="4"/>
      <c r="C117" s="2"/>
      <c r="D117" s="2"/>
      <c r="E117" s="2"/>
      <c r="F117" s="2"/>
      <c r="G117" s="2"/>
      <c r="H117" s="9"/>
      <c r="I117" s="2"/>
      <c r="J117" s="2"/>
      <c r="K117" s="9"/>
      <c r="L117" s="4"/>
      <c r="M117" s="4"/>
      <c r="N117" s="4"/>
      <c r="O117" s="4"/>
      <c r="P117" s="9"/>
      <c r="Q117" s="4"/>
      <c r="R117" s="4"/>
      <c r="S117" s="4"/>
      <c r="T117" s="6"/>
      <c r="U117" s="4"/>
      <c r="V117" s="4"/>
      <c r="W117" s="4"/>
      <c r="X117" s="4"/>
      <c r="Y117" s="4"/>
      <c r="Z117" s="4"/>
      <c r="AA117" s="4"/>
      <c r="AB117" s="4"/>
      <c r="AC117" s="4"/>
      <c r="AD117" s="4"/>
      <c r="AE117" s="4"/>
      <c r="AF117" s="4"/>
      <c r="AG117" s="4"/>
      <c r="AH117" s="4"/>
    </row>
    <row r="118">
      <c r="A118" s="4"/>
      <c r="B118" s="4"/>
      <c r="C118" s="2"/>
      <c r="D118" s="2"/>
      <c r="E118" s="2"/>
      <c r="F118" s="2"/>
      <c r="G118" s="2"/>
      <c r="H118" s="9"/>
      <c r="I118" s="2"/>
      <c r="J118" s="2"/>
      <c r="K118" s="9"/>
      <c r="L118" s="4"/>
      <c r="M118" s="4"/>
      <c r="N118" s="4"/>
      <c r="O118" s="4"/>
      <c r="P118" s="9"/>
      <c r="Q118" s="4"/>
      <c r="R118" s="4"/>
      <c r="S118" s="4"/>
      <c r="T118" s="6"/>
      <c r="U118" s="4"/>
      <c r="V118" s="4"/>
      <c r="W118" s="4"/>
      <c r="X118" s="4"/>
      <c r="Y118" s="4"/>
      <c r="Z118" s="4"/>
      <c r="AA118" s="4"/>
      <c r="AB118" s="4"/>
      <c r="AC118" s="4"/>
      <c r="AD118" s="4"/>
      <c r="AE118" s="4"/>
      <c r="AF118" s="4"/>
      <c r="AG118" s="4"/>
      <c r="AH118" s="4"/>
    </row>
    <row r="119">
      <c r="A119" s="4"/>
      <c r="B119" s="4"/>
      <c r="C119" s="2"/>
      <c r="D119" s="2"/>
      <c r="E119" s="2"/>
      <c r="F119" s="2"/>
      <c r="G119" s="2"/>
      <c r="H119" s="9"/>
      <c r="I119" s="2"/>
      <c r="J119" s="2"/>
      <c r="K119" s="9"/>
      <c r="L119" s="4"/>
      <c r="M119" s="4"/>
      <c r="N119" s="4"/>
      <c r="O119" s="4"/>
      <c r="P119" s="9"/>
      <c r="Q119" s="4"/>
      <c r="R119" s="4"/>
      <c r="S119" s="4"/>
      <c r="T119" s="6"/>
      <c r="U119" s="4"/>
      <c r="V119" s="4"/>
      <c r="W119" s="4"/>
      <c r="X119" s="4"/>
      <c r="Y119" s="4"/>
      <c r="Z119" s="4"/>
      <c r="AA119" s="4"/>
      <c r="AB119" s="4"/>
      <c r="AC119" s="4"/>
      <c r="AD119" s="4"/>
      <c r="AE119" s="4"/>
      <c r="AF119" s="4"/>
      <c r="AG119" s="4"/>
      <c r="AH119" s="4"/>
    </row>
    <row r="120">
      <c r="A120" s="4"/>
      <c r="B120" s="4"/>
      <c r="C120" s="2"/>
      <c r="D120" s="2"/>
      <c r="E120" s="2"/>
      <c r="F120" s="2"/>
      <c r="G120" s="2"/>
      <c r="H120" s="9"/>
      <c r="I120" s="2"/>
      <c r="J120" s="2"/>
      <c r="K120" s="9"/>
      <c r="L120" s="4"/>
      <c r="M120" s="4"/>
      <c r="N120" s="4"/>
      <c r="O120" s="4"/>
      <c r="P120" s="9"/>
      <c r="Q120" s="4"/>
      <c r="R120" s="4"/>
      <c r="S120" s="4"/>
      <c r="T120" s="6"/>
      <c r="U120" s="4"/>
      <c r="V120" s="4"/>
      <c r="W120" s="4"/>
      <c r="X120" s="4"/>
      <c r="Y120" s="4"/>
      <c r="Z120" s="4"/>
      <c r="AA120" s="4"/>
      <c r="AB120" s="4"/>
      <c r="AC120" s="4"/>
      <c r="AD120" s="4"/>
      <c r="AE120" s="4"/>
      <c r="AF120" s="4"/>
      <c r="AG120" s="4"/>
      <c r="AH120" s="4"/>
    </row>
    <row r="121">
      <c r="A121" s="4"/>
      <c r="B121" s="4"/>
      <c r="C121" s="2"/>
      <c r="D121" s="2"/>
      <c r="E121" s="2"/>
      <c r="F121" s="2"/>
      <c r="G121" s="2"/>
      <c r="H121" s="9"/>
      <c r="I121" s="2"/>
      <c r="J121" s="2"/>
      <c r="K121" s="9"/>
      <c r="L121" s="4"/>
      <c r="M121" s="4"/>
      <c r="N121" s="4"/>
      <c r="O121" s="4"/>
      <c r="P121" s="9"/>
      <c r="Q121" s="4"/>
      <c r="R121" s="4"/>
      <c r="S121" s="4"/>
      <c r="T121" s="6"/>
      <c r="U121" s="4"/>
      <c r="V121" s="4"/>
      <c r="W121" s="4"/>
      <c r="X121" s="4"/>
      <c r="Y121" s="4"/>
      <c r="Z121" s="4"/>
      <c r="AA121" s="4"/>
      <c r="AB121" s="4"/>
      <c r="AC121" s="4"/>
      <c r="AD121" s="4"/>
      <c r="AE121" s="4"/>
      <c r="AF121" s="4"/>
      <c r="AG121" s="4"/>
      <c r="AH121" s="4"/>
    </row>
    <row r="122">
      <c r="A122" s="4"/>
      <c r="B122" s="4"/>
      <c r="C122" s="2"/>
      <c r="D122" s="2"/>
      <c r="E122" s="2"/>
      <c r="F122" s="2"/>
      <c r="G122" s="2"/>
      <c r="H122" s="9"/>
      <c r="I122" s="2"/>
      <c r="J122" s="2"/>
      <c r="K122" s="9"/>
      <c r="L122" s="4"/>
      <c r="M122" s="4"/>
      <c r="N122" s="4"/>
      <c r="O122" s="4"/>
      <c r="P122" s="9"/>
      <c r="Q122" s="4"/>
      <c r="R122" s="4"/>
      <c r="S122" s="4"/>
      <c r="T122" s="6"/>
      <c r="U122" s="4"/>
      <c r="V122" s="4"/>
      <c r="W122" s="4"/>
      <c r="X122" s="4"/>
      <c r="Y122" s="4"/>
      <c r="Z122" s="4"/>
      <c r="AA122" s="4"/>
      <c r="AB122" s="4"/>
      <c r="AC122" s="4"/>
      <c r="AD122" s="4"/>
      <c r="AE122" s="4"/>
      <c r="AF122" s="4"/>
      <c r="AG122" s="4"/>
      <c r="AH122" s="4"/>
    </row>
    <row r="123">
      <c r="A123" s="4"/>
      <c r="B123" s="4"/>
      <c r="C123" s="2"/>
      <c r="D123" s="2"/>
      <c r="E123" s="2"/>
      <c r="F123" s="2"/>
      <c r="G123" s="2"/>
      <c r="H123" s="9"/>
      <c r="I123" s="2"/>
      <c r="J123" s="2"/>
      <c r="K123" s="9"/>
      <c r="L123" s="4"/>
      <c r="M123" s="4"/>
      <c r="N123" s="4"/>
      <c r="O123" s="4"/>
      <c r="P123" s="9"/>
      <c r="Q123" s="4"/>
      <c r="R123" s="4"/>
      <c r="S123" s="4"/>
      <c r="T123" s="6"/>
      <c r="U123" s="4"/>
      <c r="V123" s="4"/>
      <c r="W123" s="4"/>
      <c r="X123" s="4"/>
      <c r="Y123" s="4"/>
      <c r="Z123" s="4"/>
      <c r="AA123" s="4"/>
      <c r="AB123" s="4"/>
      <c r="AC123" s="4"/>
      <c r="AD123" s="4"/>
      <c r="AE123" s="4"/>
      <c r="AF123" s="4"/>
      <c r="AG123" s="4"/>
      <c r="AH123" s="4"/>
    </row>
    <row r="124">
      <c r="A124" s="4"/>
      <c r="B124" s="4"/>
      <c r="C124" s="2"/>
      <c r="D124" s="2"/>
      <c r="E124" s="2"/>
      <c r="F124" s="2"/>
      <c r="G124" s="2"/>
      <c r="H124" s="9"/>
      <c r="I124" s="2"/>
      <c r="J124" s="2"/>
      <c r="K124" s="9"/>
      <c r="L124" s="4"/>
      <c r="M124" s="4"/>
      <c r="N124" s="4"/>
      <c r="O124" s="4"/>
      <c r="P124" s="9"/>
      <c r="Q124" s="4"/>
      <c r="R124" s="4"/>
      <c r="S124" s="4"/>
      <c r="T124" s="6"/>
      <c r="U124" s="4"/>
      <c r="V124" s="4"/>
      <c r="W124" s="4"/>
      <c r="X124" s="4"/>
      <c r="Y124" s="4"/>
      <c r="Z124" s="4"/>
      <c r="AA124" s="4"/>
      <c r="AB124" s="4"/>
      <c r="AC124" s="4"/>
      <c r="AD124" s="4"/>
      <c r="AE124" s="4"/>
      <c r="AF124" s="4"/>
      <c r="AG124" s="4"/>
      <c r="AH124" s="4"/>
    </row>
    <row r="125">
      <c r="A125" s="4"/>
      <c r="B125" s="4"/>
      <c r="C125" s="2"/>
      <c r="D125" s="2"/>
      <c r="E125" s="2"/>
      <c r="F125" s="2"/>
      <c r="G125" s="2"/>
      <c r="H125" s="9"/>
      <c r="I125" s="2"/>
      <c r="J125" s="2"/>
      <c r="K125" s="9"/>
      <c r="L125" s="4"/>
      <c r="M125" s="4"/>
      <c r="N125" s="4"/>
      <c r="O125" s="4"/>
      <c r="P125" s="9"/>
      <c r="Q125" s="4"/>
      <c r="R125" s="4"/>
      <c r="S125" s="4"/>
      <c r="T125" s="6"/>
      <c r="U125" s="4"/>
      <c r="V125" s="4"/>
      <c r="W125" s="4"/>
      <c r="X125" s="4"/>
      <c r="Y125" s="4"/>
      <c r="Z125" s="4"/>
      <c r="AA125" s="4"/>
      <c r="AB125" s="4"/>
      <c r="AC125" s="4"/>
      <c r="AD125" s="4"/>
      <c r="AE125" s="4"/>
      <c r="AF125" s="4"/>
      <c r="AG125" s="4"/>
      <c r="AH125" s="4"/>
    </row>
    <row r="126">
      <c r="A126" s="4"/>
      <c r="B126" s="4"/>
      <c r="C126" s="2"/>
      <c r="D126" s="2"/>
      <c r="E126" s="2"/>
      <c r="F126" s="2"/>
      <c r="G126" s="2"/>
      <c r="H126" s="9"/>
      <c r="I126" s="2"/>
      <c r="J126" s="2"/>
      <c r="K126" s="9"/>
      <c r="L126" s="4"/>
      <c r="M126" s="4"/>
      <c r="N126" s="4"/>
      <c r="O126" s="4"/>
      <c r="P126" s="9"/>
      <c r="Q126" s="4"/>
      <c r="R126" s="4"/>
      <c r="S126" s="4"/>
      <c r="T126" s="6"/>
      <c r="U126" s="4"/>
      <c r="V126" s="4"/>
      <c r="W126" s="4"/>
      <c r="X126" s="4"/>
      <c r="Y126" s="4"/>
      <c r="Z126" s="4"/>
      <c r="AA126" s="4"/>
      <c r="AB126" s="4"/>
      <c r="AC126" s="4"/>
      <c r="AD126" s="4"/>
      <c r="AE126" s="4"/>
      <c r="AF126" s="4"/>
      <c r="AG126" s="4"/>
      <c r="AH126" s="4"/>
    </row>
    <row r="127">
      <c r="A127" s="4"/>
      <c r="B127" s="4"/>
      <c r="C127" s="2"/>
      <c r="D127" s="2"/>
      <c r="E127" s="2"/>
      <c r="F127" s="2"/>
      <c r="G127" s="2"/>
      <c r="H127" s="9"/>
      <c r="I127" s="2"/>
      <c r="J127" s="2"/>
      <c r="K127" s="9"/>
      <c r="L127" s="4"/>
      <c r="M127" s="4"/>
      <c r="N127" s="4"/>
      <c r="O127" s="4"/>
      <c r="P127" s="9"/>
      <c r="Q127" s="4"/>
      <c r="R127" s="4"/>
      <c r="S127" s="4"/>
      <c r="T127" s="6"/>
      <c r="U127" s="4"/>
      <c r="V127" s="4"/>
      <c r="W127" s="4"/>
      <c r="X127" s="4"/>
      <c r="Y127" s="4"/>
      <c r="Z127" s="4"/>
      <c r="AA127" s="4"/>
      <c r="AB127" s="4"/>
      <c r="AC127" s="4"/>
      <c r="AD127" s="4"/>
      <c r="AE127" s="4"/>
      <c r="AF127" s="4"/>
      <c r="AG127" s="4"/>
      <c r="AH127" s="4"/>
    </row>
    <row r="128">
      <c r="A128" s="4"/>
      <c r="B128" s="4"/>
      <c r="C128" s="2"/>
      <c r="D128" s="2"/>
      <c r="E128" s="2"/>
      <c r="F128" s="2"/>
      <c r="G128" s="2"/>
      <c r="H128" s="9"/>
      <c r="I128" s="2"/>
      <c r="J128" s="2"/>
      <c r="K128" s="9"/>
      <c r="L128" s="4"/>
      <c r="M128" s="4"/>
      <c r="N128" s="4"/>
      <c r="O128" s="4"/>
      <c r="P128" s="9"/>
      <c r="Q128" s="4"/>
      <c r="R128" s="4"/>
      <c r="S128" s="4"/>
      <c r="T128" s="6"/>
      <c r="U128" s="4"/>
      <c r="V128" s="4"/>
      <c r="W128" s="4"/>
      <c r="X128" s="4"/>
      <c r="Y128" s="4"/>
      <c r="Z128" s="4"/>
      <c r="AA128" s="4"/>
      <c r="AB128" s="4"/>
      <c r="AC128" s="4"/>
      <c r="AD128" s="4"/>
      <c r="AE128" s="4"/>
      <c r="AF128" s="4"/>
      <c r="AG128" s="4"/>
      <c r="AH128" s="4"/>
    </row>
    <row r="129">
      <c r="A129" s="4"/>
      <c r="B129" s="4"/>
      <c r="C129" s="2"/>
      <c r="D129" s="2"/>
      <c r="E129" s="2"/>
      <c r="F129" s="2"/>
      <c r="G129" s="2"/>
      <c r="H129" s="9"/>
      <c r="I129" s="2"/>
      <c r="J129" s="2"/>
      <c r="K129" s="9"/>
      <c r="L129" s="4"/>
      <c r="M129" s="4"/>
      <c r="N129" s="4"/>
      <c r="O129" s="4"/>
      <c r="P129" s="9"/>
      <c r="Q129" s="4"/>
      <c r="R129" s="4"/>
      <c r="S129" s="4"/>
      <c r="T129" s="6"/>
      <c r="U129" s="4"/>
      <c r="V129" s="4"/>
      <c r="W129" s="4"/>
      <c r="X129" s="4"/>
      <c r="Y129" s="4"/>
      <c r="Z129" s="4"/>
      <c r="AA129" s="4"/>
      <c r="AB129" s="4"/>
      <c r="AC129" s="4"/>
      <c r="AD129" s="4"/>
      <c r="AE129" s="4"/>
      <c r="AF129" s="4"/>
      <c r="AG129" s="4"/>
      <c r="AH129" s="4"/>
    </row>
    <row r="130">
      <c r="A130" s="4"/>
      <c r="B130" s="4"/>
      <c r="C130" s="2"/>
      <c r="D130" s="2"/>
      <c r="E130" s="2"/>
      <c r="F130" s="2"/>
      <c r="G130" s="2"/>
      <c r="H130" s="9"/>
      <c r="I130" s="2"/>
      <c r="J130" s="2"/>
      <c r="K130" s="9"/>
      <c r="L130" s="4"/>
      <c r="M130" s="4"/>
      <c r="N130" s="4"/>
      <c r="O130" s="4"/>
      <c r="P130" s="9"/>
      <c r="Q130" s="4"/>
      <c r="R130" s="4"/>
      <c r="S130" s="4"/>
      <c r="T130" s="6"/>
      <c r="U130" s="4"/>
      <c r="V130" s="4"/>
      <c r="W130" s="4"/>
      <c r="X130" s="4"/>
      <c r="Y130" s="4"/>
      <c r="Z130" s="4"/>
      <c r="AA130" s="4"/>
      <c r="AB130" s="4"/>
      <c r="AC130" s="4"/>
      <c r="AD130" s="4"/>
      <c r="AE130" s="4"/>
      <c r="AF130" s="4"/>
      <c r="AG130" s="4"/>
      <c r="AH130" s="4"/>
    </row>
    <row r="131">
      <c r="A131" s="4"/>
      <c r="B131" s="4"/>
      <c r="C131" s="2"/>
      <c r="D131" s="2"/>
      <c r="E131" s="2"/>
      <c r="F131" s="2"/>
      <c r="G131" s="2"/>
      <c r="H131" s="9"/>
      <c r="I131" s="2"/>
      <c r="J131" s="2"/>
      <c r="K131" s="9"/>
      <c r="L131" s="4"/>
      <c r="M131" s="4"/>
      <c r="N131" s="4"/>
      <c r="O131" s="4"/>
      <c r="P131" s="9"/>
      <c r="Q131" s="4"/>
      <c r="R131" s="4"/>
      <c r="S131" s="4"/>
      <c r="T131" s="6"/>
      <c r="U131" s="4"/>
      <c r="V131" s="4"/>
      <c r="W131" s="4"/>
      <c r="X131" s="4"/>
      <c r="Y131" s="4"/>
      <c r="Z131" s="4"/>
      <c r="AA131" s="4"/>
      <c r="AB131" s="4"/>
      <c r="AC131" s="4"/>
      <c r="AD131" s="4"/>
      <c r="AE131" s="4"/>
      <c r="AF131" s="4"/>
      <c r="AG131" s="4"/>
      <c r="AH131" s="4"/>
    </row>
    <row r="132">
      <c r="A132" s="4"/>
      <c r="B132" s="4"/>
      <c r="C132" s="2"/>
      <c r="D132" s="2"/>
      <c r="E132" s="2"/>
      <c r="F132" s="2"/>
      <c r="G132" s="2"/>
      <c r="H132" s="9"/>
      <c r="I132" s="2"/>
      <c r="J132" s="2"/>
      <c r="K132" s="9"/>
      <c r="L132" s="4"/>
      <c r="M132" s="4"/>
      <c r="N132" s="4"/>
      <c r="O132" s="4"/>
      <c r="P132" s="9"/>
      <c r="Q132" s="4"/>
      <c r="R132" s="4"/>
      <c r="S132" s="4"/>
      <c r="T132" s="6"/>
      <c r="U132" s="4"/>
      <c r="V132" s="4"/>
      <c r="W132" s="4"/>
      <c r="X132" s="4"/>
      <c r="Y132" s="4"/>
      <c r="Z132" s="4"/>
      <c r="AA132" s="4"/>
      <c r="AB132" s="4"/>
      <c r="AC132" s="4"/>
      <c r="AD132" s="4"/>
      <c r="AE132" s="4"/>
      <c r="AF132" s="4"/>
      <c r="AG132" s="4"/>
      <c r="AH132" s="4"/>
    </row>
    <row r="133">
      <c r="A133" s="4"/>
      <c r="B133" s="4"/>
      <c r="C133" s="2"/>
      <c r="D133" s="2"/>
      <c r="E133" s="2"/>
      <c r="F133" s="2"/>
      <c r="G133" s="2"/>
      <c r="H133" s="9"/>
      <c r="I133" s="2"/>
      <c r="J133" s="2"/>
      <c r="K133" s="9"/>
      <c r="L133" s="4"/>
      <c r="M133" s="4"/>
      <c r="N133" s="4"/>
      <c r="O133" s="4"/>
      <c r="P133" s="9"/>
      <c r="Q133" s="4"/>
      <c r="R133" s="4"/>
      <c r="S133" s="4"/>
      <c r="T133" s="6"/>
      <c r="U133" s="4"/>
      <c r="V133" s="4"/>
      <c r="W133" s="4"/>
      <c r="X133" s="4"/>
      <c r="Y133" s="4"/>
      <c r="Z133" s="4"/>
      <c r="AA133" s="4"/>
      <c r="AB133" s="4"/>
      <c r="AC133" s="4"/>
      <c r="AD133" s="4"/>
      <c r="AE133" s="4"/>
      <c r="AF133" s="4"/>
      <c r="AG133" s="4"/>
      <c r="AH133" s="4"/>
    </row>
    <row r="134">
      <c r="A134" s="4"/>
      <c r="B134" s="4"/>
      <c r="C134" s="2"/>
      <c r="D134" s="2"/>
      <c r="E134" s="2"/>
      <c r="F134" s="2"/>
      <c r="G134" s="2"/>
      <c r="H134" s="9"/>
      <c r="I134" s="2"/>
      <c r="J134" s="2"/>
      <c r="K134" s="9"/>
      <c r="L134" s="4"/>
      <c r="M134" s="4"/>
      <c r="N134" s="4"/>
      <c r="O134" s="4"/>
      <c r="P134" s="9"/>
      <c r="Q134" s="4"/>
      <c r="R134" s="4"/>
      <c r="S134" s="4"/>
      <c r="T134" s="6"/>
      <c r="U134" s="4"/>
      <c r="V134" s="4"/>
      <c r="W134" s="4"/>
      <c r="X134" s="4"/>
      <c r="Y134" s="4"/>
      <c r="Z134" s="4"/>
      <c r="AA134" s="4"/>
      <c r="AB134" s="4"/>
      <c r="AC134" s="4"/>
      <c r="AD134" s="4"/>
      <c r="AE134" s="4"/>
      <c r="AF134" s="4"/>
      <c r="AG134" s="4"/>
      <c r="AH134" s="4"/>
    </row>
    <row r="135">
      <c r="A135" s="4"/>
      <c r="B135" s="4"/>
      <c r="C135" s="2"/>
      <c r="D135" s="2"/>
      <c r="E135" s="2"/>
      <c r="F135" s="2"/>
      <c r="G135" s="2"/>
      <c r="H135" s="9"/>
      <c r="I135" s="2"/>
      <c r="J135" s="2"/>
      <c r="K135" s="9"/>
      <c r="L135" s="4"/>
      <c r="M135" s="4"/>
      <c r="N135" s="4"/>
      <c r="O135" s="4"/>
      <c r="P135" s="9"/>
      <c r="Q135" s="4"/>
      <c r="R135" s="4"/>
      <c r="S135" s="4"/>
      <c r="T135" s="6"/>
      <c r="U135" s="4"/>
      <c r="V135" s="4"/>
      <c r="W135" s="4"/>
      <c r="X135" s="4"/>
      <c r="Y135" s="4"/>
      <c r="Z135" s="4"/>
      <c r="AA135" s="4"/>
      <c r="AB135" s="4"/>
      <c r="AC135" s="4"/>
      <c r="AD135" s="4"/>
      <c r="AE135" s="4"/>
      <c r="AF135" s="4"/>
      <c r="AG135" s="4"/>
      <c r="AH135" s="4"/>
    </row>
    <row r="136">
      <c r="A136" s="4"/>
      <c r="B136" s="4"/>
      <c r="C136" s="2"/>
      <c r="D136" s="2"/>
      <c r="E136" s="2"/>
      <c r="F136" s="2"/>
      <c r="G136" s="2"/>
      <c r="H136" s="9"/>
      <c r="I136" s="2"/>
      <c r="J136" s="2"/>
      <c r="K136" s="9"/>
      <c r="L136" s="4"/>
      <c r="M136" s="4"/>
      <c r="N136" s="4"/>
      <c r="O136" s="4"/>
      <c r="P136" s="9"/>
      <c r="Q136" s="4"/>
      <c r="R136" s="4"/>
      <c r="S136" s="4"/>
      <c r="T136" s="6"/>
      <c r="U136" s="4"/>
      <c r="V136" s="4"/>
      <c r="W136" s="4"/>
      <c r="X136" s="4"/>
      <c r="Y136" s="4"/>
      <c r="Z136" s="4"/>
      <c r="AA136" s="4"/>
      <c r="AB136" s="4"/>
      <c r="AC136" s="4"/>
      <c r="AD136" s="4"/>
      <c r="AE136" s="4"/>
      <c r="AF136" s="4"/>
      <c r="AG136" s="4"/>
      <c r="AH136" s="4"/>
    </row>
    <row r="137">
      <c r="A137" s="4"/>
      <c r="B137" s="4"/>
      <c r="C137" s="2"/>
      <c r="D137" s="2"/>
      <c r="E137" s="2"/>
      <c r="F137" s="2"/>
      <c r="G137" s="2"/>
      <c r="H137" s="9"/>
      <c r="I137" s="2"/>
      <c r="J137" s="2"/>
      <c r="K137" s="9"/>
      <c r="L137" s="4"/>
      <c r="M137" s="4"/>
      <c r="N137" s="4"/>
      <c r="O137" s="4"/>
      <c r="P137" s="9"/>
      <c r="Q137" s="4"/>
      <c r="R137" s="4"/>
      <c r="S137" s="4"/>
      <c r="T137" s="6"/>
      <c r="U137" s="4"/>
      <c r="V137" s="4"/>
      <c r="W137" s="4"/>
      <c r="X137" s="4"/>
      <c r="Y137" s="4"/>
      <c r="Z137" s="4"/>
      <c r="AA137" s="4"/>
      <c r="AB137" s="4"/>
      <c r="AC137" s="4"/>
      <c r="AD137" s="4"/>
      <c r="AE137" s="4"/>
      <c r="AF137" s="4"/>
      <c r="AG137" s="4"/>
      <c r="AH137" s="4"/>
    </row>
    <row r="138">
      <c r="A138" s="4"/>
      <c r="B138" s="4"/>
      <c r="C138" s="2"/>
      <c r="D138" s="2"/>
      <c r="E138" s="2"/>
      <c r="F138" s="2"/>
      <c r="G138" s="2"/>
      <c r="H138" s="9"/>
      <c r="I138" s="2"/>
      <c r="J138" s="2"/>
      <c r="K138" s="9"/>
      <c r="L138" s="4"/>
      <c r="M138" s="4"/>
      <c r="N138" s="4"/>
      <c r="O138" s="4"/>
      <c r="P138" s="9"/>
      <c r="Q138" s="4"/>
      <c r="R138" s="4"/>
      <c r="S138" s="4"/>
      <c r="T138" s="6"/>
      <c r="U138" s="4"/>
      <c r="V138" s="4"/>
      <c r="W138" s="4"/>
      <c r="X138" s="4"/>
      <c r="Y138" s="4"/>
      <c r="Z138" s="4"/>
      <c r="AA138" s="4"/>
      <c r="AB138" s="4"/>
      <c r="AC138" s="4"/>
      <c r="AD138" s="4"/>
      <c r="AE138" s="4"/>
      <c r="AF138" s="4"/>
      <c r="AG138" s="4"/>
      <c r="AH138" s="4"/>
    </row>
    <row r="139">
      <c r="A139" s="4"/>
      <c r="B139" s="4"/>
      <c r="C139" s="2"/>
      <c r="D139" s="2"/>
      <c r="E139" s="2"/>
      <c r="F139" s="2"/>
      <c r="G139" s="2"/>
      <c r="H139" s="9"/>
      <c r="I139" s="2"/>
      <c r="J139" s="2"/>
      <c r="K139" s="9"/>
      <c r="L139" s="4"/>
      <c r="M139" s="4"/>
      <c r="N139" s="4"/>
      <c r="O139" s="4"/>
      <c r="P139" s="9"/>
      <c r="Q139" s="4"/>
      <c r="R139" s="4"/>
      <c r="S139" s="4"/>
      <c r="T139" s="6"/>
      <c r="U139" s="4"/>
      <c r="V139" s="4"/>
      <c r="W139" s="4"/>
      <c r="X139" s="4"/>
      <c r="Y139" s="4"/>
      <c r="Z139" s="4"/>
      <c r="AA139" s="4"/>
      <c r="AB139" s="4"/>
      <c r="AC139" s="4"/>
      <c r="AD139" s="4"/>
      <c r="AE139" s="4"/>
      <c r="AF139" s="4"/>
      <c r="AG139" s="4"/>
      <c r="AH139" s="4"/>
    </row>
    <row r="140">
      <c r="A140" s="4"/>
      <c r="B140" s="4"/>
      <c r="C140" s="2"/>
      <c r="D140" s="2"/>
      <c r="E140" s="2"/>
      <c r="F140" s="2"/>
      <c r="G140" s="2"/>
      <c r="H140" s="9"/>
      <c r="I140" s="2"/>
      <c r="J140" s="2"/>
      <c r="K140" s="9"/>
      <c r="L140" s="4"/>
      <c r="M140" s="4"/>
      <c r="N140" s="4"/>
      <c r="O140" s="4"/>
      <c r="P140" s="9"/>
      <c r="Q140" s="4"/>
      <c r="R140" s="4"/>
      <c r="S140" s="4"/>
      <c r="T140" s="6"/>
      <c r="U140" s="4"/>
      <c r="V140" s="4"/>
      <c r="W140" s="4"/>
      <c r="X140" s="4"/>
      <c r="Y140" s="4"/>
      <c r="Z140" s="4"/>
      <c r="AA140" s="4"/>
      <c r="AB140" s="4"/>
      <c r="AC140" s="4"/>
      <c r="AD140" s="4"/>
      <c r="AE140" s="4"/>
      <c r="AF140" s="4"/>
      <c r="AG140" s="4"/>
      <c r="AH140" s="4"/>
    </row>
    <row r="141">
      <c r="A141" s="4"/>
      <c r="B141" s="4"/>
      <c r="C141" s="2"/>
      <c r="D141" s="2"/>
      <c r="E141" s="2"/>
      <c r="F141" s="2"/>
      <c r="G141" s="2"/>
      <c r="H141" s="9"/>
      <c r="I141" s="2"/>
      <c r="J141" s="2"/>
      <c r="K141" s="9"/>
      <c r="L141" s="4"/>
      <c r="M141" s="4"/>
      <c r="N141" s="4"/>
      <c r="O141" s="4"/>
      <c r="P141" s="9"/>
      <c r="Q141" s="4"/>
      <c r="R141" s="4"/>
      <c r="S141" s="4"/>
      <c r="T141" s="6"/>
      <c r="U141" s="4"/>
      <c r="V141" s="4"/>
      <c r="W141" s="4"/>
      <c r="X141" s="4"/>
      <c r="Y141" s="4"/>
      <c r="Z141" s="4"/>
      <c r="AA141" s="4"/>
      <c r="AB141" s="4"/>
      <c r="AC141" s="4"/>
      <c r="AD141" s="4"/>
      <c r="AE141" s="4"/>
      <c r="AF141" s="4"/>
      <c r="AG141" s="4"/>
      <c r="AH141" s="4"/>
    </row>
    <row r="142">
      <c r="A142" s="4"/>
      <c r="B142" s="4"/>
      <c r="C142" s="2"/>
      <c r="D142" s="2"/>
      <c r="E142" s="2"/>
      <c r="F142" s="2"/>
      <c r="G142" s="2"/>
      <c r="H142" s="9"/>
      <c r="I142" s="2"/>
      <c r="J142" s="2"/>
      <c r="K142" s="9"/>
      <c r="L142" s="4"/>
      <c r="M142" s="4"/>
      <c r="N142" s="4"/>
      <c r="O142" s="4"/>
      <c r="P142" s="9"/>
      <c r="Q142" s="4"/>
      <c r="R142" s="4"/>
      <c r="S142" s="4"/>
      <c r="T142" s="6"/>
      <c r="U142" s="4"/>
      <c r="V142" s="4"/>
      <c r="W142" s="4"/>
      <c r="X142" s="4"/>
      <c r="Y142" s="4"/>
      <c r="Z142" s="4"/>
      <c r="AA142" s="4"/>
      <c r="AB142" s="4"/>
      <c r="AC142" s="4"/>
      <c r="AD142" s="4"/>
      <c r="AE142" s="4"/>
      <c r="AF142" s="4"/>
      <c r="AG142" s="4"/>
      <c r="AH142" s="4"/>
    </row>
    <row r="143">
      <c r="A143" s="4"/>
      <c r="B143" s="4"/>
      <c r="C143" s="2"/>
      <c r="D143" s="2"/>
      <c r="E143" s="2"/>
      <c r="F143" s="2"/>
      <c r="G143" s="2"/>
      <c r="H143" s="9"/>
      <c r="I143" s="2"/>
      <c r="J143" s="2"/>
      <c r="K143" s="9"/>
      <c r="L143" s="4"/>
      <c r="M143" s="4"/>
      <c r="N143" s="4"/>
      <c r="O143" s="4"/>
      <c r="P143" s="9"/>
      <c r="Q143" s="4"/>
      <c r="R143" s="4"/>
      <c r="S143" s="4"/>
      <c r="T143" s="6"/>
      <c r="U143" s="4"/>
      <c r="V143" s="4"/>
      <c r="W143" s="4"/>
      <c r="X143" s="4"/>
      <c r="Y143" s="4"/>
      <c r="Z143" s="4"/>
      <c r="AA143" s="4"/>
      <c r="AB143" s="4"/>
      <c r="AC143" s="4"/>
      <c r="AD143" s="4"/>
      <c r="AE143" s="4"/>
      <c r="AF143" s="4"/>
      <c r="AG143" s="4"/>
      <c r="AH143" s="4"/>
    </row>
    <row r="144">
      <c r="A144" s="4"/>
      <c r="B144" s="4"/>
      <c r="C144" s="2"/>
      <c r="D144" s="2"/>
      <c r="E144" s="2"/>
      <c r="F144" s="2"/>
      <c r="G144" s="2"/>
      <c r="H144" s="9"/>
      <c r="I144" s="2"/>
      <c r="J144" s="2"/>
      <c r="K144" s="9"/>
      <c r="L144" s="4"/>
      <c r="M144" s="4"/>
      <c r="N144" s="4"/>
      <c r="O144" s="4"/>
      <c r="P144" s="9"/>
      <c r="Q144" s="4"/>
      <c r="R144" s="4"/>
      <c r="S144" s="4"/>
      <c r="T144" s="6"/>
      <c r="U144" s="4"/>
      <c r="V144" s="4"/>
      <c r="W144" s="4"/>
      <c r="X144" s="4"/>
      <c r="Y144" s="4"/>
      <c r="Z144" s="4"/>
      <c r="AA144" s="4"/>
      <c r="AB144" s="4"/>
      <c r="AC144" s="4"/>
      <c r="AD144" s="4"/>
      <c r="AE144" s="4"/>
      <c r="AF144" s="4"/>
      <c r="AG144" s="4"/>
      <c r="AH144" s="4"/>
    </row>
    <row r="145">
      <c r="A145" s="4"/>
      <c r="B145" s="4"/>
      <c r="C145" s="2"/>
      <c r="D145" s="2"/>
      <c r="E145" s="2"/>
      <c r="F145" s="2"/>
      <c r="G145" s="2"/>
      <c r="H145" s="9"/>
      <c r="I145" s="2"/>
      <c r="J145" s="2"/>
      <c r="K145" s="9"/>
      <c r="L145" s="4"/>
      <c r="M145" s="4"/>
      <c r="N145" s="4"/>
      <c r="O145" s="4"/>
      <c r="P145" s="9"/>
      <c r="Q145" s="4"/>
      <c r="R145" s="4"/>
      <c r="S145" s="4"/>
      <c r="T145" s="6"/>
      <c r="U145" s="4"/>
      <c r="V145" s="4"/>
      <c r="W145" s="4"/>
      <c r="X145" s="4"/>
      <c r="Y145" s="4"/>
      <c r="Z145" s="4"/>
      <c r="AA145" s="4"/>
      <c r="AB145" s="4"/>
      <c r="AC145" s="4"/>
      <c r="AD145" s="4"/>
      <c r="AE145" s="4"/>
      <c r="AF145" s="4"/>
      <c r="AG145" s="4"/>
      <c r="AH145" s="4"/>
    </row>
    <row r="146">
      <c r="A146" s="4"/>
      <c r="B146" s="4"/>
      <c r="C146" s="2"/>
      <c r="D146" s="2"/>
      <c r="E146" s="2"/>
      <c r="F146" s="2"/>
      <c r="G146" s="2"/>
      <c r="H146" s="9"/>
      <c r="I146" s="2"/>
      <c r="J146" s="2"/>
      <c r="K146" s="9"/>
      <c r="L146" s="4"/>
      <c r="M146" s="4"/>
      <c r="N146" s="4"/>
      <c r="O146" s="4"/>
      <c r="P146" s="9"/>
      <c r="Q146" s="4"/>
      <c r="R146" s="4"/>
      <c r="S146" s="4"/>
      <c r="T146" s="6"/>
      <c r="U146" s="4"/>
      <c r="V146" s="4"/>
      <c r="W146" s="4"/>
      <c r="X146" s="4"/>
      <c r="Y146" s="4"/>
      <c r="Z146" s="4"/>
      <c r="AA146" s="4"/>
      <c r="AB146" s="4"/>
      <c r="AC146" s="4"/>
      <c r="AD146" s="4"/>
      <c r="AE146" s="4"/>
      <c r="AF146" s="4"/>
      <c r="AG146" s="4"/>
      <c r="AH146" s="4"/>
    </row>
    <row r="147">
      <c r="A147" s="4"/>
      <c r="B147" s="4"/>
      <c r="C147" s="2"/>
      <c r="D147" s="2"/>
      <c r="E147" s="2"/>
      <c r="F147" s="2"/>
      <c r="G147" s="2"/>
      <c r="H147" s="9"/>
      <c r="I147" s="2"/>
      <c r="J147" s="2"/>
      <c r="K147" s="9"/>
      <c r="L147" s="4"/>
      <c r="M147" s="4"/>
      <c r="N147" s="4"/>
      <c r="O147" s="4"/>
      <c r="P147" s="9"/>
      <c r="Q147" s="4"/>
      <c r="R147" s="4"/>
      <c r="S147" s="4"/>
      <c r="T147" s="6"/>
      <c r="U147" s="4"/>
      <c r="V147" s="4"/>
      <c r="W147" s="4"/>
      <c r="X147" s="4"/>
      <c r="Y147" s="4"/>
      <c r="Z147" s="4"/>
      <c r="AA147" s="4"/>
      <c r="AB147" s="4"/>
      <c r="AC147" s="4"/>
      <c r="AD147" s="4"/>
      <c r="AE147" s="4"/>
      <c r="AF147" s="4"/>
      <c r="AG147" s="4"/>
      <c r="AH147" s="4"/>
    </row>
    <row r="148">
      <c r="A148" s="4"/>
      <c r="B148" s="4"/>
      <c r="C148" s="2"/>
      <c r="D148" s="2"/>
      <c r="E148" s="2"/>
      <c r="F148" s="2"/>
      <c r="G148" s="2"/>
      <c r="H148" s="9"/>
      <c r="I148" s="2"/>
      <c r="J148" s="2"/>
      <c r="K148" s="9"/>
      <c r="L148" s="4"/>
      <c r="M148" s="4"/>
      <c r="N148" s="4"/>
      <c r="O148" s="4"/>
      <c r="P148" s="9"/>
      <c r="Q148" s="4"/>
      <c r="R148" s="4"/>
      <c r="S148" s="4"/>
      <c r="T148" s="6"/>
      <c r="U148" s="4"/>
      <c r="V148" s="4"/>
      <c r="W148" s="4"/>
      <c r="X148" s="4"/>
      <c r="Y148" s="4"/>
      <c r="Z148" s="4"/>
      <c r="AA148" s="4"/>
      <c r="AB148" s="4"/>
      <c r="AC148" s="4"/>
      <c r="AD148" s="4"/>
      <c r="AE148" s="4"/>
      <c r="AF148" s="4"/>
      <c r="AG148" s="4"/>
      <c r="AH148" s="4"/>
    </row>
    <row r="149">
      <c r="A149" s="4"/>
      <c r="B149" s="4"/>
      <c r="C149" s="2"/>
      <c r="D149" s="2"/>
      <c r="E149" s="2"/>
      <c r="F149" s="2"/>
      <c r="G149" s="2"/>
      <c r="H149" s="9"/>
      <c r="I149" s="2"/>
      <c r="J149" s="2"/>
      <c r="K149" s="9"/>
      <c r="L149" s="4"/>
      <c r="M149" s="4"/>
      <c r="N149" s="4"/>
      <c r="O149" s="4"/>
      <c r="P149" s="9"/>
      <c r="Q149" s="4"/>
      <c r="R149" s="4"/>
      <c r="S149" s="4"/>
      <c r="T149" s="6"/>
      <c r="U149" s="4"/>
      <c r="V149" s="4"/>
      <c r="W149" s="4"/>
      <c r="X149" s="4"/>
      <c r="Y149" s="4"/>
      <c r="Z149" s="4"/>
      <c r="AA149" s="4"/>
      <c r="AB149" s="4"/>
      <c r="AC149" s="4"/>
      <c r="AD149" s="4"/>
      <c r="AE149" s="4"/>
      <c r="AF149" s="4"/>
      <c r="AG149" s="4"/>
      <c r="AH149" s="4"/>
    </row>
    <row r="150">
      <c r="A150" s="4"/>
      <c r="B150" s="4"/>
      <c r="C150" s="2"/>
      <c r="D150" s="2"/>
      <c r="E150" s="2"/>
      <c r="F150" s="2"/>
      <c r="G150" s="2"/>
      <c r="H150" s="9"/>
      <c r="I150" s="2"/>
      <c r="J150" s="2"/>
      <c r="K150" s="9"/>
      <c r="L150" s="4"/>
      <c r="M150" s="4"/>
      <c r="N150" s="4"/>
      <c r="O150" s="4"/>
      <c r="P150" s="9"/>
      <c r="Q150" s="4"/>
      <c r="R150" s="4"/>
      <c r="S150" s="4"/>
      <c r="T150" s="6"/>
      <c r="U150" s="4"/>
      <c r="V150" s="4"/>
      <c r="W150" s="4"/>
      <c r="X150" s="4"/>
      <c r="Y150" s="4"/>
      <c r="Z150" s="4"/>
      <c r="AA150" s="4"/>
      <c r="AB150" s="4"/>
      <c r="AC150" s="4"/>
      <c r="AD150" s="4"/>
      <c r="AE150" s="4"/>
      <c r="AF150" s="4"/>
      <c r="AG150" s="4"/>
      <c r="AH150" s="4"/>
    </row>
    <row r="151">
      <c r="A151" s="4"/>
      <c r="B151" s="4"/>
      <c r="C151" s="2"/>
      <c r="D151" s="2"/>
      <c r="E151" s="2"/>
      <c r="F151" s="2"/>
      <c r="G151" s="2"/>
      <c r="H151" s="9"/>
      <c r="I151" s="2"/>
      <c r="J151" s="2"/>
      <c r="K151" s="9"/>
      <c r="L151" s="4"/>
      <c r="M151" s="4"/>
      <c r="N151" s="4"/>
      <c r="O151" s="4"/>
      <c r="P151" s="9"/>
      <c r="Q151" s="4"/>
      <c r="R151" s="4"/>
      <c r="S151" s="4"/>
      <c r="T151" s="6"/>
      <c r="U151" s="4"/>
      <c r="V151" s="4"/>
      <c r="W151" s="4"/>
      <c r="X151" s="4"/>
      <c r="Y151" s="4"/>
      <c r="Z151" s="4"/>
      <c r="AA151" s="4"/>
      <c r="AB151" s="4"/>
      <c r="AC151" s="4"/>
      <c r="AD151" s="4"/>
      <c r="AE151" s="4"/>
      <c r="AF151" s="4"/>
      <c r="AG151" s="4"/>
      <c r="AH151" s="4"/>
    </row>
    <row r="152">
      <c r="A152" s="4"/>
      <c r="B152" s="4"/>
      <c r="C152" s="2"/>
      <c r="D152" s="2"/>
      <c r="E152" s="2"/>
      <c r="F152" s="2"/>
      <c r="G152" s="2"/>
      <c r="H152" s="9"/>
      <c r="I152" s="2"/>
      <c r="J152" s="2"/>
      <c r="K152" s="9"/>
      <c r="L152" s="4"/>
      <c r="M152" s="4"/>
      <c r="N152" s="4"/>
      <c r="O152" s="4"/>
      <c r="P152" s="9"/>
      <c r="Q152" s="4"/>
      <c r="R152" s="4"/>
      <c r="S152" s="4"/>
      <c r="T152" s="6"/>
      <c r="U152" s="4"/>
      <c r="V152" s="4"/>
      <c r="W152" s="4"/>
      <c r="X152" s="4"/>
      <c r="Y152" s="4"/>
      <c r="Z152" s="4"/>
      <c r="AA152" s="4"/>
      <c r="AB152" s="4"/>
      <c r="AC152" s="4"/>
      <c r="AD152" s="4"/>
      <c r="AE152" s="4"/>
      <c r="AF152" s="4"/>
      <c r="AG152" s="4"/>
      <c r="AH152" s="4"/>
    </row>
    <row r="153">
      <c r="A153" s="4"/>
      <c r="B153" s="4"/>
      <c r="C153" s="2"/>
      <c r="D153" s="2"/>
      <c r="E153" s="2"/>
      <c r="F153" s="2"/>
      <c r="G153" s="2"/>
      <c r="H153" s="9"/>
      <c r="I153" s="2"/>
      <c r="J153" s="2"/>
      <c r="K153" s="9"/>
      <c r="L153" s="4"/>
      <c r="M153" s="4"/>
      <c r="N153" s="4"/>
      <c r="O153" s="4"/>
      <c r="P153" s="9"/>
      <c r="Q153" s="4"/>
      <c r="R153" s="4"/>
      <c r="S153" s="4"/>
      <c r="T153" s="6"/>
      <c r="U153" s="4"/>
      <c r="V153" s="4"/>
      <c r="W153" s="4"/>
      <c r="X153" s="4"/>
      <c r="Y153" s="4"/>
      <c r="Z153" s="4"/>
      <c r="AA153" s="4"/>
      <c r="AB153" s="4"/>
      <c r="AC153" s="4"/>
      <c r="AD153" s="4"/>
      <c r="AE153" s="4"/>
      <c r="AF153" s="4"/>
      <c r="AG153" s="4"/>
      <c r="AH153" s="4"/>
    </row>
    <row r="154">
      <c r="A154" s="4"/>
      <c r="B154" s="4"/>
      <c r="C154" s="2"/>
      <c r="D154" s="2"/>
      <c r="E154" s="2"/>
      <c r="F154" s="2"/>
      <c r="G154" s="2"/>
      <c r="H154" s="9"/>
      <c r="I154" s="2"/>
      <c r="J154" s="2"/>
      <c r="K154" s="9"/>
      <c r="L154" s="4"/>
      <c r="M154" s="4"/>
      <c r="N154" s="4"/>
      <c r="O154" s="4"/>
      <c r="P154" s="9"/>
      <c r="Q154" s="4"/>
      <c r="R154" s="4"/>
      <c r="S154" s="4"/>
      <c r="T154" s="6"/>
      <c r="U154" s="4"/>
      <c r="V154" s="4"/>
      <c r="W154" s="4"/>
      <c r="X154" s="4"/>
      <c r="Y154" s="4"/>
      <c r="Z154" s="4"/>
      <c r="AA154" s="4"/>
      <c r="AB154" s="4"/>
      <c r="AC154" s="4"/>
      <c r="AD154" s="4"/>
      <c r="AE154" s="4"/>
      <c r="AF154" s="4"/>
      <c r="AG154" s="4"/>
      <c r="AH154" s="4"/>
    </row>
    <row r="155">
      <c r="A155" s="4"/>
      <c r="B155" s="4"/>
      <c r="C155" s="2"/>
      <c r="D155" s="2"/>
      <c r="E155" s="2"/>
      <c r="F155" s="2"/>
      <c r="G155" s="2"/>
      <c r="H155" s="9"/>
      <c r="I155" s="2"/>
      <c r="J155" s="2"/>
      <c r="K155" s="9"/>
      <c r="L155" s="4"/>
      <c r="M155" s="4"/>
      <c r="N155" s="4"/>
      <c r="O155" s="4"/>
      <c r="P155" s="9"/>
      <c r="Q155" s="4"/>
      <c r="R155" s="4"/>
      <c r="S155" s="4"/>
      <c r="T155" s="6"/>
      <c r="U155" s="4"/>
      <c r="V155" s="4"/>
      <c r="W155" s="4"/>
      <c r="X155" s="4"/>
      <c r="Y155" s="4"/>
      <c r="Z155" s="4"/>
      <c r="AA155" s="4"/>
      <c r="AB155" s="4"/>
      <c r="AC155" s="4"/>
      <c r="AD155" s="4"/>
      <c r="AE155" s="4"/>
      <c r="AF155" s="4"/>
      <c r="AG155" s="4"/>
      <c r="AH155" s="4"/>
    </row>
    <row r="156">
      <c r="A156" s="4"/>
      <c r="B156" s="4"/>
      <c r="C156" s="2"/>
      <c r="D156" s="2"/>
      <c r="E156" s="2"/>
      <c r="F156" s="2"/>
      <c r="G156" s="2"/>
      <c r="H156" s="9"/>
      <c r="I156" s="2"/>
      <c r="J156" s="2"/>
      <c r="K156" s="9"/>
      <c r="L156" s="4"/>
      <c r="M156" s="4"/>
      <c r="N156" s="4"/>
      <c r="O156" s="4"/>
      <c r="P156" s="9"/>
      <c r="Q156" s="4"/>
      <c r="R156" s="4"/>
      <c r="S156" s="4"/>
      <c r="T156" s="6"/>
      <c r="U156" s="4"/>
      <c r="V156" s="4"/>
      <c r="W156" s="4"/>
      <c r="X156" s="4"/>
      <c r="Y156" s="4"/>
      <c r="Z156" s="4"/>
      <c r="AA156" s="4"/>
      <c r="AB156" s="4"/>
      <c r="AC156" s="4"/>
      <c r="AD156" s="4"/>
      <c r="AE156" s="4"/>
      <c r="AF156" s="4"/>
      <c r="AG156" s="4"/>
      <c r="AH156" s="4"/>
    </row>
    <row r="157">
      <c r="A157" s="4"/>
      <c r="B157" s="4"/>
      <c r="C157" s="2"/>
      <c r="D157" s="2"/>
      <c r="E157" s="2"/>
      <c r="F157" s="2"/>
      <c r="G157" s="2"/>
      <c r="H157" s="9"/>
      <c r="I157" s="2"/>
      <c r="J157" s="2"/>
      <c r="K157" s="9"/>
      <c r="L157" s="4"/>
      <c r="M157" s="4"/>
      <c r="N157" s="4"/>
      <c r="O157" s="4"/>
      <c r="P157" s="9"/>
      <c r="Q157" s="4"/>
      <c r="R157" s="4"/>
      <c r="S157" s="4"/>
      <c r="T157" s="6"/>
      <c r="U157" s="4"/>
      <c r="V157" s="4"/>
      <c r="W157" s="4"/>
      <c r="X157" s="4"/>
      <c r="Y157" s="4"/>
      <c r="Z157" s="4"/>
      <c r="AA157" s="4"/>
      <c r="AB157" s="4"/>
      <c r="AC157" s="4"/>
      <c r="AD157" s="4"/>
      <c r="AE157" s="4"/>
      <c r="AF157" s="4"/>
      <c r="AG157" s="4"/>
      <c r="AH157" s="4"/>
    </row>
    <row r="158">
      <c r="A158" s="4"/>
      <c r="B158" s="4"/>
      <c r="C158" s="2"/>
      <c r="D158" s="2"/>
      <c r="E158" s="2"/>
      <c r="F158" s="2"/>
      <c r="G158" s="2"/>
      <c r="H158" s="9"/>
      <c r="I158" s="2"/>
      <c r="J158" s="2"/>
      <c r="K158" s="9"/>
      <c r="L158" s="4"/>
      <c r="M158" s="4"/>
      <c r="N158" s="4"/>
      <c r="O158" s="4"/>
      <c r="P158" s="9"/>
      <c r="Q158" s="4"/>
      <c r="R158" s="4"/>
      <c r="S158" s="4"/>
      <c r="T158" s="6"/>
      <c r="U158" s="4"/>
      <c r="V158" s="4"/>
      <c r="W158" s="4"/>
      <c r="X158" s="4"/>
      <c r="Y158" s="4"/>
      <c r="Z158" s="4"/>
      <c r="AA158" s="4"/>
      <c r="AB158" s="4"/>
      <c r="AC158" s="4"/>
      <c r="AD158" s="4"/>
      <c r="AE158" s="4"/>
      <c r="AF158" s="4"/>
      <c r="AG158" s="4"/>
      <c r="AH158" s="4"/>
    </row>
    <row r="159">
      <c r="A159" s="4"/>
      <c r="B159" s="4"/>
      <c r="C159" s="2"/>
      <c r="D159" s="2"/>
      <c r="E159" s="2"/>
      <c r="F159" s="2"/>
      <c r="G159" s="2"/>
      <c r="H159" s="9"/>
      <c r="I159" s="2"/>
      <c r="J159" s="2"/>
      <c r="K159" s="9"/>
      <c r="L159" s="4"/>
      <c r="M159" s="4"/>
      <c r="N159" s="4"/>
      <c r="O159" s="4"/>
      <c r="P159" s="9"/>
      <c r="Q159" s="4"/>
      <c r="R159" s="4"/>
      <c r="S159" s="4"/>
      <c r="T159" s="6"/>
      <c r="U159" s="4"/>
      <c r="V159" s="4"/>
      <c r="W159" s="4"/>
      <c r="X159" s="4"/>
      <c r="Y159" s="4"/>
      <c r="Z159" s="4"/>
      <c r="AA159" s="4"/>
      <c r="AB159" s="4"/>
      <c r="AC159" s="4"/>
      <c r="AD159" s="4"/>
      <c r="AE159" s="4"/>
      <c r="AF159" s="4"/>
      <c r="AG159" s="4"/>
      <c r="AH159" s="4"/>
    </row>
    <row r="160">
      <c r="A160" s="4"/>
      <c r="B160" s="4"/>
      <c r="C160" s="2"/>
      <c r="D160" s="2"/>
      <c r="E160" s="2"/>
      <c r="F160" s="2"/>
      <c r="G160" s="2"/>
      <c r="H160" s="9"/>
      <c r="I160" s="2"/>
      <c r="J160" s="2"/>
      <c r="K160" s="9"/>
      <c r="L160" s="4"/>
      <c r="M160" s="4"/>
      <c r="N160" s="4"/>
      <c r="O160" s="4"/>
      <c r="P160" s="9"/>
      <c r="Q160" s="4"/>
      <c r="R160" s="4"/>
      <c r="S160" s="4"/>
      <c r="T160" s="6"/>
      <c r="U160" s="4"/>
      <c r="V160" s="4"/>
      <c r="W160" s="4"/>
      <c r="X160" s="4"/>
      <c r="Y160" s="4"/>
      <c r="Z160" s="4"/>
      <c r="AA160" s="4"/>
      <c r="AB160" s="4"/>
      <c r="AC160" s="4"/>
      <c r="AD160" s="4"/>
      <c r="AE160" s="4"/>
      <c r="AF160" s="4"/>
      <c r="AG160" s="4"/>
      <c r="AH160" s="4"/>
    </row>
    <row r="161">
      <c r="A161" s="4"/>
      <c r="B161" s="4"/>
      <c r="C161" s="2"/>
      <c r="D161" s="2"/>
      <c r="E161" s="2"/>
      <c r="F161" s="2"/>
      <c r="G161" s="2"/>
      <c r="H161" s="9"/>
      <c r="I161" s="2"/>
      <c r="J161" s="2"/>
      <c r="K161" s="9"/>
      <c r="L161" s="4"/>
      <c r="M161" s="4"/>
      <c r="N161" s="4"/>
      <c r="O161" s="4"/>
      <c r="P161" s="9"/>
      <c r="Q161" s="4"/>
      <c r="R161" s="4"/>
      <c r="S161" s="4"/>
      <c r="T161" s="6"/>
      <c r="U161" s="4"/>
      <c r="V161" s="4"/>
      <c r="W161" s="4"/>
      <c r="X161" s="4"/>
      <c r="Y161" s="4"/>
      <c r="Z161" s="4"/>
      <c r="AA161" s="4"/>
      <c r="AB161" s="4"/>
      <c r="AC161" s="4"/>
      <c r="AD161" s="4"/>
      <c r="AE161" s="4"/>
      <c r="AF161" s="4"/>
      <c r="AG161" s="4"/>
      <c r="AH161" s="4"/>
    </row>
    <row r="162">
      <c r="A162" s="4"/>
      <c r="B162" s="4"/>
      <c r="C162" s="2"/>
      <c r="D162" s="2"/>
      <c r="E162" s="2"/>
      <c r="F162" s="2"/>
      <c r="G162" s="2"/>
      <c r="H162" s="9"/>
      <c r="I162" s="2"/>
      <c r="J162" s="2"/>
      <c r="K162" s="9"/>
      <c r="L162" s="4"/>
      <c r="M162" s="4"/>
      <c r="N162" s="4"/>
      <c r="O162" s="4"/>
      <c r="P162" s="9"/>
      <c r="Q162" s="4"/>
      <c r="R162" s="4"/>
      <c r="S162" s="4"/>
      <c r="T162" s="6"/>
      <c r="U162" s="4"/>
      <c r="V162" s="4"/>
      <c r="W162" s="4"/>
      <c r="X162" s="4"/>
      <c r="Y162" s="4"/>
      <c r="Z162" s="4"/>
      <c r="AA162" s="4"/>
      <c r="AB162" s="4"/>
      <c r="AC162" s="4"/>
      <c r="AD162" s="4"/>
      <c r="AE162" s="4"/>
      <c r="AF162" s="4"/>
      <c r="AG162" s="4"/>
      <c r="AH162" s="4"/>
    </row>
    <row r="163">
      <c r="A163" s="4"/>
      <c r="B163" s="4"/>
      <c r="C163" s="2"/>
      <c r="D163" s="2"/>
      <c r="E163" s="2"/>
      <c r="F163" s="2"/>
      <c r="G163" s="2"/>
      <c r="H163" s="9"/>
      <c r="I163" s="2"/>
      <c r="J163" s="2"/>
      <c r="K163" s="9"/>
      <c r="L163" s="4"/>
      <c r="M163" s="4"/>
      <c r="N163" s="4"/>
      <c r="O163" s="4"/>
      <c r="P163" s="9"/>
      <c r="Q163" s="4"/>
      <c r="R163" s="4"/>
      <c r="S163" s="4"/>
      <c r="T163" s="6"/>
      <c r="U163" s="4"/>
      <c r="V163" s="4"/>
      <c r="W163" s="4"/>
      <c r="X163" s="4"/>
      <c r="Y163" s="4"/>
      <c r="Z163" s="4"/>
      <c r="AA163" s="4"/>
      <c r="AB163" s="4"/>
      <c r="AC163" s="4"/>
      <c r="AD163" s="4"/>
      <c r="AE163" s="4"/>
      <c r="AF163" s="4"/>
      <c r="AG163" s="4"/>
      <c r="AH163" s="4"/>
    </row>
    <row r="164">
      <c r="A164" s="4"/>
      <c r="B164" s="4"/>
      <c r="C164" s="2"/>
      <c r="D164" s="2"/>
      <c r="E164" s="2"/>
      <c r="F164" s="2"/>
      <c r="G164" s="2"/>
      <c r="H164" s="9"/>
      <c r="I164" s="2"/>
      <c r="J164" s="2"/>
      <c r="K164" s="9"/>
      <c r="L164" s="4"/>
      <c r="M164" s="4"/>
      <c r="N164" s="4"/>
      <c r="O164" s="4"/>
      <c r="P164" s="9"/>
      <c r="Q164" s="4"/>
      <c r="R164" s="4"/>
      <c r="S164" s="4"/>
      <c r="T164" s="6"/>
      <c r="U164" s="4"/>
      <c r="V164" s="4"/>
      <c r="W164" s="4"/>
      <c r="X164" s="4"/>
      <c r="Y164" s="4"/>
      <c r="Z164" s="4"/>
      <c r="AA164" s="4"/>
      <c r="AB164" s="4"/>
      <c r="AC164" s="4"/>
      <c r="AD164" s="4"/>
      <c r="AE164" s="4"/>
      <c r="AF164" s="4"/>
      <c r="AG164" s="4"/>
      <c r="AH164" s="4"/>
    </row>
    <row r="165">
      <c r="A165" s="4"/>
      <c r="B165" s="4"/>
      <c r="C165" s="2"/>
      <c r="D165" s="2"/>
      <c r="E165" s="2"/>
      <c r="F165" s="2"/>
      <c r="G165" s="2"/>
      <c r="H165" s="9"/>
      <c r="I165" s="2"/>
      <c r="J165" s="2"/>
      <c r="K165" s="9"/>
      <c r="L165" s="4"/>
      <c r="M165" s="4"/>
      <c r="N165" s="4"/>
      <c r="O165" s="4"/>
      <c r="P165" s="9"/>
      <c r="Q165" s="4"/>
      <c r="R165" s="4"/>
      <c r="S165" s="4"/>
      <c r="T165" s="6"/>
      <c r="U165" s="4"/>
      <c r="V165" s="4"/>
      <c r="W165" s="4"/>
      <c r="X165" s="4"/>
      <c r="Y165" s="4"/>
      <c r="Z165" s="4"/>
      <c r="AA165" s="4"/>
      <c r="AB165" s="4"/>
      <c r="AC165" s="4"/>
      <c r="AD165" s="4"/>
      <c r="AE165" s="4"/>
      <c r="AF165" s="4"/>
      <c r="AG165" s="4"/>
      <c r="AH165" s="4"/>
    </row>
    <row r="166">
      <c r="A166" s="4"/>
      <c r="B166" s="4"/>
      <c r="C166" s="2"/>
      <c r="D166" s="2"/>
      <c r="E166" s="2"/>
      <c r="F166" s="2"/>
      <c r="G166" s="2"/>
      <c r="H166" s="9"/>
      <c r="I166" s="2"/>
      <c r="J166" s="2"/>
      <c r="K166" s="9"/>
      <c r="L166" s="4"/>
      <c r="M166" s="4"/>
      <c r="N166" s="4"/>
      <c r="O166" s="4"/>
      <c r="P166" s="9"/>
      <c r="Q166" s="4"/>
      <c r="R166" s="4"/>
      <c r="S166" s="4"/>
      <c r="T166" s="6"/>
      <c r="U166" s="4"/>
      <c r="V166" s="4"/>
      <c r="W166" s="4"/>
      <c r="X166" s="4"/>
      <c r="Y166" s="4"/>
      <c r="Z166" s="4"/>
      <c r="AA166" s="4"/>
      <c r="AB166" s="4"/>
      <c r="AC166" s="4"/>
      <c r="AD166" s="4"/>
      <c r="AE166" s="4"/>
      <c r="AF166" s="4"/>
      <c r="AG166" s="4"/>
      <c r="AH166" s="4"/>
    </row>
    <row r="167">
      <c r="A167" s="4"/>
      <c r="B167" s="4"/>
      <c r="C167" s="2"/>
      <c r="D167" s="2"/>
      <c r="E167" s="2"/>
      <c r="F167" s="2"/>
      <c r="G167" s="2"/>
      <c r="H167" s="9"/>
      <c r="I167" s="2"/>
      <c r="J167" s="2"/>
      <c r="K167" s="9"/>
      <c r="L167" s="4"/>
      <c r="M167" s="4"/>
      <c r="N167" s="4"/>
      <c r="O167" s="4"/>
      <c r="P167" s="9"/>
      <c r="Q167" s="4"/>
      <c r="R167" s="4"/>
      <c r="S167" s="4"/>
      <c r="T167" s="6"/>
      <c r="U167" s="4"/>
      <c r="V167" s="4"/>
      <c r="W167" s="4"/>
      <c r="X167" s="4"/>
      <c r="Y167" s="4"/>
      <c r="Z167" s="4"/>
      <c r="AA167" s="4"/>
      <c r="AB167" s="4"/>
      <c r="AC167" s="4"/>
      <c r="AD167" s="4"/>
      <c r="AE167" s="4"/>
      <c r="AF167" s="4"/>
      <c r="AG167" s="4"/>
      <c r="AH167" s="4"/>
    </row>
    <row r="168">
      <c r="A168" s="4"/>
      <c r="B168" s="4"/>
      <c r="C168" s="2"/>
      <c r="D168" s="2"/>
      <c r="E168" s="2"/>
      <c r="F168" s="2"/>
      <c r="G168" s="2"/>
      <c r="H168" s="9"/>
      <c r="I168" s="2"/>
      <c r="J168" s="2"/>
      <c r="K168" s="9"/>
      <c r="L168" s="4"/>
      <c r="M168" s="4"/>
      <c r="N168" s="4"/>
      <c r="O168" s="4"/>
      <c r="P168" s="9"/>
      <c r="Q168" s="4"/>
      <c r="R168" s="4"/>
      <c r="S168" s="4"/>
      <c r="T168" s="6"/>
      <c r="U168" s="4"/>
      <c r="V168" s="4"/>
      <c r="W168" s="4"/>
      <c r="X168" s="4"/>
      <c r="Y168" s="4"/>
      <c r="Z168" s="4"/>
      <c r="AA168" s="4"/>
      <c r="AB168" s="4"/>
      <c r="AC168" s="4"/>
      <c r="AD168" s="4"/>
      <c r="AE168" s="4"/>
      <c r="AF168" s="4"/>
      <c r="AG168" s="4"/>
      <c r="AH168" s="4"/>
    </row>
    <row r="169">
      <c r="A169" s="4"/>
      <c r="B169" s="4"/>
      <c r="C169" s="2"/>
      <c r="D169" s="2"/>
      <c r="E169" s="2"/>
      <c r="F169" s="2"/>
      <c r="G169" s="2"/>
      <c r="H169" s="9"/>
      <c r="I169" s="2"/>
      <c r="J169" s="2"/>
      <c r="K169" s="9"/>
      <c r="L169" s="4"/>
      <c r="M169" s="4"/>
      <c r="N169" s="4"/>
      <c r="O169" s="4"/>
      <c r="P169" s="9"/>
      <c r="Q169" s="4"/>
      <c r="R169" s="4"/>
      <c r="S169" s="4"/>
      <c r="T169" s="6"/>
      <c r="U169" s="4"/>
      <c r="V169" s="4"/>
      <c r="W169" s="4"/>
      <c r="X169" s="4"/>
      <c r="Y169" s="4"/>
      <c r="Z169" s="4"/>
      <c r="AA169" s="4"/>
      <c r="AB169" s="4"/>
      <c r="AC169" s="4"/>
      <c r="AD169" s="4"/>
      <c r="AE169" s="4"/>
      <c r="AF169" s="4"/>
      <c r="AG169" s="4"/>
      <c r="AH169" s="4"/>
    </row>
    <row r="170">
      <c r="A170" s="4"/>
      <c r="B170" s="4"/>
      <c r="C170" s="2"/>
      <c r="D170" s="2"/>
      <c r="E170" s="2"/>
      <c r="F170" s="2"/>
      <c r="G170" s="2"/>
      <c r="H170" s="9"/>
      <c r="I170" s="2"/>
      <c r="J170" s="2"/>
      <c r="K170" s="9"/>
      <c r="L170" s="4"/>
      <c r="M170" s="4"/>
      <c r="N170" s="4"/>
      <c r="O170" s="4"/>
      <c r="P170" s="9"/>
      <c r="Q170" s="4"/>
      <c r="R170" s="4"/>
      <c r="S170" s="4"/>
      <c r="T170" s="6"/>
      <c r="U170" s="4"/>
      <c r="V170" s="4"/>
      <c r="W170" s="4"/>
      <c r="X170" s="4"/>
      <c r="Y170" s="4"/>
      <c r="Z170" s="4"/>
      <c r="AA170" s="4"/>
      <c r="AB170" s="4"/>
      <c r="AC170" s="4"/>
      <c r="AD170" s="4"/>
      <c r="AE170" s="4"/>
      <c r="AF170" s="4"/>
      <c r="AG170" s="4"/>
      <c r="AH170" s="4"/>
    </row>
    <row r="171">
      <c r="A171" s="4"/>
      <c r="B171" s="4"/>
      <c r="C171" s="2"/>
      <c r="D171" s="2"/>
      <c r="E171" s="2"/>
      <c r="F171" s="2"/>
      <c r="G171" s="2"/>
      <c r="H171" s="9"/>
      <c r="I171" s="2"/>
      <c r="J171" s="2"/>
      <c r="K171" s="9"/>
      <c r="L171" s="4"/>
      <c r="M171" s="4"/>
      <c r="N171" s="4"/>
      <c r="O171" s="4"/>
      <c r="P171" s="9"/>
      <c r="Q171" s="4"/>
      <c r="R171" s="4"/>
      <c r="S171" s="4"/>
      <c r="T171" s="6"/>
      <c r="U171" s="4"/>
      <c r="V171" s="4"/>
      <c r="W171" s="4"/>
      <c r="X171" s="4"/>
      <c r="Y171" s="4"/>
      <c r="Z171" s="4"/>
      <c r="AA171" s="4"/>
      <c r="AB171" s="4"/>
      <c r="AC171" s="4"/>
      <c r="AD171" s="4"/>
      <c r="AE171" s="4"/>
      <c r="AF171" s="4"/>
      <c r="AG171" s="4"/>
      <c r="AH171" s="4"/>
    </row>
    <row r="172">
      <c r="A172" s="4"/>
      <c r="B172" s="4"/>
      <c r="C172" s="2"/>
      <c r="D172" s="2"/>
      <c r="E172" s="2"/>
      <c r="F172" s="2"/>
      <c r="G172" s="2"/>
      <c r="H172" s="9"/>
      <c r="I172" s="2"/>
      <c r="J172" s="2"/>
      <c r="K172" s="9"/>
      <c r="L172" s="4"/>
      <c r="M172" s="4"/>
      <c r="N172" s="4"/>
      <c r="O172" s="4"/>
      <c r="P172" s="9"/>
      <c r="Q172" s="4"/>
      <c r="R172" s="4"/>
      <c r="S172" s="4"/>
      <c r="T172" s="6"/>
      <c r="U172" s="4"/>
      <c r="V172" s="4"/>
      <c r="W172" s="4"/>
      <c r="X172" s="4"/>
      <c r="Y172" s="4"/>
      <c r="Z172" s="4"/>
      <c r="AA172" s="4"/>
      <c r="AB172" s="4"/>
      <c r="AC172" s="4"/>
      <c r="AD172" s="4"/>
      <c r="AE172" s="4"/>
      <c r="AF172" s="4"/>
      <c r="AG172" s="4"/>
      <c r="AH172" s="4"/>
    </row>
    <row r="173">
      <c r="A173" s="4"/>
      <c r="B173" s="4"/>
      <c r="C173" s="2"/>
      <c r="D173" s="2"/>
      <c r="E173" s="2"/>
      <c r="F173" s="2"/>
      <c r="G173" s="2"/>
      <c r="H173" s="9"/>
      <c r="I173" s="2"/>
      <c r="J173" s="2"/>
      <c r="K173" s="9"/>
      <c r="L173" s="4"/>
      <c r="M173" s="4"/>
      <c r="N173" s="4"/>
      <c r="O173" s="4"/>
      <c r="P173" s="9"/>
      <c r="Q173" s="4"/>
      <c r="R173" s="4"/>
      <c r="S173" s="4"/>
      <c r="T173" s="6"/>
      <c r="U173" s="4"/>
      <c r="V173" s="4"/>
      <c r="W173" s="4"/>
      <c r="X173" s="4"/>
      <c r="Y173" s="4"/>
      <c r="Z173" s="4"/>
      <c r="AA173" s="4"/>
      <c r="AB173" s="4"/>
      <c r="AC173" s="4"/>
      <c r="AD173" s="4"/>
      <c r="AE173" s="4"/>
      <c r="AF173" s="4"/>
      <c r="AG173" s="4"/>
      <c r="AH173" s="4"/>
    </row>
    <row r="174">
      <c r="A174" s="4"/>
      <c r="B174" s="4"/>
      <c r="C174" s="2"/>
      <c r="D174" s="2"/>
      <c r="E174" s="2"/>
      <c r="F174" s="2"/>
      <c r="G174" s="2"/>
      <c r="H174" s="9"/>
      <c r="I174" s="2"/>
      <c r="J174" s="2"/>
      <c r="K174" s="9"/>
      <c r="L174" s="4"/>
      <c r="M174" s="4"/>
      <c r="N174" s="4"/>
      <c r="O174" s="4"/>
      <c r="P174" s="9"/>
      <c r="Q174" s="4"/>
      <c r="R174" s="4"/>
      <c r="S174" s="4"/>
      <c r="T174" s="6"/>
      <c r="U174" s="4"/>
      <c r="V174" s="4"/>
      <c r="W174" s="4"/>
      <c r="X174" s="4"/>
      <c r="Y174" s="4"/>
      <c r="Z174" s="4"/>
      <c r="AA174" s="4"/>
      <c r="AB174" s="4"/>
      <c r="AC174" s="4"/>
      <c r="AD174" s="4"/>
      <c r="AE174" s="4"/>
      <c r="AF174" s="4"/>
      <c r="AG174" s="4"/>
      <c r="AH174" s="4"/>
    </row>
    <row r="175">
      <c r="A175" s="4"/>
      <c r="B175" s="4"/>
      <c r="C175" s="2"/>
      <c r="D175" s="2"/>
      <c r="E175" s="2"/>
      <c r="F175" s="2"/>
      <c r="G175" s="2"/>
      <c r="H175" s="9"/>
      <c r="I175" s="2"/>
      <c r="J175" s="2"/>
      <c r="K175" s="9"/>
      <c r="L175" s="4"/>
      <c r="M175" s="4"/>
      <c r="N175" s="4"/>
      <c r="O175" s="4"/>
      <c r="P175" s="9"/>
      <c r="Q175" s="4"/>
      <c r="R175" s="4"/>
      <c r="S175" s="4"/>
      <c r="T175" s="6"/>
      <c r="U175" s="4"/>
      <c r="V175" s="4"/>
      <c r="W175" s="4"/>
      <c r="X175" s="4"/>
      <c r="Y175" s="4"/>
      <c r="Z175" s="4"/>
      <c r="AA175" s="4"/>
      <c r="AB175" s="4"/>
      <c r="AC175" s="4"/>
      <c r="AD175" s="4"/>
      <c r="AE175" s="4"/>
      <c r="AF175" s="4"/>
      <c r="AG175" s="4"/>
      <c r="AH175" s="4"/>
    </row>
    <row r="176">
      <c r="A176" s="4"/>
      <c r="B176" s="4"/>
      <c r="C176" s="2"/>
      <c r="D176" s="2"/>
      <c r="E176" s="2"/>
      <c r="F176" s="2"/>
      <c r="G176" s="2"/>
      <c r="H176" s="9"/>
      <c r="I176" s="2"/>
      <c r="J176" s="2"/>
      <c r="K176" s="9"/>
      <c r="L176" s="4"/>
      <c r="M176" s="4"/>
      <c r="N176" s="4"/>
      <c r="O176" s="4"/>
      <c r="P176" s="9"/>
      <c r="Q176" s="4"/>
      <c r="R176" s="4"/>
      <c r="S176" s="4"/>
      <c r="T176" s="6"/>
      <c r="U176" s="4"/>
      <c r="V176" s="4"/>
      <c r="W176" s="4"/>
      <c r="X176" s="4"/>
      <c r="Y176" s="4"/>
      <c r="Z176" s="4"/>
      <c r="AA176" s="4"/>
      <c r="AB176" s="4"/>
      <c r="AC176" s="4"/>
      <c r="AD176" s="4"/>
      <c r="AE176" s="4"/>
      <c r="AF176" s="4"/>
      <c r="AG176" s="4"/>
      <c r="AH176" s="4"/>
    </row>
    <row r="177">
      <c r="A177" s="4"/>
      <c r="B177" s="4"/>
      <c r="C177" s="2"/>
      <c r="D177" s="2"/>
      <c r="E177" s="2"/>
      <c r="F177" s="2"/>
      <c r="G177" s="2"/>
      <c r="H177" s="9"/>
      <c r="I177" s="2"/>
      <c r="J177" s="2"/>
      <c r="K177" s="9"/>
      <c r="L177" s="4"/>
      <c r="M177" s="4"/>
      <c r="N177" s="4"/>
      <c r="O177" s="4"/>
      <c r="P177" s="9"/>
      <c r="Q177" s="4"/>
      <c r="R177" s="4"/>
      <c r="S177" s="4"/>
      <c r="T177" s="6"/>
      <c r="U177" s="4"/>
      <c r="V177" s="4"/>
      <c r="W177" s="4"/>
      <c r="X177" s="4"/>
      <c r="Y177" s="4"/>
      <c r="Z177" s="4"/>
      <c r="AA177" s="4"/>
      <c r="AB177" s="4"/>
      <c r="AC177" s="4"/>
      <c r="AD177" s="4"/>
      <c r="AE177" s="4"/>
      <c r="AF177" s="4"/>
      <c r="AG177" s="4"/>
      <c r="AH177" s="4"/>
    </row>
    <row r="178">
      <c r="A178" s="4"/>
      <c r="B178" s="4"/>
      <c r="C178" s="2"/>
      <c r="D178" s="2"/>
      <c r="E178" s="2"/>
      <c r="F178" s="2"/>
      <c r="G178" s="2"/>
      <c r="H178" s="9"/>
      <c r="I178" s="2"/>
      <c r="J178" s="2"/>
      <c r="K178" s="9"/>
      <c r="L178" s="4"/>
      <c r="M178" s="4"/>
      <c r="N178" s="4"/>
      <c r="O178" s="4"/>
      <c r="P178" s="9"/>
      <c r="Q178" s="4"/>
      <c r="R178" s="4"/>
      <c r="S178" s="4"/>
      <c r="T178" s="6"/>
      <c r="U178" s="4"/>
      <c r="V178" s="4"/>
      <c r="W178" s="4"/>
      <c r="X178" s="4"/>
      <c r="Y178" s="4"/>
      <c r="Z178" s="4"/>
      <c r="AA178" s="4"/>
      <c r="AB178" s="4"/>
      <c r="AC178" s="4"/>
      <c r="AD178" s="4"/>
      <c r="AE178" s="4"/>
      <c r="AF178" s="4"/>
      <c r="AG178" s="4"/>
      <c r="AH178" s="4"/>
    </row>
    <row r="179">
      <c r="A179" s="4"/>
      <c r="B179" s="4"/>
      <c r="C179" s="2"/>
      <c r="D179" s="2"/>
      <c r="E179" s="2"/>
      <c r="F179" s="2"/>
      <c r="G179" s="2"/>
      <c r="H179" s="9"/>
      <c r="I179" s="2"/>
      <c r="J179" s="2"/>
      <c r="K179" s="9"/>
      <c r="L179" s="4"/>
      <c r="M179" s="4"/>
      <c r="N179" s="4"/>
      <c r="O179" s="4"/>
      <c r="P179" s="9"/>
      <c r="Q179" s="4"/>
      <c r="R179" s="4"/>
      <c r="S179" s="4"/>
      <c r="T179" s="6"/>
      <c r="U179" s="4"/>
      <c r="V179" s="4"/>
      <c r="W179" s="4"/>
      <c r="X179" s="4"/>
      <c r="Y179" s="4"/>
      <c r="Z179" s="4"/>
      <c r="AA179" s="4"/>
      <c r="AB179" s="4"/>
      <c r="AC179" s="4"/>
      <c r="AD179" s="4"/>
      <c r="AE179" s="4"/>
      <c r="AF179" s="4"/>
      <c r="AG179" s="4"/>
      <c r="AH179" s="4"/>
    </row>
    <row r="180">
      <c r="A180" s="4"/>
      <c r="B180" s="4"/>
      <c r="C180" s="2"/>
      <c r="D180" s="2"/>
      <c r="E180" s="2"/>
      <c r="F180" s="2"/>
      <c r="G180" s="2"/>
      <c r="H180" s="9"/>
      <c r="I180" s="2"/>
      <c r="J180" s="2"/>
      <c r="K180" s="9"/>
      <c r="L180" s="4"/>
      <c r="M180" s="4"/>
      <c r="N180" s="4"/>
      <c r="O180" s="4"/>
      <c r="P180" s="9"/>
      <c r="Q180" s="4"/>
      <c r="R180" s="4"/>
      <c r="S180" s="4"/>
      <c r="T180" s="6"/>
      <c r="U180" s="4"/>
      <c r="V180" s="4"/>
      <c r="W180" s="4"/>
      <c r="X180" s="4"/>
      <c r="Y180" s="4"/>
      <c r="Z180" s="4"/>
      <c r="AA180" s="4"/>
      <c r="AB180" s="4"/>
      <c r="AC180" s="4"/>
      <c r="AD180" s="4"/>
      <c r="AE180" s="4"/>
      <c r="AF180" s="4"/>
      <c r="AG180" s="4"/>
      <c r="AH180" s="4"/>
    </row>
    <row r="181">
      <c r="A181" s="4"/>
      <c r="B181" s="4"/>
      <c r="C181" s="2"/>
      <c r="D181" s="2"/>
      <c r="E181" s="2"/>
      <c r="F181" s="2"/>
      <c r="G181" s="2"/>
      <c r="H181" s="9"/>
      <c r="I181" s="2"/>
      <c r="J181" s="2"/>
      <c r="K181" s="9"/>
      <c r="L181" s="4"/>
      <c r="M181" s="4"/>
      <c r="N181" s="4"/>
      <c r="O181" s="4"/>
      <c r="P181" s="9"/>
      <c r="Q181" s="4"/>
      <c r="R181" s="4"/>
      <c r="S181" s="4"/>
      <c r="T181" s="6"/>
      <c r="U181" s="4"/>
      <c r="V181" s="4"/>
      <c r="W181" s="4"/>
      <c r="X181" s="4"/>
      <c r="Y181" s="4"/>
      <c r="Z181" s="4"/>
      <c r="AA181" s="4"/>
      <c r="AB181" s="4"/>
      <c r="AC181" s="4"/>
      <c r="AD181" s="4"/>
      <c r="AE181" s="4"/>
      <c r="AF181" s="4"/>
      <c r="AG181" s="4"/>
      <c r="AH181" s="4"/>
    </row>
    <row r="182">
      <c r="A182" s="4"/>
      <c r="B182" s="4"/>
      <c r="C182" s="2"/>
      <c r="D182" s="2"/>
      <c r="E182" s="2"/>
      <c r="F182" s="2"/>
      <c r="G182" s="2"/>
      <c r="H182" s="9"/>
      <c r="I182" s="2"/>
      <c r="J182" s="2"/>
      <c r="K182" s="9"/>
      <c r="L182" s="4"/>
      <c r="M182" s="4"/>
      <c r="N182" s="4"/>
      <c r="O182" s="4"/>
      <c r="P182" s="9"/>
      <c r="Q182" s="4"/>
      <c r="R182" s="4"/>
      <c r="S182" s="4"/>
      <c r="T182" s="6"/>
      <c r="U182" s="4"/>
      <c r="V182" s="4"/>
      <c r="W182" s="4"/>
      <c r="X182" s="4"/>
      <c r="Y182" s="4"/>
      <c r="Z182" s="4"/>
      <c r="AA182" s="4"/>
      <c r="AB182" s="4"/>
      <c r="AC182" s="4"/>
      <c r="AD182" s="4"/>
      <c r="AE182" s="4"/>
      <c r="AF182" s="4"/>
      <c r="AG182" s="4"/>
      <c r="AH182" s="4"/>
    </row>
    <row r="183">
      <c r="A183" s="4"/>
      <c r="B183" s="4"/>
      <c r="C183" s="2"/>
      <c r="D183" s="2"/>
      <c r="E183" s="2"/>
      <c r="F183" s="2"/>
      <c r="G183" s="2"/>
      <c r="H183" s="9"/>
      <c r="I183" s="2"/>
      <c r="J183" s="2"/>
      <c r="K183" s="9"/>
      <c r="L183" s="4"/>
      <c r="M183" s="4"/>
      <c r="N183" s="4"/>
      <c r="O183" s="4"/>
      <c r="P183" s="9"/>
      <c r="Q183" s="4"/>
      <c r="R183" s="4"/>
      <c r="S183" s="4"/>
      <c r="T183" s="6"/>
      <c r="U183" s="4"/>
      <c r="V183" s="4"/>
      <c r="W183" s="4"/>
      <c r="X183" s="4"/>
      <c r="Y183" s="4"/>
      <c r="Z183" s="4"/>
      <c r="AA183" s="4"/>
      <c r="AB183" s="4"/>
      <c r="AC183" s="4"/>
      <c r="AD183" s="4"/>
      <c r="AE183" s="4"/>
      <c r="AF183" s="4"/>
      <c r="AG183" s="4"/>
      <c r="AH183" s="4"/>
    </row>
    <row r="184">
      <c r="A184" s="4"/>
      <c r="B184" s="4"/>
      <c r="C184" s="2"/>
      <c r="D184" s="2"/>
      <c r="E184" s="2"/>
      <c r="F184" s="2"/>
      <c r="G184" s="2"/>
      <c r="H184" s="9"/>
      <c r="I184" s="2"/>
      <c r="J184" s="2"/>
      <c r="K184" s="9"/>
      <c r="L184" s="4"/>
      <c r="M184" s="4"/>
      <c r="N184" s="4"/>
      <c r="O184" s="4"/>
      <c r="P184" s="9"/>
      <c r="Q184" s="4"/>
      <c r="R184" s="4"/>
      <c r="S184" s="4"/>
      <c r="T184" s="6"/>
      <c r="U184" s="4"/>
      <c r="V184" s="4"/>
      <c r="W184" s="4"/>
      <c r="X184" s="4"/>
      <c r="Y184" s="4"/>
      <c r="Z184" s="4"/>
      <c r="AA184" s="4"/>
      <c r="AB184" s="4"/>
      <c r="AC184" s="4"/>
      <c r="AD184" s="4"/>
      <c r="AE184" s="4"/>
      <c r="AF184" s="4"/>
      <c r="AG184" s="4"/>
      <c r="AH184" s="4"/>
    </row>
    <row r="185">
      <c r="A185" s="4"/>
      <c r="B185" s="4"/>
      <c r="C185" s="2"/>
      <c r="D185" s="2"/>
      <c r="E185" s="2"/>
      <c r="F185" s="2"/>
      <c r="G185" s="2"/>
      <c r="H185" s="9"/>
      <c r="I185" s="2"/>
      <c r="J185" s="2"/>
      <c r="K185" s="9"/>
      <c r="L185" s="4"/>
      <c r="M185" s="4"/>
      <c r="N185" s="4"/>
      <c r="O185" s="4"/>
      <c r="P185" s="9"/>
      <c r="Q185" s="4"/>
      <c r="R185" s="4"/>
      <c r="S185" s="4"/>
      <c r="T185" s="6"/>
      <c r="U185" s="4"/>
      <c r="V185" s="4"/>
      <c r="W185" s="4"/>
      <c r="X185" s="4"/>
      <c r="Y185" s="4"/>
      <c r="Z185" s="4"/>
      <c r="AA185" s="4"/>
      <c r="AB185" s="4"/>
      <c r="AC185" s="4"/>
      <c r="AD185" s="4"/>
      <c r="AE185" s="4"/>
      <c r="AF185" s="4"/>
      <c r="AG185" s="4"/>
      <c r="AH185" s="4"/>
    </row>
    <row r="186">
      <c r="A186" s="4"/>
      <c r="B186" s="4"/>
      <c r="C186" s="2"/>
      <c r="D186" s="2"/>
      <c r="E186" s="2"/>
      <c r="F186" s="2"/>
      <c r="G186" s="2"/>
      <c r="H186" s="9"/>
      <c r="I186" s="2"/>
      <c r="J186" s="2"/>
      <c r="K186" s="9"/>
      <c r="L186" s="4"/>
      <c r="M186" s="4"/>
      <c r="N186" s="4"/>
      <c r="O186" s="4"/>
      <c r="P186" s="9"/>
      <c r="Q186" s="4"/>
      <c r="R186" s="4"/>
      <c r="S186" s="4"/>
      <c r="T186" s="6"/>
      <c r="U186" s="4"/>
      <c r="V186" s="4"/>
      <c r="W186" s="4"/>
      <c r="X186" s="4"/>
      <c r="Y186" s="4"/>
      <c r="Z186" s="4"/>
      <c r="AA186" s="4"/>
      <c r="AB186" s="4"/>
      <c r="AC186" s="4"/>
      <c r="AD186" s="4"/>
      <c r="AE186" s="4"/>
      <c r="AF186" s="4"/>
      <c r="AG186" s="4"/>
      <c r="AH186" s="4"/>
    </row>
    <row r="187">
      <c r="A187" s="4"/>
      <c r="B187" s="4"/>
      <c r="C187" s="2"/>
      <c r="D187" s="2"/>
      <c r="E187" s="2"/>
      <c r="F187" s="2"/>
      <c r="G187" s="2"/>
      <c r="H187" s="9"/>
      <c r="I187" s="2"/>
      <c r="J187" s="2"/>
      <c r="K187" s="9"/>
      <c r="L187" s="4"/>
      <c r="M187" s="4"/>
      <c r="N187" s="4"/>
      <c r="O187" s="4"/>
      <c r="P187" s="9"/>
      <c r="Q187" s="4"/>
      <c r="R187" s="4"/>
      <c r="S187" s="4"/>
      <c r="T187" s="6"/>
      <c r="U187" s="4"/>
      <c r="V187" s="4"/>
      <c r="W187" s="4"/>
      <c r="X187" s="4"/>
      <c r="Y187" s="4"/>
      <c r="Z187" s="4"/>
      <c r="AA187" s="4"/>
      <c r="AB187" s="4"/>
      <c r="AC187" s="4"/>
      <c r="AD187" s="4"/>
      <c r="AE187" s="4"/>
      <c r="AF187" s="4"/>
      <c r="AG187" s="4"/>
      <c r="AH187" s="4"/>
    </row>
    <row r="188">
      <c r="A188" s="4"/>
      <c r="B188" s="4"/>
      <c r="C188" s="2"/>
      <c r="D188" s="2"/>
      <c r="E188" s="2"/>
      <c r="F188" s="2"/>
      <c r="G188" s="2"/>
      <c r="H188" s="9"/>
      <c r="I188" s="2"/>
      <c r="J188" s="2"/>
      <c r="K188" s="9"/>
      <c r="L188" s="4"/>
      <c r="M188" s="4"/>
      <c r="N188" s="4"/>
      <c r="O188" s="4"/>
      <c r="P188" s="9"/>
      <c r="Q188" s="4"/>
      <c r="R188" s="4"/>
      <c r="S188" s="4"/>
      <c r="T188" s="6"/>
      <c r="U188" s="4"/>
      <c r="V188" s="4"/>
      <c r="W188" s="4"/>
      <c r="X188" s="4"/>
      <c r="Y188" s="4"/>
      <c r="Z188" s="4"/>
      <c r="AA188" s="4"/>
      <c r="AB188" s="4"/>
      <c r="AC188" s="4"/>
      <c r="AD188" s="4"/>
      <c r="AE188" s="4"/>
      <c r="AF188" s="4"/>
      <c r="AG188" s="4"/>
      <c r="AH188" s="4"/>
    </row>
    <row r="189">
      <c r="A189" s="4"/>
      <c r="B189" s="4"/>
      <c r="C189" s="2"/>
      <c r="D189" s="2"/>
      <c r="E189" s="2"/>
      <c r="F189" s="2"/>
      <c r="G189" s="2"/>
      <c r="H189" s="9"/>
      <c r="I189" s="2"/>
      <c r="J189" s="2"/>
      <c r="K189" s="9"/>
      <c r="L189" s="4"/>
      <c r="M189" s="4"/>
      <c r="N189" s="4"/>
      <c r="O189" s="4"/>
      <c r="P189" s="9"/>
      <c r="Q189" s="4"/>
      <c r="R189" s="4"/>
      <c r="S189" s="4"/>
      <c r="T189" s="6"/>
      <c r="U189" s="4"/>
      <c r="V189" s="4"/>
      <c r="W189" s="4"/>
      <c r="X189" s="4"/>
      <c r="Y189" s="4"/>
      <c r="Z189" s="4"/>
      <c r="AA189" s="4"/>
      <c r="AB189" s="4"/>
      <c r="AC189" s="4"/>
      <c r="AD189" s="4"/>
      <c r="AE189" s="4"/>
      <c r="AF189" s="4"/>
      <c r="AG189" s="4"/>
      <c r="AH189" s="4"/>
    </row>
    <row r="190">
      <c r="A190" s="4"/>
      <c r="B190" s="4"/>
      <c r="C190" s="2"/>
      <c r="D190" s="2"/>
      <c r="E190" s="2"/>
      <c r="F190" s="2"/>
      <c r="G190" s="2"/>
      <c r="H190" s="9"/>
      <c r="I190" s="2"/>
      <c r="J190" s="2"/>
      <c r="K190" s="9"/>
      <c r="L190" s="4"/>
      <c r="M190" s="4"/>
      <c r="N190" s="4"/>
      <c r="O190" s="4"/>
      <c r="P190" s="9"/>
      <c r="Q190" s="4"/>
      <c r="R190" s="4"/>
      <c r="S190" s="4"/>
      <c r="T190" s="6"/>
      <c r="U190" s="4"/>
      <c r="V190" s="4"/>
      <c r="W190" s="4"/>
      <c r="X190" s="4"/>
      <c r="Y190" s="4"/>
      <c r="Z190" s="4"/>
      <c r="AA190" s="4"/>
      <c r="AB190" s="4"/>
      <c r="AC190" s="4"/>
      <c r="AD190" s="4"/>
      <c r="AE190" s="4"/>
      <c r="AF190" s="4"/>
      <c r="AG190" s="4"/>
      <c r="AH190" s="4"/>
    </row>
    <row r="191">
      <c r="A191" s="4"/>
      <c r="B191" s="4"/>
      <c r="C191" s="2"/>
      <c r="D191" s="2"/>
      <c r="E191" s="2"/>
      <c r="F191" s="2"/>
      <c r="G191" s="2"/>
      <c r="H191" s="9"/>
      <c r="I191" s="2"/>
      <c r="J191" s="2"/>
      <c r="K191" s="9"/>
      <c r="L191" s="4"/>
      <c r="M191" s="4"/>
      <c r="N191" s="4"/>
      <c r="O191" s="4"/>
      <c r="P191" s="9"/>
      <c r="Q191" s="4"/>
      <c r="R191" s="4"/>
      <c r="S191" s="4"/>
      <c r="T191" s="6"/>
      <c r="U191" s="4"/>
      <c r="V191" s="4"/>
      <c r="W191" s="4"/>
      <c r="X191" s="4"/>
      <c r="Y191" s="4"/>
      <c r="Z191" s="4"/>
      <c r="AA191" s="4"/>
      <c r="AB191" s="4"/>
      <c r="AC191" s="4"/>
      <c r="AD191" s="4"/>
      <c r="AE191" s="4"/>
      <c r="AF191" s="4"/>
      <c r="AG191" s="4"/>
      <c r="AH191" s="4"/>
    </row>
    <row r="192">
      <c r="A192" s="4"/>
      <c r="B192" s="4"/>
      <c r="C192" s="2"/>
      <c r="D192" s="2"/>
      <c r="E192" s="2"/>
      <c r="F192" s="2"/>
      <c r="G192" s="2"/>
      <c r="H192" s="9"/>
      <c r="I192" s="2"/>
      <c r="J192" s="2"/>
      <c r="K192" s="9"/>
      <c r="L192" s="4"/>
      <c r="M192" s="4"/>
      <c r="N192" s="4"/>
      <c r="O192" s="4"/>
      <c r="P192" s="9"/>
      <c r="Q192" s="4"/>
      <c r="R192" s="4"/>
      <c r="S192" s="4"/>
      <c r="T192" s="6"/>
      <c r="U192" s="4"/>
      <c r="V192" s="4"/>
      <c r="W192" s="4"/>
      <c r="X192" s="4"/>
      <c r="Y192" s="4"/>
      <c r="Z192" s="4"/>
      <c r="AA192" s="4"/>
      <c r="AB192" s="4"/>
      <c r="AC192" s="4"/>
      <c r="AD192" s="4"/>
      <c r="AE192" s="4"/>
      <c r="AF192" s="4"/>
      <c r="AG192" s="4"/>
      <c r="AH192" s="4"/>
    </row>
    <row r="193">
      <c r="A193" s="4"/>
      <c r="B193" s="4"/>
      <c r="C193" s="2"/>
      <c r="D193" s="2"/>
      <c r="E193" s="2"/>
      <c r="F193" s="2"/>
      <c r="G193" s="2"/>
      <c r="H193" s="9"/>
      <c r="I193" s="2"/>
      <c r="J193" s="2"/>
      <c r="K193" s="9"/>
      <c r="L193" s="4"/>
      <c r="M193" s="4"/>
      <c r="N193" s="4"/>
      <c r="O193" s="4"/>
      <c r="P193" s="9"/>
      <c r="Q193" s="4"/>
      <c r="R193" s="4"/>
      <c r="S193" s="4"/>
      <c r="T193" s="6"/>
      <c r="U193" s="4"/>
      <c r="V193" s="4"/>
      <c r="W193" s="4"/>
      <c r="X193" s="4"/>
      <c r="Y193" s="4"/>
      <c r="Z193" s="4"/>
      <c r="AA193" s="4"/>
      <c r="AB193" s="4"/>
      <c r="AC193" s="4"/>
      <c r="AD193" s="4"/>
      <c r="AE193" s="4"/>
      <c r="AF193" s="4"/>
      <c r="AG193" s="4"/>
      <c r="AH193" s="4"/>
    </row>
    <row r="194">
      <c r="A194" s="4"/>
      <c r="B194" s="4"/>
      <c r="C194" s="2"/>
      <c r="D194" s="2"/>
      <c r="E194" s="2"/>
      <c r="F194" s="2"/>
      <c r="G194" s="2"/>
      <c r="H194" s="9"/>
      <c r="I194" s="2"/>
      <c r="J194" s="2"/>
      <c r="K194" s="9"/>
      <c r="L194" s="4"/>
      <c r="M194" s="4"/>
      <c r="N194" s="4"/>
      <c r="O194" s="4"/>
      <c r="P194" s="9"/>
      <c r="Q194" s="4"/>
      <c r="R194" s="4"/>
      <c r="S194" s="4"/>
      <c r="T194" s="6"/>
      <c r="U194" s="4"/>
      <c r="V194" s="4"/>
      <c r="W194" s="4"/>
      <c r="X194" s="4"/>
      <c r="Y194" s="4"/>
      <c r="Z194" s="4"/>
      <c r="AA194" s="4"/>
      <c r="AB194" s="4"/>
      <c r="AC194" s="4"/>
      <c r="AD194" s="4"/>
      <c r="AE194" s="4"/>
      <c r="AF194" s="4"/>
      <c r="AG194" s="4"/>
      <c r="AH194" s="4"/>
    </row>
    <row r="195">
      <c r="A195" s="4"/>
      <c r="B195" s="4"/>
      <c r="C195" s="2"/>
      <c r="D195" s="2"/>
      <c r="E195" s="2"/>
      <c r="F195" s="2"/>
      <c r="G195" s="2"/>
      <c r="H195" s="9"/>
      <c r="I195" s="2"/>
      <c r="J195" s="2"/>
      <c r="K195" s="9"/>
      <c r="L195" s="4"/>
      <c r="M195" s="4"/>
      <c r="N195" s="4"/>
      <c r="O195" s="4"/>
      <c r="P195" s="9"/>
      <c r="Q195" s="4"/>
      <c r="R195" s="4"/>
      <c r="S195" s="4"/>
      <c r="T195" s="6"/>
      <c r="U195" s="4"/>
      <c r="V195" s="4"/>
      <c r="W195" s="4"/>
      <c r="X195" s="4"/>
      <c r="Y195" s="4"/>
      <c r="Z195" s="4"/>
      <c r="AA195" s="4"/>
      <c r="AB195" s="4"/>
      <c r="AC195" s="4"/>
      <c r="AD195" s="4"/>
      <c r="AE195" s="4"/>
      <c r="AF195" s="4"/>
      <c r="AG195" s="4"/>
      <c r="AH195" s="4"/>
    </row>
    <row r="196">
      <c r="A196" s="4"/>
      <c r="B196" s="4"/>
      <c r="C196" s="2"/>
      <c r="D196" s="2"/>
      <c r="E196" s="2"/>
      <c r="F196" s="2"/>
      <c r="G196" s="2"/>
      <c r="H196" s="9"/>
      <c r="I196" s="2"/>
      <c r="J196" s="2"/>
      <c r="K196" s="9"/>
      <c r="L196" s="4"/>
      <c r="M196" s="4"/>
      <c r="N196" s="4"/>
      <c r="O196" s="4"/>
      <c r="P196" s="9"/>
      <c r="Q196" s="4"/>
      <c r="R196" s="4"/>
      <c r="S196" s="4"/>
      <c r="T196" s="6"/>
      <c r="U196" s="4"/>
      <c r="V196" s="4"/>
      <c r="W196" s="4"/>
      <c r="X196" s="4"/>
      <c r="Y196" s="4"/>
      <c r="Z196" s="4"/>
      <c r="AA196" s="4"/>
      <c r="AB196" s="4"/>
      <c r="AC196" s="4"/>
      <c r="AD196" s="4"/>
      <c r="AE196" s="4"/>
      <c r="AF196" s="4"/>
      <c r="AG196" s="4"/>
      <c r="AH196" s="4"/>
    </row>
    <row r="197">
      <c r="A197" s="4"/>
      <c r="B197" s="4"/>
      <c r="C197" s="2"/>
      <c r="D197" s="2"/>
      <c r="E197" s="2"/>
      <c r="F197" s="2"/>
      <c r="G197" s="2"/>
      <c r="H197" s="9"/>
      <c r="I197" s="2"/>
      <c r="J197" s="2"/>
      <c r="K197" s="9"/>
      <c r="L197" s="4"/>
      <c r="M197" s="4"/>
      <c r="N197" s="4"/>
      <c r="O197" s="4"/>
      <c r="P197" s="9"/>
      <c r="Q197" s="4"/>
      <c r="R197" s="4"/>
      <c r="S197" s="4"/>
      <c r="T197" s="6"/>
      <c r="U197" s="4"/>
      <c r="V197" s="4"/>
      <c r="W197" s="4"/>
      <c r="X197" s="4"/>
      <c r="Y197" s="4"/>
      <c r="Z197" s="4"/>
      <c r="AA197" s="4"/>
      <c r="AB197" s="4"/>
      <c r="AC197" s="4"/>
      <c r="AD197" s="4"/>
      <c r="AE197" s="4"/>
      <c r="AF197" s="4"/>
      <c r="AG197" s="4"/>
      <c r="AH197" s="4"/>
    </row>
    <row r="198">
      <c r="A198" s="4"/>
      <c r="B198" s="4"/>
      <c r="C198" s="2"/>
      <c r="D198" s="2"/>
      <c r="E198" s="2"/>
      <c r="F198" s="2"/>
      <c r="G198" s="2"/>
      <c r="H198" s="9"/>
      <c r="I198" s="2"/>
      <c r="J198" s="2"/>
      <c r="K198" s="9"/>
      <c r="L198" s="4"/>
      <c r="M198" s="4"/>
      <c r="N198" s="4"/>
      <c r="O198" s="4"/>
      <c r="P198" s="9"/>
      <c r="Q198" s="4"/>
      <c r="R198" s="4"/>
      <c r="S198" s="4"/>
      <c r="T198" s="6"/>
      <c r="U198" s="4"/>
      <c r="V198" s="4"/>
      <c r="W198" s="4"/>
      <c r="X198" s="4"/>
      <c r="Y198" s="4"/>
      <c r="Z198" s="4"/>
      <c r="AA198" s="4"/>
      <c r="AB198" s="4"/>
      <c r="AC198" s="4"/>
      <c r="AD198" s="4"/>
      <c r="AE198" s="4"/>
      <c r="AF198" s="4"/>
      <c r="AG198" s="4"/>
      <c r="AH198" s="4"/>
    </row>
    <row r="199">
      <c r="A199" s="4"/>
      <c r="B199" s="4"/>
      <c r="C199" s="2"/>
      <c r="D199" s="2"/>
      <c r="E199" s="2"/>
      <c r="F199" s="2"/>
      <c r="G199" s="2"/>
      <c r="H199" s="9"/>
      <c r="I199" s="2"/>
      <c r="J199" s="2"/>
      <c r="K199" s="9"/>
      <c r="L199" s="4"/>
      <c r="M199" s="4"/>
      <c r="N199" s="4"/>
      <c r="O199" s="4"/>
      <c r="P199" s="9"/>
      <c r="Q199" s="4"/>
      <c r="R199" s="4"/>
      <c r="S199" s="4"/>
      <c r="T199" s="6"/>
      <c r="U199" s="4"/>
      <c r="V199" s="4"/>
      <c r="W199" s="4"/>
      <c r="X199" s="4"/>
      <c r="Y199" s="4"/>
      <c r="Z199" s="4"/>
      <c r="AA199" s="4"/>
      <c r="AB199" s="4"/>
      <c r="AC199" s="4"/>
      <c r="AD199" s="4"/>
      <c r="AE199" s="4"/>
      <c r="AF199" s="4"/>
      <c r="AG199" s="4"/>
      <c r="AH199" s="4"/>
    </row>
    <row r="200">
      <c r="A200" s="4"/>
      <c r="B200" s="4"/>
      <c r="C200" s="2"/>
      <c r="D200" s="2"/>
      <c r="E200" s="2"/>
      <c r="F200" s="2"/>
      <c r="G200" s="2"/>
      <c r="H200" s="9"/>
      <c r="I200" s="2"/>
      <c r="J200" s="2"/>
      <c r="K200" s="9"/>
      <c r="L200" s="4"/>
      <c r="M200" s="4"/>
      <c r="N200" s="4"/>
      <c r="O200" s="4"/>
      <c r="P200" s="9"/>
      <c r="Q200" s="4"/>
      <c r="R200" s="4"/>
      <c r="S200" s="4"/>
      <c r="T200" s="6"/>
      <c r="U200" s="4"/>
      <c r="V200" s="4"/>
      <c r="W200" s="4"/>
      <c r="X200" s="4"/>
      <c r="Y200" s="4"/>
      <c r="Z200" s="4"/>
      <c r="AA200" s="4"/>
      <c r="AB200" s="4"/>
      <c r="AC200" s="4"/>
      <c r="AD200" s="4"/>
      <c r="AE200" s="4"/>
      <c r="AF200" s="4"/>
      <c r="AG200" s="4"/>
      <c r="AH200" s="4"/>
    </row>
    <row r="201">
      <c r="A201" s="4"/>
      <c r="B201" s="4"/>
      <c r="C201" s="2"/>
      <c r="D201" s="2"/>
      <c r="E201" s="2"/>
      <c r="F201" s="2"/>
      <c r="G201" s="2"/>
      <c r="H201" s="9"/>
      <c r="I201" s="2"/>
      <c r="J201" s="2"/>
      <c r="K201" s="9"/>
      <c r="L201" s="4"/>
      <c r="M201" s="4"/>
      <c r="N201" s="4"/>
      <c r="O201" s="4"/>
      <c r="P201" s="9"/>
      <c r="Q201" s="4"/>
      <c r="R201" s="4"/>
      <c r="S201" s="4"/>
      <c r="T201" s="6"/>
      <c r="U201" s="4"/>
      <c r="V201" s="4"/>
      <c r="W201" s="4"/>
      <c r="X201" s="4"/>
      <c r="Y201" s="4"/>
      <c r="Z201" s="4"/>
      <c r="AA201" s="4"/>
      <c r="AB201" s="4"/>
      <c r="AC201" s="4"/>
      <c r="AD201" s="4"/>
      <c r="AE201" s="4"/>
      <c r="AF201" s="4"/>
      <c r="AG201" s="4"/>
      <c r="AH201" s="4"/>
    </row>
    <row r="202">
      <c r="A202" s="4"/>
      <c r="B202" s="4"/>
      <c r="C202" s="2"/>
      <c r="D202" s="2"/>
      <c r="E202" s="2"/>
      <c r="F202" s="2"/>
      <c r="G202" s="2"/>
      <c r="H202" s="9"/>
      <c r="I202" s="2"/>
      <c r="J202" s="2"/>
      <c r="K202" s="9"/>
      <c r="L202" s="4"/>
      <c r="M202" s="4"/>
      <c r="N202" s="4"/>
      <c r="O202" s="4"/>
      <c r="P202" s="9"/>
      <c r="Q202" s="4"/>
      <c r="R202" s="4"/>
      <c r="S202" s="4"/>
      <c r="T202" s="6"/>
      <c r="U202" s="4"/>
      <c r="V202" s="4"/>
      <c r="W202" s="4"/>
      <c r="X202" s="4"/>
      <c r="Y202" s="4"/>
      <c r="Z202" s="4"/>
      <c r="AA202" s="4"/>
      <c r="AB202" s="4"/>
      <c r="AC202" s="4"/>
      <c r="AD202" s="4"/>
      <c r="AE202" s="4"/>
      <c r="AF202" s="4"/>
      <c r="AG202" s="4"/>
      <c r="AH202" s="4"/>
    </row>
    <row r="203">
      <c r="A203" s="4"/>
      <c r="B203" s="4"/>
      <c r="C203" s="2"/>
      <c r="D203" s="2"/>
      <c r="E203" s="2"/>
      <c r="F203" s="2"/>
      <c r="G203" s="2"/>
      <c r="H203" s="9"/>
      <c r="I203" s="2"/>
      <c r="J203" s="2"/>
      <c r="K203" s="9"/>
      <c r="L203" s="4"/>
      <c r="M203" s="4"/>
      <c r="N203" s="4"/>
      <c r="O203" s="4"/>
      <c r="P203" s="9"/>
      <c r="Q203" s="4"/>
      <c r="R203" s="4"/>
      <c r="S203" s="4"/>
      <c r="T203" s="6"/>
      <c r="U203" s="4"/>
      <c r="V203" s="4"/>
      <c r="W203" s="4"/>
      <c r="X203" s="4"/>
      <c r="Y203" s="4"/>
      <c r="Z203" s="4"/>
      <c r="AA203" s="4"/>
      <c r="AB203" s="4"/>
      <c r="AC203" s="4"/>
      <c r="AD203" s="4"/>
      <c r="AE203" s="4"/>
      <c r="AF203" s="4"/>
      <c r="AG203" s="4"/>
      <c r="AH203" s="4"/>
    </row>
    <row r="204">
      <c r="A204" s="4"/>
      <c r="B204" s="4"/>
      <c r="C204" s="2"/>
      <c r="D204" s="2"/>
      <c r="E204" s="2"/>
      <c r="F204" s="2"/>
      <c r="G204" s="2"/>
      <c r="H204" s="9"/>
      <c r="I204" s="2"/>
      <c r="J204" s="2"/>
      <c r="K204" s="9"/>
      <c r="L204" s="4"/>
      <c r="M204" s="4"/>
      <c r="N204" s="4"/>
      <c r="O204" s="4"/>
      <c r="P204" s="9"/>
      <c r="Q204" s="4"/>
      <c r="R204" s="4"/>
      <c r="S204" s="4"/>
      <c r="T204" s="6"/>
      <c r="U204" s="4"/>
      <c r="V204" s="4"/>
      <c r="W204" s="4"/>
      <c r="X204" s="4"/>
      <c r="Y204" s="4"/>
      <c r="Z204" s="4"/>
      <c r="AA204" s="4"/>
      <c r="AB204" s="4"/>
      <c r="AC204" s="4"/>
      <c r="AD204" s="4"/>
      <c r="AE204" s="4"/>
      <c r="AF204" s="4"/>
      <c r="AG204" s="4"/>
      <c r="AH204" s="4"/>
    </row>
    <row r="205">
      <c r="A205" s="4"/>
      <c r="B205" s="4"/>
      <c r="C205" s="2"/>
      <c r="D205" s="2"/>
      <c r="E205" s="2"/>
      <c r="F205" s="2"/>
      <c r="G205" s="2"/>
      <c r="H205" s="9"/>
      <c r="I205" s="2"/>
      <c r="J205" s="2"/>
      <c r="K205" s="9"/>
      <c r="L205" s="4"/>
      <c r="M205" s="4"/>
      <c r="N205" s="4"/>
      <c r="O205" s="4"/>
      <c r="P205" s="9"/>
      <c r="Q205" s="4"/>
      <c r="R205" s="4"/>
      <c r="S205" s="4"/>
      <c r="T205" s="6"/>
      <c r="U205" s="4"/>
      <c r="V205" s="4"/>
      <c r="W205" s="4"/>
      <c r="X205" s="4"/>
      <c r="Y205" s="4"/>
      <c r="Z205" s="4"/>
      <c r="AA205" s="4"/>
      <c r="AB205" s="4"/>
      <c r="AC205" s="4"/>
      <c r="AD205" s="4"/>
      <c r="AE205" s="4"/>
      <c r="AF205" s="4"/>
      <c r="AG205" s="4"/>
      <c r="AH205" s="4"/>
    </row>
    <row r="206">
      <c r="A206" s="4"/>
      <c r="B206" s="4"/>
      <c r="C206" s="2"/>
      <c r="D206" s="2"/>
      <c r="E206" s="2"/>
      <c r="F206" s="2"/>
      <c r="G206" s="2"/>
      <c r="H206" s="9"/>
      <c r="I206" s="2"/>
      <c r="J206" s="2"/>
      <c r="K206" s="9"/>
      <c r="L206" s="4"/>
      <c r="M206" s="4"/>
      <c r="N206" s="4"/>
      <c r="O206" s="4"/>
      <c r="P206" s="9"/>
      <c r="Q206" s="4"/>
      <c r="R206" s="4"/>
      <c r="S206" s="4"/>
      <c r="T206" s="6"/>
      <c r="U206" s="4"/>
      <c r="V206" s="4"/>
      <c r="W206" s="4"/>
      <c r="X206" s="4"/>
      <c r="Y206" s="4"/>
      <c r="Z206" s="4"/>
      <c r="AA206" s="4"/>
      <c r="AB206" s="4"/>
      <c r="AC206" s="4"/>
      <c r="AD206" s="4"/>
      <c r="AE206" s="4"/>
      <c r="AF206" s="4"/>
      <c r="AG206" s="4"/>
      <c r="AH206" s="4"/>
    </row>
    <row r="207">
      <c r="A207" s="4"/>
      <c r="B207" s="4"/>
      <c r="C207" s="2"/>
      <c r="D207" s="2"/>
      <c r="E207" s="2"/>
      <c r="F207" s="2"/>
      <c r="G207" s="2"/>
      <c r="H207" s="9"/>
      <c r="I207" s="2"/>
      <c r="J207" s="2"/>
      <c r="K207" s="9"/>
      <c r="L207" s="4"/>
      <c r="M207" s="4"/>
      <c r="N207" s="4"/>
      <c r="O207" s="4"/>
      <c r="P207" s="9"/>
      <c r="Q207" s="4"/>
      <c r="R207" s="4"/>
      <c r="S207" s="4"/>
      <c r="T207" s="6"/>
      <c r="U207" s="4"/>
      <c r="V207" s="4"/>
      <c r="W207" s="4"/>
      <c r="X207" s="4"/>
      <c r="Y207" s="4"/>
      <c r="Z207" s="4"/>
      <c r="AA207" s="4"/>
      <c r="AB207" s="4"/>
      <c r="AC207" s="4"/>
      <c r="AD207" s="4"/>
      <c r="AE207" s="4"/>
      <c r="AF207" s="4"/>
      <c r="AG207" s="4"/>
      <c r="AH207" s="4"/>
    </row>
    <row r="208">
      <c r="A208" s="4"/>
      <c r="B208" s="4"/>
      <c r="C208" s="2"/>
      <c r="D208" s="2"/>
      <c r="E208" s="2"/>
      <c r="F208" s="2"/>
      <c r="G208" s="2"/>
      <c r="H208" s="9"/>
      <c r="I208" s="2"/>
      <c r="J208" s="2"/>
      <c r="K208" s="9"/>
      <c r="L208" s="4"/>
      <c r="M208" s="4"/>
      <c r="N208" s="4"/>
      <c r="O208" s="4"/>
      <c r="P208" s="9"/>
      <c r="Q208" s="4"/>
      <c r="R208" s="4"/>
      <c r="S208" s="4"/>
      <c r="T208" s="6"/>
      <c r="U208" s="4"/>
      <c r="V208" s="4"/>
      <c r="W208" s="4"/>
      <c r="X208" s="4"/>
      <c r="Y208" s="4"/>
      <c r="Z208" s="4"/>
      <c r="AA208" s="4"/>
      <c r="AB208" s="4"/>
      <c r="AC208" s="4"/>
      <c r="AD208" s="4"/>
      <c r="AE208" s="4"/>
      <c r="AF208" s="4"/>
      <c r="AG208" s="4"/>
      <c r="AH208" s="4"/>
    </row>
    <row r="209">
      <c r="A209" s="4"/>
      <c r="B209" s="4"/>
      <c r="C209" s="2"/>
      <c r="D209" s="2"/>
      <c r="E209" s="2"/>
      <c r="F209" s="2"/>
      <c r="G209" s="2"/>
      <c r="H209" s="9"/>
      <c r="I209" s="2"/>
      <c r="J209" s="2"/>
      <c r="K209" s="9"/>
      <c r="L209" s="4"/>
      <c r="M209" s="4"/>
      <c r="N209" s="4"/>
      <c r="O209" s="4"/>
      <c r="P209" s="9"/>
      <c r="Q209" s="4"/>
      <c r="R209" s="4"/>
      <c r="S209" s="4"/>
      <c r="T209" s="6"/>
      <c r="U209" s="4"/>
      <c r="V209" s="4"/>
      <c r="W209" s="4"/>
      <c r="X209" s="4"/>
      <c r="Y209" s="4"/>
      <c r="Z209" s="4"/>
      <c r="AA209" s="4"/>
      <c r="AB209" s="4"/>
      <c r="AC209" s="4"/>
      <c r="AD209" s="4"/>
      <c r="AE209" s="4"/>
      <c r="AF209" s="4"/>
      <c r="AG209" s="4"/>
      <c r="AH209" s="4"/>
    </row>
    <row r="210">
      <c r="A210" s="4"/>
      <c r="B210" s="4"/>
      <c r="C210" s="2"/>
      <c r="D210" s="2"/>
      <c r="E210" s="2"/>
      <c r="F210" s="2"/>
      <c r="G210" s="2"/>
      <c r="H210" s="9"/>
      <c r="I210" s="2"/>
      <c r="J210" s="2"/>
      <c r="K210" s="9"/>
      <c r="L210" s="4"/>
      <c r="M210" s="4"/>
      <c r="N210" s="4"/>
      <c r="O210" s="4"/>
      <c r="P210" s="9"/>
      <c r="Q210" s="4"/>
      <c r="R210" s="4"/>
      <c r="S210" s="4"/>
      <c r="T210" s="6"/>
      <c r="U210" s="4"/>
      <c r="V210" s="4"/>
      <c r="W210" s="4"/>
      <c r="X210" s="4"/>
      <c r="Y210" s="4"/>
      <c r="Z210" s="4"/>
      <c r="AA210" s="4"/>
      <c r="AB210" s="4"/>
      <c r="AC210" s="4"/>
      <c r="AD210" s="4"/>
      <c r="AE210" s="4"/>
      <c r="AF210" s="4"/>
      <c r="AG210" s="4"/>
      <c r="AH210" s="4"/>
    </row>
    <row r="211">
      <c r="A211" s="4"/>
      <c r="B211" s="4"/>
      <c r="C211" s="2"/>
      <c r="D211" s="2"/>
      <c r="E211" s="2"/>
      <c r="F211" s="2"/>
      <c r="G211" s="2"/>
      <c r="H211" s="9"/>
      <c r="I211" s="2"/>
      <c r="J211" s="2"/>
      <c r="K211" s="9"/>
      <c r="L211" s="4"/>
      <c r="M211" s="4"/>
      <c r="N211" s="4"/>
      <c r="O211" s="4"/>
      <c r="P211" s="9"/>
      <c r="Q211" s="4"/>
      <c r="R211" s="4"/>
      <c r="S211" s="4"/>
      <c r="T211" s="6"/>
      <c r="U211" s="4"/>
      <c r="V211" s="4"/>
      <c r="W211" s="4"/>
      <c r="X211" s="4"/>
      <c r="Y211" s="4"/>
      <c r="Z211" s="4"/>
      <c r="AA211" s="4"/>
      <c r="AB211" s="4"/>
      <c r="AC211" s="4"/>
      <c r="AD211" s="4"/>
      <c r="AE211" s="4"/>
      <c r="AF211" s="4"/>
      <c r="AG211" s="4"/>
      <c r="AH211" s="4"/>
    </row>
    <row r="212">
      <c r="A212" s="4"/>
      <c r="B212" s="4"/>
      <c r="C212" s="2"/>
      <c r="D212" s="2"/>
      <c r="E212" s="2"/>
      <c r="F212" s="2"/>
      <c r="G212" s="2"/>
      <c r="H212" s="9"/>
      <c r="I212" s="2"/>
      <c r="J212" s="2"/>
      <c r="K212" s="9"/>
      <c r="L212" s="4"/>
      <c r="M212" s="4"/>
      <c r="N212" s="4"/>
      <c r="O212" s="4"/>
      <c r="P212" s="9"/>
      <c r="Q212" s="4"/>
      <c r="R212" s="4"/>
      <c r="S212" s="4"/>
      <c r="T212" s="6"/>
      <c r="U212" s="4"/>
      <c r="V212" s="4"/>
      <c r="W212" s="4"/>
      <c r="X212" s="4"/>
      <c r="Y212" s="4"/>
      <c r="Z212" s="4"/>
      <c r="AA212" s="4"/>
      <c r="AB212" s="4"/>
      <c r="AC212" s="4"/>
      <c r="AD212" s="4"/>
      <c r="AE212" s="4"/>
      <c r="AF212" s="4"/>
      <c r="AG212" s="4"/>
      <c r="AH212" s="4"/>
    </row>
    <row r="213">
      <c r="A213" s="4"/>
      <c r="B213" s="4"/>
      <c r="C213" s="2"/>
      <c r="D213" s="2"/>
      <c r="E213" s="2"/>
      <c r="F213" s="2"/>
      <c r="G213" s="2"/>
      <c r="H213" s="9"/>
      <c r="I213" s="2"/>
      <c r="J213" s="2"/>
      <c r="K213" s="9"/>
      <c r="L213" s="4"/>
      <c r="M213" s="4"/>
      <c r="N213" s="4"/>
      <c r="O213" s="4"/>
      <c r="P213" s="9"/>
      <c r="Q213" s="4"/>
      <c r="R213" s="4"/>
      <c r="S213" s="4"/>
      <c r="T213" s="6"/>
      <c r="U213" s="4"/>
      <c r="V213" s="4"/>
      <c r="W213" s="4"/>
      <c r="X213" s="4"/>
      <c r="Y213" s="4"/>
      <c r="Z213" s="4"/>
      <c r="AA213" s="4"/>
      <c r="AB213" s="4"/>
      <c r="AC213" s="4"/>
      <c r="AD213" s="4"/>
      <c r="AE213" s="4"/>
      <c r="AF213" s="4"/>
      <c r="AG213" s="4"/>
      <c r="AH213" s="4"/>
    </row>
    <row r="214">
      <c r="A214" s="4"/>
      <c r="B214" s="4"/>
      <c r="C214" s="2"/>
      <c r="D214" s="2"/>
      <c r="E214" s="2"/>
      <c r="F214" s="2"/>
      <c r="G214" s="2"/>
      <c r="H214" s="9"/>
      <c r="I214" s="2"/>
      <c r="J214" s="2"/>
      <c r="K214" s="9"/>
      <c r="L214" s="4"/>
      <c r="M214" s="4"/>
      <c r="N214" s="4"/>
      <c r="O214" s="4"/>
      <c r="P214" s="9"/>
      <c r="Q214" s="4"/>
      <c r="R214" s="4"/>
      <c r="S214" s="4"/>
      <c r="T214" s="6"/>
      <c r="U214" s="4"/>
      <c r="V214" s="4"/>
      <c r="W214" s="4"/>
      <c r="X214" s="4"/>
      <c r="Y214" s="4"/>
      <c r="Z214" s="4"/>
      <c r="AA214" s="4"/>
      <c r="AB214" s="4"/>
      <c r="AC214" s="4"/>
      <c r="AD214" s="4"/>
      <c r="AE214" s="4"/>
      <c r="AF214" s="4"/>
      <c r="AG214" s="4"/>
      <c r="AH214" s="4"/>
    </row>
    <row r="215">
      <c r="A215" s="4"/>
      <c r="B215" s="4"/>
      <c r="C215" s="2"/>
      <c r="D215" s="2"/>
      <c r="E215" s="2"/>
      <c r="F215" s="2"/>
      <c r="G215" s="2"/>
      <c r="H215" s="9"/>
      <c r="I215" s="2"/>
      <c r="J215" s="2"/>
      <c r="K215" s="9"/>
      <c r="L215" s="4"/>
      <c r="M215" s="4"/>
      <c r="N215" s="4"/>
      <c r="O215" s="4"/>
      <c r="P215" s="9"/>
      <c r="Q215" s="4"/>
      <c r="R215" s="4"/>
      <c r="S215" s="4"/>
      <c r="T215" s="6"/>
      <c r="U215" s="4"/>
      <c r="V215" s="4"/>
      <c r="W215" s="4"/>
      <c r="X215" s="4"/>
      <c r="Y215" s="4"/>
      <c r="Z215" s="4"/>
      <c r="AA215" s="4"/>
      <c r="AB215" s="4"/>
      <c r="AC215" s="4"/>
      <c r="AD215" s="4"/>
      <c r="AE215" s="4"/>
      <c r="AF215" s="4"/>
      <c r="AG215" s="4"/>
      <c r="AH215" s="4"/>
    </row>
    <row r="216">
      <c r="A216" s="4"/>
      <c r="B216" s="4"/>
      <c r="C216" s="2"/>
      <c r="D216" s="2"/>
      <c r="E216" s="2"/>
      <c r="F216" s="2"/>
      <c r="G216" s="2"/>
      <c r="H216" s="9"/>
      <c r="I216" s="2"/>
      <c r="J216" s="2"/>
      <c r="K216" s="9"/>
      <c r="L216" s="4"/>
      <c r="M216" s="4"/>
      <c r="N216" s="4"/>
      <c r="O216" s="4"/>
      <c r="P216" s="9"/>
      <c r="Q216" s="4"/>
      <c r="R216" s="4"/>
      <c r="S216" s="4"/>
      <c r="T216" s="6"/>
      <c r="U216" s="4"/>
      <c r="V216" s="4"/>
      <c r="W216" s="4"/>
      <c r="X216" s="4"/>
      <c r="Y216" s="4"/>
      <c r="Z216" s="4"/>
      <c r="AA216" s="4"/>
      <c r="AB216" s="4"/>
      <c r="AC216" s="4"/>
      <c r="AD216" s="4"/>
      <c r="AE216" s="4"/>
      <c r="AF216" s="4"/>
      <c r="AG216" s="4"/>
      <c r="AH216" s="4"/>
    </row>
    <row r="217">
      <c r="A217" s="4"/>
      <c r="B217" s="4"/>
      <c r="C217" s="2"/>
      <c r="D217" s="2"/>
      <c r="E217" s="2"/>
      <c r="F217" s="2"/>
      <c r="G217" s="2"/>
      <c r="H217" s="9"/>
      <c r="I217" s="2"/>
      <c r="J217" s="2"/>
      <c r="K217" s="9"/>
      <c r="L217" s="4"/>
      <c r="M217" s="4"/>
      <c r="N217" s="4"/>
      <c r="O217" s="4"/>
      <c r="P217" s="9"/>
      <c r="Q217" s="4"/>
      <c r="R217" s="4"/>
      <c r="S217" s="4"/>
      <c r="T217" s="6"/>
      <c r="U217" s="4"/>
      <c r="V217" s="4"/>
      <c r="W217" s="4"/>
      <c r="X217" s="4"/>
      <c r="Y217" s="4"/>
      <c r="Z217" s="4"/>
      <c r="AA217" s="4"/>
      <c r="AB217" s="4"/>
      <c r="AC217" s="4"/>
      <c r="AD217" s="4"/>
      <c r="AE217" s="4"/>
      <c r="AF217" s="4"/>
      <c r="AG217" s="4"/>
      <c r="AH217" s="4"/>
    </row>
    <row r="218">
      <c r="A218" s="4"/>
      <c r="B218" s="4"/>
      <c r="C218" s="2"/>
      <c r="D218" s="2"/>
      <c r="E218" s="2"/>
      <c r="F218" s="2"/>
      <c r="G218" s="2"/>
      <c r="H218" s="9"/>
      <c r="I218" s="2"/>
      <c r="J218" s="2"/>
      <c r="K218" s="9"/>
      <c r="L218" s="4"/>
      <c r="M218" s="4"/>
      <c r="N218" s="4"/>
      <c r="O218" s="4"/>
      <c r="P218" s="9"/>
      <c r="Q218" s="4"/>
      <c r="R218" s="4"/>
      <c r="S218" s="4"/>
      <c r="T218" s="6"/>
      <c r="U218" s="4"/>
      <c r="V218" s="4"/>
      <c r="W218" s="4"/>
      <c r="X218" s="4"/>
      <c r="Y218" s="4"/>
      <c r="Z218" s="4"/>
      <c r="AA218" s="4"/>
      <c r="AB218" s="4"/>
      <c r="AC218" s="4"/>
      <c r="AD218" s="4"/>
      <c r="AE218" s="4"/>
      <c r="AF218" s="4"/>
      <c r="AG218" s="4"/>
      <c r="AH218" s="4"/>
    </row>
    <row r="219">
      <c r="A219" s="4"/>
      <c r="B219" s="4"/>
      <c r="C219" s="2"/>
      <c r="D219" s="2"/>
      <c r="E219" s="2"/>
      <c r="F219" s="2"/>
      <c r="G219" s="2"/>
      <c r="H219" s="9"/>
      <c r="I219" s="2"/>
      <c r="J219" s="2"/>
      <c r="K219" s="9"/>
      <c r="L219" s="4"/>
      <c r="M219" s="4"/>
      <c r="N219" s="4"/>
      <c r="O219" s="4"/>
      <c r="P219" s="9"/>
      <c r="Q219" s="4"/>
      <c r="R219" s="4"/>
      <c r="S219" s="4"/>
      <c r="T219" s="6"/>
      <c r="U219" s="4"/>
      <c r="V219" s="4"/>
      <c r="W219" s="4"/>
      <c r="X219" s="4"/>
      <c r="Y219" s="4"/>
      <c r="Z219" s="4"/>
      <c r="AA219" s="4"/>
      <c r="AB219" s="4"/>
      <c r="AC219" s="4"/>
      <c r="AD219" s="4"/>
      <c r="AE219" s="4"/>
      <c r="AF219" s="4"/>
      <c r="AG219" s="4"/>
      <c r="AH219" s="4"/>
    </row>
    <row r="220">
      <c r="A220" s="4"/>
      <c r="B220" s="4"/>
      <c r="C220" s="2"/>
      <c r="D220" s="2"/>
      <c r="E220" s="2"/>
      <c r="F220" s="2"/>
      <c r="G220" s="2"/>
      <c r="H220" s="9"/>
      <c r="I220" s="2"/>
      <c r="J220" s="2"/>
      <c r="K220" s="9"/>
      <c r="L220" s="4"/>
      <c r="M220" s="4"/>
      <c r="N220" s="4"/>
      <c r="O220" s="4"/>
      <c r="P220" s="9"/>
      <c r="Q220" s="4"/>
      <c r="R220" s="4"/>
      <c r="S220" s="4"/>
      <c r="T220" s="6"/>
      <c r="U220" s="4"/>
      <c r="V220" s="4"/>
      <c r="W220" s="4"/>
      <c r="X220" s="4"/>
      <c r="Y220" s="4"/>
      <c r="Z220" s="4"/>
      <c r="AA220" s="4"/>
      <c r="AB220" s="4"/>
      <c r="AC220" s="4"/>
      <c r="AD220" s="4"/>
      <c r="AE220" s="4"/>
      <c r="AF220" s="4"/>
      <c r="AG220" s="4"/>
      <c r="AH220" s="4"/>
    </row>
    <row r="221">
      <c r="A221" s="4"/>
      <c r="B221" s="4"/>
      <c r="C221" s="2"/>
      <c r="D221" s="2"/>
      <c r="E221" s="2"/>
      <c r="F221" s="2"/>
      <c r="G221" s="2"/>
      <c r="H221" s="9"/>
      <c r="I221" s="2"/>
      <c r="J221" s="2"/>
      <c r="K221" s="9"/>
      <c r="L221" s="4"/>
      <c r="M221" s="4"/>
      <c r="N221" s="4"/>
      <c r="O221" s="4"/>
      <c r="P221" s="9"/>
      <c r="Q221" s="4"/>
      <c r="R221" s="4"/>
      <c r="S221" s="4"/>
      <c r="T221" s="6"/>
      <c r="U221" s="4"/>
      <c r="V221" s="4"/>
      <c r="W221" s="4"/>
      <c r="X221" s="4"/>
      <c r="Y221" s="4"/>
      <c r="Z221" s="4"/>
      <c r="AA221" s="4"/>
      <c r="AB221" s="4"/>
      <c r="AC221" s="4"/>
      <c r="AD221" s="4"/>
      <c r="AE221" s="4"/>
      <c r="AF221" s="4"/>
      <c r="AG221" s="4"/>
      <c r="AH221" s="4"/>
    </row>
    <row r="222">
      <c r="A222" s="4"/>
      <c r="B222" s="4"/>
      <c r="C222" s="2"/>
      <c r="D222" s="2"/>
      <c r="E222" s="2"/>
      <c r="F222" s="2"/>
      <c r="G222" s="2"/>
      <c r="H222" s="9"/>
      <c r="I222" s="2"/>
      <c r="J222" s="2"/>
      <c r="K222" s="9"/>
      <c r="L222" s="4"/>
      <c r="M222" s="4"/>
      <c r="N222" s="4"/>
      <c r="O222" s="4"/>
      <c r="P222" s="9"/>
      <c r="Q222" s="4"/>
      <c r="R222" s="4"/>
      <c r="S222" s="4"/>
      <c r="T222" s="6"/>
      <c r="U222" s="4"/>
      <c r="V222" s="4"/>
      <c r="W222" s="4"/>
      <c r="X222" s="4"/>
      <c r="Y222" s="4"/>
      <c r="Z222" s="4"/>
      <c r="AA222" s="4"/>
      <c r="AB222" s="4"/>
      <c r="AC222" s="4"/>
      <c r="AD222" s="4"/>
      <c r="AE222" s="4"/>
      <c r="AF222" s="4"/>
      <c r="AG222" s="4"/>
      <c r="AH222" s="4"/>
    </row>
    <row r="223">
      <c r="A223" s="4"/>
      <c r="B223" s="4"/>
      <c r="C223" s="2"/>
      <c r="D223" s="2"/>
      <c r="E223" s="2"/>
      <c r="F223" s="2"/>
      <c r="G223" s="2"/>
      <c r="H223" s="9"/>
      <c r="I223" s="2"/>
      <c r="J223" s="2"/>
      <c r="K223" s="9"/>
      <c r="L223" s="4"/>
      <c r="M223" s="4"/>
      <c r="N223" s="4"/>
      <c r="O223" s="4"/>
      <c r="P223" s="9"/>
      <c r="Q223" s="4"/>
      <c r="R223" s="4"/>
      <c r="S223" s="4"/>
      <c r="T223" s="6"/>
      <c r="U223" s="4"/>
      <c r="V223" s="4"/>
      <c r="W223" s="4"/>
      <c r="X223" s="4"/>
      <c r="Y223" s="4"/>
      <c r="Z223" s="4"/>
      <c r="AA223" s="4"/>
      <c r="AB223" s="4"/>
      <c r="AC223" s="4"/>
      <c r="AD223" s="4"/>
      <c r="AE223" s="4"/>
      <c r="AF223" s="4"/>
      <c r="AG223" s="4"/>
      <c r="AH223" s="4"/>
    </row>
    <row r="224">
      <c r="A224" s="4"/>
      <c r="B224" s="4"/>
      <c r="C224" s="2"/>
      <c r="D224" s="2"/>
      <c r="E224" s="2"/>
      <c r="F224" s="2"/>
      <c r="G224" s="2"/>
      <c r="H224" s="9"/>
      <c r="I224" s="2"/>
      <c r="J224" s="2"/>
      <c r="K224" s="9"/>
      <c r="L224" s="4"/>
      <c r="M224" s="4"/>
      <c r="N224" s="4"/>
      <c r="O224" s="4"/>
      <c r="P224" s="9"/>
      <c r="Q224" s="4"/>
      <c r="R224" s="4"/>
      <c r="S224" s="4"/>
      <c r="T224" s="6"/>
      <c r="U224" s="4"/>
      <c r="V224" s="4"/>
      <c r="W224" s="4"/>
      <c r="X224" s="4"/>
      <c r="Y224" s="4"/>
      <c r="Z224" s="4"/>
      <c r="AA224" s="4"/>
      <c r="AB224" s="4"/>
      <c r="AC224" s="4"/>
      <c r="AD224" s="4"/>
      <c r="AE224" s="4"/>
      <c r="AF224" s="4"/>
      <c r="AG224" s="4"/>
      <c r="AH224" s="4"/>
    </row>
    <row r="225">
      <c r="A225" s="4"/>
      <c r="B225" s="4"/>
      <c r="C225" s="2"/>
      <c r="D225" s="2"/>
      <c r="E225" s="2"/>
      <c r="F225" s="2"/>
      <c r="G225" s="2"/>
      <c r="H225" s="9"/>
      <c r="I225" s="2"/>
      <c r="J225" s="2"/>
      <c r="K225" s="9"/>
      <c r="L225" s="4"/>
      <c r="M225" s="4"/>
      <c r="N225" s="4"/>
      <c r="O225" s="4"/>
      <c r="P225" s="9"/>
      <c r="Q225" s="4"/>
      <c r="R225" s="4"/>
      <c r="S225" s="4"/>
      <c r="T225" s="6"/>
      <c r="U225" s="4"/>
      <c r="V225" s="4"/>
      <c r="W225" s="4"/>
      <c r="X225" s="4"/>
      <c r="Y225" s="4"/>
      <c r="Z225" s="4"/>
      <c r="AA225" s="4"/>
      <c r="AB225" s="4"/>
      <c r="AC225" s="4"/>
      <c r="AD225" s="4"/>
      <c r="AE225" s="4"/>
      <c r="AF225" s="4"/>
      <c r="AG225" s="4"/>
      <c r="AH225" s="4"/>
    </row>
    <row r="226">
      <c r="A226" s="4"/>
      <c r="B226" s="4"/>
      <c r="C226" s="2"/>
      <c r="D226" s="2"/>
      <c r="E226" s="2"/>
      <c r="F226" s="2"/>
      <c r="G226" s="2"/>
      <c r="H226" s="9"/>
      <c r="I226" s="2"/>
      <c r="J226" s="2"/>
      <c r="K226" s="9"/>
      <c r="L226" s="4"/>
      <c r="M226" s="4"/>
      <c r="N226" s="4"/>
      <c r="O226" s="4"/>
      <c r="P226" s="9"/>
      <c r="Q226" s="4"/>
      <c r="R226" s="4"/>
      <c r="S226" s="4"/>
      <c r="T226" s="6"/>
      <c r="U226" s="4"/>
      <c r="V226" s="4"/>
      <c r="W226" s="4"/>
      <c r="X226" s="4"/>
      <c r="Y226" s="4"/>
      <c r="Z226" s="4"/>
      <c r="AA226" s="4"/>
      <c r="AB226" s="4"/>
      <c r="AC226" s="4"/>
      <c r="AD226" s="4"/>
      <c r="AE226" s="4"/>
      <c r="AF226" s="4"/>
      <c r="AG226" s="4"/>
      <c r="AH226" s="4"/>
    </row>
    <row r="227">
      <c r="A227" s="4"/>
      <c r="B227" s="4"/>
      <c r="C227" s="2"/>
      <c r="D227" s="2"/>
      <c r="E227" s="2"/>
      <c r="F227" s="2"/>
      <c r="G227" s="2"/>
      <c r="H227" s="9"/>
      <c r="I227" s="2"/>
      <c r="J227" s="2"/>
      <c r="K227" s="9"/>
      <c r="L227" s="4"/>
      <c r="M227" s="4"/>
      <c r="N227" s="4"/>
      <c r="O227" s="4"/>
      <c r="P227" s="9"/>
      <c r="Q227" s="4"/>
      <c r="R227" s="4"/>
      <c r="S227" s="4"/>
      <c r="T227" s="6"/>
      <c r="U227" s="4"/>
      <c r="V227" s="4"/>
      <c r="W227" s="4"/>
      <c r="X227" s="4"/>
      <c r="Y227" s="4"/>
      <c r="Z227" s="4"/>
      <c r="AA227" s="4"/>
      <c r="AB227" s="4"/>
      <c r="AC227" s="4"/>
      <c r="AD227" s="4"/>
      <c r="AE227" s="4"/>
      <c r="AF227" s="4"/>
      <c r="AG227" s="4"/>
      <c r="AH227" s="4"/>
    </row>
    <row r="228">
      <c r="A228" s="4"/>
      <c r="B228" s="4"/>
      <c r="C228" s="2"/>
      <c r="D228" s="2"/>
      <c r="E228" s="2"/>
      <c r="F228" s="2"/>
      <c r="G228" s="2"/>
      <c r="H228" s="9"/>
      <c r="I228" s="2"/>
      <c r="J228" s="2"/>
      <c r="K228" s="9"/>
      <c r="L228" s="4"/>
      <c r="M228" s="4"/>
      <c r="N228" s="4"/>
      <c r="O228" s="4"/>
      <c r="P228" s="9"/>
      <c r="Q228" s="4"/>
      <c r="R228" s="4"/>
      <c r="S228" s="4"/>
      <c r="T228" s="6"/>
      <c r="U228" s="4"/>
      <c r="V228" s="4"/>
      <c r="W228" s="4"/>
      <c r="X228" s="4"/>
      <c r="Y228" s="4"/>
      <c r="Z228" s="4"/>
      <c r="AA228" s="4"/>
      <c r="AB228" s="4"/>
      <c r="AC228" s="4"/>
      <c r="AD228" s="4"/>
      <c r="AE228" s="4"/>
      <c r="AF228" s="4"/>
      <c r="AG228" s="4"/>
      <c r="AH228" s="4"/>
    </row>
    <row r="229">
      <c r="A229" s="4"/>
      <c r="B229" s="4"/>
      <c r="C229" s="2"/>
      <c r="D229" s="2"/>
      <c r="E229" s="2"/>
      <c r="F229" s="2"/>
      <c r="G229" s="2"/>
      <c r="H229" s="9"/>
      <c r="I229" s="2"/>
      <c r="J229" s="2"/>
      <c r="K229" s="9"/>
      <c r="L229" s="4"/>
      <c r="M229" s="4"/>
      <c r="N229" s="4"/>
      <c r="O229" s="4"/>
      <c r="P229" s="9"/>
      <c r="Q229" s="4"/>
      <c r="R229" s="4"/>
      <c r="S229" s="4"/>
      <c r="T229" s="6"/>
      <c r="U229" s="4"/>
      <c r="V229" s="4"/>
      <c r="W229" s="4"/>
      <c r="X229" s="4"/>
      <c r="Y229" s="4"/>
      <c r="Z229" s="4"/>
      <c r="AA229" s="4"/>
      <c r="AB229" s="4"/>
      <c r="AC229" s="4"/>
      <c r="AD229" s="4"/>
      <c r="AE229" s="4"/>
      <c r="AF229" s="4"/>
      <c r="AG229" s="4"/>
      <c r="AH229" s="4"/>
    </row>
    <row r="230">
      <c r="A230" s="4"/>
      <c r="B230" s="4"/>
      <c r="C230" s="2"/>
      <c r="D230" s="2"/>
      <c r="E230" s="2"/>
      <c r="F230" s="2"/>
      <c r="G230" s="2"/>
      <c r="H230" s="9"/>
      <c r="I230" s="2"/>
      <c r="J230" s="2"/>
      <c r="K230" s="9"/>
      <c r="L230" s="4"/>
      <c r="M230" s="4"/>
      <c r="N230" s="4"/>
      <c r="O230" s="4"/>
      <c r="P230" s="9"/>
      <c r="Q230" s="4"/>
      <c r="R230" s="4"/>
      <c r="S230" s="4"/>
      <c r="T230" s="6"/>
      <c r="U230" s="4"/>
      <c r="V230" s="4"/>
      <c r="W230" s="4"/>
      <c r="X230" s="4"/>
      <c r="Y230" s="4"/>
      <c r="Z230" s="4"/>
      <c r="AA230" s="4"/>
      <c r="AB230" s="4"/>
      <c r="AC230" s="4"/>
      <c r="AD230" s="4"/>
      <c r="AE230" s="4"/>
      <c r="AF230" s="4"/>
      <c r="AG230" s="4"/>
      <c r="AH230" s="4"/>
    </row>
    <row r="231">
      <c r="A231" s="4"/>
      <c r="B231" s="4"/>
      <c r="C231" s="2"/>
      <c r="D231" s="2"/>
      <c r="E231" s="2"/>
      <c r="F231" s="2"/>
      <c r="G231" s="2"/>
      <c r="H231" s="9"/>
      <c r="I231" s="2"/>
      <c r="J231" s="2"/>
      <c r="K231" s="9"/>
      <c r="L231" s="4"/>
      <c r="M231" s="4"/>
      <c r="N231" s="4"/>
      <c r="O231" s="4"/>
      <c r="P231" s="9"/>
      <c r="Q231" s="4"/>
      <c r="R231" s="4"/>
      <c r="S231" s="4"/>
      <c r="T231" s="6"/>
      <c r="U231" s="4"/>
      <c r="V231" s="4"/>
      <c r="W231" s="4"/>
      <c r="X231" s="4"/>
      <c r="Y231" s="4"/>
      <c r="Z231" s="4"/>
      <c r="AA231" s="4"/>
      <c r="AB231" s="4"/>
      <c r="AC231" s="4"/>
      <c r="AD231" s="4"/>
      <c r="AE231" s="4"/>
      <c r="AF231" s="4"/>
      <c r="AG231" s="4"/>
      <c r="AH231" s="4"/>
    </row>
    <row r="232">
      <c r="A232" s="4"/>
      <c r="B232" s="4"/>
      <c r="C232" s="2"/>
      <c r="D232" s="2"/>
      <c r="E232" s="2"/>
      <c r="F232" s="2"/>
      <c r="G232" s="2"/>
      <c r="H232" s="9"/>
      <c r="I232" s="2"/>
      <c r="J232" s="2"/>
      <c r="K232" s="9"/>
      <c r="L232" s="4"/>
      <c r="M232" s="4"/>
      <c r="N232" s="4"/>
      <c r="O232" s="4"/>
      <c r="P232" s="9"/>
      <c r="Q232" s="4"/>
      <c r="R232" s="4"/>
      <c r="S232" s="4"/>
      <c r="T232" s="6"/>
      <c r="U232" s="4"/>
      <c r="V232" s="4"/>
      <c r="W232" s="4"/>
      <c r="X232" s="4"/>
      <c r="Y232" s="4"/>
      <c r="Z232" s="4"/>
      <c r="AA232" s="4"/>
      <c r="AB232" s="4"/>
      <c r="AC232" s="4"/>
      <c r="AD232" s="4"/>
      <c r="AE232" s="4"/>
      <c r="AF232" s="4"/>
      <c r="AG232" s="4"/>
      <c r="AH232" s="4"/>
    </row>
    <row r="233">
      <c r="A233" s="4"/>
      <c r="B233" s="4"/>
      <c r="C233" s="2"/>
      <c r="D233" s="2"/>
      <c r="E233" s="2"/>
      <c r="F233" s="2"/>
      <c r="G233" s="2"/>
      <c r="H233" s="9"/>
      <c r="I233" s="2"/>
      <c r="J233" s="2"/>
      <c r="K233" s="9"/>
      <c r="L233" s="4"/>
      <c r="M233" s="4"/>
      <c r="N233" s="4"/>
      <c r="O233" s="4"/>
      <c r="P233" s="9"/>
      <c r="Q233" s="4"/>
      <c r="R233" s="4"/>
      <c r="S233" s="4"/>
      <c r="T233" s="6"/>
      <c r="U233" s="4"/>
      <c r="V233" s="4"/>
      <c r="W233" s="4"/>
      <c r="X233" s="4"/>
      <c r="Y233" s="4"/>
      <c r="Z233" s="4"/>
      <c r="AA233" s="4"/>
      <c r="AB233" s="4"/>
      <c r="AC233" s="4"/>
      <c r="AD233" s="4"/>
      <c r="AE233" s="4"/>
      <c r="AF233" s="4"/>
      <c r="AG233" s="4"/>
      <c r="AH233" s="4"/>
    </row>
    <row r="234">
      <c r="A234" s="4"/>
      <c r="B234" s="4"/>
      <c r="C234" s="2"/>
      <c r="D234" s="2"/>
      <c r="E234" s="2"/>
      <c r="F234" s="2"/>
      <c r="G234" s="2"/>
      <c r="H234" s="9"/>
      <c r="I234" s="2"/>
      <c r="J234" s="2"/>
      <c r="K234" s="9"/>
      <c r="L234" s="4"/>
      <c r="M234" s="4"/>
      <c r="N234" s="4"/>
      <c r="O234" s="4"/>
      <c r="P234" s="9"/>
      <c r="Q234" s="4"/>
      <c r="R234" s="4"/>
      <c r="S234" s="4"/>
      <c r="T234" s="6"/>
      <c r="U234" s="4"/>
      <c r="V234" s="4"/>
      <c r="W234" s="4"/>
      <c r="X234" s="4"/>
      <c r="Y234" s="4"/>
      <c r="Z234" s="4"/>
      <c r="AA234" s="4"/>
      <c r="AB234" s="4"/>
      <c r="AC234" s="4"/>
      <c r="AD234" s="4"/>
      <c r="AE234" s="4"/>
      <c r="AF234" s="4"/>
      <c r="AG234" s="4"/>
      <c r="AH234" s="4"/>
    </row>
    <row r="235">
      <c r="A235" s="4"/>
      <c r="B235" s="4"/>
      <c r="C235" s="2"/>
      <c r="D235" s="2"/>
      <c r="E235" s="2"/>
      <c r="F235" s="2"/>
      <c r="G235" s="2"/>
      <c r="H235" s="9"/>
      <c r="I235" s="2"/>
      <c r="J235" s="2"/>
      <c r="K235" s="9"/>
      <c r="L235" s="4"/>
      <c r="M235" s="4"/>
      <c r="N235" s="4"/>
      <c r="O235" s="4"/>
      <c r="P235" s="9"/>
      <c r="Q235" s="4"/>
      <c r="R235" s="4"/>
      <c r="S235" s="4"/>
      <c r="T235" s="6"/>
      <c r="U235" s="4"/>
      <c r="V235" s="4"/>
      <c r="W235" s="4"/>
      <c r="X235" s="4"/>
      <c r="Y235" s="4"/>
      <c r="Z235" s="4"/>
      <c r="AA235" s="4"/>
      <c r="AB235" s="4"/>
      <c r="AC235" s="4"/>
      <c r="AD235" s="4"/>
      <c r="AE235" s="4"/>
      <c r="AF235" s="4"/>
      <c r="AG235" s="4"/>
      <c r="AH235" s="4"/>
    </row>
    <row r="236">
      <c r="A236" s="4"/>
      <c r="B236" s="4"/>
      <c r="C236" s="2"/>
      <c r="D236" s="2"/>
      <c r="E236" s="2"/>
      <c r="F236" s="2"/>
      <c r="G236" s="2"/>
      <c r="H236" s="9"/>
      <c r="I236" s="2"/>
      <c r="J236" s="2"/>
      <c r="K236" s="9"/>
      <c r="L236" s="4"/>
      <c r="M236" s="4"/>
      <c r="N236" s="4"/>
      <c r="O236" s="4"/>
      <c r="P236" s="9"/>
      <c r="Q236" s="4"/>
      <c r="R236" s="4"/>
      <c r="S236" s="4"/>
      <c r="T236" s="6"/>
      <c r="U236" s="4"/>
      <c r="V236" s="4"/>
      <c r="W236" s="4"/>
      <c r="X236" s="4"/>
      <c r="Y236" s="4"/>
      <c r="Z236" s="4"/>
      <c r="AA236" s="4"/>
      <c r="AB236" s="4"/>
      <c r="AC236" s="4"/>
      <c r="AD236" s="4"/>
      <c r="AE236" s="4"/>
      <c r="AF236" s="4"/>
      <c r="AG236" s="4"/>
      <c r="AH236" s="4"/>
    </row>
    <row r="237">
      <c r="A237" s="4"/>
      <c r="B237" s="4"/>
      <c r="C237" s="2"/>
      <c r="D237" s="2"/>
      <c r="E237" s="2"/>
      <c r="F237" s="2"/>
      <c r="G237" s="2"/>
      <c r="H237" s="9"/>
      <c r="I237" s="2"/>
      <c r="J237" s="2"/>
      <c r="K237" s="9"/>
      <c r="L237" s="4"/>
      <c r="M237" s="4"/>
      <c r="N237" s="4"/>
      <c r="O237" s="4"/>
      <c r="P237" s="9"/>
      <c r="Q237" s="4"/>
      <c r="R237" s="4"/>
      <c r="S237" s="4"/>
      <c r="T237" s="6"/>
      <c r="U237" s="4"/>
      <c r="V237" s="4"/>
      <c r="W237" s="4"/>
      <c r="X237" s="4"/>
      <c r="Y237" s="4"/>
      <c r="Z237" s="4"/>
      <c r="AA237" s="4"/>
      <c r="AB237" s="4"/>
      <c r="AC237" s="4"/>
      <c r="AD237" s="4"/>
      <c r="AE237" s="4"/>
      <c r="AF237" s="4"/>
      <c r="AG237" s="4"/>
      <c r="AH237" s="4"/>
    </row>
    <row r="238">
      <c r="A238" s="4"/>
      <c r="B238" s="4"/>
      <c r="C238" s="2"/>
      <c r="D238" s="2"/>
      <c r="E238" s="2"/>
      <c r="F238" s="2"/>
      <c r="G238" s="2"/>
      <c r="H238" s="9"/>
      <c r="I238" s="2"/>
      <c r="J238" s="2"/>
      <c r="K238" s="9"/>
      <c r="L238" s="4"/>
      <c r="M238" s="4"/>
      <c r="N238" s="4"/>
      <c r="O238" s="4"/>
      <c r="P238" s="9"/>
      <c r="Q238" s="4"/>
      <c r="R238" s="4"/>
      <c r="S238" s="4"/>
      <c r="T238" s="6"/>
      <c r="U238" s="4"/>
      <c r="V238" s="4"/>
      <c r="W238" s="4"/>
      <c r="X238" s="4"/>
      <c r="Y238" s="4"/>
      <c r="Z238" s="4"/>
      <c r="AA238" s="4"/>
      <c r="AB238" s="4"/>
      <c r="AC238" s="4"/>
      <c r="AD238" s="4"/>
      <c r="AE238" s="4"/>
      <c r="AF238" s="4"/>
      <c r="AG238" s="4"/>
      <c r="AH238" s="4"/>
    </row>
    <row r="239">
      <c r="A239" s="4"/>
      <c r="B239" s="4"/>
      <c r="C239" s="2"/>
      <c r="D239" s="2"/>
      <c r="E239" s="2"/>
      <c r="F239" s="2"/>
      <c r="G239" s="2"/>
      <c r="H239" s="9"/>
      <c r="I239" s="2"/>
      <c r="J239" s="2"/>
      <c r="K239" s="9"/>
      <c r="L239" s="4"/>
      <c r="M239" s="4"/>
      <c r="N239" s="4"/>
      <c r="O239" s="4"/>
      <c r="P239" s="9"/>
      <c r="Q239" s="4"/>
      <c r="R239" s="4"/>
      <c r="S239" s="4"/>
      <c r="T239" s="6"/>
      <c r="U239" s="4"/>
      <c r="V239" s="4"/>
      <c r="W239" s="4"/>
      <c r="X239" s="4"/>
      <c r="Y239" s="4"/>
      <c r="Z239" s="4"/>
      <c r="AA239" s="4"/>
      <c r="AB239" s="4"/>
      <c r="AC239" s="4"/>
      <c r="AD239" s="4"/>
      <c r="AE239" s="4"/>
      <c r="AF239" s="4"/>
      <c r="AG239" s="4"/>
      <c r="AH239" s="4"/>
    </row>
    <row r="240">
      <c r="A240" s="4"/>
      <c r="B240" s="4"/>
      <c r="C240" s="2"/>
      <c r="D240" s="2"/>
      <c r="E240" s="2"/>
      <c r="F240" s="2"/>
      <c r="G240" s="2"/>
      <c r="H240" s="9"/>
      <c r="I240" s="2"/>
      <c r="J240" s="2"/>
      <c r="K240" s="9"/>
      <c r="L240" s="4"/>
      <c r="M240" s="4"/>
      <c r="N240" s="4"/>
      <c r="O240" s="4"/>
      <c r="P240" s="9"/>
      <c r="Q240" s="4"/>
      <c r="R240" s="4"/>
      <c r="S240" s="4"/>
      <c r="T240" s="6"/>
      <c r="U240" s="4"/>
      <c r="V240" s="4"/>
      <c r="W240" s="4"/>
      <c r="X240" s="4"/>
      <c r="Y240" s="4"/>
      <c r="Z240" s="4"/>
      <c r="AA240" s="4"/>
      <c r="AB240" s="4"/>
      <c r="AC240" s="4"/>
      <c r="AD240" s="4"/>
      <c r="AE240" s="4"/>
      <c r="AF240" s="4"/>
      <c r="AG240" s="4"/>
      <c r="AH240" s="4"/>
    </row>
    <row r="241">
      <c r="A241" s="4"/>
      <c r="B241" s="4"/>
      <c r="C241" s="2"/>
      <c r="D241" s="2"/>
      <c r="E241" s="2"/>
      <c r="F241" s="2"/>
      <c r="G241" s="2"/>
      <c r="H241" s="9"/>
      <c r="I241" s="2"/>
      <c r="J241" s="2"/>
      <c r="K241" s="9"/>
      <c r="L241" s="4"/>
      <c r="M241" s="4"/>
      <c r="N241" s="4"/>
      <c r="O241" s="4"/>
      <c r="P241" s="9"/>
      <c r="Q241" s="4"/>
      <c r="R241" s="4"/>
      <c r="S241" s="4"/>
      <c r="T241" s="6"/>
      <c r="U241" s="4"/>
      <c r="V241" s="4"/>
      <c r="W241" s="4"/>
      <c r="X241" s="4"/>
      <c r="Y241" s="4"/>
      <c r="Z241" s="4"/>
      <c r="AA241" s="4"/>
      <c r="AB241" s="4"/>
      <c r="AC241" s="4"/>
      <c r="AD241" s="4"/>
      <c r="AE241" s="4"/>
      <c r="AF241" s="4"/>
      <c r="AG241" s="4"/>
      <c r="AH241" s="4"/>
    </row>
    <row r="242">
      <c r="A242" s="4"/>
      <c r="B242" s="4"/>
      <c r="C242" s="2"/>
      <c r="D242" s="2"/>
      <c r="E242" s="2"/>
      <c r="F242" s="2"/>
      <c r="G242" s="2"/>
      <c r="H242" s="9"/>
      <c r="I242" s="2"/>
      <c r="J242" s="2"/>
      <c r="K242" s="9"/>
      <c r="L242" s="4"/>
      <c r="M242" s="4"/>
      <c r="N242" s="4"/>
      <c r="O242" s="4"/>
      <c r="P242" s="9"/>
      <c r="Q242" s="4"/>
      <c r="R242" s="4"/>
      <c r="S242" s="4"/>
      <c r="T242" s="6"/>
      <c r="U242" s="4"/>
      <c r="V242" s="4"/>
      <c r="W242" s="4"/>
      <c r="X242" s="4"/>
      <c r="Y242" s="4"/>
      <c r="Z242" s="4"/>
      <c r="AA242" s="4"/>
      <c r="AB242" s="4"/>
      <c r="AC242" s="4"/>
      <c r="AD242" s="4"/>
      <c r="AE242" s="4"/>
      <c r="AF242" s="4"/>
      <c r="AG242" s="4"/>
      <c r="AH242" s="4"/>
    </row>
    <row r="243">
      <c r="A243" s="4"/>
      <c r="B243" s="4"/>
      <c r="C243" s="2"/>
      <c r="D243" s="2"/>
      <c r="E243" s="2"/>
      <c r="F243" s="2"/>
      <c r="G243" s="2"/>
      <c r="H243" s="9"/>
      <c r="I243" s="2"/>
      <c r="J243" s="2"/>
      <c r="K243" s="9"/>
      <c r="L243" s="4"/>
      <c r="M243" s="4"/>
      <c r="N243" s="4"/>
      <c r="O243" s="4"/>
      <c r="P243" s="9"/>
      <c r="Q243" s="4"/>
      <c r="R243" s="4"/>
      <c r="S243" s="4"/>
      <c r="T243" s="6"/>
      <c r="U243" s="4"/>
      <c r="V243" s="4"/>
      <c r="W243" s="4"/>
      <c r="X243" s="4"/>
      <c r="Y243" s="4"/>
      <c r="Z243" s="4"/>
      <c r="AA243" s="4"/>
      <c r="AB243" s="4"/>
      <c r="AC243" s="4"/>
      <c r="AD243" s="4"/>
      <c r="AE243" s="4"/>
      <c r="AF243" s="4"/>
      <c r="AG243" s="4"/>
      <c r="AH243" s="4"/>
    </row>
    <row r="244">
      <c r="A244" s="4"/>
      <c r="B244" s="4"/>
      <c r="C244" s="2"/>
      <c r="D244" s="2"/>
      <c r="E244" s="2"/>
      <c r="F244" s="2"/>
      <c r="G244" s="2"/>
      <c r="H244" s="9"/>
      <c r="I244" s="2"/>
      <c r="J244" s="2"/>
      <c r="K244" s="9"/>
      <c r="L244" s="4"/>
      <c r="M244" s="4"/>
      <c r="N244" s="4"/>
      <c r="O244" s="4"/>
      <c r="P244" s="9"/>
      <c r="Q244" s="4"/>
      <c r="R244" s="4"/>
      <c r="S244" s="4"/>
      <c r="T244" s="6"/>
      <c r="U244" s="4"/>
      <c r="V244" s="4"/>
      <c r="W244" s="4"/>
      <c r="X244" s="4"/>
      <c r="Y244" s="4"/>
      <c r="Z244" s="4"/>
      <c r="AA244" s="4"/>
      <c r="AB244" s="4"/>
      <c r="AC244" s="4"/>
      <c r="AD244" s="4"/>
      <c r="AE244" s="4"/>
      <c r="AF244" s="4"/>
      <c r="AG244" s="4"/>
      <c r="AH244" s="4"/>
    </row>
    <row r="245">
      <c r="A245" s="4"/>
      <c r="B245" s="4"/>
      <c r="C245" s="2"/>
      <c r="D245" s="2"/>
      <c r="E245" s="2"/>
      <c r="F245" s="2"/>
      <c r="G245" s="2"/>
      <c r="H245" s="9"/>
      <c r="I245" s="2"/>
      <c r="J245" s="2"/>
      <c r="K245" s="9"/>
      <c r="L245" s="4"/>
      <c r="M245" s="4"/>
      <c r="N245" s="4"/>
      <c r="O245" s="4"/>
      <c r="P245" s="9"/>
      <c r="Q245" s="4"/>
      <c r="R245" s="4"/>
      <c r="S245" s="4"/>
      <c r="T245" s="6"/>
      <c r="U245" s="4"/>
      <c r="V245" s="4"/>
      <c r="W245" s="4"/>
      <c r="X245" s="4"/>
      <c r="Y245" s="4"/>
      <c r="Z245" s="4"/>
      <c r="AA245" s="4"/>
      <c r="AB245" s="4"/>
      <c r="AC245" s="4"/>
      <c r="AD245" s="4"/>
      <c r="AE245" s="4"/>
      <c r="AF245" s="4"/>
      <c r="AG245" s="4"/>
      <c r="AH245" s="4"/>
    </row>
    <row r="246">
      <c r="A246" s="4"/>
      <c r="B246" s="4"/>
      <c r="C246" s="2"/>
      <c r="D246" s="2"/>
      <c r="E246" s="2"/>
      <c r="F246" s="2"/>
      <c r="G246" s="2"/>
      <c r="H246" s="9"/>
      <c r="I246" s="2"/>
      <c r="J246" s="2"/>
      <c r="K246" s="9"/>
      <c r="L246" s="4"/>
      <c r="M246" s="4"/>
      <c r="N246" s="4"/>
      <c r="O246" s="4"/>
      <c r="P246" s="9"/>
      <c r="Q246" s="4"/>
      <c r="R246" s="4"/>
      <c r="S246" s="4"/>
      <c r="T246" s="6"/>
      <c r="U246" s="4"/>
      <c r="V246" s="4"/>
      <c r="W246" s="4"/>
      <c r="X246" s="4"/>
      <c r="Y246" s="4"/>
      <c r="Z246" s="4"/>
      <c r="AA246" s="4"/>
      <c r="AB246" s="4"/>
      <c r="AC246" s="4"/>
      <c r="AD246" s="4"/>
      <c r="AE246" s="4"/>
      <c r="AF246" s="4"/>
      <c r="AG246" s="4"/>
      <c r="AH246" s="4"/>
    </row>
    <row r="247">
      <c r="A247" s="4"/>
      <c r="B247" s="4"/>
      <c r="C247" s="2"/>
      <c r="D247" s="2"/>
      <c r="E247" s="2"/>
      <c r="F247" s="2"/>
      <c r="G247" s="2"/>
      <c r="H247" s="9"/>
      <c r="I247" s="2"/>
      <c r="J247" s="2"/>
      <c r="K247" s="9"/>
      <c r="L247" s="4"/>
      <c r="M247" s="4"/>
      <c r="N247" s="4"/>
      <c r="O247" s="4"/>
      <c r="P247" s="9"/>
      <c r="Q247" s="4"/>
      <c r="R247" s="4"/>
      <c r="S247" s="4"/>
      <c r="T247" s="6"/>
      <c r="U247" s="4"/>
      <c r="V247" s="4"/>
      <c r="W247" s="4"/>
      <c r="X247" s="4"/>
      <c r="Y247" s="4"/>
      <c r="Z247" s="4"/>
      <c r="AA247" s="4"/>
      <c r="AB247" s="4"/>
      <c r="AC247" s="4"/>
      <c r="AD247" s="4"/>
      <c r="AE247" s="4"/>
      <c r="AF247" s="4"/>
      <c r="AG247" s="4"/>
      <c r="AH247" s="4"/>
    </row>
    <row r="248">
      <c r="A248" s="4"/>
      <c r="B248" s="4"/>
      <c r="C248" s="2"/>
      <c r="D248" s="2"/>
      <c r="E248" s="2"/>
      <c r="F248" s="2"/>
      <c r="G248" s="2"/>
      <c r="H248" s="9"/>
      <c r="I248" s="2"/>
      <c r="J248" s="2"/>
      <c r="K248" s="9"/>
      <c r="L248" s="4"/>
      <c r="M248" s="4"/>
      <c r="N248" s="4"/>
      <c r="O248" s="4"/>
      <c r="P248" s="9"/>
      <c r="Q248" s="4"/>
      <c r="R248" s="4"/>
      <c r="S248" s="4"/>
      <c r="T248" s="6"/>
      <c r="U248" s="4"/>
      <c r="V248" s="4"/>
      <c r="W248" s="4"/>
      <c r="X248" s="4"/>
      <c r="Y248" s="4"/>
      <c r="Z248" s="4"/>
      <c r="AA248" s="4"/>
      <c r="AB248" s="4"/>
      <c r="AC248" s="4"/>
      <c r="AD248" s="4"/>
      <c r="AE248" s="4"/>
      <c r="AF248" s="4"/>
      <c r="AG248" s="4"/>
      <c r="AH248" s="4"/>
    </row>
    <row r="249">
      <c r="A249" s="4"/>
      <c r="B249" s="4"/>
      <c r="C249" s="2"/>
      <c r="D249" s="2"/>
      <c r="E249" s="2"/>
      <c r="F249" s="2"/>
      <c r="G249" s="2"/>
      <c r="H249" s="9"/>
      <c r="I249" s="2"/>
      <c r="J249" s="2"/>
      <c r="K249" s="9"/>
      <c r="L249" s="4"/>
      <c r="M249" s="4"/>
      <c r="N249" s="4"/>
      <c r="O249" s="4"/>
      <c r="P249" s="9"/>
      <c r="Q249" s="4"/>
      <c r="R249" s="4"/>
      <c r="S249" s="4"/>
      <c r="T249" s="6"/>
      <c r="U249" s="4"/>
      <c r="V249" s="4"/>
      <c r="W249" s="4"/>
      <c r="X249" s="4"/>
      <c r="Y249" s="4"/>
      <c r="Z249" s="4"/>
      <c r="AA249" s="4"/>
      <c r="AB249" s="4"/>
      <c r="AC249" s="4"/>
      <c r="AD249" s="4"/>
      <c r="AE249" s="4"/>
      <c r="AF249" s="4"/>
      <c r="AG249" s="4"/>
      <c r="AH249" s="4"/>
    </row>
    <row r="250">
      <c r="A250" s="4"/>
      <c r="B250" s="4"/>
      <c r="C250" s="2"/>
      <c r="D250" s="2"/>
      <c r="E250" s="2"/>
      <c r="F250" s="2"/>
      <c r="G250" s="2"/>
      <c r="H250" s="9"/>
      <c r="I250" s="2"/>
      <c r="J250" s="2"/>
      <c r="K250" s="9"/>
      <c r="L250" s="4"/>
      <c r="M250" s="4"/>
      <c r="N250" s="4"/>
      <c r="O250" s="4"/>
      <c r="P250" s="9"/>
      <c r="Q250" s="4"/>
      <c r="R250" s="4"/>
      <c r="S250" s="4"/>
      <c r="T250" s="6"/>
      <c r="U250" s="4"/>
      <c r="V250" s="4"/>
      <c r="W250" s="4"/>
      <c r="X250" s="4"/>
      <c r="Y250" s="4"/>
      <c r="Z250" s="4"/>
      <c r="AA250" s="4"/>
      <c r="AB250" s="4"/>
      <c r="AC250" s="4"/>
      <c r="AD250" s="4"/>
      <c r="AE250" s="4"/>
      <c r="AF250" s="4"/>
      <c r="AG250" s="4"/>
      <c r="AH250" s="4"/>
    </row>
    <row r="251">
      <c r="A251" s="4"/>
      <c r="B251" s="4"/>
      <c r="C251" s="2"/>
      <c r="D251" s="2"/>
      <c r="E251" s="2"/>
      <c r="F251" s="2"/>
      <c r="G251" s="2"/>
      <c r="H251" s="9"/>
      <c r="I251" s="2"/>
      <c r="J251" s="2"/>
      <c r="K251" s="9"/>
      <c r="L251" s="4"/>
      <c r="M251" s="4"/>
      <c r="N251" s="4"/>
      <c r="O251" s="4"/>
      <c r="P251" s="9"/>
      <c r="Q251" s="4"/>
      <c r="R251" s="4"/>
      <c r="S251" s="4"/>
      <c r="T251" s="6"/>
      <c r="U251" s="4"/>
      <c r="V251" s="4"/>
      <c r="W251" s="4"/>
      <c r="X251" s="4"/>
      <c r="Y251" s="4"/>
      <c r="Z251" s="4"/>
      <c r="AA251" s="4"/>
      <c r="AB251" s="4"/>
      <c r="AC251" s="4"/>
      <c r="AD251" s="4"/>
      <c r="AE251" s="4"/>
      <c r="AF251" s="4"/>
      <c r="AG251" s="4"/>
      <c r="AH251" s="4"/>
    </row>
    <row r="252">
      <c r="A252" s="4"/>
      <c r="B252" s="4"/>
      <c r="C252" s="2"/>
      <c r="D252" s="2"/>
      <c r="E252" s="2"/>
      <c r="F252" s="2"/>
      <c r="G252" s="2"/>
      <c r="H252" s="9"/>
      <c r="I252" s="2"/>
      <c r="J252" s="2"/>
      <c r="K252" s="9"/>
      <c r="L252" s="4"/>
      <c r="M252" s="4"/>
      <c r="N252" s="4"/>
      <c r="O252" s="4"/>
      <c r="P252" s="9"/>
      <c r="Q252" s="4"/>
      <c r="R252" s="4"/>
      <c r="S252" s="4"/>
      <c r="T252" s="6"/>
      <c r="U252" s="4"/>
      <c r="V252" s="4"/>
      <c r="W252" s="4"/>
      <c r="X252" s="4"/>
      <c r="Y252" s="4"/>
      <c r="Z252" s="4"/>
      <c r="AA252" s="4"/>
      <c r="AB252" s="4"/>
      <c r="AC252" s="4"/>
      <c r="AD252" s="4"/>
      <c r="AE252" s="4"/>
      <c r="AF252" s="4"/>
      <c r="AG252" s="4"/>
      <c r="AH252" s="4"/>
    </row>
    <row r="253">
      <c r="A253" s="4"/>
      <c r="B253" s="4"/>
      <c r="C253" s="2"/>
      <c r="D253" s="2"/>
      <c r="E253" s="2"/>
      <c r="F253" s="2"/>
      <c r="G253" s="2"/>
      <c r="H253" s="9"/>
      <c r="I253" s="2"/>
      <c r="J253" s="2"/>
      <c r="K253" s="9"/>
      <c r="L253" s="4"/>
      <c r="M253" s="4"/>
      <c r="N253" s="4"/>
      <c r="O253" s="4"/>
      <c r="P253" s="9"/>
      <c r="Q253" s="4"/>
      <c r="R253" s="4"/>
      <c r="S253" s="4"/>
      <c r="T253" s="6"/>
      <c r="U253" s="4"/>
      <c r="V253" s="4"/>
      <c r="W253" s="4"/>
      <c r="X253" s="4"/>
      <c r="Y253" s="4"/>
      <c r="Z253" s="4"/>
      <c r="AA253" s="4"/>
      <c r="AB253" s="4"/>
      <c r="AC253" s="4"/>
      <c r="AD253" s="4"/>
      <c r="AE253" s="4"/>
      <c r="AF253" s="4"/>
      <c r="AG253" s="4"/>
      <c r="AH253" s="4"/>
    </row>
    <row r="254">
      <c r="A254" s="4"/>
      <c r="B254" s="4"/>
      <c r="C254" s="2"/>
      <c r="D254" s="2"/>
      <c r="E254" s="2"/>
      <c r="F254" s="2"/>
      <c r="G254" s="2"/>
      <c r="H254" s="9"/>
      <c r="I254" s="2"/>
      <c r="J254" s="2"/>
      <c r="K254" s="9"/>
      <c r="L254" s="4"/>
      <c r="M254" s="4"/>
      <c r="N254" s="4"/>
      <c r="O254" s="4"/>
      <c r="P254" s="9"/>
      <c r="Q254" s="4"/>
      <c r="R254" s="4"/>
      <c r="S254" s="4"/>
      <c r="T254" s="6"/>
      <c r="U254" s="4"/>
      <c r="V254" s="4"/>
      <c r="W254" s="4"/>
      <c r="X254" s="4"/>
      <c r="Y254" s="4"/>
      <c r="Z254" s="4"/>
      <c r="AA254" s="4"/>
      <c r="AB254" s="4"/>
      <c r="AC254" s="4"/>
      <c r="AD254" s="4"/>
      <c r="AE254" s="4"/>
      <c r="AF254" s="4"/>
      <c r="AG254" s="4"/>
      <c r="AH254" s="4"/>
    </row>
    <row r="255">
      <c r="A255" s="4"/>
      <c r="B255" s="4"/>
      <c r="C255" s="2"/>
      <c r="D255" s="2"/>
      <c r="E255" s="2"/>
      <c r="F255" s="2"/>
      <c r="G255" s="2"/>
      <c r="H255" s="9"/>
      <c r="I255" s="2"/>
      <c r="J255" s="2"/>
      <c r="K255" s="9"/>
      <c r="L255" s="4"/>
      <c r="M255" s="4"/>
      <c r="N255" s="4"/>
      <c r="O255" s="4"/>
      <c r="P255" s="9"/>
      <c r="Q255" s="4"/>
      <c r="R255" s="4"/>
      <c r="S255" s="4"/>
      <c r="T255" s="6"/>
      <c r="U255" s="4"/>
      <c r="V255" s="4"/>
      <c r="W255" s="4"/>
      <c r="X255" s="4"/>
      <c r="Y255" s="4"/>
      <c r="Z255" s="4"/>
      <c r="AA255" s="4"/>
      <c r="AB255" s="4"/>
      <c r="AC255" s="4"/>
      <c r="AD255" s="4"/>
      <c r="AE255" s="4"/>
      <c r="AF255" s="4"/>
      <c r="AG255" s="4"/>
      <c r="AH255" s="4"/>
    </row>
    <row r="256">
      <c r="A256" s="4"/>
      <c r="B256" s="4"/>
      <c r="C256" s="2"/>
      <c r="D256" s="2"/>
      <c r="E256" s="2"/>
      <c r="F256" s="2"/>
      <c r="G256" s="2"/>
      <c r="H256" s="9"/>
      <c r="I256" s="2"/>
      <c r="J256" s="2"/>
      <c r="K256" s="9"/>
      <c r="L256" s="4"/>
      <c r="M256" s="4"/>
      <c r="N256" s="4"/>
      <c r="O256" s="4"/>
      <c r="P256" s="9"/>
      <c r="Q256" s="4"/>
      <c r="R256" s="4"/>
      <c r="S256" s="4"/>
      <c r="T256" s="6"/>
      <c r="U256" s="4"/>
      <c r="V256" s="4"/>
      <c r="W256" s="4"/>
      <c r="X256" s="4"/>
      <c r="Y256" s="4"/>
      <c r="Z256" s="4"/>
      <c r="AA256" s="4"/>
      <c r="AB256" s="4"/>
      <c r="AC256" s="4"/>
      <c r="AD256" s="4"/>
      <c r="AE256" s="4"/>
      <c r="AF256" s="4"/>
      <c r="AG256" s="4"/>
      <c r="AH256" s="4"/>
    </row>
    <row r="257">
      <c r="A257" s="4"/>
      <c r="B257" s="4"/>
      <c r="C257" s="2"/>
      <c r="D257" s="2"/>
      <c r="E257" s="2"/>
      <c r="F257" s="2"/>
      <c r="G257" s="2"/>
      <c r="H257" s="9"/>
      <c r="I257" s="2"/>
      <c r="J257" s="2"/>
      <c r="K257" s="9"/>
      <c r="L257" s="4"/>
      <c r="M257" s="4"/>
      <c r="N257" s="4"/>
      <c r="O257" s="4"/>
      <c r="P257" s="9"/>
      <c r="Q257" s="4"/>
      <c r="R257" s="4"/>
      <c r="S257" s="4"/>
      <c r="T257" s="6"/>
      <c r="U257" s="4"/>
      <c r="V257" s="4"/>
      <c r="W257" s="4"/>
      <c r="X257" s="4"/>
      <c r="Y257" s="4"/>
      <c r="Z257" s="4"/>
      <c r="AA257" s="4"/>
      <c r="AB257" s="4"/>
      <c r="AC257" s="4"/>
      <c r="AD257" s="4"/>
      <c r="AE257" s="4"/>
      <c r="AF257" s="4"/>
      <c r="AG257" s="4"/>
      <c r="AH257" s="4"/>
    </row>
    <row r="258">
      <c r="A258" s="4"/>
      <c r="B258" s="4"/>
      <c r="C258" s="2"/>
      <c r="D258" s="2"/>
      <c r="E258" s="2"/>
      <c r="F258" s="2"/>
      <c r="G258" s="2"/>
      <c r="H258" s="9"/>
      <c r="I258" s="2"/>
      <c r="J258" s="2"/>
      <c r="K258" s="9"/>
      <c r="L258" s="4"/>
      <c r="M258" s="4"/>
      <c r="N258" s="4"/>
      <c r="O258" s="4"/>
      <c r="P258" s="9"/>
      <c r="Q258" s="4"/>
      <c r="R258" s="4"/>
      <c r="S258" s="4"/>
      <c r="T258" s="6"/>
      <c r="U258" s="4"/>
      <c r="V258" s="4"/>
      <c r="W258" s="4"/>
      <c r="X258" s="4"/>
      <c r="Y258" s="4"/>
      <c r="Z258" s="4"/>
      <c r="AA258" s="4"/>
      <c r="AB258" s="4"/>
      <c r="AC258" s="4"/>
      <c r="AD258" s="4"/>
      <c r="AE258" s="4"/>
      <c r="AF258" s="4"/>
      <c r="AG258" s="4"/>
      <c r="AH258" s="4"/>
    </row>
    <row r="259">
      <c r="A259" s="4"/>
      <c r="B259" s="4"/>
      <c r="C259" s="2"/>
      <c r="D259" s="2"/>
      <c r="E259" s="2"/>
      <c r="F259" s="2"/>
      <c r="G259" s="2"/>
      <c r="H259" s="9"/>
      <c r="I259" s="2"/>
      <c r="J259" s="2"/>
      <c r="K259" s="9"/>
      <c r="L259" s="4"/>
      <c r="M259" s="4"/>
      <c r="N259" s="4"/>
      <c r="O259" s="4"/>
      <c r="P259" s="9"/>
      <c r="Q259" s="4"/>
      <c r="R259" s="4"/>
      <c r="S259" s="4"/>
      <c r="T259" s="6"/>
      <c r="U259" s="4"/>
      <c r="V259" s="4"/>
      <c r="W259" s="4"/>
      <c r="X259" s="4"/>
      <c r="Y259" s="4"/>
      <c r="Z259" s="4"/>
      <c r="AA259" s="4"/>
      <c r="AB259" s="4"/>
      <c r="AC259" s="4"/>
      <c r="AD259" s="4"/>
      <c r="AE259" s="4"/>
      <c r="AF259" s="4"/>
      <c r="AG259" s="4"/>
      <c r="AH259" s="4"/>
    </row>
    <row r="260">
      <c r="A260" s="4"/>
      <c r="B260" s="4"/>
      <c r="C260" s="2"/>
      <c r="D260" s="2"/>
      <c r="E260" s="2"/>
      <c r="F260" s="2"/>
      <c r="G260" s="2"/>
      <c r="H260" s="9"/>
      <c r="I260" s="2"/>
      <c r="J260" s="2"/>
      <c r="K260" s="9"/>
      <c r="L260" s="4"/>
      <c r="M260" s="4"/>
      <c r="N260" s="4"/>
      <c r="O260" s="4"/>
      <c r="P260" s="9"/>
      <c r="Q260" s="4"/>
      <c r="R260" s="4"/>
      <c r="S260" s="4"/>
      <c r="T260" s="6"/>
      <c r="U260" s="4"/>
      <c r="V260" s="4"/>
      <c r="W260" s="4"/>
      <c r="X260" s="4"/>
      <c r="Y260" s="4"/>
      <c r="Z260" s="4"/>
      <c r="AA260" s="4"/>
      <c r="AB260" s="4"/>
      <c r="AC260" s="4"/>
      <c r="AD260" s="4"/>
      <c r="AE260" s="4"/>
      <c r="AF260" s="4"/>
      <c r="AG260" s="4"/>
      <c r="AH260" s="4"/>
    </row>
    <row r="261">
      <c r="A261" s="4"/>
      <c r="B261" s="4"/>
      <c r="C261" s="2"/>
      <c r="D261" s="2"/>
      <c r="E261" s="2"/>
      <c r="F261" s="2"/>
      <c r="G261" s="2"/>
      <c r="H261" s="9"/>
      <c r="I261" s="2"/>
      <c r="J261" s="2"/>
      <c r="K261" s="9"/>
      <c r="L261" s="4"/>
      <c r="M261" s="4"/>
      <c r="N261" s="4"/>
      <c r="O261" s="4"/>
      <c r="P261" s="9"/>
      <c r="Q261" s="4"/>
      <c r="R261" s="4"/>
      <c r="S261" s="4"/>
      <c r="T261" s="6"/>
      <c r="U261" s="4"/>
      <c r="V261" s="4"/>
      <c r="W261" s="4"/>
      <c r="X261" s="4"/>
      <c r="Y261" s="4"/>
      <c r="Z261" s="4"/>
      <c r="AA261" s="4"/>
      <c r="AB261" s="4"/>
      <c r="AC261" s="4"/>
      <c r="AD261" s="4"/>
      <c r="AE261" s="4"/>
      <c r="AF261" s="4"/>
      <c r="AG261" s="4"/>
      <c r="AH261" s="4"/>
    </row>
    <row r="262">
      <c r="A262" s="4"/>
      <c r="B262" s="4"/>
      <c r="C262" s="2"/>
      <c r="D262" s="2"/>
      <c r="E262" s="2"/>
      <c r="F262" s="2"/>
      <c r="G262" s="2"/>
      <c r="H262" s="9"/>
      <c r="I262" s="2"/>
      <c r="J262" s="2"/>
      <c r="K262" s="9"/>
      <c r="L262" s="4"/>
      <c r="M262" s="4"/>
      <c r="N262" s="4"/>
      <c r="O262" s="4"/>
      <c r="P262" s="9"/>
      <c r="Q262" s="4"/>
      <c r="R262" s="4"/>
      <c r="S262" s="4"/>
      <c r="T262" s="6"/>
      <c r="U262" s="4"/>
      <c r="V262" s="4"/>
      <c r="W262" s="4"/>
      <c r="X262" s="4"/>
      <c r="Y262" s="4"/>
      <c r="Z262" s="4"/>
      <c r="AA262" s="4"/>
      <c r="AB262" s="4"/>
      <c r="AC262" s="4"/>
      <c r="AD262" s="4"/>
      <c r="AE262" s="4"/>
      <c r="AF262" s="4"/>
      <c r="AG262" s="4"/>
      <c r="AH262" s="4"/>
    </row>
    <row r="263">
      <c r="A263" s="4"/>
      <c r="B263" s="4"/>
      <c r="C263" s="2"/>
      <c r="D263" s="2"/>
      <c r="E263" s="2"/>
      <c r="F263" s="2"/>
      <c r="G263" s="2"/>
      <c r="H263" s="9"/>
      <c r="I263" s="2"/>
      <c r="J263" s="2"/>
      <c r="K263" s="9"/>
      <c r="L263" s="4"/>
      <c r="M263" s="4"/>
      <c r="N263" s="4"/>
      <c r="O263" s="4"/>
      <c r="P263" s="9"/>
      <c r="Q263" s="4"/>
      <c r="R263" s="4"/>
      <c r="S263" s="4"/>
      <c r="T263" s="6"/>
      <c r="U263" s="4"/>
      <c r="V263" s="4"/>
      <c r="W263" s="4"/>
      <c r="X263" s="4"/>
      <c r="Y263" s="4"/>
      <c r="Z263" s="4"/>
      <c r="AA263" s="4"/>
      <c r="AB263" s="4"/>
      <c r="AC263" s="4"/>
      <c r="AD263" s="4"/>
      <c r="AE263" s="4"/>
      <c r="AF263" s="4"/>
      <c r="AG263" s="4"/>
      <c r="AH263" s="4"/>
    </row>
    <row r="264">
      <c r="A264" s="4"/>
      <c r="B264" s="4"/>
      <c r="C264" s="2"/>
      <c r="D264" s="2"/>
      <c r="E264" s="2"/>
      <c r="F264" s="2"/>
      <c r="G264" s="2"/>
      <c r="H264" s="9"/>
      <c r="I264" s="2"/>
      <c r="J264" s="2"/>
      <c r="K264" s="9"/>
      <c r="L264" s="4"/>
      <c r="M264" s="4"/>
      <c r="N264" s="4"/>
      <c r="O264" s="4"/>
      <c r="P264" s="9"/>
      <c r="Q264" s="4"/>
      <c r="R264" s="4"/>
      <c r="S264" s="4"/>
      <c r="T264" s="6"/>
      <c r="U264" s="4"/>
      <c r="V264" s="4"/>
      <c r="W264" s="4"/>
      <c r="X264" s="4"/>
      <c r="Y264" s="4"/>
      <c r="Z264" s="4"/>
      <c r="AA264" s="4"/>
      <c r="AB264" s="4"/>
      <c r="AC264" s="4"/>
      <c r="AD264" s="4"/>
      <c r="AE264" s="4"/>
      <c r="AF264" s="4"/>
      <c r="AG264" s="4"/>
      <c r="AH264" s="4"/>
    </row>
    <row r="265">
      <c r="A265" s="4"/>
      <c r="B265" s="4"/>
      <c r="C265" s="2"/>
      <c r="D265" s="2"/>
      <c r="E265" s="2"/>
      <c r="F265" s="2"/>
      <c r="G265" s="2"/>
      <c r="H265" s="9"/>
      <c r="I265" s="2"/>
      <c r="J265" s="2"/>
      <c r="K265" s="9"/>
      <c r="L265" s="4"/>
      <c r="M265" s="4"/>
      <c r="N265" s="4"/>
      <c r="O265" s="4"/>
      <c r="P265" s="9"/>
      <c r="Q265" s="4"/>
      <c r="R265" s="4"/>
      <c r="S265" s="4"/>
      <c r="T265" s="6"/>
      <c r="U265" s="4"/>
      <c r="V265" s="4"/>
      <c r="W265" s="4"/>
      <c r="X265" s="4"/>
      <c r="Y265" s="4"/>
      <c r="Z265" s="4"/>
      <c r="AA265" s="4"/>
      <c r="AB265" s="4"/>
      <c r="AC265" s="4"/>
      <c r="AD265" s="4"/>
      <c r="AE265" s="4"/>
      <c r="AF265" s="4"/>
      <c r="AG265" s="4"/>
      <c r="AH265" s="4"/>
    </row>
    <row r="266">
      <c r="A266" s="4"/>
      <c r="B266" s="4"/>
      <c r="C266" s="2"/>
      <c r="D266" s="2"/>
      <c r="E266" s="2"/>
      <c r="F266" s="2"/>
      <c r="G266" s="2"/>
      <c r="H266" s="9"/>
      <c r="I266" s="2"/>
      <c r="J266" s="2"/>
      <c r="K266" s="9"/>
      <c r="L266" s="4"/>
      <c r="M266" s="4"/>
      <c r="N266" s="4"/>
      <c r="O266" s="4"/>
      <c r="P266" s="9"/>
      <c r="Q266" s="4"/>
      <c r="R266" s="4"/>
      <c r="S266" s="4"/>
      <c r="T266" s="6"/>
      <c r="U266" s="4"/>
      <c r="V266" s="4"/>
      <c r="W266" s="4"/>
      <c r="X266" s="4"/>
      <c r="Y266" s="4"/>
      <c r="Z266" s="4"/>
      <c r="AA266" s="4"/>
      <c r="AB266" s="4"/>
      <c r="AC266" s="4"/>
      <c r="AD266" s="4"/>
      <c r="AE266" s="4"/>
      <c r="AF266" s="4"/>
      <c r="AG266" s="4"/>
      <c r="AH266" s="4"/>
    </row>
    <row r="267">
      <c r="A267" s="4"/>
      <c r="B267" s="4"/>
      <c r="C267" s="2"/>
      <c r="D267" s="2"/>
      <c r="E267" s="2"/>
      <c r="F267" s="2"/>
      <c r="G267" s="2"/>
      <c r="H267" s="9"/>
      <c r="I267" s="2"/>
      <c r="J267" s="2"/>
      <c r="K267" s="9"/>
      <c r="L267" s="4"/>
      <c r="M267" s="4"/>
      <c r="N267" s="4"/>
      <c r="O267" s="4"/>
      <c r="P267" s="9"/>
      <c r="Q267" s="4"/>
      <c r="R267" s="4"/>
      <c r="S267" s="4"/>
      <c r="T267" s="6"/>
      <c r="U267" s="4"/>
      <c r="V267" s="4"/>
      <c r="W267" s="4"/>
      <c r="X267" s="4"/>
      <c r="Y267" s="4"/>
      <c r="Z267" s="4"/>
      <c r="AA267" s="4"/>
      <c r="AB267" s="4"/>
      <c r="AC267" s="4"/>
      <c r="AD267" s="4"/>
      <c r="AE267" s="4"/>
      <c r="AF267" s="4"/>
      <c r="AG267" s="4"/>
      <c r="AH267" s="4"/>
    </row>
    <row r="268">
      <c r="A268" s="4"/>
      <c r="B268" s="4"/>
      <c r="C268" s="2"/>
      <c r="D268" s="2"/>
      <c r="E268" s="2"/>
      <c r="F268" s="2"/>
      <c r="G268" s="2"/>
      <c r="H268" s="9"/>
      <c r="I268" s="2"/>
      <c r="J268" s="2"/>
      <c r="K268" s="9"/>
      <c r="L268" s="4"/>
      <c r="M268" s="4"/>
      <c r="N268" s="4"/>
      <c r="O268" s="4"/>
      <c r="P268" s="9"/>
      <c r="Q268" s="4"/>
      <c r="R268" s="4"/>
      <c r="S268" s="4"/>
      <c r="T268" s="6"/>
      <c r="U268" s="4"/>
      <c r="V268" s="4"/>
      <c r="W268" s="4"/>
      <c r="X268" s="4"/>
      <c r="Y268" s="4"/>
      <c r="Z268" s="4"/>
      <c r="AA268" s="4"/>
      <c r="AB268" s="4"/>
      <c r="AC268" s="4"/>
      <c r="AD268" s="4"/>
      <c r="AE268" s="4"/>
      <c r="AF268" s="4"/>
      <c r="AG268" s="4"/>
      <c r="AH268" s="4"/>
    </row>
    <row r="269">
      <c r="A269" s="4"/>
      <c r="B269" s="4"/>
      <c r="C269" s="2"/>
      <c r="D269" s="2"/>
      <c r="E269" s="2"/>
      <c r="F269" s="2"/>
      <c r="G269" s="2"/>
      <c r="H269" s="9"/>
      <c r="I269" s="2"/>
      <c r="J269" s="2"/>
      <c r="K269" s="9"/>
      <c r="L269" s="4"/>
      <c r="M269" s="4"/>
      <c r="N269" s="4"/>
      <c r="O269" s="4"/>
      <c r="P269" s="9"/>
      <c r="Q269" s="4"/>
      <c r="R269" s="4"/>
      <c r="S269" s="4"/>
      <c r="T269" s="6"/>
      <c r="U269" s="4"/>
      <c r="V269" s="4"/>
      <c r="W269" s="4"/>
      <c r="X269" s="4"/>
      <c r="Y269" s="4"/>
      <c r="Z269" s="4"/>
      <c r="AA269" s="4"/>
      <c r="AB269" s="4"/>
      <c r="AC269" s="4"/>
      <c r="AD269" s="4"/>
      <c r="AE269" s="4"/>
      <c r="AF269" s="4"/>
      <c r="AG269" s="4"/>
      <c r="AH269" s="4"/>
    </row>
    <row r="270">
      <c r="A270" s="4"/>
      <c r="B270" s="4"/>
      <c r="C270" s="2"/>
      <c r="D270" s="2"/>
      <c r="E270" s="2"/>
      <c r="F270" s="2"/>
      <c r="G270" s="2"/>
      <c r="H270" s="9"/>
      <c r="I270" s="2"/>
      <c r="J270" s="2"/>
      <c r="K270" s="9"/>
      <c r="L270" s="4"/>
      <c r="M270" s="4"/>
      <c r="N270" s="4"/>
      <c r="O270" s="4"/>
      <c r="P270" s="9"/>
      <c r="Q270" s="4"/>
      <c r="R270" s="4"/>
      <c r="S270" s="4"/>
      <c r="T270" s="6"/>
      <c r="U270" s="4"/>
      <c r="V270" s="4"/>
      <c r="W270" s="4"/>
      <c r="X270" s="4"/>
      <c r="Y270" s="4"/>
      <c r="Z270" s="4"/>
      <c r="AA270" s="4"/>
      <c r="AB270" s="4"/>
      <c r="AC270" s="4"/>
      <c r="AD270" s="4"/>
      <c r="AE270" s="4"/>
      <c r="AF270" s="4"/>
      <c r="AG270" s="4"/>
      <c r="AH270" s="4"/>
    </row>
    <row r="271">
      <c r="A271" s="4"/>
      <c r="B271" s="4"/>
      <c r="C271" s="2"/>
      <c r="D271" s="2"/>
      <c r="E271" s="2"/>
      <c r="F271" s="2"/>
      <c r="G271" s="2"/>
      <c r="H271" s="9"/>
      <c r="I271" s="2"/>
      <c r="J271" s="2"/>
      <c r="K271" s="9"/>
      <c r="L271" s="4"/>
      <c r="M271" s="4"/>
      <c r="N271" s="4"/>
      <c r="O271" s="4"/>
      <c r="P271" s="9"/>
      <c r="Q271" s="4"/>
      <c r="R271" s="4"/>
      <c r="S271" s="4"/>
      <c r="T271" s="6"/>
      <c r="U271" s="4"/>
      <c r="V271" s="4"/>
      <c r="W271" s="4"/>
      <c r="X271" s="4"/>
      <c r="Y271" s="4"/>
      <c r="Z271" s="4"/>
      <c r="AA271" s="4"/>
      <c r="AB271" s="4"/>
      <c r="AC271" s="4"/>
      <c r="AD271" s="4"/>
      <c r="AE271" s="4"/>
      <c r="AF271" s="4"/>
      <c r="AG271" s="4"/>
      <c r="AH271" s="4"/>
    </row>
    <row r="272">
      <c r="A272" s="4"/>
      <c r="B272" s="4"/>
      <c r="C272" s="2"/>
      <c r="D272" s="2"/>
      <c r="E272" s="2"/>
      <c r="F272" s="2"/>
      <c r="G272" s="2"/>
      <c r="H272" s="9"/>
      <c r="I272" s="2"/>
      <c r="J272" s="2"/>
      <c r="K272" s="9"/>
      <c r="L272" s="4"/>
      <c r="M272" s="4"/>
      <c r="N272" s="4"/>
      <c r="O272" s="4"/>
      <c r="P272" s="9"/>
      <c r="Q272" s="4"/>
      <c r="R272" s="4"/>
      <c r="S272" s="4"/>
      <c r="T272" s="6"/>
      <c r="U272" s="4"/>
      <c r="V272" s="4"/>
      <c r="W272" s="4"/>
      <c r="X272" s="4"/>
      <c r="Y272" s="4"/>
      <c r="Z272" s="4"/>
      <c r="AA272" s="4"/>
      <c r="AB272" s="4"/>
      <c r="AC272" s="4"/>
      <c r="AD272" s="4"/>
      <c r="AE272" s="4"/>
      <c r="AF272" s="4"/>
      <c r="AG272" s="4"/>
      <c r="AH272" s="4"/>
    </row>
    <row r="273">
      <c r="A273" s="4"/>
      <c r="B273" s="4"/>
      <c r="C273" s="2"/>
      <c r="D273" s="2"/>
      <c r="E273" s="2"/>
      <c r="F273" s="2"/>
      <c r="G273" s="2"/>
      <c r="H273" s="9"/>
      <c r="I273" s="2"/>
      <c r="J273" s="2"/>
      <c r="K273" s="9"/>
      <c r="L273" s="4"/>
      <c r="M273" s="4"/>
      <c r="N273" s="4"/>
      <c r="O273" s="4"/>
      <c r="P273" s="9"/>
      <c r="Q273" s="4"/>
      <c r="R273" s="4"/>
      <c r="S273" s="4"/>
      <c r="T273" s="6"/>
      <c r="U273" s="4"/>
      <c r="V273" s="4"/>
      <c r="W273" s="4"/>
      <c r="X273" s="4"/>
      <c r="Y273" s="4"/>
      <c r="Z273" s="4"/>
      <c r="AA273" s="4"/>
      <c r="AB273" s="4"/>
      <c r="AC273" s="4"/>
      <c r="AD273" s="4"/>
      <c r="AE273" s="4"/>
      <c r="AF273" s="4"/>
      <c r="AG273" s="4"/>
      <c r="AH273" s="4"/>
    </row>
    <row r="274">
      <c r="A274" s="4"/>
      <c r="B274" s="4"/>
      <c r="C274" s="2"/>
      <c r="D274" s="2"/>
      <c r="E274" s="2"/>
      <c r="F274" s="2"/>
      <c r="G274" s="2"/>
      <c r="H274" s="9"/>
      <c r="I274" s="2"/>
      <c r="J274" s="2"/>
      <c r="K274" s="9"/>
      <c r="L274" s="4"/>
      <c r="M274" s="4"/>
      <c r="N274" s="4"/>
      <c r="O274" s="4"/>
      <c r="P274" s="9"/>
      <c r="Q274" s="4"/>
      <c r="R274" s="4"/>
      <c r="S274" s="4"/>
      <c r="T274" s="6"/>
      <c r="U274" s="4"/>
      <c r="V274" s="4"/>
      <c r="W274" s="4"/>
      <c r="X274" s="4"/>
      <c r="Y274" s="4"/>
      <c r="Z274" s="4"/>
      <c r="AA274" s="4"/>
      <c r="AB274" s="4"/>
      <c r="AC274" s="4"/>
      <c r="AD274" s="4"/>
      <c r="AE274" s="4"/>
      <c r="AF274" s="4"/>
      <c r="AG274" s="4"/>
      <c r="AH274" s="4"/>
    </row>
    <row r="275">
      <c r="A275" s="4"/>
      <c r="B275" s="4"/>
      <c r="C275" s="2"/>
      <c r="D275" s="2"/>
      <c r="E275" s="2"/>
      <c r="F275" s="2"/>
      <c r="G275" s="2"/>
      <c r="H275" s="9"/>
      <c r="I275" s="2"/>
      <c r="J275" s="2"/>
      <c r="K275" s="9"/>
      <c r="L275" s="4"/>
      <c r="M275" s="4"/>
      <c r="N275" s="4"/>
      <c r="O275" s="4"/>
      <c r="P275" s="9"/>
      <c r="Q275" s="4"/>
      <c r="R275" s="4"/>
      <c r="S275" s="4"/>
      <c r="T275" s="6"/>
      <c r="U275" s="4"/>
      <c r="V275" s="4"/>
      <c r="W275" s="4"/>
      <c r="X275" s="4"/>
      <c r="Y275" s="4"/>
      <c r="Z275" s="4"/>
      <c r="AA275" s="4"/>
      <c r="AB275" s="4"/>
      <c r="AC275" s="4"/>
      <c r="AD275" s="4"/>
      <c r="AE275" s="4"/>
      <c r="AF275" s="4"/>
      <c r="AG275" s="4"/>
      <c r="AH275" s="4"/>
    </row>
    <row r="276">
      <c r="A276" s="4"/>
      <c r="B276" s="4"/>
      <c r="C276" s="2"/>
      <c r="D276" s="2"/>
      <c r="E276" s="2"/>
      <c r="F276" s="2"/>
      <c r="G276" s="2"/>
      <c r="H276" s="9"/>
      <c r="I276" s="2"/>
      <c r="J276" s="2"/>
      <c r="K276" s="9"/>
      <c r="L276" s="4"/>
      <c r="M276" s="4"/>
      <c r="N276" s="4"/>
      <c r="O276" s="4"/>
      <c r="P276" s="9"/>
      <c r="Q276" s="4"/>
      <c r="R276" s="4"/>
      <c r="S276" s="4"/>
      <c r="T276" s="6"/>
      <c r="U276" s="4"/>
      <c r="V276" s="4"/>
      <c r="W276" s="4"/>
      <c r="X276" s="4"/>
      <c r="Y276" s="4"/>
      <c r="Z276" s="4"/>
      <c r="AA276" s="4"/>
      <c r="AB276" s="4"/>
      <c r="AC276" s="4"/>
      <c r="AD276" s="4"/>
      <c r="AE276" s="4"/>
      <c r="AF276" s="4"/>
      <c r="AG276" s="4"/>
      <c r="AH276" s="4"/>
    </row>
    <row r="277">
      <c r="A277" s="4"/>
      <c r="B277" s="4"/>
      <c r="C277" s="2"/>
      <c r="D277" s="2"/>
      <c r="E277" s="2"/>
      <c r="F277" s="2"/>
      <c r="G277" s="2"/>
      <c r="H277" s="9"/>
      <c r="I277" s="2"/>
      <c r="J277" s="2"/>
      <c r="K277" s="9"/>
      <c r="L277" s="4"/>
      <c r="M277" s="4"/>
      <c r="N277" s="4"/>
      <c r="O277" s="4"/>
      <c r="P277" s="9"/>
      <c r="Q277" s="4"/>
      <c r="R277" s="4"/>
      <c r="S277" s="4"/>
      <c r="T277" s="6"/>
      <c r="U277" s="4"/>
      <c r="V277" s="4"/>
      <c r="W277" s="4"/>
      <c r="X277" s="4"/>
      <c r="Y277" s="4"/>
      <c r="Z277" s="4"/>
      <c r="AA277" s="4"/>
      <c r="AB277" s="4"/>
      <c r="AC277" s="4"/>
      <c r="AD277" s="4"/>
      <c r="AE277" s="4"/>
      <c r="AF277" s="4"/>
      <c r="AG277" s="4"/>
      <c r="AH277" s="4"/>
    </row>
    <row r="278">
      <c r="A278" s="4"/>
      <c r="B278" s="4"/>
      <c r="C278" s="2"/>
      <c r="D278" s="2"/>
      <c r="E278" s="2"/>
      <c r="F278" s="2"/>
      <c r="G278" s="2"/>
      <c r="H278" s="9"/>
      <c r="I278" s="2"/>
      <c r="J278" s="2"/>
      <c r="K278" s="9"/>
      <c r="L278" s="4"/>
      <c r="M278" s="4"/>
      <c r="N278" s="4"/>
      <c r="O278" s="4"/>
      <c r="P278" s="9"/>
      <c r="Q278" s="4"/>
      <c r="R278" s="4"/>
      <c r="S278" s="4"/>
      <c r="T278" s="6"/>
      <c r="U278" s="4"/>
      <c r="V278" s="4"/>
      <c r="W278" s="4"/>
      <c r="X278" s="4"/>
      <c r="Y278" s="4"/>
      <c r="Z278" s="4"/>
      <c r="AA278" s="4"/>
      <c r="AB278" s="4"/>
      <c r="AC278" s="4"/>
      <c r="AD278" s="4"/>
      <c r="AE278" s="4"/>
      <c r="AF278" s="4"/>
      <c r="AG278" s="4"/>
      <c r="AH278" s="4"/>
    </row>
    <row r="279">
      <c r="A279" s="4"/>
      <c r="B279" s="4"/>
      <c r="C279" s="2"/>
      <c r="D279" s="2"/>
      <c r="E279" s="2"/>
      <c r="F279" s="2"/>
      <c r="G279" s="2"/>
      <c r="H279" s="9"/>
      <c r="I279" s="2"/>
      <c r="J279" s="2"/>
      <c r="K279" s="9"/>
      <c r="L279" s="4"/>
      <c r="M279" s="4"/>
      <c r="N279" s="4"/>
      <c r="O279" s="4"/>
      <c r="P279" s="9"/>
      <c r="Q279" s="4"/>
      <c r="R279" s="4"/>
      <c r="S279" s="4"/>
      <c r="T279" s="6"/>
      <c r="U279" s="4"/>
      <c r="V279" s="4"/>
      <c r="W279" s="4"/>
      <c r="X279" s="4"/>
      <c r="Y279" s="4"/>
      <c r="Z279" s="4"/>
      <c r="AA279" s="4"/>
      <c r="AB279" s="4"/>
      <c r="AC279" s="4"/>
      <c r="AD279" s="4"/>
      <c r="AE279" s="4"/>
      <c r="AF279" s="4"/>
      <c r="AG279" s="4"/>
      <c r="AH279" s="4"/>
    </row>
    <row r="280">
      <c r="A280" s="4"/>
      <c r="B280" s="4"/>
      <c r="C280" s="2"/>
      <c r="D280" s="2"/>
      <c r="E280" s="2"/>
      <c r="F280" s="2"/>
      <c r="G280" s="2"/>
      <c r="H280" s="9"/>
      <c r="I280" s="2"/>
      <c r="J280" s="2"/>
      <c r="K280" s="9"/>
      <c r="L280" s="4"/>
      <c r="M280" s="4"/>
      <c r="N280" s="4"/>
      <c r="O280" s="4"/>
      <c r="P280" s="9"/>
      <c r="Q280" s="4"/>
      <c r="R280" s="4"/>
      <c r="S280" s="4"/>
      <c r="T280" s="6"/>
      <c r="U280" s="4"/>
      <c r="V280" s="4"/>
      <c r="W280" s="4"/>
      <c r="X280" s="4"/>
      <c r="Y280" s="4"/>
      <c r="Z280" s="4"/>
      <c r="AA280" s="4"/>
      <c r="AB280" s="4"/>
      <c r="AC280" s="4"/>
      <c r="AD280" s="4"/>
      <c r="AE280" s="4"/>
      <c r="AF280" s="4"/>
      <c r="AG280" s="4"/>
      <c r="AH280" s="4"/>
    </row>
    <row r="281">
      <c r="A281" s="4"/>
      <c r="B281" s="4"/>
      <c r="C281" s="2"/>
      <c r="D281" s="2"/>
      <c r="E281" s="2"/>
      <c r="F281" s="2"/>
      <c r="G281" s="2"/>
      <c r="H281" s="9"/>
      <c r="I281" s="2"/>
      <c r="J281" s="2"/>
      <c r="K281" s="9"/>
      <c r="L281" s="4"/>
      <c r="M281" s="4"/>
      <c r="N281" s="4"/>
      <c r="O281" s="4"/>
      <c r="P281" s="9"/>
      <c r="Q281" s="4"/>
      <c r="R281" s="4"/>
      <c r="S281" s="4"/>
      <c r="T281" s="6"/>
      <c r="U281" s="4"/>
      <c r="V281" s="4"/>
      <c r="W281" s="4"/>
      <c r="X281" s="4"/>
      <c r="Y281" s="4"/>
      <c r="Z281" s="4"/>
      <c r="AA281" s="4"/>
      <c r="AB281" s="4"/>
      <c r="AC281" s="4"/>
      <c r="AD281" s="4"/>
      <c r="AE281" s="4"/>
      <c r="AF281" s="4"/>
      <c r="AG281" s="4"/>
      <c r="AH281" s="4"/>
    </row>
    <row r="282">
      <c r="A282" s="4"/>
      <c r="B282" s="4"/>
      <c r="C282" s="2"/>
      <c r="D282" s="2"/>
      <c r="E282" s="2"/>
      <c r="F282" s="2"/>
      <c r="G282" s="2"/>
      <c r="H282" s="9"/>
      <c r="I282" s="2"/>
      <c r="J282" s="2"/>
      <c r="K282" s="9"/>
      <c r="L282" s="4"/>
      <c r="M282" s="4"/>
      <c r="N282" s="4"/>
      <c r="O282" s="4"/>
      <c r="P282" s="9"/>
      <c r="Q282" s="4"/>
      <c r="R282" s="4"/>
      <c r="S282" s="4"/>
      <c r="T282" s="6"/>
      <c r="U282" s="4"/>
      <c r="V282" s="4"/>
      <c r="W282" s="4"/>
      <c r="X282" s="4"/>
      <c r="Y282" s="4"/>
      <c r="Z282" s="4"/>
      <c r="AA282" s="4"/>
      <c r="AB282" s="4"/>
      <c r="AC282" s="4"/>
      <c r="AD282" s="4"/>
      <c r="AE282" s="4"/>
      <c r="AF282" s="4"/>
      <c r="AG282" s="4"/>
      <c r="AH282" s="4"/>
    </row>
    <row r="283">
      <c r="A283" s="4"/>
      <c r="B283" s="4"/>
      <c r="C283" s="2"/>
      <c r="D283" s="2"/>
      <c r="E283" s="2"/>
      <c r="F283" s="2"/>
      <c r="G283" s="2"/>
      <c r="H283" s="9"/>
      <c r="I283" s="2"/>
      <c r="J283" s="2"/>
      <c r="K283" s="9"/>
      <c r="L283" s="4"/>
      <c r="M283" s="4"/>
      <c r="N283" s="4"/>
      <c r="O283" s="4"/>
      <c r="P283" s="9"/>
      <c r="Q283" s="4"/>
      <c r="R283" s="4"/>
      <c r="S283" s="4"/>
      <c r="T283" s="6"/>
      <c r="U283" s="4"/>
      <c r="V283" s="4"/>
      <c r="W283" s="4"/>
      <c r="X283" s="4"/>
      <c r="Y283" s="4"/>
      <c r="Z283" s="4"/>
      <c r="AA283" s="4"/>
      <c r="AB283" s="4"/>
      <c r="AC283" s="4"/>
      <c r="AD283" s="4"/>
      <c r="AE283" s="4"/>
      <c r="AF283" s="4"/>
      <c r="AG283" s="4"/>
      <c r="AH283" s="4"/>
    </row>
    <row r="284">
      <c r="A284" s="4"/>
      <c r="B284" s="4"/>
      <c r="C284" s="2"/>
      <c r="D284" s="2"/>
      <c r="E284" s="2"/>
      <c r="F284" s="2"/>
      <c r="G284" s="2"/>
      <c r="H284" s="9"/>
      <c r="I284" s="2"/>
      <c r="J284" s="2"/>
      <c r="K284" s="9"/>
      <c r="L284" s="4"/>
      <c r="M284" s="4"/>
      <c r="N284" s="4"/>
      <c r="O284" s="4"/>
      <c r="P284" s="9"/>
      <c r="Q284" s="4"/>
      <c r="R284" s="4"/>
      <c r="S284" s="4"/>
      <c r="T284" s="6"/>
      <c r="U284" s="4"/>
      <c r="V284" s="4"/>
      <c r="W284" s="4"/>
      <c r="X284" s="4"/>
      <c r="Y284" s="4"/>
      <c r="Z284" s="4"/>
      <c r="AA284" s="4"/>
      <c r="AB284" s="4"/>
      <c r="AC284" s="4"/>
      <c r="AD284" s="4"/>
      <c r="AE284" s="4"/>
      <c r="AF284" s="4"/>
      <c r="AG284" s="4"/>
      <c r="AH284" s="4"/>
    </row>
    <row r="285">
      <c r="A285" s="4"/>
      <c r="B285" s="4"/>
      <c r="C285" s="2"/>
      <c r="D285" s="2"/>
      <c r="E285" s="2"/>
      <c r="F285" s="2"/>
      <c r="G285" s="2"/>
      <c r="H285" s="9"/>
      <c r="I285" s="2"/>
      <c r="J285" s="2"/>
      <c r="K285" s="9"/>
      <c r="L285" s="4"/>
      <c r="M285" s="4"/>
      <c r="N285" s="4"/>
      <c r="O285" s="4"/>
      <c r="P285" s="9"/>
      <c r="Q285" s="4"/>
      <c r="R285" s="4"/>
      <c r="S285" s="4"/>
      <c r="T285" s="6"/>
      <c r="U285" s="4"/>
      <c r="V285" s="4"/>
      <c r="W285" s="4"/>
      <c r="X285" s="4"/>
      <c r="Y285" s="4"/>
      <c r="Z285" s="4"/>
      <c r="AA285" s="4"/>
      <c r="AB285" s="4"/>
      <c r="AC285" s="4"/>
      <c r="AD285" s="4"/>
      <c r="AE285" s="4"/>
      <c r="AF285" s="4"/>
      <c r="AG285" s="4"/>
      <c r="AH285" s="4"/>
    </row>
    <row r="286">
      <c r="A286" s="4"/>
      <c r="B286" s="4"/>
      <c r="C286" s="2"/>
      <c r="D286" s="2"/>
      <c r="E286" s="2"/>
      <c r="F286" s="2"/>
      <c r="G286" s="2"/>
      <c r="H286" s="9"/>
      <c r="I286" s="2"/>
      <c r="J286" s="2"/>
      <c r="K286" s="9"/>
      <c r="L286" s="4"/>
      <c r="M286" s="4"/>
      <c r="N286" s="4"/>
      <c r="O286" s="4"/>
      <c r="P286" s="9"/>
      <c r="Q286" s="4"/>
      <c r="R286" s="4"/>
      <c r="S286" s="4"/>
      <c r="T286" s="6"/>
      <c r="U286" s="4"/>
      <c r="V286" s="4"/>
      <c r="W286" s="4"/>
      <c r="X286" s="4"/>
      <c r="Y286" s="4"/>
      <c r="Z286" s="4"/>
      <c r="AA286" s="4"/>
      <c r="AB286" s="4"/>
      <c r="AC286" s="4"/>
      <c r="AD286" s="4"/>
      <c r="AE286" s="4"/>
      <c r="AF286" s="4"/>
      <c r="AG286" s="4"/>
      <c r="AH286" s="4"/>
    </row>
    <row r="287">
      <c r="A287" s="4"/>
      <c r="B287" s="4"/>
      <c r="C287" s="2"/>
      <c r="D287" s="2"/>
      <c r="E287" s="2"/>
      <c r="F287" s="2"/>
      <c r="G287" s="2"/>
      <c r="H287" s="9"/>
      <c r="I287" s="2"/>
      <c r="J287" s="2"/>
      <c r="K287" s="9"/>
      <c r="L287" s="4"/>
      <c r="M287" s="4"/>
      <c r="N287" s="4"/>
      <c r="O287" s="4"/>
      <c r="P287" s="9"/>
      <c r="Q287" s="4"/>
      <c r="R287" s="4"/>
      <c r="S287" s="4"/>
      <c r="T287" s="6"/>
      <c r="U287" s="4"/>
      <c r="V287" s="4"/>
      <c r="W287" s="4"/>
      <c r="X287" s="4"/>
      <c r="Y287" s="4"/>
      <c r="Z287" s="4"/>
      <c r="AA287" s="4"/>
      <c r="AB287" s="4"/>
      <c r="AC287" s="4"/>
      <c r="AD287" s="4"/>
      <c r="AE287" s="4"/>
      <c r="AF287" s="4"/>
      <c r="AG287" s="4"/>
      <c r="AH287" s="4"/>
    </row>
    <row r="288">
      <c r="A288" s="4"/>
      <c r="B288" s="4"/>
      <c r="C288" s="2"/>
      <c r="D288" s="2"/>
      <c r="E288" s="2"/>
      <c r="F288" s="2"/>
      <c r="G288" s="2"/>
      <c r="H288" s="9"/>
      <c r="I288" s="2"/>
      <c r="J288" s="2"/>
      <c r="K288" s="9"/>
      <c r="L288" s="4"/>
      <c r="M288" s="4"/>
      <c r="N288" s="4"/>
      <c r="O288" s="4"/>
      <c r="P288" s="9"/>
      <c r="Q288" s="4"/>
      <c r="R288" s="4"/>
      <c r="S288" s="4"/>
      <c r="T288" s="6"/>
      <c r="U288" s="4"/>
      <c r="V288" s="4"/>
      <c r="W288" s="4"/>
      <c r="X288" s="4"/>
      <c r="Y288" s="4"/>
      <c r="Z288" s="4"/>
      <c r="AA288" s="4"/>
      <c r="AB288" s="4"/>
      <c r="AC288" s="4"/>
      <c r="AD288" s="4"/>
      <c r="AE288" s="4"/>
      <c r="AF288" s="4"/>
      <c r="AG288" s="4"/>
      <c r="AH288" s="4"/>
    </row>
    <row r="289">
      <c r="A289" s="4"/>
      <c r="B289" s="4"/>
      <c r="C289" s="2"/>
      <c r="D289" s="2"/>
      <c r="E289" s="2"/>
      <c r="F289" s="2"/>
      <c r="G289" s="2"/>
      <c r="H289" s="9"/>
      <c r="I289" s="2"/>
      <c r="J289" s="2"/>
      <c r="K289" s="9"/>
      <c r="L289" s="4"/>
      <c r="M289" s="4"/>
      <c r="N289" s="4"/>
      <c r="O289" s="4"/>
      <c r="P289" s="9"/>
      <c r="Q289" s="4"/>
      <c r="R289" s="4"/>
      <c r="S289" s="4"/>
      <c r="T289" s="6"/>
      <c r="U289" s="4"/>
      <c r="V289" s="4"/>
      <c r="W289" s="4"/>
      <c r="X289" s="4"/>
      <c r="Y289" s="4"/>
      <c r="Z289" s="4"/>
      <c r="AA289" s="4"/>
      <c r="AB289" s="4"/>
      <c r="AC289" s="4"/>
      <c r="AD289" s="4"/>
      <c r="AE289" s="4"/>
      <c r="AF289" s="4"/>
      <c r="AG289" s="4"/>
      <c r="AH289" s="4"/>
    </row>
    <row r="290">
      <c r="A290" s="4"/>
      <c r="B290" s="4"/>
      <c r="C290" s="2"/>
      <c r="D290" s="2"/>
      <c r="E290" s="2"/>
      <c r="F290" s="2"/>
      <c r="G290" s="2"/>
      <c r="H290" s="9"/>
      <c r="I290" s="2"/>
      <c r="J290" s="2"/>
      <c r="K290" s="9"/>
      <c r="L290" s="4"/>
      <c r="M290" s="4"/>
      <c r="N290" s="4"/>
      <c r="O290" s="4"/>
      <c r="P290" s="9"/>
      <c r="Q290" s="4"/>
      <c r="R290" s="4"/>
      <c r="S290" s="4"/>
      <c r="T290" s="6"/>
      <c r="U290" s="4"/>
      <c r="V290" s="4"/>
      <c r="W290" s="4"/>
      <c r="X290" s="4"/>
      <c r="Y290" s="4"/>
      <c r="Z290" s="4"/>
      <c r="AA290" s="4"/>
      <c r="AB290" s="4"/>
      <c r="AC290" s="4"/>
      <c r="AD290" s="4"/>
      <c r="AE290" s="4"/>
      <c r="AF290" s="4"/>
      <c r="AG290" s="4"/>
      <c r="AH290" s="4"/>
    </row>
    <row r="291">
      <c r="A291" s="4"/>
      <c r="B291" s="4"/>
      <c r="C291" s="2"/>
      <c r="D291" s="2"/>
      <c r="E291" s="2"/>
      <c r="F291" s="2"/>
      <c r="G291" s="2"/>
      <c r="H291" s="9"/>
      <c r="I291" s="2"/>
      <c r="J291" s="2"/>
      <c r="K291" s="9"/>
      <c r="L291" s="4"/>
      <c r="M291" s="4"/>
      <c r="N291" s="4"/>
      <c r="O291" s="4"/>
      <c r="P291" s="9"/>
      <c r="Q291" s="4"/>
      <c r="R291" s="4"/>
      <c r="S291" s="4"/>
      <c r="T291" s="6"/>
      <c r="U291" s="4"/>
      <c r="V291" s="4"/>
      <c r="W291" s="4"/>
      <c r="X291" s="4"/>
      <c r="Y291" s="4"/>
      <c r="Z291" s="4"/>
      <c r="AA291" s="4"/>
      <c r="AB291" s="4"/>
      <c r="AC291" s="4"/>
      <c r="AD291" s="4"/>
      <c r="AE291" s="4"/>
      <c r="AF291" s="4"/>
      <c r="AG291" s="4"/>
      <c r="AH291" s="4"/>
    </row>
    <row r="292">
      <c r="A292" s="4"/>
      <c r="B292" s="4"/>
      <c r="C292" s="2"/>
      <c r="D292" s="2"/>
      <c r="E292" s="2"/>
      <c r="F292" s="2"/>
      <c r="G292" s="2"/>
      <c r="H292" s="9"/>
      <c r="I292" s="2"/>
      <c r="J292" s="2"/>
      <c r="K292" s="9"/>
      <c r="L292" s="4"/>
      <c r="M292" s="4"/>
      <c r="N292" s="4"/>
      <c r="O292" s="4"/>
      <c r="P292" s="9"/>
      <c r="Q292" s="4"/>
      <c r="R292" s="4"/>
      <c r="S292" s="4"/>
      <c r="T292" s="6"/>
      <c r="U292" s="4"/>
      <c r="V292" s="4"/>
      <c r="W292" s="4"/>
      <c r="X292" s="4"/>
      <c r="Y292" s="4"/>
      <c r="Z292" s="4"/>
      <c r="AA292" s="4"/>
      <c r="AB292" s="4"/>
      <c r="AC292" s="4"/>
      <c r="AD292" s="4"/>
      <c r="AE292" s="4"/>
      <c r="AF292" s="4"/>
      <c r="AG292" s="4"/>
      <c r="AH292" s="4"/>
    </row>
    <row r="293">
      <c r="A293" s="4"/>
      <c r="B293" s="4"/>
      <c r="C293" s="2"/>
      <c r="D293" s="2"/>
      <c r="E293" s="2"/>
      <c r="F293" s="2"/>
      <c r="G293" s="2"/>
      <c r="H293" s="9"/>
      <c r="I293" s="2"/>
      <c r="J293" s="2"/>
      <c r="K293" s="9"/>
      <c r="L293" s="4"/>
      <c r="M293" s="4"/>
      <c r="N293" s="4"/>
      <c r="O293" s="4"/>
      <c r="P293" s="9"/>
      <c r="Q293" s="4"/>
      <c r="R293" s="4"/>
      <c r="S293" s="4"/>
      <c r="T293" s="6"/>
      <c r="U293" s="4"/>
      <c r="V293" s="4"/>
      <c r="W293" s="4"/>
      <c r="X293" s="4"/>
      <c r="Y293" s="4"/>
      <c r="Z293" s="4"/>
      <c r="AA293" s="4"/>
      <c r="AB293" s="4"/>
      <c r="AC293" s="4"/>
      <c r="AD293" s="4"/>
      <c r="AE293" s="4"/>
      <c r="AF293" s="4"/>
      <c r="AG293" s="4"/>
      <c r="AH293" s="4"/>
    </row>
    <row r="294">
      <c r="A294" s="4"/>
      <c r="B294" s="4"/>
      <c r="C294" s="2"/>
      <c r="D294" s="2"/>
      <c r="E294" s="2"/>
      <c r="F294" s="2"/>
      <c r="G294" s="2"/>
      <c r="H294" s="9"/>
      <c r="I294" s="2"/>
      <c r="J294" s="2"/>
      <c r="K294" s="9"/>
      <c r="L294" s="4"/>
      <c r="M294" s="4"/>
      <c r="N294" s="4"/>
      <c r="O294" s="4"/>
      <c r="P294" s="9"/>
      <c r="Q294" s="4"/>
      <c r="R294" s="4"/>
      <c r="S294" s="4"/>
      <c r="T294" s="6"/>
      <c r="U294" s="4"/>
      <c r="V294" s="4"/>
      <c r="W294" s="4"/>
      <c r="X294" s="4"/>
      <c r="Y294" s="4"/>
      <c r="Z294" s="4"/>
      <c r="AA294" s="4"/>
      <c r="AB294" s="4"/>
      <c r="AC294" s="4"/>
      <c r="AD294" s="4"/>
      <c r="AE294" s="4"/>
      <c r="AF294" s="4"/>
      <c r="AG294" s="4"/>
      <c r="AH294" s="4"/>
    </row>
    <row r="295">
      <c r="A295" s="4"/>
      <c r="B295" s="4"/>
      <c r="C295" s="2"/>
      <c r="D295" s="2"/>
      <c r="E295" s="2"/>
      <c r="F295" s="2"/>
      <c r="G295" s="2"/>
      <c r="H295" s="9"/>
      <c r="I295" s="2"/>
      <c r="J295" s="2"/>
      <c r="K295" s="9"/>
      <c r="L295" s="4"/>
      <c r="M295" s="4"/>
      <c r="N295" s="4"/>
      <c r="O295" s="4"/>
      <c r="P295" s="9"/>
      <c r="Q295" s="4"/>
      <c r="R295" s="4"/>
      <c r="S295" s="4"/>
      <c r="T295" s="6"/>
      <c r="U295" s="4"/>
      <c r="V295" s="4"/>
      <c r="W295" s="4"/>
      <c r="X295" s="4"/>
      <c r="Y295" s="4"/>
      <c r="Z295" s="4"/>
      <c r="AA295" s="4"/>
      <c r="AB295" s="4"/>
      <c r="AC295" s="4"/>
      <c r="AD295" s="4"/>
      <c r="AE295" s="4"/>
      <c r="AF295" s="4"/>
      <c r="AG295" s="4"/>
      <c r="AH295" s="4"/>
    </row>
    <row r="296">
      <c r="A296" s="4"/>
      <c r="B296" s="4"/>
      <c r="C296" s="2"/>
      <c r="D296" s="2"/>
      <c r="E296" s="2"/>
      <c r="F296" s="2"/>
      <c r="G296" s="2"/>
      <c r="H296" s="9"/>
      <c r="I296" s="2"/>
      <c r="J296" s="2"/>
      <c r="K296" s="9"/>
      <c r="L296" s="4"/>
      <c r="M296" s="4"/>
      <c r="N296" s="4"/>
      <c r="O296" s="4"/>
      <c r="P296" s="9"/>
      <c r="Q296" s="4"/>
      <c r="R296" s="4"/>
      <c r="S296" s="4"/>
      <c r="T296" s="6"/>
      <c r="U296" s="4"/>
      <c r="V296" s="4"/>
      <c r="W296" s="4"/>
      <c r="X296" s="4"/>
      <c r="Y296" s="4"/>
      <c r="Z296" s="4"/>
      <c r="AA296" s="4"/>
      <c r="AB296" s="4"/>
      <c r="AC296" s="4"/>
      <c r="AD296" s="4"/>
      <c r="AE296" s="4"/>
      <c r="AF296" s="4"/>
      <c r="AG296" s="4"/>
      <c r="AH296" s="4"/>
    </row>
    <row r="297">
      <c r="A297" s="4"/>
      <c r="B297" s="4"/>
      <c r="C297" s="2"/>
      <c r="D297" s="2"/>
      <c r="E297" s="2"/>
      <c r="F297" s="2"/>
      <c r="G297" s="2"/>
      <c r="H297" s="9"/>
      <c r="I297" s="2"/>
      <c r="J297" s="2"/>
      <c r="K297" s="9"/>
      <c r="L297" s="4"/>
      <c r="M297" s="4"/>
      <c r="N297" s="4"/>
      <c r="O297" s="4"/>
      <c r="P297" s="9"/>
      <c r="Q297" s="4"/>
      <c r="R297" s="4"/>
      <c r="S297" s="4"/>
      <c r="T297" s="6"/>
      <c r="U297" s="4"/>
      <c r="V297" s="4"/>
      <c r="W297" s="4"/>
      <c r="X297" s="4"/>
      <c r="Y297" s="4"/>
      <c r="Z297" s="4"/>
      <c r="AA297" s="4"/>
      <c r="AB297" s="4"/>
      <c r="AC297" s="4"/>
      <c r="AD297" s="4"/>
      <c r="AE297" s="4"/>
      <c r="AF297" s="4"/>
      <c r="AG297" s="4"/>
      <c r="AH297" s="4"/>
    </row>
    <row r="298">
      <c r="A298" s="4"/>
      <c r="B298" s="4"/>
      <c r="C298" s="2"/>
      <c r="D298" s="2"/>
      <c r="E298" s="2"/>
      <c r="F298" s="2"/>
      <c r="G298" s="2"/>
      <c r="H298" s="9"/>
      <c r="I298" s="2"/>
      <c r="J298" s="2"/>
      <c r="K298" s="9"/>
      <c r="L298" s="4"/>
      <c r="M298" s="4"/>
      <c r="N298" s="4"/>
      <c r="O298" s="4"/>
      <c r="P298" s="9"/>
      <c r="Q298" s="4"/>
      <c r="R298" s="4"/>
      <c r="S298" s="4"/>
      <c r="T298" s="6"/>
      <c r="U298" s="4"/>
      <c r="V298" s="4"/>
      <c r="W298" s="4"/>
      <c r="X298" s="4"/>
      <c r="Y298" s="4"/>
      <c r="Z298" s="4"/>
      <c r="AA298" s="4"/>
      <c r="AB298" s="4"/>
      <c r="AC298" s="4"/>
      <c r="AD298" s="4"/>
      <c r="AE298" s="4"/>
      <c r="AF298" s="4"/>
      <c r="AG298" s="4"/>
      <c r="AH298" s="4"/>
    </row>
    <row r="299">
      <c r="A299" s="4"/>
      <c r="B299" s="4"/>
      <c r="C299" s="2"/>
      <c r="D299" s="2"/>
      <c r="E299" s="2"/>
      <c r="F299" s="2"/>
      <c r="G299" s="2"/>
      <c r="H299" s="9"/>
      <c r="I299" s="2"/>
      <c r="J299" s="2"/>
      <c r="K299" s="9"/>
      <c r="L299" s="4"/>
      <c r="M299" s="4"/>
      <c r="N299" s="4"/>
      <c r="O299" s="4"/>
      <c r="P299" s="9"/>
      <c r="Q299" s="4"/>
      <c r="R299" s="4"/>
      <c r="S299" s="4"/>
      <c r="T299" s="6"/>
      <c r="U299" s="4"/>
      <c r="V299" s="4"/>
      <c r="W299" s="4"/>
      <c r="X299" s="4"/>
      <c r="Y299" s="4"/>
      <c r="Z299" s="4"/>
      <c r="AA299" s="4"/>
      <c r="AB299" s="4"/>
      <c r="AC299" s="4"/>
      <c r="AD299" s="4"/>
      <c r="AE299" s="4"/>
      <c r="AF299" s="4"/>
      <c r="AG299" s="4"/>
      <c r="AH299" s="4"/>
    </row>
    <row r="300">
      <c r="A300" s="4"/>
      <c r="B300" s="4"/>
      <c r="C300" s="2"/>
      <c r="D300" s="2"/>
      <c r="E300" s="2"/>
      <c r="F300" s="2"/>
      <c r="G300" s="2"/>
      <c r="H300" s="9"/>
      <c r="I300" s="2"/>
      <c r="J300" s="2"/>
      <c r="K300" s="9"/>
      <c r="L300" s="4"/>
      <c r="M300" s="4"/>
      <c r="N300" s="4"/>
      <c r="O300" s="4"/>
      <c r="P300" s="9"/>
      <c r="Q300" s="4"/>
      <c r="R300" s="4"/>
      <c r="S300" s="4"/>
      <c r="T300" s="6"/>
      <c r="U300" s="4"/>
      <c r="V300" s="4"/>
      <c r="W300" s="4"/>
      <c r="X300" s="4"/>
      <c r="Y300" s="4"/>
      <c r="Z300" s="4"/>
      <c r="AA300" s="4"/>
      <c r="AB300" s="4"/>
      <c r="AC300" s="4"/>
      <c r="AD300" s="4"/>
      <c r="AE300" s="4"/>
      <c r="AF300" s="4"/>
      <c r="AG300" s="4"/>
      <c r="AH300" s="4"/>
    </row>
    <row r="301">
      <c r="A301" s="4"/>
      <c r="B301" s="4"/>
      <c r="C301" s="2"/>
      <c r="D301" s="2"/>
      <c r="E301" s="2"/>
      <c r="F301" s="2"/>
      <c r="G301" s="2"/>
      <c r="H301" s="9"/>
      <c r="I301" s="2"/>
      <c r="J301" s="2"/>
      <c r="K301" s="9"/>
      <c r="L301" s="4"/>
      <c r="M301" s="4"/>
      <c r="N301" s="4"/>
      <c r="O301" s="4"/>
      <c r="P301" s="9"/>
      <c r="Q301" s="4"/>
      <c r="R301" s="4"/>
      <c r="S301" s="4"/>
      <c r="T301" s="6"/>
      <c r="U301" s="4"/>
      <c r="V301" s="4"/>
      <c r="W301" s="4"/>
      <c r="X301" s="4"/>
      <c r="Y301" s="4"/>
      <c r="Z301" s="4"/>
      <c r="AA301" s="4"/>
      <c r="AB301" s="4"/>
      <c r="AC301" s="4"/>
      <c r="AD301" s="4"/>
      <c r="AE301" s="4"/>
      <c r="AF301" s="4"/>
      <c r="AG301" s="4"/>
      <c r="AH301" s="4"/>
    </row>
    <row r="302">
      <c r="A302" s="4"/>
      <c r="B302" s="4"/>
      <c r="C302" s="2"/>
      <c r="D302" s="2"/>
      <c r="E302" s="2"/>
      <c r="F302" s="2"/>
      <c r="G302" s="2"/>
      <c r="H302" s="9"/>
      <c r="I302" s="2"/>
      <c r="J302" s="2"/>
      <c r="K302" s="9"/>
      <c r="L302" s="4"/>
      <c r="M302" s="4"/>
      <c r="N302" s="4"/>
      <c r="O302" s="4"/>
      <c r="P302" s="9"/>
      <c r="Q302" s="4"/>
      <c r="R302" s="4"/>
      <c r="S302" s="4"/>
      <c r="T302" s="6"/>
      <c r="U302" s="4"/>
      <c r="V302" s="4"/>
      <c r="W302" s="4"/>
      <c r="X302" s="4"/>
      <c r="Y302" s="4"/>
      <c r="Z302" s="4"/>
      <c r="AA302" s="4"/>
      <c r="AB302" s="4"/>
      <c r="AC302" s="4"/>
      <c r="AD302" s="4"/>
      <c r="AE302" s="4"/>
      <c r="AF302" s="4"/>
      <c r="AG302" s="4"/>
      <c r="AH302" s="4"/>
    </row>
    <row r="303">
      <c r="A303" s="4"/>
      <c r="B303" s="4"/>
      <c r="C303" s="2"/>
      <c r="D303" s="2"/>
      <c r="E303" s="2"/>
      <c r="F303" s="2"/>
      <c r="G303" s="2"/>
      <c r="H303" s="9"/>
      <c r="I303" s="2"/>
      <c r="J303" s="2"/>
      <c r="K303" s="9"/>
      <c r="L303" s="4"/>
      <c r="M303" s="4"/>
      <c r="N303" s="4"/>
      <c r="O303" s="4"/>
      <c r="P303" s="9"/>
      <c r="Q303" s="4"/>
      <c r="R303" s="4"/>
      <c r="S303" s="4"/>
      <c r="T303" s="6"/>
      <c r="U303" s="4"/>
      <c r="V303" s="4"/>
      <c r="W303" s="4"/>
      <c r="X303" s="4"/>
      <c r="Y303" s="4"/>
      <c r="Z303" s="4"/>
      <c r="AA303" s="4"/>
      <c r="AB303" s="4"/>
      <c r="AC303" s="4"/>
      <c r="AD303" s="4"/>
      <c r="AE303" s="4"/>
      <c r="AF303" s="4"/>
      <c r="AG303" s="4"/>
      <c r="AH303" s="4"/>
    </row>
    <row r="304">
      <c r="A304" s="4"/>
      <c r="B304" s="4"/>
      <c r="C304" s="2"/>
      <c r="D304" s="2"/>
      <c r="E304" s="2"/>
      <c r="F304" s="2"/>
      <c r="G304" s="2"/>
      <c r="H304" s="9"/>
      <c r="I304" s="2"/>
      <c r="J304" s="2"/>
      <c r="K304" s="9"/>
      <c r="L304" s="4"/>
      <c r="M304" s="4"/>
      <c r="N304" s="4"/>
      <c r="O304" s="4"/>
      <c r="P304" s="9"/>
      <c r="Q304" s="4"/>
      <c r="R304" s="4"/>
      <c r="S304" s="4"/>
      <c r="T304" s="6"/>
      <c r="U304" s="4"/>
      <c r="V304" s="4"/>
      <c r="W304" s="4"/>
      <c r="X304" s="4"/>
      <c r="Y304" s="4"/>
      <c r="Z304" s="4"/>
      <c r="AA304" s="4"/>
      <c r="AB304" s="4"/>
      <c r="AC304" s="4"/>
      <c r="AD304" s="4"/>
      <c r="AE304" s="4"/>
      <c r="AF304" s="4"/>
      <c r="AG304" s="4"/>
      <c r="AH304" s="4"/>
    </row>
    <row r="305">
      <c r="A305" s="4"/>
      <c r="B305" s="4"/>
      <c r="C305" s="2"/>
      <c r="D305" s="2"/>
      <c r="E305" s="2"/>
      <c r="F305" s="2"/>
      <c r="G305" s="2"/>
      <c r="H305" s="9"/>
      <c r="I305" s="2"/>
      <c r="J305" s="2"/>
      <c r="K305" s="9"/>
      <c r="L305" s="4"/>
      <c r="M305" s="4"/>
      <c r="N305" s="4"/>
      <c r="O305" s="4"/>
      <c r="P305" s="9"/>
      <c r="Q305" s="4"/>
      <c r="R305" s="4"/>
      <c r="S305" s="4"/>
      <c r="T305" s="6"/>
      <c r="U305" s="4"/>
      <c r="V305" s="4"/>
      <c r="W305" s="4"/>
      <c r="X305" s="4"/>
      <c r="Y305" s="4"/>
      <c r="Z305" s="4"/>
      <c r="AA305" s="4"/>
      <c r="AB305" s="4"/>
      <c r="AC305" s="4"/>
      <c r="AD305" s="4"/>
      <c r="AE305" s="4"/>
      <c r="AF305" s="4"/>
      <c r="AG305" s="4"/>
      <c r="AH305" s="4"/>
    </row>
    <row r="306">
      <c r="A306" s="4"/>
      <c r="B306" s="4"/>
      <c r="C306" s="2"/>
      <c r="D306" s="2"/>
      <c r="E306" s="2"/>
      <c r="F306" s="2"/>
      <c r="G306" s="2"/>
      <c r="H306" s="9"/>
      <c r="I306" s="2"/>
      <c r="J306" s="2"/>
      <c r="K306" s="9"/>
      <c r="L306" s="4"/>
      <c r="M306" s="4"/>
      <c r="N306" s="4"/>
      <c r="O306" s="4"/>
      <c r="P306" s="9"/>
      <c r="Q306" s="4"/>
      <c r="R306" s="4"/>
      <c r="S306" s="4"/>
      <c r="T306" s="6"/>
      <c r="U306" s="4"/>
      <c r="V306" s="4"/>
      <c r="W306" s="4"/>
      <c r="X306" s="4"/>
      <c r="Y306" s="4"/>
      <c r="Z306" s="4"/>
      <c r="AA306" s="4"/>
      <c r="AB306" s="4"/>
      <c r="AC306" s="4"/>
      <c r="AD306" s="4"/>
      <c r="AE306" s="4"/>
      <c r="AF306" s="4"/>
      <c r="AG306" s="4"/>
      <c r="AH306" s="4"/>
    </row>
    <row r="307">
      <c r="A307" s="4"/>
      <c r="B307" s="4"/>
      <c r="C307" s="2"/>
      <c r="D307" s="2"/>
      <c r="E307" s="2"/>
      <c r="F307" s="2"/>
      <c r="G307" s="2"/>
      <c r="H307" s="9"/>
      <c r="I307" s="2"/>
      <c r="J307" s="2"/>
      <c r="K307" s="9"/>
      <c r="L307" s="4"/>
      <c r="M307" s="4"/>
      <c r="N307" s="4"/>
      <c r="O307" s="4"/>
      <c r="P307" s="9"/>
      <c r="Q307" s="4"/>
      <c r="R307" s="4"/>
      <c r="S307" s="4"/>
      <c r="T307" s="6"/>
      <c r="U307" s="4"/>
      <c r="V307" s="4"/>
      <c r="W307" s="4"/>
      <c r="X307" s="4"/>
      <c r="Y307" s="4"/>
      <c r="Z307" s="4"/>
      <c r="AA307" s="4"/>
      <c r="AB307" s="4"/>
      <c r="AC307" s="4"/>
      <c r="AD307" s="4"/>
      <c r="AE307" s="4"/>
      <c r="AF307" s="4"/>
      <c r="AG307" s="4"/>
      <c r="AH307" s="4"/>
    </row>
    <row r="308">
      <c r="A308" s="4"/>
      <c r="B308" s="4"/>
      <c r="C308" s="2"/>
      <c r="D308" s="2"/>
      <c r="E308" s="2"/>
      <c r="F308" s="2"/>
      <c r="G308" s="2"/>
      <c r="H308" s="9"/>
      <c r="I308" s="2"/>
      <c r="J308" s="2"/>
      <c r="K308" s="9"/>
      <c r="L308" s="4"/>
      <c r="M308" s="4"/>
      <c r="N308" s="4"/>
      <c r="O308" s="4"/>
      <c r="P308" s="9"/>
      <c r="Q308" s="4"/>
      <c r="R308" s="4"/>
      <c r="S308" s="4"/>
      <c r="T308" s="6"/>
      <c r="U308" s="4"/>
      <c r="V308" s="4"/>
      <c r="W308" s="4"/>
      <c r="X308" s="4"/>
      <c r="Y308" s="4"/>
      <c r="Z308" s="4"/>
      <c r="AA308" s="4"/>
      <c r="AB308" s="4"/>
      <c r="AC308" s="4"/>
      <c r="AD308" s="4"/>
      <c r="AE308" s="4"/>
      <c r="AF308" s="4"/>
      <c r="AG308" s="4"/>
      <c r="AH308" s="4"/>
    </row>
    <row r="309">
      <c r="A309" s="4"/>
      <c r="B309" s="4"/>
      <c r="C309" s="2"/>
      <c r="D309" s="2"/>
      <c r="E309" s="2"/>
      <c r="F309" s="2"/>
      <c r="G309" s="2"/>
      <c r="H309" s="9"/>
      <c r="I309" s="2"/>
      <c r="J309" s="2"/>
      <c r="K309" s="9"/>
      <c r="L309" s="4"/>
      <c r="M309" s="4"/>
      <c r="N309" s="4"/>
      <c r="O309" s="4"/>
      <c r="P309" s="9"/>
      <c r="Q309" s="4"/>
      <c r="R309" s="4"/>
      <c r="S309" s="4"/>
      <c r="T309" s="6"/>
      <c r="U309" s="4"/>
      <c r="V309" s="4"/>
      <c r="W309" s="4"/>
      <c r="X309" s="4"/>
      <c r="Y309" s="4"/>
      <c r="Z309" s="4"/>
      <c r="AA309" s="4"/>
      <c r="AB309" s="4"/>
      <c r="AC309" s="4"/>
      <c r="AD309" s="4"/>
      <c r="AE309" s="4"/>
      <c r="AF309" s="4"/>
      <c r="AG309" s="4"/>
      <c r="AH309" s="4"/>
    </row>
    <row r="310">
      <c r="A310" s="4"/>
      <c r="B310" s="4"/>
      <c r="C310" s="2"/>
      <c r="D310" s="2"/>
      <c r="E310" s="2"/>
      <c r="F310" s="2"/>
      <c r="G310" s="2"/>
      <c r="H310" s="9"/>
      <c r="I310" s="2"/>
      <c r="J310" s="2"/>
      <c r="K310" s="9"/>
      <c r="L310" s="4"/>
      <c r="M310" s="4"/>
      <c r="N310" s="4"/>
      <c r="O310" s="4"/>
      <c r="P310" s="9"/>
      <c r="Q310" s="4"/>
      <c r="R310" s="4"/>
      <c r="S310" s="4"/>
      <c r="T310" s="6"/>
      <c r="U310" s="4"/>
      <c r="V310" s="4"/>
      <c r="W310" s="4"/>
      <c r="X310" s="4"/>
      <c r="Y310" s="4"/>
      <c r="Z310" s="4"/>
      <c r="AA310" s="4"/>
      <c r="AB310" s="4"/>
      <c r="AC310" s="4"/>
      <c r="AD310" s="4"/>
      <c r="AE310" s="4"/>
      <c r="AF310" s="4"/>
      <c r="AG310" s="4"/>
      <c r="AH310" s="4"/>
    </row>
    <row r="311">
      <c r="A311" s="4"/>
      <c r="B311" s="4"/>
      <c r="C311" s="2"/>
      <c r="D311" s="2"/>
      <c r="E311" s="2"/>
      <c r="F311" s="2"/>
      <c r="G311" s="2"/>
      <c r="H311" s="9"/>
      <c r="I311" s="2"/>
      <c r="J311" s="2"/>
      <c r="K311" s="9"/>
      <c r="L311" s="4"/>
      <c r="M311" s="4"/>
      <c r="N311" s="4"/>
      <c r="O311" s="4"/>
      <c r="P311" s="9"/>
      <c r="Q311" s="4"/>
      <c r="R311" s="4"/>
      <c r="S311" s="4"/>
      <c r="T311" s="6"/>
      <c r="U311" s="4"/>
      <c r="V311" s="4"/>
      <c r="W311" s="4"/>
      <c r="X311" s="4"/>
      <c r="Y311" s="4"/>
      <c r="Z311" s="4"/>
      <c r="AA311" s="4"/>
      <c r="AB311" s="4"/>
      <c r="AC311" s="4"/>
      <c r="AD311" s="4"/>
      <c r="AE311" s="4"/>
      <c r="AF311" s="4"/>
      <c r="AG311" s="4"/>
      <c r="AH311" s="4"/>
    </row>
    <row r="312">
      <c r="A312" s="4"/>
      <c r="B312" s="4"/>
      <c r="C312" s="2"/>
      <c r="D312" s="2"/>
      <c r="E312" s="2"/>
      <c r="F312" s="2"/>
      <c r="G312" s="2"/>
      <c r="H312" s="9"/>
      <c r="I312" s="2"/>
      <c r="J312" s="2"/>
      <c r="K312" s="9"/>
      <c r="L312" s="4"/>
      <c r="M312" s="4"/>
      <c r="N312" s="4"/>
      <c r="O312" s="4"/>
      <c r="P312" s="9"/>
      <c r="Q312" s="4"/>
      <c r="R312" s="4"/>
      <c r="S312" s="4"/>
      <c r="T312" s="6"/>
      <c r="U312" s="4"/>
      <c r="V312" s="4"/>
      <c r="W312" s="4"/>
      <c r="X312" s="4"/>
      <c r="Y312" s="4"/>
      <c r="Z312" s="4"/>
      <c r="AA312" s="4"/>
      <c r="AB312" s="4"/>
      <c r="AC312" s="4"/>
      <c r="AD312" s="4"/>
      <c r="AE312" s="4"/>
      <c r="AF312" s="4"/>
      <c r="AG312" s="4"/>
      <c r="AH312" s="4"/>
    </row>
    <row r="313">
      <c r="A313" s="4"/>
      <c r="B313" s="4"/>
      <c r="C313" s="2"/>
      <c r="D313" s="2"/>
      <c r="E313" s="2"/>
      <c r="F313" s="2"/>
      <c r="G313" s="2"/>
      <c r="H313" s="9"/>
      <c r="I313" s="2"/>
      <c r="J313" s="2"/>
      <c r="K313" s="9"/>
      <c r="L313" s="4"/>
      <c r="M313" s="4"/>
      <c r="N313" s="4"/>
      <c r="O313" s="4"/>
      <c r="P313" s="9"/>
      <c r="Q313" s="4"/>
      <c r="R313" s="4"/>
      <c r="S313" s="4"/>
      <c r="T313" s="6"/>
      <c r="U313" s="4"/>
      <c r="V313" s="4"/>
      <c r="W313" s="4"/>
      <c r="X313" s="4"/>
      <c r="Y313" s="4"/>
      <c r="Z313" s="4"/>
      <c r="AA313" s="4"/>
      <c r="AB313" s="4"/>
      <c r="AC313" s="4"/>
      <c r="AD313" s="4"/>
      <c r="AE313" s="4"/>
      <c r="AF313" s="4"/>
      <c r="AG313" s="4"/>
      <c r="AH313" s="4"/>
    </row>
    <row r="314">
      <c r="A314" s="4"/>
      <c r="B314" s="4"/>
      <c r="C314" s="2"/>
      <c r="D314" s="2"/>
      <c r="E314" s="2"/>
      <c r="F314" s="2"/>
      <c r="G314" s="2"/>
      <c r="H314" s="9"/>
      <c r="I314" s="2"/>
      <c r="J314" s="2"/>
      <c r="K314" s="9"/>
      <c r="L314" s="4"/>
      <c r="M314" s="4"/>
      <c r="N314" s="4"/>
      <c r="O314" s="4"/>
      <c r="P314" s="9"/>
      <c r="Q314" s="4"/>
      <c r="R314" s="4"/>
      <c r="S314" s="4"/>
      <c r="T314" s="6"/>
      <c r="U314" s="4"/>
      <c r="V314" s="4"/>
      <c r="W314" s="4"/>
      <c r="X314" s="4"/>
      <c r="Y314" s="4"/>
      <c r="Z314" s="4"/>
      <c r="AA314" s="4"/>
      <c r="AB314" s="4"/>
      <c r="AC314" s="4"/>
      <c r="AD314" s="4"/>
      <c r="AE314" s="4"/>
      <c r="AF314" s="4"/>
      <c r="AG314" s="4"/>
      <c r="AH314" s="4"/>
    </row>
    <row r="315">
      <c r="A315" s="4"/>
      <c r="B315" s="4"/>
      <c r="C315" s="2"/>
      <c r="D315" s="2"/>
      <c r="E315" s="2"/>
      <c r="F315" s="2"/>
      <c r="G315" s="2"/>
      <c r="H315" s="9"/>
      <c r="I315" s="2"/>
      <c r="J315" s="2"/>
      <c r="K315" s="9"/>
      <c r="L315" s="4"/>
      <c r="M315" s="4"/>
      <c r="N315" s="4"/>
      <c r="O315" s="4"/>
      <c r="P315" s="9"/>
      <c r="Q315" s="4"/>
      <c r="R315" s="4"/>
      <c r="S315" s="4"/>
      <c r="T315" s="6"/>
      <c r="U315" s="4"/>
      <c r="V315" s="4"/>
      <c r="W315" s="4"/>
      <c r="X315" s="4"/>
      <c r="Y315" s="4"/>
      <c r="Z315" s="4"/>
      <c r="AA315" s="4"/>
      <c r="AB315" s="4"/>
      <c r="AC315" s="4"/>
      <c r="AD315" s="4"/>
      <c r="AE315" s="4"/>
      <c r="AF315" s="4"/>
      <c r="AG315" s="4"/>
      <c r="AH315" s="4"/>
    </row>
    <row r="316">
      <c r="A316" s="4"/>
      <c r="B316" s="4"/>
      <c r="C316" s="2"/>
      <c r="D316" s="2"/>
      <c r="E316" s="2"/>
      <c r="F316" s="2"/>
      <c r="G316" s="2"/>
      <c r="H316" s="9"/>
      <c r="I316" s="2"/>
      <c r="J316" s="2"/>
      <c r="K316" s="9"/>
      <c r="L316" s="4"/>
      <c r="M316" s="4"/>
      <c r="N316" s="4"/>
      <c r="O316" s="4"/>
      <c r="P316" s="9"/>
      <c r="Q316" s="4"/>
      <c r="R316" s="4"/>
      <c r="S316" s="4"/>
      <c r="T316" s="6"/>
      <c r="U316" s="4"/>
      <c r="V316" s="4"/>
      <c r="W316" s="4"/>
      <c r="X316" s="4"/>
      <c r="Y316" s="4"/>
      <c r="Z316" s="4"/>
      <c r="AA316" s="4"/>
      <c r="AB316" s="4"/>
      <c r="AC316" s="4"/>
      <c r="AD316" s="4"/>
      <c r="AE316" s="4"/>
      <c r="AF316" s="4"/>
      <c r="AG316" s="4"/>
      <c r="AH316" s="4"/>
    </row>
    <row r="317">
      <c r="A317" s="4"/>
      <c r="B317" s="4"/>
      <c r="C317" s="2"/>
      <c r="D317" s="2"/>
      <c r="E317" s="2"/>
      <c r="F317" s="2"/>
      <c r="G317" s="2"/>
      <c r="H317" s="9"/>
      <c r="I317" s="2"/>
      <c r="J317" s="2"/>
      <c r="K317" s="9"/>
      <c r="L317" s="4"/>
      <c r="M317" s="4"/>
      <c r="N317" s="4"/>
      <c r="O317" s="4"/>
      <c r="P317" s="9"/>
      <c r="Q317" s="4"/>
      <c r="R317" s="4"/>
      <c r="S317" s="4"/>
      <c r="T317" s="6"/>
      <c r="U317" s="4"/>
      <c r="V317" s="4"/>
      <c r="W317" s="4"/>
      <c r="X317" s="4"/>
      <c r="Y317" s="4"/>
      <c r="Z317" s="4"/>
      <c r="AA317" s="4"/>
      <c r="AB317" s="4"/>
      <c r="AC317" s="4"/>
      <c r="AD317" s="4"/>
      <c r="AE317" s="4"/>
      <c r="AF317" s="4"/>
      <c r="AG317" s="4"/>
      <c r="AH317" s="4"/>
    </row>
    <row r="318">
      <c r="A318" s="4"/>
      <c r="B318" s="4"/>
      <c r="C318" s="2"/>
      <c r="D318" s="2"/>
      <c r="E318" s="2"/>
      <c r="F318" s="2"/>
      <c r="G318" s="2"/>
      <c r="H318" s="9"/>
      <c r="I318" s="2"/>
      <c r="J318" s="2"/>
      <c r="K318" s="9"/>
      <c r="L318" s="4"/>
      <c r="M318" s="4"/>
      <c r="N318" s="4"/>
      <c r="O318" s="4"/>
      <c r="P318" s="9"/>
      <c r="Q318" s="4"/>
      <c r="R318" s="4"/>
      <c r="S318" s="4"/>
      <c r="T318" s="6"/>
      <c r="U318" s="4"/>
      <c r="V318" s="4"/>
      <c r="W318" s="4"/>
      <c r="X318" s="4"/>
      <c r="Y318" s="4"/>
      <c r="Z318" s="4"/>
      <c r="AA318" s="4"/>
      <c r="AB318" s="4"/>
      <c r="AC318" s="4"/>
      <c r="AD318" s="4"/>
      <c r="AE318" s="4"/>
      <c r="AF318" s="4"/>
      <c r="AG318" s="4"/>
      <c r="AH318" s="4"/>
    </row>
    <row r="319">
      <c r="A319" s="4"/>
      <c r="B319" s="4"/>
      <c r="C319" s="2"/>
      <c r="D319" s="2"/>
      <c r="E319" s="2"/>
      <c r="F319" s="2"/>
      <c r="G319" s="2"/>
      <c r="H319" s="9"/>
      <c r="I319" s="2"/>
      <c r="J319" s="2"/>
      <c r="K319" s="9"/>
      <c r="L319" s="4"/>
      <c r="M319" s="4"/>
      <c r="N319" s="4"/>
      <c r="O319" s="4"/>
      <c r="P319" s="9"/>
      <c r="Q319" s="4"/>
      <c r="R319" s="4"/>
      <c r="S319" s="4"/>
      <c r="T319" s="6"/>
      <c r="U319" s="4"/>
      <c r="V319" s="4"/>
      <c r="W319" s="4"/>
      <c r="X319" s="4"/>
      <c r="Y319" s="4"/>
      <c r="Z319" s="4"/>
      <c r="AA319" s="4"/>
      <c r="AB319" s="4"/>
      <c r="AC319" s="4"/>
      <c r="AD319" s="4"/>
      <c r="AE319" s="4"/>
      <c r="AF319" s="4"/>
      <c r="AG319" s="4"/>
      <c r="AH319" s="4"/>
    </row>
    <row r="320">
      <c r="A320" s="4"/>
      <c r="B320" s="4"/>
      <c r="C320" s="2"/>
      <c r="D320" s="2"/>
      <c r="E320" s="2"/>
      <c r="F320" s="2"/>
      <c r="G320" s="2"/>
      <c r="H320" s="9"/>
      <c r="I320" s="2"/>
      <c r="J320" s="2"/>
      <c r="K320" s="9"/>
      <c r="L320" s="4"/>
      <c r="M320" s="4"/>
      <c r="N320" s="4"/>
      <c r="O320" s="4"/>
      <c r="P320" s="9"/>
      <c r="Q320" s="4"/>
      <c r="R320" s="4"/>
      <c r="S320" s="4"/>
      <c r="T320" s="6"/>
      <c r="U320" s="4"/>
      <c r="V320" s="4"/>
      <c r="W320" s="4"/>
      <c r="X320" s="4"/>
      <c r="Y320" s="4"/>
      <c r="Z320" s="4"/>
      <c r="AA320" s="4"/>
      <c r="AB320" s="4"/>
      <c r="AC320" s="4"/>
      <c r="AD320" s="4"/>
      <c r="AE320" s="4"/>
      <c r="AF320" s="4"/>
      <c r="AG320" s="4"/>
      <c r="AH320" s="4"/>
    </row>
    <row r="321">
      <c r="A321" s="4"/>
      <c r="B321" s="4"/>
      <c r="C321" s="2"/>
      <c r="D321" s="2"/>
      <c r="E321" s="2"/>
      <c r="F321" s="2"/>
      <c r="G321" s="2"/>
      <c r="H321" s="9"/>
      <c r="I321" s="2"/>
      <c r="J321" s="2"/>
      <c r="K321" s="9"/>
      <c r="L321" s="4"/>
      <c r="M321" s="4"/>
      <c r="N321" s="4"/>
      <c r="O321" s="4"/>
      <c r="P321" s="9"/>
      <c r="Q321" s="4"/>
      <c r="R321" s="4"/>
      <c r="S321" s="4"/>
      <c r="T321" s="6"/>
      <c r="U321" s="4"/>
      <c r="V321" s="4"/>
      <c r="W321" s="4"/>
      <c r="X321" s="4"/>
      <c r="Y321" s="4"/>
      <c r="Z321" s="4"/>
      <c r="AA321" s="4"/>
      <c r="AB321" s="4"/>
      <c r="AC321" s="4"/>
      <c r="AD321" s="4"/>
      <c r="AE321" s="4"/>
      <c r="AF321" s="4"/>
      <c r="AG321" s="4"/>
      <c r="AH321" s="4"/>
    </row>
    <row r="322">
      <c r="A322" s="4"/>
      <c r="B322" s="4"/>
      <c r="C322" s="2"/>
      <c r="D322" s="2"/>
      <c r="E322" s="2"/>
      <c r="F322" s="2"/>
      <c r="G322" s="2"/>
      <c r="H322" s="9"/>
      <c r="I322" s="2"/>
      <c r="J322" s="2"/>
      <c r="K322" s="9"/>
      <c r="L322" s="4"/>
      <c r="M322" s="4"/>
      <c r="N322" s="4"/>
      <c r="O322" s="4"/>
      <c r="P322" s="9"/>
      <c r="Q322" s="4"/>
      <c r="R322" s="4"/>
      <c r="S322" s="4"/>
      <c r="T322" s="6"/>
      <c r="U322" s="4"/>
      <c r="V322" s="4"/>
      <c r="W322" s="4"/>
      <c r="X322" s="4"/>
      <c r="Y322" s="4"/>
      <c r="Z322" s="4"/>
      <c r="AA322" s="4"/>
      <c r="AB322" s="4"/>
      <c r="AC322" s="4"/>
      <c r="AD322" s="4"/>
      <c r="AE322" s="4"/>
      <c r="AF322" s="4"/>
      <c r="AG322" s="4"/>
      <c r="AH322" s="4"/>
    </row>
    <row r="323">
      <c r="A323" s="4"/>
      <c r="B323" s="4"/>
      <c r="C323" s="2"/>
      <c r="D323" s="2"/>
      <c r="E323" s="2"/>
      <c r="F323" s="2"/>
      <c r="G323" s="2"/>
      <c r="H323" s="9"/>
      <c r="I323" s="2"/>
      <c r="J323" s="2"/>
      <c r="K323" s="9"/>
      <c r="L323" s="4"/>
      <c r="M323" s="4"/>
      <c r="N323" s="4"/>
      <c r="O323" s="4"/>
      <c r="P323" s="9"/>
      <c r="Q323" s="4"/>
      <c r="R323" s="4"/>
      <c r="S323" s="4"/>
      <c r="T323" s="6"/>
      <c r="U323" s="4"/>
      <c r="V323" s="4"/>
      <c r="W323" s="4"/>
      <c r="X323" s="4"/>
      <c r="Y323" s="4"/>
      <c r="Z323" s="4"/>
      <c r="AA323" s="4"/>
      <c r="AB323" s="4"/>
      <c r="AC323" s="4"/>
      <c r="AD323" s="4"/>
      <c r="AE323" s="4"/>
      <c r="AF323" s="4"/>
      <c r="AG323" s="4"/>
      <c r="AH323" s="4"/>
    </row>
    <row r="324">
      <c r="A324" s="4"/>
      <c r="B324" s="4"/>
      <c r="C324" s="2"/>
      <c r="D324" s="2"/>
      <c r="E324" s="2"/>
      <c r="F324" s="2"/>
      <c r="G324" s="2"/>
      <c r="H324" s="9"/>
      <c r="I324" s="2"/>
      <c r="J324" s="2"/>
      <c r="K324" s="9"/>
      <c r="L324" s="4"/>
      <c r="M324" s="4"/>
      <c r="N324" s="4"/>
      <c r="O324" s="4"/>
      <c r="P324" s="9"/>
      <c r="Q324" s="4"/>
      <c r="R324" s="4"/>
      <c r="S324" s="4"/>
      <c r="T324" s="6"/>
      <c r="U324" s="4"/>
      <c r="V324" s="4"/>
      <c r="W324" s="4"/>
      <c r="X324" s="4"/>
      <c r="Y324" s="4"/>
      <c r="Z324" s="4"/>
      <c r="AA324" s="4"/>
      <c r="AB324" s="4"/>
      <c r="AC324" s="4"/>
      <c r="AD324" s="4"/>
      <c r="AE324" s="4"/>
      <c r="AF324" s="4"/>
      <c r="AG324" s="4"/>
      <c r="AH324" s="4"/>
    </row>
    <row r="325">
      <c r="A325" s="4"/>
      <c r="B325" s="4"/>
      <c r="C325" s="2"/>
      <c r="D325" s="2"/>
      <c r="E325" s="2"/>
      <c r="F325" s="2"/>
      <c r="G325" s="2"/>
      <c r="H325" s="9"/>
      <c r="I325" s="2"/>
      <c r="J325" s="2"/>
      <c r="K325" s="9"/>
      <c r="L325" s="4"/>
      <c r="M325" s="4"/>
      <c r="N325" s="4"/>
      <c r="O325" s="4"/>
      <c r="P325" s="9"/>
      <c r="Q325" s="4"/>
      <c r="R325" s="4"/>
      <c r="S325" s="4"/>
      <c r="T325" s="6"/>
      <c r="U325" s="4"/>
      <c r="V325" s="4"/>
      <c r="W325" s="4"/>
      <c r="X325" s="4"/>
      <c r="Y325" s="4"/>
      <c r="Z325" s="4"/>
      <c r="AA325" s="4"/>
      <c r="AB325" s="4"/>
      <c r="AC325" s="4"/>
      <c r="AD325" s="4"/>
      <c r="AE325" s="4"/>
      <c r="AF325" s="4"/>
      <c r="AG325" s="4"/>
      <c r="AH325" s="4"/>
    </row>
    <row r="326">
      <c r="A326" s="4"/>
      <c r="B326" s="4"/>
      <c r="C326" s="2"/>
      <c r="D326" s="2"/>
      <c r="E326" s="2"/>
      <c r="F326" s="2"/>
      <c r="G326" s="2"/>
      <c r="H326" s="9"/>
      <c r="I326" s="2"/>
      <c r="J326" s="2"/>
      <c r="K326" s="9"/>
      <c r="L326" s="4"/>
      <c r="M326" s="4"/>
      <c r="N326" s="4"/>
      <c r="O326" s="4"/>
      <c r="P326" s="9"/>
      <c r="Q326" s="4"/>
      <c r="R326" s="4"/>
      <c r="S326" s="4"/>
      <c r="T326" s="6"/>
      <c r="U326" s="4"/>
      <c r="V326" s="4"/>
      <c r="W326" s="4"/>
      <c r="X326" s="4"/>
      <c r="Y326" s="4"/>
      <c r="Z326" s="4"/>
      <c r="AA326" s="4"/>
      <c r="AB326" s="4"/>
      <c r="AC326" s="4"/>
      <c r="AD326" s="4"/>
      <c r="AE326" s="4"/>
      <c r="AF326" s="4"/>
      <c r="AG326" s="4"/>
      <c r="AH326" s="4"/>
    </row>
    <row r="327">
      <c r="A327" s="4"/>
      <c r="B327" s="4"/>
      <c r="C327" s="2"/>
      <c r="D327" s="2"/>
      <c r="E327" s="2"/>
      <c r="F327" s="2"/>
      <c r="G327" s="2"/>
      <c r="H327" s="9"/>
      <c r="I327" s="2"/>
      <c r="J327" s="2"/>
      <c r="K327" s="9"/>
      <c r="L327" s="4"/>
      <c r="M327" s="4"/>
      <c r="N327" s="4"/>
      <c r="O327" s="4"/>
      <c r="P327" s="9"/>
      <c r="Q327" s="4"/>
      <c r="R327" s="4"/>
      <c r="S327" s="4"/>
      <c r="T327" s="6"/>
      <c r="U327" s="4"/>
      <c r="V327" s="4"/>
      <c r="W327" s="4"/>
      <c r="X327" s="4"/>
      <c r="Y327" s="4"/>
      <c r="Z327" s="4"/>
      <c r="AA327" s="4"/>
      <c r="AB327" s="4"/>
      <c r="AC327" s="4"/>
      <c r="AD327" s="4"/>
      <c r="AE327" s="4"/>
      <c r="AF327" s="4"/>
      <c r="AG327" s="4"/>
      <c r="AH327" s="4"/>
    </row>
    <row r="328">
      <c r="A328" s="4"/>
      <c r="B328" s="4"/>
      <c r="C328" s="2"/>
      <c r="D328" s="2"/>
      <c r="E328" s="2"/>
      <c r="F328" s="2"/>
      <c r="G328" s="2"/>
      <c r="H328" s="9"/>
      <c r="I328" s="2"/>
      <c r="J328" s="2"/>
      <c r="K328" s="9"/>
      <c r="L328" s="4"/>
      <c r="M328" s="4"/>
      <c r="N328" s="4"/>
      <c r="O328" s="4"/>
      <c r="P328" s="9"/>
      <c r="Q328" s="4"/>
      <c r="R328" s="4"/>
      <c r="S328" s="4"/>
      <c r="T328" s="6"/>
      <c r="U328" s="4"/>
      <c r="V328" s="4"/>
      <c r="W328" s="4"/>
      <c r="X328" s="4"/>
      <c r="Y328" s="4"/>
      <c r="Z328" s="4"/>
      <c r="AA328" s="4"/>
      <c r="AB328" s="4"/>
      <c r="AC328" s="4"/>
      <c r="AD328" s="4"/>
      <c r="AE328" s="4"/>
      <c r="AF328" s="4"/>
      <c r="AG328" s="4"/>
      <c r="AH328" s="4"/>
    </row>
    <row r="329">
      <c r="A329" s="4"/>
      <c r="B329" s="4"/>
      <c r="C329" s="2"/>
      <c r="D329" s="2"/>
      <c r="E329" s="2"/>
      <c r="F329" s="2"/>
      <c r="G329" s="2"/>
      <c r="H329" s="9"/>
      <c r="I329" s="2"/>
      <c r="J329" s="2"/>
      <c r="K329" s="9"/>
      <c r="L329" s="4"/>
      <c r="M329" s="4"/>
      <c r="N329" s="4"/>
      <c r="O329" s="4"/>
      <c r="P329" s="9"/>
      <c r="Q329" s="4"/>
      <c r="R329" s="4"/>
      <c r="S329" s="4"/>
      <c r="T329" s="6"/>
      <c r="U329" s="4"/>
      <c r="V329" s="4"/>
      <c r="W329" s="4"/>
      <c r="X329" s="4"/>
      <c r="Y329" s="4"/>
      <c r="Z329" s="4"/>
      <c r="AA329" s="4"/>
      <c r="AB329" s="4"/>
      <c r="AC329" s="4"/>
      <c r="AD329" s="4"/>
      <c r="AE329" s="4"/>
      <c r="AF329" s="4"/>
      <c r="AG329" s="4"/>
      <c r="AH329" s="4"/>
    </row>
    <row r="330">
      <c r="A330" s="4"/>
      <c r="B330" s="4"/>
      <c r="C330" s="2"/>
      <c r="D330" s="2"/>
      <c r="E330" s="2"/>
      <c r="F330" s="2"/>
      <c r="G330" s="2"/>
      <c r="H330" s="9"/>
      <c r="I330" s="2"/>
      <c r="J330" s="2"/>
      <c r="K330" s="9"/>
      <c r="L330" s="4"/>
      <c r="M330" s="4"/>
      <c r="N330" s="4"/>
      <c r="O330" s="4"/>
      <c r="P330" s="9"/>
      <c r="Q330" s="4"/>
      <c r="R330" s="4"/>
      <c r="S330" s="4"/>
      <c r="T330" s="6"/>
      <c r="U330" s="4"/>
      <c r="V330" s="4"/>
      <c r="W330" s="4"/>
      <c r="X330" s="4"/>
      <c r="Y330" s="4"/>
      <c r="Z330" s="4"/>
      <c r="AA330" s="4"/>
      <c r="AB330" s="4"/>
      <c r="AC330" s="4"/>
      <c r="AD330" s="4"/>
      <c r="AE330" s="4"/>
      <c r="AF330" s="4"/>
      <c r="AG330" s="4"/>
      <c r="AH330" s="4"/>
    </row>
    <row r="331">
      <c r="A331" s="4"/>
      <c r="B331" s="4"/>
      <c r="C331" s="2"/>
      <c r="D331" s="2"/>
      <c r="E331" s="2"/>
      <c r="F331" s="2"/>
      <c r="G331" s="2"/>
      <c r="H331" s="9"/>
      <c r="I331" s="2"/>
      <c r="J331" s="2"/>
      <c r="K331" s="9"/>
      <c r="L331" s="4"/>
      <c r="M331" s="4"/>
      <c r="N331" s="4"/>
      <c r="O331" s="4"/>
      <c r="P331" s="9"/>
      <c r="Q331" s="4"/>
      <c r="R331" s="4"/>
      <c r="S331" s="4"/>
      <c r="T331" s="6"/>
      <c r="U331" s="4"/>
      <c r="V331" s="4"/>
      <c r="W331" s="4"/>
      <c r="X331" s="4"/>
      <c r="Y331" s="4"/>
      <c r="Z331" s="4"/>
      <c r="AA331" s="4"/>
      <c r="AB331" s="4"/>
      <c r="AC331" s="4"/>
      <c r="AD331" s="4"/>
      <c r="AE331" s="4"/>
      <c r="AF331" s="4"/>
      <c r="AG331" s="4"/>
      <c r="AH331" s="4"/>
    </row>
    <row r="332">
      <c r="A332" s="4"/>
      <c r="B332" s="4"/>
      <c r="C332" s="2"/>
      <c r="D332" s="2"/>
      <c r="E332" s="2"/>
      <c r="F332" s="2"/>
      <c r="G332" s="2"/>
      <c r="H332" s="9"/>
      <c r="I332" s="2"/>
      <c r="J332" s="2"/>
      <c r="K332" s="9"/>
      <c r="L332" s="4"/>
      <c r="M332" s="4"/>
      <c r="N332" s="4"/>
      <c r="O332" s="4"/>
      <c r="P332" s="9"/>
      <c r="Q332" s="4"/>
      <c r="R332" s="4"/>
      <c r="S332" s="4"/>
      <c r="T332" s="6"/>
      <c r="U332" s="4"/>
      <c r="V332" s="4"/>
      <c r="W332" s="4"/>
      <c r="X332" s="4"/>
      <c r="Y332" s="4"/>
      <c r="Z332" s="4"/>
      <c r="AA332" s="4"/>
      <c r="AB332" s="4"/>
      <c r="AC332" s="4"/>
      <c r="AD332" s="4"/>
      <c r="AE332" s="4"/>
      <c r="AF332" s="4"/>
      <c r="AG332" s="4"/>
      <c r="AH332" s="4"/>
    </row>
    <row r="333">
      <c r="A333" s="4"/>
      <c r="B333" s="4"/>
      <c r="C333" s="2"/>
      <c r="D333" s="2"/>
      <c r="E333" s="2"/>
      <c r="F333" s="2"/>
      <c r="G333" s="2"/>
      <c r="H333" s="9"/>
      <c r="I333" s="2"/>
      <c r="J333" s="2"/>
      <c r="K333" s="9"/>
      <c r="L333" s="4"/>
      <c r="M333" s="4"/>
      <c r="N333" s="4"/>
      <c r="O333" s="4"/>
      <c r="P333" s="9"/>
      <c r="Q333" s="4"/>
      <c r="R333" s="4"/>
      <c r="S333" s="4"/>
      <c r="T333" s="6"/>
      <c r="U333" s="4"/>
      <c r="V333" s="4"/>
      <c r="W333" s="4"/>
      <c r="X333" s="4"/>
      <c r="Y333" s="4"/>
      <c r="Z333" s="4"/>
      <c r="AA333" s="4"/>
      <c r="AB333" s="4"/>
      <c r="AC333" s="4"/>
      <c r="AD333" s="4"/>
      <c r="AE333" s="4"/>
      <c r="AF333" s="4"/>
      <c r="AG333" s="4"/>
      <c r="AH333" s="4"/>
    </row>
    <row r="334">
      <c r="A334" s="4"/>
      <c r="B334" s="4"/>
      <c r="C334" s="2"/>
      <c r="D334" s="2"/>
      <c r="E334" s="2"/>
      <c r="F334" s="2"/>
      <c r="G334" s="2"/>
      <c r="H334" s="9"/>
      <c r="I334" s="2"/>
      <c r="J334" s="2"/>
      <c r="K334" s="9"/>
      <c r="L334" s="4"/>
      <c r="M334" s="4"/>
      <c r="N334" s="4"/>
      <c r="O334" s="4"/>
      <c r="P334" s="9"/>
      <c r="Q334" s="4"/>
      <c r="R334" s="4"/>
      <c r="S334" s="4"/>
      <c r="T334" s="6"/>
      <c r="U334" s="4"/>
      <c r="V334" s="4"/>
      <c r="W334" s="4"/>
      <c r="X334" s="4"/>
      <c r="Y334" s="4"/>
      <c r="Z334" s="4"/>
      <c r="AA334" s="4"/>
      <c r="AB334" s="4"/>
      <c r="AC334" s="4"/>
      <c r="AD334" s="4"/>
      <c r="AE334" s="4"/>
      <c r="AF334" s="4"/>
      <c r="AG334" s="4"/>
      <c r="AH334" s="4"/>
    </row>
    <row r="335">
      <c r="A335" s="4"/>
      <c r="B335" s="4"/>
      <c r="C335" s="2"/>
      <c r="D335" s="2"/>
      <c r="E335" s="2"/>
      <c r="F335" s="2"/>
      <c r="G335" s="2"/>
      <c r="H335" s="9"/>
      <c r="I335" s="2"/>
      <c r="J335" s="2"/>
      <c r="K335" s="9"/>
      <c r="L335" s="4"/>
      <c r="M335" s="4"/>
      <c r="N335" s="4"/>
      <c r="O335" s="4"/>
      <c r="P335" s="9"/>
      <c r="Q335" s="4"/>
      <c r="R335" s="4"/>
      <c r="S335" s="4"/>
      <c r="T335" s="6"/>
      <c r="U335" s="4"/>
      <c r="V335" s="4"/>
      <c r="W335" s="4"/>
      <c r="X335" s="4"/>
      <c r="Y335" s="4"/>
      <c r="Z335" s="4"/>
      <c r="AA335" s="4"/>
      <c r="AB335" s="4"/>
      <c r="AC335" s="4"/>
      <c r="AD335" s="4"/>
      <c r="AE335" s="4"/>
      <c r="AF335" s="4"/>
      <c r="AG335" s="4"/>
      <c r="AH335" s="4"/>
    </row>
    <row r="336">
      <c r="A336" s="4"/>
      <c r="B336" s="4"/>
      <c r="C336" s="2"/>
      <c r="D336" s="2"/>
      <c r="E336" s="2"/>
      <c r="F336" s="2"/>
      <c r="G336" s="2"/>
      <c r="H336" s="9"/>
      <c r="I336" s="2"/>
      <c r="J336" s="2"/>
      <c r="K336" s="9"/>
      <c r="L336" s="4"/>
      <c r="M336" s="4"/>
      <c r="N336" s="4"/>
      <c r="O336" s="4"/>
      <c r="P336" s="9"/>
      <c r="Q336" s="4"/>
      <c r="R336" s="4"/>
      <c r="S336" s="4"/>
      <c r="T336" s="6"/>
      <c r="U336" s="4"/>
      <c r="V336" s="4"/>
      <c r="W336" s="4"/>
      <c r="X336" s="4"/>
      <c r="Y336" s="4"/>
      <c r="Z336" s="4"/>
      <c r="AA336" s="4"/>
      <c r="AB336" s="4"/>
      <c r="AC336" s="4"/>
      <c r="AD336" s="4"/>
      <c r="AE336" s="4"/>
      <c r="AF336" s="4"/>
      <c r="AG336" s="4"/>
      <c r="AH336" s="4"/>
    </row>
    <row r="337">
      <c r="A337" s="4"/>
      <c r="B337" s="4"/>
      <c r="C337" s="2"/>
      <c r="D337" s="2"/>
      <c r="E337" s="2"/>
      <c r="F337" s="2"/>
      <c r="G337" s="2"/>
      <c r="H337" s="9"/>
      <c r="I337" s="2"/>
      <c r="J337" s="2"/>
      <c r="K337" s="9"/>
      <c r="L337" s="4"/>
      <c r="M337" s="4"/>
      <c r="N337" s="4"/>
      <c r="O337" s="4"/>
      <c r="P337" s="9"/>
      <c r="Q337" s="4"/>
      <c r="R337" s="4"/>
      <c r="S337" s="4"/>
      <c r="T337" s="6"/>
      <c r="U337" s="4"/>
      <c r="V337" s="4"/>
      <c r="W337" s="4"/>
      <c r="X337" s="4"/>
      <c r="Y337" s="4"/>
      <c r="Z337" s="4"/>
      <c r="AA337" s="4"/>
      <c r="AB337" s="4"/>
      <c r="AC337" s="4"/>
      <c r="AD337" s="4"/>
      <c r="AE337" s="4"/>
      <c r="AF337" s="4"/>
      <c r="AG337" s="4"/>
      <c r="AH337" s="4"/>
    </row>
    <row r="338">
      <c r="A338" s="4"/>
      <c r="B338" s="4"/>
      <c r="C338" s="2"/>
      <c r="D338" s="2"/>
      <c r="E338" s="2"/>
      <c r="F338" s="2"/>
      <c r="G338" s="2"/>
      <c r="H338" s="9"/>
      <c r="I338" s="2"/>
      <c r="J338" s="2"/>
      <c r="K338" s="9"/>
      <c r="L338" s="4"/>
      <c r="M338" s="4"/>
      <c r="N338" s="4"/>
      <c r="O338" s="4"/>
      <c r="P338" s="9"/>
      <c r="Q338" s="4"/>
      <c r="R338" s="4"/>
      <c r="S338" s="4"/>
      <c r="T338" s="6"/>
      <c r="U338" s="4"/>
      <c r="V338" s="4"/>
      <c r="W338" s="4"/>
      <c r="X338" s="4"/>
      <c r="Y338" s="4"/>
      <c r="Z338" s="4"/>
      <c r="AA338" s="4"/>
      <c r="AB338" s="4"/>
      <c r="AC338" s="4"/>
      <c r="AD338" s="4"/>
      <c r="AE338" s="4"/>
      <c r="AF338" s="4"/>
      <c r="AG338" s="4"/>
      <c r="AH338" s="4"/>
    </row>
    <row r="339">
      <c r="A339" s="4"/>
      <c r="B339" s="4"/>
      <c r="C339" s="2"/>
      <c r="D339" s="2"/>
      <c r="E339" s="2"/>
      <c r="F339" s="2"/>
      <c r="G339" s="2"/>
      <c r="H339" s="9"/>
      <c r="I339" s="2"/>
      <c r="J339" s="2"/>
      <c r="K339" s="9"/>
      <c r="L339" s="4"/>
      <c r="M339" s="4"/>
      <c r="N339" s="4"/>
      <c r="O339" s="4"/>
      <c r="P339" s="9"/>
      <c r="Q339" s="4"/>
      <c r="R339" s="4"/>
      <c r="S339" s="4"/>
      <c r="T339" s="6"/>
      <c r="U339" s="4"/>
      <c r="V339" s="4"/>
      <c r="W339" s="4"/>
      <c r="X339" s="4"/>
      <c r="Y339" s="4"/>
      <c r="Z339" s="4"/>
      <c r="AA339" s="4"/>
      <c r="AB339" s="4"/>
      <c r="AC339" s="4"/>
      <c r="AD339" s="4"/>
      <c r="AE339" s="4"/>
      <c r="AF339" s="4"/>
      <c r="AG339" s="4"/>
      <c r="AH339" s="4"/>
    </row>
    <row r="340">
      <c r="A340" s="4"/>
      <c r="B340" s="4"/>
      <c r="C340" s="2"/>
      <c r="D340" s="2"/>
      <c r="E340" s="2"/>
      <c r="F340" s="2"/>
      <c r="G340" s="2"/>
      <c r="H340" s="9"/>
      <c r="I340" s="2"/>
      <c r="J340" s="2"/>
      <c r="K340" s="9"/>
      <c r="L340" s="4"/>
      <c r="M340" s="4"/>
      <c r="N340" s="4"/>
      <c r="O340" s="4"/>
      <c r="P340" s="9"/>
      <c r="Q340" s="4"/>
      <c r="R340" s="4"/>
      <c r="S340" s="4"/>
      <c r="T340" s="6"/>
      <c r="U340" s="4"/>
      <c r="V340" s="4"/>
      <c r="W340" s="4"/>
      <c r="X340" s="4"/>
      <c r="Y340" s="4"/>
      <c r="Z340" s="4"/>
      <c r="AA340" s="4"/>
      <c r="AB340" s="4"/>
      <c r="AC340" s="4"/>
      <c r="AD340" s="4"/>
      <c r="AE340" s="4"/>
      <c r="AF340" s="4"/>
      <c r="AG340" s="4"/>
      <c r="AH340" s="4"/>
    </row>
    <row r="341">
      <c r="A341" s="4"/>
      <c r="B341" s="4"/>
      <c r="C341" s="2"/>
      <c r="D341" s="2"/>
      <c r="E341" s="2"/>
      <c r="F341" s="2"/>
      <c r="G341" s="2"/>
      <c r="H341" s="9"/>
      <c r="I341" s="2"/>
      <c r="J341" s="2"/>
      <c r="K341" s="9"/>
      <c r="L341" s="4"/>
      <c r="M341" s="4"/>
      <c r="N341" s="4"/>
      <c r="O341" s="4"/>
      <c r="P341" s="9"/>
      <c r="Q341" s="4"/>
      <c r="R341" s="4"/>
      <c r="S341" s="4"/>
      <c r="T341" s="6"/>
      <c r="U341" s="4"/>
      <c r="V341" s="4"/>
      <c r="W341" s="4"/>
      <c r="X341" s="4"/>
      <c r="Y341" s="4"/>
      <c r="Z341" s="4"/>
      <c r="AA341" s="4"/>
      <c r="AB341" s="4"/>
      <c r="AC341" s="4"/>
      <c r="AD341" s="4"/>
      <c r="AE341" s="4"/>
      <c r="AF341" s="4"/>
      <c r="AG341" s="4"/>
      <c r="AH341" s="4"/>
    </row>
    <row r="342">
      <c r="A342" s="4"/>
      <c r="B342" s="4"/>
      <c r="C342" s="2"/>
      <c r="D342" s="2"/>
      <c r="E342" s="2"/>
      <c r="F342" s="2"/>
      <c r="G342" s="2"/>
      <c r="H342" s="9"/>
      <c r="I342" s="2"/>
      <c r="J342" s="2"/>
      <c r="K342" s="9"/>
      <c r="L342" s="4"/>
      <c r="M342" s="4"/>
      <c r="N342" s="4"/>
      <c r="O342" s="4"/>
      <c r="P342" s="9"/>
      <c r="Q342" s="4"/>
      <c r="R342" s="4"/>
      <c r="S342" s="4"/>
      <c r="T342" s="6"/>
      <c r="U342" s="4"/>
      <c r="V342" s="4"/>
      <c r="W342" s="4"/>
      <c r="X342" s="4"/>
      <c r="Y342" s="4"/>
      <c r="Z342" s="4"/>
      <c r="AA342" s="4"/>
      <c r="AB342" s="4"/>
      <c r="AC342" s="4"/>
      <c r="AD342" s="4"/>
      <c r="AE342" s="4"/>
      <c r="AF342" s="4"/>
      <c r="AG342" s="4"/>
      <c r="AH342" s="4"/>
    </row>
    <row r="343">
      <c r="A343" s="4"/>
      <c r="B343" s="4"/>
      <c r="C343" s="2"/>
      <c r="D343" s="2"/>
      <c r="E343" s="2"/>
      <c r="F343" s="2"/>
      <c r="G343" s="2"/>
      <c r="H343" s="9"/>
      <c r="I343" s="2"/>
      <c r="J343" s="2"/>
      <c r="K343" s="9"/>
      <c r="L343" s="4"/>
      <c r="M343" s="4"/>
      <c r="N343" s="4"/>
      <c r="O343" s="4"/>
      <c r="P343" s="9"/>
      <c r="Q343" s="4"/>
      <c r="R343" s="4"/>
      <c r="S343" s="4"/>
      <c r="T343" s="6"/>
      <c r="U343" s="4"/>
      <c r="V343" s="4"/>
      <c r="W343" s="4"/>
      <c r="X343" s="4"/>
      <c r="Y343" s="4"/>
      <c r="Z343" s="4"/>
      <c r="AA343" s="4"/>
      <c r="AB343" s="4"/>
      <c r="AC343" s="4"/>
      <c r="AD343" s="4"/>
      <c r="AE343" s="4"/>
      <c r="AF343" s="4"/>
      <c r="AG343" s="4"/>
      <c r="AH343" s="4"/>
    </row>
    <row r="344">
      <c r="A344" s="4"/>
      <c r="B344" s="4"/>
      <c r="C344" s="2"/>
      <c r="D344" s="2"/>
      <c r="E344" s="2"/>
      <c r="F344" s="2"/>
      <c r="G344" s="2"/>
      <c r="H344" s="9"/>
      <c r="I344" s="2"/>
      <c r="J344" s="2"/>
      <c r="K344" s="9"/>
      <c r="L344" s="4"/>
      <c r="M344" s="4"/>
      <c r="N344" s="4"/>
      <c r="O344" s="4"/>
      <c r="P344" s="9"/>
      <c r="Q344" s="4"/>
      <c r="R344" s="4"/>
      <c r="S344" s="4"/>
      <c r="T344" s="6"/>
      <c r="U344" s="4"/>
      <c r="V344" s="4"/>
      <c r="W344" s="4"/>
      <c r="X344" s="4"/>
      <c r="Y344" s="4"/>
      <c r="Z344" s="4"/>
      <c r="AA344" s="4"/>
      <c r="AB344" s="4"/>
      <c r="AC344" s="4"/>
      <c r="AD344" s="4"/>
      <c r="AE344" s="4"/>
      <c r="AF344" s="4"/>
      <c r="AG344" s="4"/>
      <c r="AH344" s="4"/>
    </row>
    <row r="345">
      <c r="A345" s="4"/>
      <c r="B345" s="4"/>
      <c r="C345" s="2"/>
      <c r="D345" s="2"/>
      <c r="E345" s="2"/>
      <c r="F345" s="2"/>
      <c r="G345" s="2"/>
      <c r="H345" s="9"/>
      <c r="I345" s="2"/>
      <c r="J345" s="2"/>
      <c r="K345" s="9"/>
      <c r="L345" s="4"/>
      <c r="M345" s="4"/>
      <c r="N345" s="4"/>
      <c r="O345" s="4"/>
      <c r="P345" s="9"/>
      <c r="Q345" s="4"/>
      <c r="R345" s="4"/>
      <c r="S345" s="4"/>
      <c r="T345" s="6"/>
      <c r="U345" s="4"/>
      <c r="V345" s="4"/>
      <c r="W345" s="4"/>
      <c r="X345" s="4"/>
      <c r="Y345" s="4"/>
      <c r="Z345" s="4"/>
      <c r="AA345" s="4"/>
      <c r="AB345" s="4"/>
      <c r="AC345" s="4"/>
      <c r="AD345" s="4"/>
      <c r="AE345" s="4"/>
      <c r="AF345" s="4"/>
      <c r="AG345" s="4"/>
      <c r="AH345" s="4"/>
    </row>
    <row r="346">
      <c r="A346" s="4"/>
      <c r="B346" s="4"/>
      <c r="C346" s="2"/>
      <c r="D346" s="2"/>
      <c r="E346" s="2"/>
      <c r="F346" s="2"/>
      <c r="G346" s="2"/>
      <c r="H346" s="9"/>
      <c r="I346" s="2"/>
      <c r="J346" s="2"/>
      <c r="K346" s="9"/>
      <c r="L346" s="4"/>
      <c r="M346" s="4"/>
      <c r="N346" s="4"/>
      <c r="O346" s="4"/>
      <c r="P346" s="9"/>
      <c r="Q346" s="4"/>
      <c r="R346" s="4"/>
      <c r="S346" s="4"/>
      <c r="T346" s="6"/>
      <c r="U346" s="4"/>
      <c r="V346" s="4"/>
      <c r="W346" s="4"/>
      <c r="X346" s="4"/>
      <c r="Y346" s="4"/>
      <c r="Z346" s="4"/>
      <c r="AA346" s="4"/>
      <c r="AB346" s="4"/>
      <c r="AC346" s="4"/>
      <c r="AD346" s="4"/>
      <c r="AE346" s="4"/>
      <c r="AF346" s="4"/>
      <c r="AG346" s="4"/>
      <c r="AH346" s="4"/>
    </row>
    <row r="347">
      <c r="A347" s="4"/>
      <c r="B347" s="4"/>
      <c r="C347" s="2"/>
      <c r="D347" s="2"/>
      <c r="E347" s="2"/>
      <c r="F347" s="2"/>
      <c r="G347" s="2"/>
      <c r="H347" s="9"/>
      <c r="I347" s="2"/>
      <c r="J347" s="2"/>
      <c r="K347" s="9"/>
      <c r="L347" s="4"/>
      <c r="M347" s="4"/>
      <c r="N347" s="4"/>
      <c r="O347" s="4"/>
      <c r="P347" s="9"/>
      <c r="Q347" s="4"/>
      <c r="R347" s="4"/>
      <c r="S347" s="4"/>
      <c r="T347" s="6"/>
      <c r="U347" s="4"/>
      <c r="V347" s="4"/>
      <c r="W347" s="4"/>
      <c r="X347" s="4"/>
      <c r="Y347" s="4"/>
      <c r="Z347" s="4"/>
      <c r="AA347" s="4"/>
      <c r="AB347" s="4"/>
      <c r="AC347" s="4"/>
      <c r="AD347" s="4"/>
      <c r="AE347" s="4"/>
      <c r="AF347" s="4"/>
      <c r="AG347" s="4"/>
      <c r="AH347" s="4"/>
    </row>
    <row r="348">
      <c r="A348" s="4"/>
      <c r="B348" s="4"/>
      <c r="C348" s="2"/>
      <c r="D348" s="2"/>
      <c r="E348" s="2"/>
      <c r="F348" s="2"/>
      <c r="G348" s="2"/>
      <c r="H348" s="9"/>
      <c r="I348" s="2"/>
      <c r="J348" s="2"/>
      <c r="K348" s="9"/>
      <c r="L348" s="4"/>
      <c r="M348" s="4"/>
      <c r="N348" s="4"/>
      <c r="O348" s="4"/>
      <c r="P348" s="9"/>
      <c r="Q348" s="4"/>
      <c r="R348" s="4"/>
      <c r="S348" s="4"/>
      <c r="T348" s="6"/>
      <c r="U348" s="4"/>
      <c r="V348" s="4"/>
      <c r="W348" s="4"/>
      <c r="X348" s="4"/>
      <c r="Y348" s="4"/>
      <c r="Z348" s="4"/>
      <c r="AA348" s="4"/>
      <c r="AB348" s="4"/>
      <c r="AC348" s="4"/>
      <c r="AD348" s="4"/>
      <c r="AE348" s="4"/>
      <c r="AF348" s="4"/>
      <c r="AG348" s="4"/>
      <c r="AH348" s="4"/>
    </row>
    <row r="349">
      <c r="A349" s="4"/>
      <c r="B349" s="4"/>
      <c r="C349" s="2"/>
      <c r="D349" s="2"/>
      <c r="E349" s="2"/>
      <c r="F349" s="2"/>
      <c r="G349" s="2"/>
      <c r="H349" s="9"/>
      <c r="I349" s="2"/>
      <c r="J349" s="2"/>
      <c r="K349" s="9"/>
      <c r="L349" s="4"/>
      <c r="M349" s="4"/>
      <c r="N349" s="4"/>
      <c r="O349" s="4"/>
      <c r="P349" s="9"/>
      <c r="Q349" s="4"/>
      <c r="R349" s="4"/>
      <c r="S349" s="4"/>
      <c r="T349" s="6"/>
      <c r="U349" s="4"/>
      <c r="V349" s="4"/>
      <c r="W349" s="4"/>
      <c r="X349" s="4"/>
      <c r="Y349" s="4"/>
      <c r="Z349" s="4"/>
      <c r="AA349" s="4"/>
      <c r="AB349" s="4"/>
      <c r="AC349" s="4"/>
      <c r="AD349" s="4"/>
      <c r="AE349" s="4"/>
      <c r="AF349" s="4"/>
      <c r="AG349" s="4"/>
      <c r="AH349" s="4"/>
    </row>
    <row r="350">
      <c r="A350" s="4"/>
      <c r="B350" s="4"/>
      <c r="C350" s="2"/>
      <c r="D350" s="2"/>
      <c r="E350" s="2"/>
      <c r="F350" s="2"/>
      <c r="G350" s="2"/>
      <c r="H350" s="9"/>
      <c r="I350" s="2"/>
      <c r="J350" s="2"/>
      <c r="K350" s="9"/>
      <c r="L350" s="4"/>
      <c r="M350" s="4"/>
      <c r="N350" s="4"/>
      <c r="O350" s="4"/>
      <c r="P350" s="9"/>
      <c r="Q350" s="4"/>
      <c r="R350" s="4"/>
      <c r="S350" s="4"/>
      <c r="T350" s="6"/>
      <c r="U350" s="4"/>
      <c r="V350" s="4"/>
      <c r="W350" s="4"/>
      <c r="X350" s="4"/>
      <c r="Y350" s="4"/>
      <c r="Z350" s="4"/>
      <c r="AA350" s="4"/>
      <c r="AB350" s="4"/>
      <c r="AC350" s="4"/>
      <c r="AD350" s="4"/>
      <c r="AE350" s="4"/>
      <c r="AF350" s="4"/>
      <c r="AG350" s="4"/>
      <c r="AH350" s="4"/>
    </row>
    <row r="351">
      <c r="A351" s="4"/>
      <c r="B351" s="4"/>
      <c r="C351" s="2"/>
      <c r="D351" s="2"/>
      <c r="E351" s="2"/>
      <c r="F351" s="2"/>
      <c r="G351" s="2"/>
      <c r="H351" s="9"/>
      <c r="I351" s="2"/>
      <c r="J351" s="2"/>
      <c r="K351" s="9"/>
      <c r="L351" s="4"/>
      <c r="M351" s="4"/>
      <c r="N351" s="4"/>
      <c r="O351" s="4"/>
      <c r="P351" s="9"/>
      <c r="Q351" s="4"/>
      <c r="R351" s="4"/>
      <c r="S351" s="4"/>
      <c r="T351" s="6"/>
      <c r="U351" s="4"/>
      <c r="V351" s="4"/>
      <c r="W351" s="4"/>
      <c r="X351" s="4"/>
      <c r="Y351" s="4"/>
      <c r="Z351" s="4"/>
      <c r="AA351" s="4"/>
      <c r="AB351" s="4"/>
      <c r="AC351" s="4"/>
      <c r="AD351" s="4"/>
      <c r="AE351" s="4"/>
      <c r="AF351" s="4"/>
      <c r="AG351" s="4"/>
      <c r="AH351" s="4"/>
    </row>
    <row r="352">
      <c r="A352" s="4"/>
      <c r="B352" s="4"/>
      <c r="C352" s="2"/>
      <c r="D352" s="2"/>
      <c r="E352" s="2"/>
      <c r="F352" s="2"/>
      <c r="G352" s="2"/>
      <c r="H352" s="9"/>
      <c r="I352" s="2"/>
      <c r="J352" s="2"/>
      <c r="K352" s="9"/>
      <c r="L352" s="4"/>
      <c r="M352" s="4"/>
      <c r="N352" s="4"/>
      <c r="O352" s="4"/>
      <c r="P352" s="9"/>
      <c r="Q352" s="4"/>
      <c r="R352" s="4"/>
      <c r="S352" s="4"/>
      <c r="T352" s="6"/>
      <c r="U352" s="4"/>
      <c r="V352" s="4"/>
      <c r="W352" s="4"/>
      <c r="X352" s="4"/>
      <c r="Y352" s="4"/>
      <c r="Z352" s="4"/>
      <c r="AA352" s="4"/>
      <c r="AB352" s="4"/>
      <c r="AC352" s="4"/>
      <c r="AD352" s="4"/>
      <c r="AE352" s="4"/>
      <c r="AF352" s="4"/>
      <c r="AG352" s="4"/>
      <c r="AH352" s="4"/>
    </row>
    <row r="353">
      <c r="A353" s="4"/>
      <c r="B353" s="4"/>
      <c r="C353" s="2"/>
      <c r="D353" s="2"/>
      <c r="E353" s="2"/>
      <c r="F353" s="2"/>
      <c r="G353" s="2"/>
      <c r="H353" s="9"/>
      <c r="I353" s="2"/>
      <c r="J353" s="2"/>
      <c r="K353" s="9"/>
      <c r="L353" s="4"/>
      <c r="M353" s="4"/>
      <c r="N353" s="4"/>
      <c r="O353" s="4"/>
      <c r="P353" s="9"/>
      <c r="Q353" s="4"/>
      <c r="R353" s="4"/>
      <c r="S353" s="4"/>
      <c r="T353" s="6"/>
      <c r="U353" s="4"/>
      <c r="V353" s="4"/>
      <c r="W353" s="4"/>
      <c r="X353" s="4"/>
      <c r="Y353" s="4"/>
      <c r="Z353" s="4"/>
      <c r="AA353" s="4"/>
      <c r="AB353" s="4"/>
      <c r="AC353" s="4"/>
      <c r="AD353" s="4"/>
      <c r="AE353" s="4"/>
      <c r="AF353" s="4"/>
      <c r="AG353" s="4"/>
      <c r="AH353" s="4"/>
    </row>
    <row r="354">
      <c r="A354" s="4"/>
      <c r="B354" s="4"/>
      <c r="C354" s="2"/>
      <c r="D354" s="2"/>
      <c r="E354" s="2"/>
      <c r="F354" s="2"/>
      <c r="G354" s="2"/>
      <c r="H354" s="9"/>
      <c r="I354" s="2"/>
      <c r="J354" s="2"/>
      <c r="K354" s="9"/>
      <c r="L354" s="4"/>
      <c r="M354" s="4"/>
      <c r="N354" s="4"/>
      <c r="O354" s="4"/>
      <c r="P354" s="9"/>
      <c r="Q354" s="4"/>
      <c r="R354" s="4"/>
      <c r="S354" s="4"/>
      <c r="T354" s="6"/>
      <c r="U354" s="4"/>
      <c r="V354" s="4"/>
      <c r="W354" s="4"/>
      <c r="X354" s="4"/>
      <c r="Y354" s="4"/>
      <c r="Z354" s="4"/>
      <c r="AA354" s="4"/>
      <c r="AB354" s="4"/>
      <c r="AC354" s="4"/>
      <c r="AD354" s="4"/>
      <c r="AE354" s="4"/>
      <c r="AF354" s="4"/>
      <c r="AG354" s="4"/>
      <c r="AH354" s="4"/>
    </row>
    <row r="355">
      <c r="A355" s="4"/>
      <c r="B355" s="4"/>
      <c r="C355" s="2"/>
      <c r="D355" s="2"/>
      <c r="E355" s="2"/>
      <c r="F355" s="2"/>
      <c r="G355" s="2"/>
      <c r="H355" s="9"/>
      <c r="I355" s="2"/>
      <c r="J355" s="2"/>
      <c r="K355" s="9"/>
      <c r="L355" s="4"/>
      <c r="M355" s="4"/>
      <c r="N355" s="4"/>
      <c r="O355" s="4"/>
      <c r="P355" s="9"/>
      <c r="Q355" s="4"/>
      <c r="R355" s="4"/>
      <c r="S355" s="4"/>
      <c r="T355" s="6"/>
      <c r="U355" s="4"/>
      <c r="V355" s="4"/>
      <c r="W355" s="4"/>
      <c r="X355" s="4"/>
      <c r="Y355" s="4"/>
      <c r="Z355" s="4"/>
      <c r="AA355" s="4"/>
      <c r="AB355" s="4"/>
      <c r="AC355" s="4"/>
      <c r="AD355" s="4"/>
      <c r="AE355" s="4"/>
      <c r="AF355" s="4"/>
      <c r="AG355" s="4"/>
      <c r="AH355" s="4"/>
    </row>
    <row r="356">
      <c r="A356" s="4"/>
      <c r="B356" s="4"/>
      <c r="C356" s="2"/>
      <c r="D356" s="2"/>
      <c r="E356" s="2"/>
      <c r="F356" s="2"/>
      <c r="G356" s="2"/>
      <c r="H356" s="9"/>
      <c r="I356" s="2"/>
      <c r="J356" s="2"/>
      <c r="K356" s="9"/>
      <c r="L356" s="4"/>
      <c r="M356" s="4"/>
      <c r="N356" s="4"/>
      <c r="O356" s="4"/>
      <c r="P356" s="9"/>
      <c r="Q356" s="4"/>
      <c r="R356" s="4"/>
      <c r="S356" s="4"/>
      <c r="T356" s="6"/>
      <c r="U356" s="4"/>
      <c r="V356" s="4"/>
      <c r="W356" s="4"/>
      <c r="X356" s="4"/>
      <c r="Y356" s="4"/>
      <c r="Z356" s="4"/>
      <c r="AA356" s="4"/>
      <c r="AB356" s="4"/>
      <c r="AC356" s="4"/>
      <c r="AD356" s="4"/>
      <c r="AE356" s="4"/>
      <c r="AF356" s="4"/>
      <c r="AG356" s="4"/>
      <c r="AH356" s="4"/>
    </row>
    <row r="357">
      <c r="A357" s="4"/>
      <c r="B357" s="4"/>
      <c r="C357" s="2"/>
      <c r="D357" s="2"/>
      <c r="E357" s="2"/>
      <c r="F357" s="2"/>
      <c r="G357" s="2"/>
      <c r="H357" s="9"/>
      <c r="I357" s="2"/>
      <c r="J357" s="2"/>
      <c r="K357" s="9"/>
      <c r="L357" s="4"/>
      <c r="M357" s="4"/>
      <c r="N357" s="4"/>
      <c r="O357" s="4"/>
      <c r="P357" s="9"/>
      <c r="Q357" s="4"/>
      <c r="R357" s="4"/>
      <c r="S357" s="4"/>
      <c r="T357" s="6"/>
      <c r="U357" s="4"/>
      <c r="V357" s="4"/>
      <c r="W357" s="4"/>
      <c r="X357" s="4"/>
      <c r="Y357" s="4"/>
      <c r="Z357" s="4"/>
      <c r="AA357" s="4"/>
      <c r="AB357" s="4"/>
      <c r="AC357" s="4"/>
      <c r="AD357" s="4"/>
      <c r="AE357" s="4"/>
      <c r="AF357" s="4"/>
      <c r="AG357" s="4"/>
      <c r="AH357" s="4"/>
    </row>
    <row r="358">
      <c r="A358" s="4"/>
      <c r="B358" s="4"/>
      <c r="C358" s="2"/>
      <c r="D358" s="2"/>
      <c r="E358" s="2"/>
      <c r="F358" s="2"/>
      <c r="G358" s="2"/>
      <c r="H358" s="9"/>
      <c r="I358" s="2"/>
      <c r="J358" s="2"/>
      <c r="K358" s="9"/>
      <c r="L358" s="4"/>
      <c r="M358" s="4"/>
      <c r="N358" s="4"/>
      <c r="O358" s="4"/>
      <c r="P358" s="9"/>
      <c r="Q358" s="4"/>
      <c r="R358" s="4"/>
      <c r="S358" s="4"/>
      <c r="T358" s="6"/>
      <c r="U358" s="4"/>
      <c r="V358" s="4"/>
      <c r="W358" s="4"/>
      <c r="X358" s="4"/>
      <c r="Y358" s="4"/>
      <c r="Z358" s="4"/>
      <c r="AA358" s="4"/>
      <c r="AB358" s="4"/>
      <c r="AC358" s="4"/>
      <c r="AD358" s="4"/>
      <c r="AE358" s="4"/>
      <c r="AF358" s="4"/>
      <c r="AG358" s="4"/>
      <c r="AH358" s="4"/>
    </row>
    <row r="359">
      <c r="A359" s="4"/>
      <c r="B359" s="4"/>
      <c r="C359" s="2"/>
      <c r="D359" s="2"/>
      <c r="E359" s="2"/>
      <c r="F359" s="2"/>
      <c r="G359" s="2"/>
      <c r="H359" s="9"/>
      <c r="I359" s="2"/>
      <c r="J359" s="2"/>
      <c r="K359" s="9"/>
      <c r="L359" s="4"/>
      <c r="M359" s="4"/>
      <c r="N359" s="4"/>
      <c r="O359" s="4"/>
      <c r="P359" s="9"/>
      <c r="Q359" s="4"/>
      <c r="R359" s="4"/>
      <c r="S359" s="4"/>
      <c r="T359" s="6"/>
      <c r="U359" s="4"/>
      <c r="V359" s="4"/>
      <c r="W359" s="4"/>
      <c r="X359" s="4"/>
      <c r="Y359" s="4"/>
      <c r="Z359" s="4"/>
      <c r="AA359" s="4"/>
      <c r="AB359" s="4"/>
      <c r="AC359" s="4"/>
      <c r="AD359" s="4"/>
      <c r="AE359" s="4"/>
      <c r="AF359" s="4"/>
      <c r="AG359" s="4"/>
      <c r="AH359" s="4"/>
    </row>
    <row r="360">
      <c r="A360" s="4"/>
      <c r="B360" s="4"/>
      <c r="C360" s="2"/>
      <c r="D360" s="2"/>
      <c r="E360" s="2"/>
      <c r="F360" s="2"/>
      <c r="G360" s="2"/>
      <c r="H360" s="9"/>
      <c r="I360" s="2"/>
      <c r="J360" s="2"/>
      <c r="K360" s="9"/>
      <c r="L360" s="4"/>
      <c r="M360" s="4"/>
      <c r="N360" s="4"/>
      <c r="O360" s="4"/>
      <c r="P360" s="9"/>
      <c r="Q360" s="4"/>
      <c r="R360" s="4"/>
      <c r="S360" s="4"/>
      <c r="T360" s="6"/>
      <c r="U360" s="4"/>
      <c r="V360" s="4"/>
      <c r="W360" s="4"/>
      <c r="X360" s="4"/>
      <c r="Y360" s="4"/>
      <c r="Z360" s="4"/>
      <c r="AA360" s="4"/>
      <c r="AB360" s="4"/>
      <c r="AC360" s="4"/>
      <c r="AD360" s="4"/>
      <c r="AE360" s="4"/>
      <c r="AF360" s="4"/>
      <c r="AG360" s="4"/>
      <c r="AH360" s="4"/>
    </row>
    <row r="361">
      <c r="A361" s="4"/>
      <c r="B361" s="4"/>
      <c r="C361" s="2"/>
      <c r="D361" s="2"/>
      <c r="E361" s="2"/>
      <c r="F361" s="2"/>
      <c r="G361" s="2"/>
      <c r="H361" s="9"/>
      <c r="I361" s="2"/>
      <c r="J361" s="2"/>
      <c r="K361" s="9"/>
      <c r="L361" s="4"/>
      <c r="M361" s="4"/>
      <c r="N361" s="4"/>
      <c r="O361" s="4"/>
      <c r="P361" s="9"/>
      <c r="Q361" s="4"/>
      <c r="R361" s="4"/>
      <c r="S361" s="4"/>
      <c r="T361" s="6"/>
      <c r="U361" s="4"/>
      <c r="V361" s="4"/>
      <c r="W361" s="4"/>
      <c r="X361" s="4"/>
      <c r="Y361" s="4"/>
      <c r="Z361" s="4"/>
      <c r="AA361" s="4"/>
      <c r="AB361" s="4"/>
      <c r="AC361" s="4"/>
      <c r="AD361" s="4"/>
      <c r="AE361" s="4"/>
      <c r="AF361" s="4"/>
      <c r="AG361" s="4"/>
      <c r="AH361" s="4"/>
    </row>
    <row r="362">
      <c r="A362" s="4"/>
      <c r="B362" s="4"/>
      <c r="C362" s="2"/>
      <c r="D362" s="2"/>
      <c r="E362" s="2"/>
      <c r="F362" s="2"/>
      <c r="G362" s="2"/>
      <c r="H362" s="9"/>
      <c r="I362" s="2"/>
      <c r="J362" s="2"/>
      <c r="K362" s="9"/>
      <c r="L362" s="4"/>
      <c r="M362" s="4"/>
      <c r="N362" s="4"/>
      <c r="O362" s="4"/>
      <c r="P362" s="9"/>
      <c r="Q362" s="4"/>
      <c r="R362" s="4"/>
      <c r="S362" s="4"/>
      <c r="T362" s="6"/>
      <c r="U362" s="4"/>
      <c r="V362" s="4"/>
      <c r="W362" s="4"/>
      <c r="X362" s="4"/>
      <c r="Y362" s="4"/>
      <c r="Z362" s="4"/>
      <c r="AA362" s="4"/>
      <c r="AB362" s="4"/>
      <c r="AC362" s="4"/>
      <c r="AD362" s="4"/>
      <c r="AE362" s="4"/>
      <c r="AF362" s="4"/>
      <c r="AG362" s="4"/>
      <c r="AH362" s="4"/>
    </row>
    <row r="363">
      <c r="A363" s="4"/>
      <c r="B363" s="4"/>
      <c r="C363" s="2"/>
      <c r="D363" s="2"/>
      <c r="E363" s="2"/>
      <c r="F363" s="2"/>
      <c r="G363" s="2"/>
      <c r="H363" s="9"/>
      <c r="I363" s="2"/>
      <c r="J363" s="2"/>
      <c r="K363" s="9"/>
      <c r="L363" s="4"/>
      <c r="M363" s="4"/>
      <c r="N363" s="4"/>
      <c r="O363" s="4"/>
      <c r="P363" s="9"/>
      <c r="Q363" s="4"/>
      <c r="R363" s="4"/>
      <c r="S363" s="4"/>
      <c r="T363" s="6"/>
      <c r="U363" s="4"/>
      <c r="V363" s="4"/>
      <c r="W363" s="4"/>
      <c r="X363" s="4"/>
      <c r="Y363" s="4"/>
      <c r="Z363" s="4"/>
      <c r="AA363" s="4"/>
      <c r="AB363" s="4"/>
      <c r="AC363" s="4"/>
      <c r="AD363" s="4"/>
      <c r="AE363" s="4"/>
      <c r="AF363" s="4"/>
      <c r="AG363" s="4"/>
      <c r="AH363" s="4"/>
    </row>
    <row r="364">
      <c r="A364" s="4"/>
      <c r="B364" s="4"/>
      <c r="C364" s="2"/>
      <c r="D364" s="2"/>
      <c r="E364" s="2"/>
      <c r="F364" s="2"/>
      <c r="G364" s="2"/>
      <c r="H364" s="9"/>
      <c r="I364" s="2"/>
      <c r="J364" s="2"/>
      <c r="K364" s="9"/>
      <c r="L364" s="4"/>
      <c r="M364" s="4"/>
      <c r="N364" s="4"/>
      <c r="O364" s="4"/>
      <c r="P364" s="9"/>
      <c r="Q364" s="4"/>
      <c r="R364" s="4"/>
      <c r="S364" s="4"/>
      <c r="T364" s="6"/>
      <c r="U364" s="4"/>
      <c r="V364" s="4"/>
      <c r="W364" s="4"/>
      <c r="X364" s="4"/>
      <c r="Y364" s="4"/>
      <c r="Z364" s="4"/>
      <c r="AA364" s="4"/>
      <c r="AB364" s="4"/>
      <c r="AC364" s="4"/>
      <c r="AD364" s="4"/>
      <c r="AE364" s="4"/>
      <c r="AF364" s="4"/>
      <c r="AG364" s="4"/>
      <c r="AH364" s="4"/>
    </row>
    <row r="365">
      <c r="A365" s="4"/>
      <c r="B365" s="4"/>
      <c r="C365" s="2"/>
      <c r="D365" s="2"/>
      <c r="E365" s="2"/>
      <c r="F365" s="2"/>
      <c r="G365" s="2"/>
      <c r="H365" s="9"/>
      <c r="I365" s="2"/>
      <c r="J365" s="2"/>
      <c r="K365" s="9"/>
      <c r="L365" s="4"/>
      <c r="M365" s="4"/>
      <c r="N365" s="4"/>
      <c r="O365" s="4"/>
      <c r="P365" s="9"/>
      <c r="Q365" s="4"/>
      <c r="R365" s="4"/>
      <c r="S365" s="4"/>
      <c r="T365" s="6"/>
      <c r="U365" s="4"/>
      <c r="V365" s="4"/>
      <c r="W365" s="4"/>
      <c r="X365" s="4"/>
      <c r="Y365" s="4"/>
      <c r="Z365" s="4"/>
      <c r="AA365" s="4"/>
      <c r="AB365" s="4"/>
      <c r="AC365" s="4"/>
      <c r="AD365" s="4"/>
      <c r="AE365" s="4"/>
      <c r="AF365" s="4"/>
      <c r="AG365" s="4"/>
      <c r="AH365" s="4"/>
    </row>
    <row r="366">
      <c r="A366" s="4"/>
      <c r="B366" s="4"/>
      <c r="C366" s="2"/>
      <c r="D366" s="2"/>
      <c r="E366" s="2"/>
      <c r="F366" s="2"/>
      <c r="G366" s="2"/>
      <c r="H366" s="9"/>
      <c r="I366" s="2"/>
      <c r="J366" s="2"/>
      <c r="K366" s="9"/>
      <c r="L366" s="4"/>
      <c r="M366" s="4"/>
      <c r="N366" s="4"/>
      <c r="O366" s="4"/>
      <c r="P366" s="9"/>
      <c r="Q366" s="4"/>
      <c r="R366" s="4"/>
      <c r="S366" s="4"/>
      <c r="T366" s="6"/>
      <c r="U366" s="4"/>
      <c r="V366" s="4"/>
      <c r="W366" s="4"/>
      <c r="X366" s="4"/>
      <c r="Y366" s="4"/>
      <c r="Z366" s="4"/>
      <c r="AA366" s="4"/>
      <c r="AB366" s="4"/>
      <c r="AC366" s="4"/>
      <c r="AD366" s="4"/>
      <c r="AE366" s="4"/>
      <c r="AF366" s="4"/>
      <c r="AG366" s="4"/>
      <c r="AH366" s="4"/>
    </row>
    <row r="367">
      <c r="A367" s="4"/>
      <c r="B367" s="4"/>
      <c r="C367" s="2"/>
      <c r="D367" s="2"/>
      <c r="E367" s="2"/>
      <c r="F367" s="2"/>
      <c r="G367" s="2"/>
      <c r="H367" s="9"/>
      <c r="I367" s="2"/>
      <c r="J367" s="2"/>
      <c r="K367" s="9"/>
      <c r="L367" s="4"/>
      <c r="M367" s="4"/>
      <c r="N367" s="4"/>
      <c r="O367" s="4"/>
      <c r="P367" s="9"/>
      <c r="Q367" s="4"/>
      <c r="R367" s="4"/>
      <c r="S367" s="4"/>
      <c r="T367" s="6"/>
      <c r="U367" s="4"/>
      <c r="V367" s="4"/>
      <c r="W367" s="4"/>
      <c r="X367" s="4"/>
      <c r="Y367" s="4"/>
      <c r="Z367" s="4"/>
      <c r="AA367" s="4"/>
      <c r="AB367" s="4"/>
      <c r="AC367" s="4"/>
      <c r="AD367" s="4"/>
      <c r="AE367" s="4"/>
      <c r="AF367" s="4"/>
      <c r="AG367" s="4"/>
      <c r="AH367" s="4"/>
    </row>
    <row r="368">
      <c r="A368" s="4"/>
      <c r="B368" s="4"/>
      <c r="C368" s="2"/>
      <c r="D368" s="2"/>
      <c r="E368" s="2"/>
      <c r="F368" s="2"/>
      <c r="G368" s="2"/>
      <c r="H368" s="9"/>
      <c r="I368" s="2"/>
      <c r="J368" s="2"/>
      <c r="K368" s="9"/>
      <c r="L368" s="4"/>
      <c r="M368" s="4"/>
      <c r="N368" s="4"/>
      <c r="O368" s="4"/>
      <c r="P368" s="9"/>
      <c r="Q368" s="4"/>
      <c r="R368" s="4"/>
      <c r="S368" s="4"/>
      <c r="T368" s="6"/>
      <c r="U368" s="4"/>
      <c r="V368" s="4"/>
      <c r="W368" s="4"/>
      <c r="X368" s="4"/>
      <c r="Y368" s="4"/>
      <c r="Z368" s="4"/>
      <c r="AA368" s="4"/>
      <c r="AB368" s="4"/>
      <c r="AC368" s="4"/>
      <c r="AD368" s="4"/>
      <c r="AE368" s="4"/>
      <c r="AF368" s="4"/>
      <c r="AG368" s="4"/>
      <c r="AH368" s="4"/>
    </row>
    <row r="369">
      <c r="A369" s="4"/>
      <c r="B369" s="4"/>
      <c r="C369" s="2"/>
      <c r="D369" s="2"/>
      <c r="E369" s="2"/>
      <c r="F369" s="2"/>
      <c r="G369" s="2"/>
      <c r="H369" s="9"/>
      <c r="I369" s="2"/>
      <c r="J369" s="2"/>
      <c r="K369" s="9"/>
      <c r="L369" s="4"/>
      <c r="M369" s="4"/>
      <c r="N369" s="4"/>
      <c r="O369" s="4"/>
      <c r="P369" s="9"/>
      <c r="Q369" s="4"/>
      <c r="R369" s="4"/>
      <c r="S369" s="4"/>
      <c r="T369" s="6"/>
      <c r="U369" s="4"/>
      <c r="V369" s="4"/>
      <c r="W369" s="4"/>
      <c r="X369" s="4"/>
      <c r="Y369" s="4"/>
      <c r="Z369" s="4"/>
      <c r="AA369" s="4"/>
      <c r="AB369" s="4"/>
      <c r="AC369" s="4"/>
      <c r="AD369" s="4"/>
      <c r="AE369" s="4"/>
      <c r="AF369" s="4"/>
      <c r="AG369" s="4"/>
      <c r="AH369" s="4"/>
    </row>
    <row r="370">
      <c r="A370" s="4"/>
      <c r="B370" s="4"/>
      <c r="C370" s="2"/>
      <c r="D370" s="2"/>
      <c r="E370" s="2"/>
      <c r="F370" s="2"/>
      <c r="G370" s="2"/>
      <c r="H370" s="9"/>
      <c r="I370" s="2"/>
      <c r="J370" s="2"/>
      <c r="K370" s="9"/>
      <c r="L370" s="4"/>
      <c r="M370" s="4"/>
      <c r="N370" s="4"/>
      <c r="O370" s="4"/>
      <c r="P370" s="9"/>
      <c r="Q370" s="4"/>
      <c r="R370" s="4"/>
      <c r="S370" s="4"/>
      <c r="T370" s="6"/>
      <c r="U370" s="4"/>
      <c r="V370" s="4"/>
      <c r="W370" s="4"/>
      <c r="X370" s="4"/>
      <c r="Y370" s="4"/>
      <c r="Z370" s="4"/>
      <c r="AA370" s="4"/>
      <c r="AB370" s="4"/>
      <c r="AC370" s="4"/>
      <c r="AD370" s="4"/>
      <c r="AE370" s="4"/>
      <c r="AF370" s="4"/>
      <c r="AG370" s="4"/>
      <c r="AH370" s="4"/>
    </row>
    <row r="371">
      <c r="A371" s="4"/>
      <c r="B371" s="4"/>
      <c r="C371" s="2"/>
      <c r="D371" s="2"/>
      <c r="E371" s="2"/>
      <c r="F371" s="2"/>
      <c r="G371" s="2"/>
      <c r="H371" s="9"/>
      <c r="I371" s="2"/>
      <c r="J371" s="2"/>
      <c r="K371" s="9"/>
      <c r="L371" s="4"/>
      <c r="M371" s="4"/>
      <c r="N371" s="4"/>
      <c r="O371" s="4"/>
      <c r="P371" s="9"/>
      <c r="Q371" s="4"/>
      <c r="R371" s="4"/>
      <c r="S371" s="4"/>
      <c r="T371" s="6"/>
      <c r="U371" s="4"/>
      <c r="V371" s="4"/>
      <c r="W371" s="4"/>
      <c r="X371" s="4"/>
      <c r="Y371" s="4"/>
      <c r="Z371" s="4"/>
      <c r="AA371" s="4"/>
      <c r="AB371" s="4"/>
      <c r="AC371" s="4"/>
      <c r="AD371" s="4"/>
      <c r="AE371" s="4"/>
      <c r="AF371" s="4"/>
      <c r="AG371" s="4"/>
      <c r="AH371" s="4"/>
    </row>
    <row r="372">
      <c r="A372" s="4"/>
      <c r="B372" s="4"/>
      <c r="C372" s="2"/>
      <c r="D372" s="2"/>
      <c r="E372" s="2"/>
      <c r="F372" s="2"/>
      <c r="G372" s="2"/>
      <c r="H372" s="9"/>
      <c r="I372" s="2"/>
      <c r="J372" s="2"/>
      <c r="K372" s="9"/>
      <c r="L372" s="4"/>
      <c r="M372" s="4"/>
      <c r="N372" s="4"/>
      <c r="O372" s="4"/>
      <c r="P372" s="9"/>
      <c r="Q372" s="4"/>
      <c r="R372" s="4"/>
      <c r="S372" s="4"/>
      <c r="T372" s="6"/>
      <c r="U372" s="4"/>
      <c r="V372" s="4"/>
      <c r="W372" s="4"/>
      <c r="X372" s="4"/>
      <c r="Y372" s="4"/>
      <c r="Z372" s="4"/>
      <c r="AA372" s="4"/>
      <c r="AB372" s="4"/>
      <c r="AC372" s="4"/>
      <c r="AD372" s="4"/>
      <c r="AE372" s="4"/>
      <c r="AF372" s="4"/>
      <c r="AG372" s="4"/>
      <c r="AH372" s="4"/>
    </row>
    <row r="373">
      <c r="A373" s="4"/>
      <c r="B373" s="4"/>
      <c r="C373" s="2"/>
      <c r="D373" s="2"/>
      <c r="E373" s="2"/>
      <c r="F373" s="2"/>
      <c r="G373" s="2"/>
      <c r="H373" s="9"/>
      <c r="I373" s="2"/>
      <c r="J373" s="2"/>
      <c r="K373" s="9"/>
      <c r="L373" s="4"/>
      <c r="M373" s="4"/>
      <c r="N373" s="4"/>
      <c r="O373" s="4"/>
      <c r="P373" s="9"/>
      <c r="Q373" s="4"/>
      <c r="R373" s="4"/>
      <c r="S373" s="4"/>
      <c r="T373" s="6"/>
      <c r="U373" s="4"/>
      <c r="V373" s="4"/>
      <c r="W373" s="4"/>
      <c r="X373" s="4"/>
      <c r="Y373" s="4"/>
      <c r="Z373" s="4"/>
      <c r="AA373" s="4"/>
      <c r="AB373" s="4"/>
      <c r="AC373" s="4"/>
      <c r="AD373" s="4"/>
      <c r="AE373" s="4"/>
      <c r="AF373" s="4"/>
      <c r="AG373" s="4"/>
      <c r="AH373" s="4"/>
    </row>
    <row r="374">
      <c r="A374" s="4"/>
      <c r="B374" s="4"/>
      <c r="C374" s="2"/>
      <c r="D374" s="2"/>
      <c r="E374" s="2"/>
      <c r="F374" s="2"/>
      <c r="G374" s="2"/>
      <c r="H374" s="9"/>
      <c r="I374" s="2"/>
      <c r="J374" s="2"/>
      <c r="K374" s="9"/>
      <c r="L374" s="4"/>
      <c r="M374" s="4"/>
      <c r="N374" s="4"/>
      <c r="O374" s="4"/>
      <c r="P374" s="9"/>
      <c r="Q374" s="4"/>
      <c r="R374" s="4"/>
      <c r="S374" s="4"/>
      <c r="T374" s="6"/>
      <c r="U374" s="4"/>
      <c r="V374" s="4"/>
      <c r="W374" s="4"/>
      <c r="X374" s="4"/>
      <c r="Y374" s="4"/>
      <c r="Z374" s="4"/>
      <c r="AA374" s="4"/>
      <c r="AB374" s="4"/>
      <c r="AC374" s="4"/>
      <c r="AD374" s="4"/>
      <c r="AE374" s="4"/>
      <c r="AF374" s="4"/>
      <c r="AG374" s="4"/>
      <c r="AH374" s="4"/>
    </row>
    <row r="375">
      <c r="A375" s="4"/>
      <c r="B375" s="4"/>
      <c r="C375" s="2"/>
      <c r="D375" s="2"/>
      <c r="E375" s="2"/>
      <c r="F375" s="2"/>
      <c r="G375" s="2"/>
      <c r="H375" s="9"/>
      <c r="I375" s="2"/>
      <c r="J375" s="2"/>
      <c r="K375" s="9"/>
      <c r="L375" s="4"/>
      <c r="M375" s="4"/>
      <c r="N375" s="4"/>
      <c r="O375" s="4"/>
      <c r="P375" s="9"/>
      <c r="Q375" s="4"/>
      <c r="R375" s="4"/>
      <c r="S375" s="4"/>
      <c r="T375" s="6"/>
      <c r="U375" s="4"/>
      <c r="V375" s="4"/>
      <c r="W375" s="4"/>
      <c r="X375" s="4"/>
      <c r="Y375" s="4"/>
      <c r="Z375" s="4"/>
      <c r="AA375" s="4"/>
      <c r="AB375" s="4"/>
      <c r="AC375" s="4"/>
      <c r="AD375" s="4"/>
      <c r="AE375" s="4"/>
      <c r="AF375" s="4"/>
      <c r="AG375" s="4"/>
      <c r="AH375" s="4"/>
    </row>
    <row r="376">
      <c r="A376" s="4"/>
      <c r="B376" s="4"/>
      <c r="C376" s="2"/>
      <c r="D376" s="2"/>
      <c r="E376" s="2"/>
      <c r="F376" s="2"/>
      <c r="G376" s="2"/>
      <c r="H376" s="9"/>
      <c r="I376" s="2"/>
      <c r="J376" s="2"/>
      <c r="K376" s="9"/>
      <c r="L376" s="4"/>
      <c r="M376" s="4"/>
      <c r="N376" s="4"/>
      <c r="O376" s="4"/>
      <c r="P376" s="9"/>
      <c r="Q376" s="4"/>
      <c r="R376" s="4"/>
      <c r="S376" s="4"/>
      <c r="T376" s="6"/>
      <c r="U376" s="4"/>
      <c r="V376" s="4"/>
      <c r="W376" s="4"/>
      <c r="X376" s="4"/>
      <c r="Y376" s="4"/>
      <c r="Z376" s="4"/>
      <c r="AA376" s="4"/>
      <c r="AB376" s="4"/>
      <c r="AC376" s="4"/>
      <c r="AD376" s="4"/>
      <c r="AE376" s="4"/>
      <c r="AF376" s="4"/>
      <c r="AG376" s="4"/>
      <c r="AH376" s="4"/>
    </row>
    <row r="377">
      <c r="A377" s="4"/>
      <c r="B377" s="4"/>
      <c r="C377" s="2"/>
      <c r="D377" s="2"/>
      <c r="E377" s="2"/>
      <c r="F377" s="2"/>
      <c r="G377" s="2"/>
      <c r="H377" s="9"/>
      <c r="I377" s="2"/>
      <c r="J377" s="2"/>
      <c r="K377" s="9"/>
      <c r="L377" s="4"/>
      <c r="M377" s="4"/>
      <c r="N377" s="4"/>
      <c r="O377" s="4"/>
      <c r="P377" s="9"/>
      <c r="Q377" s="4"/>
      <c r="R377" s="4"/>
      <c r="S377" s="4"/>
      <c r="T377" s="6"/>
      <c r="U377" s="4"/>
      <c r="V377" s="4"/>
      <c r="W377" s="4"/>
      <c r="X377" s="4"/>
      <c r="Y377" s="4"/>
      <c r="Z377" s="4"/>
      <c r="AA377" s="4"/>
      <c r="AB377" s="4"/>
      <c r="AC377" s="4"/>
      <c r="AD377" s="4"/>
      <c r="AE377" s="4"/>
      <c r="AF377" s="4"/>
      <c r="AG377" s="4"/>
      <c r="AH377" s="4"/>
    </row>
    <row r="378">
      <c r="A378" s="4"/>
      <c r="B378" s="4"/>
      <c r="C378" s="2"/>
      <c r="D378" s="2"/>
      <c r="E378" s="2"/>
      <c r="F378" s="2"/>
      <c r="G378" s="2"/>
      <c r="H378" s="9"/>
      <c r="I378" s="2"/>
      <c r="J378" s="2"/>
      <c r="K378" s="9"/>
      <c r="L378" s="4"/>
      <c r="M378" s="4"/>
      <c r="N378" s="4"/>
      <c r="O378" s="4"/>
      <c r="P378" s="9"/>
      <c r="Q378" s="4"/>
      <c r="R378" s="4"/>
      <c r="S378" s="4"/>
      <c r="T378" s="6"/>
      <c r="U378" s="4"/>
      <c r="V378" s="4"/>
      <c r="W378" s="4"/>
      <c r="X378" s="4"/>
      <c r="Y378" s="4"/>
      <c r="Z378" s="4"/>
      <c r="AA378" s="4"/>
      <c r="AB378" s="4"/>
      <c r="AC378" s="4"/>
      <c r="AD378" s="4"/>
      <c r="AE378" s="4"/>
      <c r="AF378" s="4"/>
      <c r="AG378" s="4"/>
      <c r="AH378" s="4"/>
    </row>
    <row r="379">
      <c r="A379" s="4"/>
      <c r="B379" s="4"/>
      <c r="C379" s="2"/>
      <c r="D379" s="2"/>
      <c r="E379" s="2"/>
      <c r="F379" s="2"/>
      <c r="G379" s="2"/>
      <c r="H379" s="9"/>
      <c r="I379" s="2"/>
      <c r="J379" s="2"/>
      <c r="K379" s="9"/>
      <c r="L379" s="4"/>
      <c r="M379" s="4"/>
      <c r="N379" s="4"/>
      <c r="O379" s="4"/>
      <c r="P379" s="9"/>
      <c r="Q379" s="4"/>
      <c r="R379" s="4"/>
      <c r="S379" s="4"/>
      <c r="T379" s="6"/>
      <c r="U379" s="4"/>
      <c r="V379" s="4"/>
      <c r="W379" s="4"/>
      <c r="X379" s="4"/>
      <c r="Y379" s="4"/>
      <c r="Z379" s="4"/>
      <c r="AA379" s="4"/>
      <c r="AB379" s="4"/>
      <c r="AC379" s="4"/>
      <c r="AD379" s="4"/>
      <c r="AE379" s="4"/>
      <c r="AF379" s="4"/>
      <c r="AG379" s="4"/>
      <c r="AH379" s="4"/>
    </row>
    <row r="380">
      <c r="A380" s="4"/>
      <c r="B380" s="4"/>
      <c r="C380" s="2"/>
      <c r="D380" s="2"/>
      <c r="E380" s="2"/>
      <c r="F380" s="2"/>
      <c r="G380" s="2"/>
      <c r="H380" s="9"/>
      <c r="I380" s="2"/>
      <c r="J380" s="2"/>
      <c r="K380" s="9"/>
      <c r="L380" s="4"/>
      <c r="M380" s="4"/>
      <c r="N380" s="4"/>
      <c r="O380" s="4"/>
      <c r="P380" s="9"/>
      <c r="Q380" s="4"/>
      <c r="R380" s="4"/>
      <c r="S380" s="4"/>
      <c r="T380" s="6"/>
      <c r="U380" s="4"/>
      <c r="V380" s="4"/>
      <c r="W380" s="4"/>
      <c r="X380" s="4"/>
      <c r="Y380" s="4"/>
      <c r="Z380" s="4"/>
      <c r="AA380" s="4"/>
      <c r="AB380" s="4"/>
      <c r="AC380" s="4"/>
      <c r="AD380" s="4"/>
      <c r="AE380" s="4"/>
      <c r="AF380" s="4"/>
      <c r="AG380" s="4"/>
      <c r="AH380" s="4"/>
    </row>
    <row r="381">
      <c r="A381" s="4"/>
      <c r="B381" s="4"/>
      <c r="C381" s="2"/>
      <c r="D381" s="2"/>
      <c r="E381" s="2"/>
      <c r="F381" s="2"/>
      <c r="G381" s="2"/>
      <c r="H381" s="9"/>
      <c r="I381" s="2"/>
      <c r="J381" s="2"/>
      <c r="K381" s="9"/>
      <c r="L381" s="4"/>
      <c r="M381" s="4"/>
      <c r="N381" s="4"/>
      <c r="O381" s="4"/>
      <c r="P381" s="9"/>
      <c r="Q381" s="4"/>
      <c r="R381" s="4"/>
      <c r="S381" s="4"/>
      <c r="T381" s="6"/>
      <c r="U381" s="4"/>
      <c r="V381" s="4"/>
      <c r="W381" s="4"/>
      <c r="X381" s="4"/>
      <c r="Y381" s="4"/>
      <c r="Z381" s="4"/>
      <c r="AA381" s="4"/>
      <c r="AB381" s="4"/>
      <c r="AC381" s="4"/>
      <c r="AD381" s="4"/>
      <c r="AE381" s="4"/>
      <c r="AF381" s="4"/>
      <c r="AG381" s="4"/>
      <c r="AH381" s="4"/>
    </row>
    <row r="382">
      <c r="A382" s="4"/>
      <c r="B382" s="4"/>
      <c r="C382" s="2"/>
      <c r="D382" s="2"/>
      <c r="E382" s="2"/>
      <c r="F382" s="2"/>
      <c r="G382" s="2"/>
      <c r="H382" s="9"/>
      <c r="I382" s="2"/>
      <c r="J382" s="2"/>
      <c r="K382" s="9"/>
      <c r="L382" s="4"/>
      <c r="M382" s="4"/>
      <c r="N382" s="4"/>
      <c r="O382" s="4"/>
      <c r="P382" s="9"/>
      <c r="Q382" s="4"/>
      <c r="R382" s="4"/>
      <c r="S382" s="4"/>
      <c r="T382" s="6"/>
      <c r="U382" s="4"/>
      <c r="V382" s="4"/>
      <c r="W382" s="4"/>
      <c r="X382" s="4"/>
      <c r="Y382" s="4"/>
      <c r="Z382" s="4"/>
      <c r="AA382" s="4"/>
      <c r="AB382" s="4"/>
      <c r="AC382" s="4"/>
      <c r="AD382" s="4"/>
      <c r="AE382" s="4"/>
      <c r="AF382" s="4"/>
      <c r="AG382" s="4"/>
      <c r="AH382" s="4"/>
    </row>
    <row r="383">
      <c r="A383" s="4"/>
      <c r="B383" s="4"/>
      <c r="C383" s="2"/>
      <c r="D383" s="2"/>
      <c r="E383" s="2"/>
      <c r="F383" s="2"/>
      <c r="G383" s="2"/>
      <c r="H383" s="9"/>
      <c r="I383" s="2"/>
      <c r="J383" s="2"/>
      <c r="K383" s="9"/>
      <c r="L383" s="4"/>
      <c r="M383" s="4"/>
      <c r="N383" s="4"/>
      <c r="O383" s="4"/>
      <c r="P383" s="9"/>
      <c r="Q383" s="4"/>
      <c r="R383" s="4"/>
      <c r="S383" s="4"/>
      <c r="T383" s="6"/>
      <c r="U383" s="4"/>
      <c r="V383" s="4"/>
      <c r="W383" s="4"/>
      <c r="X383" s="4"/>
      <c r="Y383" s="4"/>
      <c r="Z383" s="4"/>
      <c r="AA383" s="4"/>
      <c r="AB383" s="4"/>
      <c r="AC383" s="4"/>
      <c r="AD383" s="4"/>
      <c r="AE383" s="4"/>
      <c r="AF383" s="4"/>
      <c r="AG383" s="4"/>
      <c r="AH383" s="4"/>
    </row>
    <row r="384">
      <c r="A384" s="4"/>
      <c r="B384" s="4"/>
      <c r="C384" s="2"/>
      <c r="D384" s="2"/>
      <c r="E384" s="2"/>
      <c r="F384" s="2"/>
      <c r="G384" s="2"/>
      <c r="H384" s="9"/>
      <c r="I384" s="2"/>
      <c r="J384" s="2"/>
      <c r="K384" s="9"/>
      <c r="L384" s="4"/>
      <c r="M384" s="4"/>
      <c r="N384" s="4"/>
      <c r="O384" s="4"/>
      <c r="P384" s="9"/>
      <c r="Q384" s="4"/>
      <c r="R384" s="4"/>
      <c r="S384" s="4"/>
      <c r="T384" s="6"/>
      <c r="U384" s="4"/>
      <c r="V384" s="4"/>
      <c r="W384" s="4"/>
      <c r="X384" s="4"/>
      <c r="Y384" s="4"/>
      <c r="Z384" s="4"/>
      <c r="AA384" s="4"/>
      <c r="AB384" s="4"/>
      <c r="AC384" s="4"/>
      <c r="AD384" s="4"/>
      <c r="AE384" s="4"/>
      <c r="AF384" s="4"/>
      <c r="AG384" s="4"/>
      <c r="AH384" s="4"/>
    </row>
    <row r="385">
      <c r="A385" s="4"/>
      <c r="B385" s="4"/>
      <c r="C385" s="2"/>
      <c r="D385" s="2"/>
      <c r="E385" s="2"/>
      <c r="F385" s="2"/>
      <c r="G385" s="2"/>
      <c r="H385" s="9"/>
      <c r="I385" s="2"/>
      <c r="J385" s="2"/>
      <c r="K385" s="9"/>
      <c r="L385" s="4"/>
      <c r="M385" s="4"/>
      <c r="N385" s="4"/>
      <c r="O385" s="4"/>
      <c r="P385" s="9"/>
      <c r="Q385" s="4"/>
      <c r="R385" s="4"/>
      <c r="S385" s="4"/>
      <c r="T385" s="6"/>
      <c r="U385" s="4"/>
      <c r="V385" s="4"/>
      <c r="W385" s="4"/>
      <c r="X385" s="4"/>
      <c r="Y385" s="4"/>
      <c r="Z385" s="4"/>
      <c r="AA385" s="4"/>
      <c r="AB385" s="4"/>
      <c r="AC385" s="4"/>
      <c r="AD385" s="4"/>
      <c r="AE385" s="4"/>
      <c r="AF385" s="4"/>
      <c r="AG385" s="4"/>
      <c r="AH385" s="4"/>
    </row>
    <row r="386">
      <c r="A386" s="4"/>
      <c r="B386" s="4"/>
      <c r="C386" s="2"/>
      <c r="D386" s="2"/>
      <c r="E386" s="2"/>
      <c r="F386" s="2"/>
      <c r="G386" s="2"/>
      <c r="H386" s="9"/>
      <c r="I386" s="2"/>
      <c r="J386" s="2"/>
      <c r="K386" s="9"/>
      <c r="L386" s="4"/>
      <c r="M386" s="4"/>
      <c r="N386" s="4"/>
      <c r="O386" s="4"/>
      <c r="P386" s="9"/>
      <c r="Q386" s="4"/>
      <c r="R386" s="4"/>
      <c r="S386" s="4"/>
      <c r="T386" s="6"/>
      <c r="U386" s="4"/>
      <c r="V386" s="4"/>
      <c r="W386" s="4"/>
      <c r="X386" s="4"/>
      <c r="Y386" s="4"/>
      <c r="Z386" s="4"/>
      <c r="AA386" s="4"/>
      <c r="AB386" s="4"/>
      <c r="AC386" s="4"/>
      <c r="AD386" s="4"/>
      <c r="AE386" s="4"/>
      <c r="AF386" s="4"/>
      <c r="AG386" s="4"/>
      <c r="AH386" s="4"/>
    </row>
    <row r="387">
      <c r="A387" s="4"/>
      <c r="B387" s="4"/>
      <c r="C387" s="2"/>
      <c r="D387" s="2"/>
      <c r="E387" s="2"/>
      <c r="F387" s="2"/>
      <c r="G387" s="2"/>
      <c r="H387" s="9"/>
      <c r="I387" s="2"/>
      <c r="J387" s="2"/>
      <c r="K387" s="9"/>
      <c r="L387" s="4"/>
      <c r="M387" s="4"/>
      <c r="N387" s="4"/>
      <c r="O387" s="4"/>
      <c r="P387" s="9"/>
      <c r="Q387" s="4"/>
      <c r="R387" s="4"/>
      <c r="S387" s="4"/>
      <c r="T387" s="6"/>
      <c r="U387" s="4"/>
      <c r="V387" s="4"/>
      <c r="W387" s="4"/>
      <c r="X387" s="4"/>
      <c r="Y387" s="4"/>
      <c r="Z387" s="4"/>
      <c r="AA387" s="4"/>
      <c r="AB387" s="4"/>
      <c r="AC387" s="4"/>
      <c r="AD387" s="4"/>
      <c r="AE387" s="4"/>
      <c r="AF387" s="4"/>
      <c r="AG387" s="4"/>
      <c r="AH387" s="4"/>
    </row>
    <row r="388">
      <c r="A388" s="4"/>
      <c r="B388" s="4"/>
      <c r="C388" s="2"/>
      <c r="D388" s="2"/>
      <c r="E388" s="2"/>
      <c r="F388" s="2"/>
      <c r="G388" s="2"/>
      <c r="H388" s="9"/>
      <c r="I388" s="2"/>
      <c r="J388" s="2"/>
      <c r="K388" s="9"/>
      <c r="L388" s="4"/>
      <c r="M388" s="4"/>
      <c r="N388" s="4"/>
      <c r="O388" s="4"/>
      <c r="P388" s="9"/>
      <c r="Q388" s="4"/>
      <c r="R388" s="4"/>
      <c r="S388" s="4"/>
      <c r="T388" s="6"/>
      <c r="U388" s="4"/>
      <c r="V388" s="4"/>
      <c r="W388" s="4"/>
      <c r="X388" s="4"/>
      <c r="Y388" s="4"/>
      <c r="Z388" s="4"/>
      <c r="AA388" s="4"/>
      <c r="AB388" s="4"/>
      <c r="AC388" s="4"/>
      <c r="AD388" s="4"/>
      <c r="AE388" s="4"/>
      <c r="AF388" s="4"/>
      <c r="AG388" s="4"/>
      <c r="AH388" s="4"/>
    </row>
    <row r="389">
      <c r="A389" s="4"/>
      <c r="B389" s="4"/>
      <c r="C389" s="2"/>
      <c r="D389" s="2"/>
      <c r="E389" s="2"/>
      <c r="F389" s="2"/>
      <c r="G389" s="2"/>
      <c r="H389" s="9"/>
      <c r="I389" s="2"/>
      <c r="J389" s="2"/>
      <c r="K389" s="9"/>
      <c r="L389" s="4"/>
      <c r="M389" s="4"/>
      <c r="N389" s="4"/>
      <c r="O389" s="4"/>
      <c r="P389" s="9"/>
      <c r="Q389" s="4"/>
      <c r="R389" s="4"/>
      <c r="S389" s="4"/>
      <c r="T389" s="6"/>
      <c r="U389" s="4"/>
      <c r="V389" s="4"/>
      <c r="W389" s="4"/>
      <c r="X389" s="4"/>
      <c r="Y389" s="4"/>
      <c r="Z389" s="4"/>
      <c r="AA389" s="4"/>
      <c r="AB389" s="4"/>
      <c r="AC389" s="4"/>
      <c r="AD389" s="4"/>
      <c r="AE389" s="4"/>
      <c r="AF389" s="4"/>
      <c r="AG389" s="4"/>
      <c r="AH389" s="4"/>
    </row>
    <row r="390">
      <c r="A390" s="4"/>
      <c r="B390" s="4"/>
      <c r="C390" s="2"/>
      <c r="D390" s="2"/>
      <c r="E390" s="2"/>
      <c r="F390" s="2"/>
      <c r="G390" s="2"/>
      <c r="H390" s="9"/>
      <c r="I390" s="2"/>
      <c r="J390" s="2"/>
      <c r="K390" s="9"/>
      <c r="L390" s="4"/>
      <c r="M390" s="4"/>
      <c r="N390" s="4"/>
      <c r="O390" s="4"/>
      <c r="P390" s="9"/>
      <c r="Q390" s="4"/>
      <c r="R390" s="4"/>
      <c r="S390" s="4"/>
      <c r="T390" s="6"/>
      <c r="U390" s="4"/>
      <c r="V390" s="4"/>
      <c r="W390" s="4"/>
      <c r="X390" s="4"/>
      <c r="Y390" s="4"/>
      <c r="Z390" s="4"/>
      <c r="AA390" s="4"/>
      <c r="AB390" s="4"/>
      <c r="AC390" s="4"/>
      <c r="AD390" s="4"/>
      <c r="AE390" s="4"/>
      <c r="AF390" s="4"/>
      <c r="AG390" s="4"/>
      <c r="AH390" s="4"/>
    </row>
    <row r="391">
      <c r="A391" s="4"/>
      <c r="B391" s="4"/>
      <c r="C391" s="2"/>
      <c r="D391" s="2"/>
      <c r="E391" s="2"/>
      <c r="F391" s="2"/>
      <c r="G391" s="2"/>
      <c r="H391" s="9"/>
      <c r="I391" s="2"/>
      <c r="J391" s="2"/>
      <c r="K391" s="9"/>
      <c r="L391" s="4"/>
      <c r="M391" s="4"/>
      <c r="N391" s="4"/>
      <c r="O391" s="4"/>
      <c r="P391" s="9"/>
      <c r="Q391" s="4"/>
      <c r="R391" s="4"/>
      <c r="S391" s="4"/>
      <c r="T391" s="6"/>
      <c r="U391" s="4"/>
      <c r="V391" s="4"/>
      <c r="W391" s="4"/>
      <c r="X391" s="4"/>
      <c r="Y391" s="4"/>
      <c r="Z391" s="4"/>
      <c r="AA391" s="4"/>
      <c r="AB391" s="4"/>
      <c r="AC391" s="4"/>
      <c r="AD391" s="4"/>
      <c r="AE391" s="4"/>
      <c r="AF391" s="4"/>
      <c r="AG391" s="4"/>
      <c r="AH391" s="4"/>
    </row>
    <row r="392">
      <c r="A392" s="4"/>
      <c r="B392" s="4"/>
      <c r="C392" s="2"/>
      <c r="D392" s="2"/>
      <c r="E392" s="2"/>
      <c r="F392" s="2"/>
      <c r="G392" s="2"/>
      <c r="H392" s="9"/>
      <c r="I392" s="2"/>
      <c r="J392" s="2"/>
      <c r="K392" s="9"/>
      <c r="L392" s="4"/>
      <c r="M392" s="4"/>
      <c r="N392" s="4"/>
      <c r="O392" s="4"/>
      <c r="P392" s="9"/>
      <c r="Q392" s="4"/>
      <c r="R392" s="4"/>
      <c r="S392" s="4"/>
      <c r="T392" s="6"/>
      <c r="U392" s="4"/>
      <c r="V392" s="4"/>
      <c r="W392" s="4"/>
      <c r="X392" s="4"/>
      <c r="Y392" s="4"/>
      <c r="Z392" s="4"/>
      <c r="AA392" s="4"/>
      <c r="AB392" s="4"/>
      <c r="AC392" s="4"/>
      <c r="AD392" s="4"/>
      <c r="AE392" s="4"/>
      <c r="AF392" s="4"/>
      <c r="AG392" s="4"/>
      <c r="AH392" s="4"/>
    </row>
    <row r="393">
      <c r="A393" s="4"/>
      <c r="B393" s="4"/>
      <c r="C393" s="2"/>
      <c r="D393" s="2"/>
      <c r="E393" s="2"/>
      <c r="F393" s="2"/>
      <c r="G393" s="2"/>
      <c r="H393" s="9"/>
      <c r="I393" s="2"/>
      <c r="J393" s="2"/>
      <c r="K393" s="9"/>
      <c r="L393" s="4"/>
      <c r="M393" s="4"/>
      <c r="N393" s="4"/>
      <c r="O393" s="4"/>
      <c r="P393" s="9"/>
      <c r="Q393" s="4"/>
      <c r="R393" s="4"/>
      <c r="S393" s="4"/>
      <c r="T393" s="6"/>
      <c r="U393" s="4"/>
      <c r="V393" s="4"/>
      <c r="W393" s="4"/>
      <c r="X393" s="4"/>
      <c r="Y393" s="4"/>
      <c r="Z393" s="4"/>
      <c r="AA393" s="4"/>
      <c r="AB393" s="4"/>
      <c r="AC393" s="4"/>
      <c r="AD393" s="4"/>
      <c r="AE393" s="4"/>
      <c r="AF393" s="4"/>
      <c r="AG393" s="4"/>
      <c r="AH393" s="4"/>
    </row>
    <row r="394">
      <c r="A394" s="4"/>
      <c r="B394" s="4"/>
      <c r="C394" s="2"/>
      <c r="D394" s="2"/>
      <c r="E394" s="2"/>
      <c r="F394" s="2"/>
      <c r="G394" s="2"/>
      <c r="H394" s="9"/>
      <c r="I394" s="2"/>
      <c r="J394" s="2"/>
      <c r="K394" s="9"/>
      <c r="L394" s="4"/>
      <c r="M394" s="4"/>
      <c r="N394" s="4"/>
      <c r="O394" s="4"/>
      <c r="P394" s="9"/>
      <c r="Q394" s="4"/>
      <c r="R394" s="4"/>
      <c r="S394" s="4"/>
      <c r="T394" s="6"/>
      <c r="U394" s="4"/>
      <c r="V394" s="4"/>
      <c r="W394" s="4"/>
      <c r="X394" s="4"/>
      <c r="Y394" s="4"/>
      <c r="Z394" s="4"/>
      <c r="AA394" s="4"/>
      <c r="AB394" s="4"/>
      <c r="AC394" s="4"/>
      <c r="AD394" s="4"/>
      <c r="AE394" s="4"/>
      <c r="AF394" s="4"/>
      <c r="AG394" s="4"/>
      <c r="AH394" s="4"/>
    </row>
    <row r="395">
      <c r="A395" s="4"/>
      <c r="B395" s="4"/>
      <c r="C395" s="2"/>
      <c r="D395" s="2"/>
      <c r="E395" s="2"/>
      <c r="F395" s="2"/>
      <c r="G395" s="2"/>
      <c r="H395" s="9"/>
      <c r="I395" s="2"/>
      <c r="J395" s="2"/>
      <c r="K395" s="9"/>
      <c r="L395" s="4"/>
      <c r="M395" s="4"/>
      <c r="N395" s="4"/>
      <c r="O395" s="4"/>
      <c r="P395" s="9"/>
      <c r="Q395" s="4"/>
      <c r="R395" s="4"/>
      <c r="S395" s="4"/>
      <c r="T395" s="6"/>
      <c r="U395" s="4"/>
      <c r="V395" s="4"/>
      <c r="W395" s="4"/>
      <c r="X395" s="4"/>
      <c r="Y395" s="4"/>
      <c r="Z395" s="4"/>
      <c r="AA395" s="4"/>
      <c r="AB395" s="4"/>
      <c r="AC395" s="4"/>
      <c r="AD395" s="4"/>
      <c r="AE395" s="4"/>
      <c r="AF395" s="4"/>
      <c r="AG395" s="4"/>
      <c r="AH395" s="4"/>
    </row>
    <row r="396">
      <c r="A396" s="4"/>
      <c r="B396" s="4"/>
      <c r="C396" s="2"/>
      <c r="D396" s="2"/>
      <c r="E396" s="2"/>
      <c r="F396" s="2"/>
      <c r="G396" s="2"/>
      <c r="H396" s="9"/>
      <c r="I396" s="2"/>
      <c r="J396" s="2"/>
      <c r="K396" s="9"/>
      <c r="L396" s="4"/>
      <c r="M396" s="4"/>
      <c r="N396" s="4"/>
      <c r="O396" s="4"/>
      <c r="P396" s="9"/>
      <c r="Q396" s="4"/>
      <c r="R396" s="4"/>
      <c r="S396" s="4"/>
      <c r="T396" s="6"/>
      <c r="U396" s="4"/>
      <c r="V396" s="4"/>
      <c r="W396" s="4"/>
      <c r="X396" s="4"/>
      <c r="Y396" s="4"/>
      <c r="Z396" s="4"/>
      <c r="AA396" s="4"/>
      <c r="AB396" s="4"/>
      <c r="AC396" s="4"/>
      <c r="AD396" s="4"/>
      <c r="AE396" s="4"/>
      <c r="AF396" s="4"/>
      <c r="AG396" s="4"/>
      <c r="AH396" s="4"/>
    </row>
    <row r="397">
      <c r="A397" s="4"/>
      <c r="B397" s="4"/>
      <c r="C397" s="2"/>
      <c r="D397" s="2"/>
      <c r="E397" s="2"/>
      <c r="F397" s="2"/>
      <c r="G397" s="2"/>
      <c r="H397" s="9"/>
      <c r="I397" s="2"/>
      <c r="J397" s="2"/>
      <c r="K397" s="9"/>
      <c r="L397" s="4"/>
      <c r="M397" s="4"/>
      <c r="N397" s="4"/>
      <c r="O397" s="4"/>
      <c r="P397" s="9"/>
      <c r="Q397" s="4"/>
      <c r="R397" s="4"/>
      <c r="S397" s="4"/>
      <c r="T397" s="6"/>
      <c r="U397" s="4"/>
      <c r="V397" s="4"/>
      <c r="W397" s="4"/>
      <c r="X397" s="4"/>
      <c r="Y397" s="4"/>
      <c r="Z397" s="4"/>
      <c r="AA397" s="4"/>
      <c r="AB397" s="4"/>
      <c r="AC397" s="4"/>
      <c r="AD397" s="4"/>
      <c r="AE397" s="4"/>
      <c r="AF397" s="4"/>
      <c r="AG397" s="4"/>
      <c r="AH397" s="4"/>
    </row>
    <row r="398">
      <c r="A398" s="4"/>
      <c r="B398" s="4"/>
      <c r="C398" s="2"/>
      <c r="D398" s="2"/>
      <c r="E398" s="2"/>
      <c r="F398" s="2"/>
      <c r="G398" s="2"/>
      <c r="H398" s="9"/>
      <c r="I398" s="2"/>
      <c r="J398" s="2"/>
      <c r="K398" s="9"/>
      <c r="L398" s="4"/>
      <c r="M398" s="4"/>
      <c r="N398" s="4"/>
      <c r="O398" s="4"/>
      <c r="P398" s="9"/>
      <c r="Q398" s="4"/>
      <c r="R398" s="4"/>
      <c r="S398" s="4"/>
      <c r="T398" s="6"/>
      <c r="U398" s="4"/>
      <c r="V398" s="4"/>
      <c r="W398" s="4"/>
      <c r="X398" s="4"/>
      <c r="Y398" s="4"/>
      <c r="Z398" s="4"/>
      <c r="AA398" s="4"/>
      <c r="AB398" s="4"/>
      <c r="AC398" s="4"/>
      <c r="AD398" s="4"/>
      <c r="AE398" s="4"/>
      <c r="AF398" s="4"/>
      <c r="AG398" s="4"/>
      <c r="AH398" s="4"/>
    </row>
    <row r="399">
      <c r="A399" s="4"/>
      <c r="B399" s="4"/>
      <c r="C399" s="2"/>
      <c r="D399" s="2"/>
      <c r="E399" s="2"/>
      <c r="F399" s="2"/>
      <c r="G399" s="2"/>
      <c r="H399" s="9"/>
      <c r="I399" s="2"/>
      <c r="J399" s="2"/>
      <c r="K399" s="9"/>
      <c r="L399" s="4"/>
      <c r="M399" s="4"/>
      <c r="N399" s="4"/>
      <c r="O399" s="4"/>
      <c r="P399" s="9"/>
      <c r="Q399" s="4"/>
      <c r="R399" s="4"/>
      <c r="S399" s="4"/>
      <c r="T399" s="6"/>
      <c r="U399" s="4"/>
      <c r="V399" s="4"/>
      <c r="W399" s="4"/>
      <c r="X399" s="4"/>
      <c r="Y399" s="4"/>
      <c r="Z399" s="4"/>
      <c r="AA399" s="4"/>
      <c r="AB399" s="4"/>
      <c r="AC399" s="4"/>
      <c r="AD399" s="4"/>
      <c r="AE399" s="4"/>
      <c r="AF399" s="4"/>
      <c r="AG399" s="4"/>
      <c r="AH399" s="4"/>
    </row>
    <row r="400">
      <c r="A400" s="4"/>
      <c r="B400" s="4"/>
      <c r="C400" s="2"/>
      <c r="D400" s="2"/>
      <c r="E400" s="2"/>
      <c r="F400" s="2"/>
      <c r="G400" s="2"/>
      <c r="H400" s="9"/>
      <c r="I400" s="2"/>
      <c r="J400" s="2"/>
      <c r="K400" s="9"/>
      <c r="L400" s="4"/>
      <c r="M400" s="4"/>
      <c r="N400" s="4"/>
      <c r="O400" s="4"/>
      <c r="P400" s="9"/>
      <c r="Q400" s="4"/>
      <c r="R400" s="4"/>
      <c r="S400" s="4"/>
      <c r="T400" s="6"/>
      <c r="U400" s="4"/>
      <c r="V400" s="4"/>
      <c r="W400" s="4"/>
      <c r="X400" s="4"/>
      <c r="Y400" s="4"/>
      <c r="Z400" s="4"/>
      <c r="AA400" s="4"/>
      <c r="AB400" s="4"/>
      <c r="AC400" s="4"/>
      <c r="AD400" s="4"/>
      <c r="AE400" s="4"/>
      <c r="AF400" s="4"/>
      <c r="AG400" s="4"/>
      <c r="AH400" s="4"/>
    </row>
    <row r="401">
      <c r="A401" s="4"/>
      <c r="B401" s="4"/>
      <c r="C401" s="2"/>
      <c r="D401" s="2"/>
      <c r="E401" s="2"/>
      <c r="F401" s="2"/>
      <c r="G401" s="2"/>
      <c r="H401" s="9"/>
      <c r="I401" s="2"/>
      <c r="J401" s="2"/>
      <c r="K401" s="9"/>
      <c r="L401" s="4"/>
      <c r="M401" s="4"/>
      <c r="N401" s="4"/>
      <c r="O401" s="4"/>
      <c r="P401" s="9"/>
      <c r="Q401" s="4"/>
      <c r="R401" s="4"/>
      <c r="S401" s="4"/>
      <c r="T401" s="6"/>
      <c r="U401" s="4"/>
      <c r="V401" s="4"/>
      <c r="W401" s="4"/>
      <c r="X401" s="4"/>
      <c r="Y401" s="4"/>
      <c r="Z401" s="4"/>
      <c r="AA401" s="4"/>
      <c r="AB401" s="4"/>
      <c r="AC401" s="4"/>
      <c r="AD401" s="4"/>
      <c r="AE401" s="4"/>
      <c r="AF401" s="4"/>
      <c r="AG401" s="4"/>
      <c r="AH401" s="4"/>
    </row>
    <row r="402">
      <c r="A402" s="4"/>
      <c r="B402" s="4"/>
      <c r="C402" s="2"/>
      <c r="D402" s="2"/>
      <c r="E402" s="2"/>
      <c r="F402" s="2"/>
      <c r="G402" s="2"/>
      <c r="H402" s="9"/>
      <c r="I402" s="2"/>
      <c r="J402" s="2"/>
      <c r="K402" s="9"/>
      <c r="L402" s="4"/>
      <c r="M402" s="4"/>
      <c r="N402" s="4"/>
      <c r="O402" s="4"/>
      <c r="P402" s="9"/>
      <c r="Q402" s="4"/>
      <c r="R402" s="4"/>
      <c r="S402" s="4"/>
      <c r="T402" s="6"/>
      <c r="U402" s="4"/>
      <c r="V402" s="4"/>
      <c r="W402" s="4"/>
      <c r="X402" s="4"/>
      <c r="Y402" s="4"/>
      <c r="Z402" s="4"/>
      <c r="AA402" s="4"/>
      <c r="AB402" s="4"/>
      <c r="AC402" s="4"/>
      <c r="AD402" s="4"/>
      <c r="AE402" s="4"/>
      <c r="AF402" s="4"/>
      <c r="AG402" s="4"/>
      <c r="AH402" s="4"/>
    </row>
    <row r="403">
      <c r="A403" s="4"/>
      <c r="B403" s="4"/>
      <c r="C403" s="2"/>
      <c r="D403" s="2"/>
      <c r="E403" s="2"/>
      <c r="F403" s="2"/>
      <c r="G403" s="2"/>
      <c r="H403" s="9"/>
      <c r="I403" s="2"/>
      <c r="J403" s="2"/>
      <c r="K403" s="9"/>
      <c r="L403" s="4"/>
      <c r="M403" s="4"/>
      <c r="N403" s="4"/>
      <c r="O403" s="4"/>
      <c r="P403" s="9"/>
      <c r="Q403" s="4"/>
      <c r="R403" s="4"/>
      <c r="S403" s="4"/>
      <c r="T403" s="6"/>
      <c r="U403" s="4"/>
      <c r="V403" s="4"/>
      <c r="W403" s="4"/>
      <c r="X403" s="4"/>
      <c r="Y403" s="4"/>
      <c r="Z403" s="4"/>
      <c r="AA403" s="4"/>
      <c r="AB403" s="4"/>
      <c r="AC403" s="4"/>
      <c r="AD403" s="4"/>
      <c r="AE403" s="4"/>
      <c r="AF403" s="4"/>
      <c r="AG403" s="4"/>
      <c r="AH403" s="4"/>
    </row>
    <row r="404">
      <c r="A404" s="4"/>
      <c r="B404" s="4"/>
      <c r="C404" s="2"/>
      <c r="D404" s="2"/>
      <c r="E404" s="2"/>
      <c r="F404" s="2"/>
      <c r="G404" s="2"/>
      <c r="H404" s="9"/>
      <c r="I404" s="2"/>
      <c r="J404" s="2"/>
      <c r="K404" s="9"/>
      <c r="L404" s="4"/>
      <c r="M404" s="4"/>
      <c r="N404" s="4"/>
      <c r="O404" s="4"/>
      <c r="P404" s="9"/>
      <c r="Q404" s="4"/>
      <c r="R404" s="4"/>
      <c r="S404" s="4"/>
      <c r="T404" s="6"/>
      <c r="U404" s="4"/>
      <c r="V404" s="4"/>
      <c r="W404" s="4"/>
      <c r="X404" s="4"/>
      <c r="Y404" s="4"/>
      <c r="Z404" s="4"/>
      <c r="AA404" s="4"/>
      <c r="AB404" s="4"/>
      <c r="AC404" s="4"/>
      <c r="AD404" s="4"/>
      <c r="AE404" s="4"/>
      <c r="AF404" s="4"/>
      <c r="AG404" s="4"/>
      <c r="AH404" s="4"/>
    </row>
    <row r="405">
      <c r="A405" s="4"/>
      <c r="B405" s="4"/>
      <c r="C405" s="2"/>
      <c r="D405" s="2"/>
      <c r="E405" s="2"/>
      <c r="F405" s="2"/>
      <c r="G405" s="2"/>
      <c r="H405" s="9"/>
      <c r="I405" s="2"/>
      <c r="J405" s="2"/>
      <c r="K405" s="9"/>
      <c r="L405" s="4"/>
      <c r="M405" s="4"/>
      <c r="N405" s="4"/>
      <c r="O405" s="4"/>
      <c r="P405" s="9"/>
      <c r="Q405" s="4"/>
      <c r="R405" s="4"/>
      <c r="S405" s="4"/>
      <c r="T405" s="6"/>
      <c r="U405" s="4"/>
      <c r="V405" s="4"/>
      <c r="W405" s="4"/>
      <c r="X405" s="4"/>
      <c r="Y405" s="4"/>
      <c r="Z405" s="4"/>
      <c r="AA405" s="4"/>
      <c r="AB405" s="4"/>
      <c r="AC405" s="4"/>
      <c r="AD405" s="4"/>
      <c r="AE405" s="4"/>
      <c r="AF405" s="4"/>
      <c r="AG405" s="4"/>
      <c r="AH405" s="4"/>
    </row>
    <row r="406">
      <c r="A406" s="4"/>
      <c r="B406" s="4"/>
      <c r="C406" s="2"/>
      <c r="D406" s="2"/>
      <c r="E406" s="2"/>
      <c r="F406" s="2"/>
      <c r="G406" s="2"/>
      <c r="H406" s="9"/>
      <c r="I406" s="2"/>
      <c r="J406" s="2"/>
      <c r="K406" s="9"/>
      <c r="L406" s="4"/>
      <c r="M406" s="4"/>
      <c r="N406" s="4"/>
      <c r="O406" s="4"/>
      <c r="P406" s="9"/>
      <c r="Q406" s="4"/>
      <c r="R406" s="4"/>
      <c r="S406" s="4"/>
      <c r="T406" s="6"/>
      <c r="U406" s="4"/>
      <c r="V406" s="4"/>
      <c r="W406" s="4"/>
      <c r="X406" s="4"/>
      <c r="Y406" s="4"/>
      <c r="Z406" s="4"/>
      <c r="AA406" s="4"/>
      <c r="AB406" s="4"/>
      <c r="AC406" s="4"/>
      <c r="AD406" s="4"/>
      <c r="AE406" s="4"/>
      <c r="AF406" s="4"/>
      <c r="AG406" s="4"/>
      <c r="AH406" s="4"/>
    </row>
    <row r="407">
      <c r="A407" s="4"/>
      <c r="B407" s="4"/>
      <c r="C407" s="2"/>
      <c r="D407" s="2"/>
      <c r="E407" s="2"/>
      <c r="F407" s="2"/>
      <c r="G407" s="2"/>
      <c r="H407" s="9"/>
      <c r="I407" s="2"/>
      <c r="J407" s="2"/>
      <c r="K407" s="9"/>
      <c r="L407" s="4"/>
      <c r="M407" s="4"/>
      <c r="N407" s="4"/>
      <c r="O407" s="4"/>
      <c r="P407" s="9"/>
      <c r="Q407" s="4"/>
      <c r="R407" s="4"/>
      <c r="S407" s="4"/>
      <c r="T407" s="6"/>
      <c r="U407" s="4"/>
      <c r="V407" s="4"/>
      <c r="W407" s="4"/>
      <c r="X407" s="4"/>
      <c r="Y407" s="4"/>
      <c r="Z407" s="4"/>
      <c r="AA407" s="4"/>
      <c r="AB407" s="4"/>
      <c r="AC407" s="4"/>
      <c r="AD407" s="4"/>
      <c r="AE407" s="4"/>
      <c r="AF407" s="4"/>
      <c r="AG407" s="4"/>
      <c r="AH407" s="4"/>
    </row>
    <row r="408">
      <c r="A408" s="4"/>
      <c r="B408" s="4"/>
      <c r="C408" s="2"/>
      <c r="D408" s="2"/>
      <c r="E408" s="2"/>
      <c r="F408" s="2"/>
      <c r="G408" s="2"/>
      <c r="H408" s="9"/>
      <c r="I408" s="2"/>
      <c r="J408" s="2"/>
      <c r="K408" s="9"/>
      <c r="L408" s="4"/>
      <c r="M408" s="4"/>
      <c r="N408" s="4"/>
      <c r="O408" s="4"/>
      <c r="P408" s="9"/>
      <c r="Q408" s="4"/>
      <c r="R408" s="4"/>
      <c r="S408" s="4"/>
      <c r="T408" s="6"/>
      <c r="U408" s="4"/>
      <c r="V408" s="4"/>
      <c r="W408" s="4"/>
      <c r="X408" s="4"/>
      <c r="Y408" s="4"/>
      <c r="Z408" s="4"/>
      <c r="AA408" s="4"/>
      <c r="AB408" s="4"/>
      <c r="AC408" s="4"/>
      <c r="AD408" s="4"/>
      <c r="AE408" s="4"/>
      <c r="AF408" s="4"/>
      <c r="AG408" s="4"/>
      <c r="AH408" s="4"/>
    </row>
    <row r="409">
      <c r="A409" s="4"/>
      <c r="B409" s="4"/>
      <c r="C409" s="2"/>
      <c r="D409" s="2"/>
      <c r="E409" s="2"/>
      <c r="F409" s="2"/>
      <c r="G409" s="2"/>
      <c r="H409" s="9"/>
      <c r="I409" s="2"/>
      <c r="J409" s="2"/>
      <c r="K409" s="9"/>
      <c r="L409" s="4"/>
      <c r="M409" s="4"/>
      <c r="N409" s="4"/>
      <c r="O409" s="4"/>
      <c r="P409" s="9"/>
      <c r="Q409" s="4"/>
      <c r="R409" s="4"/>
      <c r="S409" s="4"/>
      <c r="T409" s="6"/>
      <c r="U409" s="4"/>
      <c r="V409" s="4"/>
      <c r="W409" s="4"/>
      <c r="X409" s="4"/>
      <c r="Y409" s="4"/>
      <c r="Z409" s="4"/>
      <c r="AA409" s="4"/>
      <c r="AB409" s="4"/>
      <c r="AC409" s="4"/>
      <c r="AD409" s="4"/>
      <c r="AE409" s="4"/>
      <c r="AF409" s="4"/>
      <c r="AG409" s="4"/>
      <c r="AH409" s="4"/>
    </row>
    <row r="410">
      <c r="A410" s="4"/>
      <c r="B410" s="4"/>
      <c r="C410" s="2"/>
      <c r="D410" s="2"/>
      <c r="E410" s="2"/>
      <c r="F410" s="2"/>
      <c r="G410" s="2"/>
      <c r="H410" s="9"/>
      <c r="I410" s="2"/>
      <c r="J410" s="2"/>
      <c r="K410" s="9"/>
      <c r="L410" s="4"/>
      <c r="M410" s="4"/>
      <c r="N410" s="4"/>
      <c r="O410" s="4"/>
      <c r="P410" s="9"/>
      <c r="Q410" s="4"/>
      <c r="R410" s="4"/>
      <c r="S410" s="4"/>
      <c r="T410" s="6"/>
      <c r="U410" s="4"/>
      <c r="V410" s="4"/>
      <c r="W410" s="4"/>
      <c r="X410" s="4"/>
      <c r="Y410" s="4"/>
      <c r="Z410" s="4"/>
      <c r="AA410" s="4"/>
      <c r="AB410" s="4"/>
      <c r="AC410" s="4"/>
      <c r="AD410" s="4"/>
      <c r="AE410" s="4"/>
      <c r="AF410" s="4"/>
      <c r="AG410" s="4"/>
      <c r="AH410" s="4"/>
    </row>
    <row r="411">
      <c r="A411" s="4"/>
      <c r="B411" s="4"/>
      <c r="C411" s="2"/>
      <c r="D411" s="2"/>
      <c r="E411" s="2"/>
      <c r="F411" s="2"/>
      <c r="G411" s="2"/>
      <c r="H411" s="9"/>
      <c r="I411" s="2"/>
      <c r="J411" s="2"/>
      <c r="K411" s="9"/>
      <c r="L411" s="4"/>
      <c r="M411" s="4"/>
      <c r="N411" s="4"/>
      <c r="O411" s="4"/>
      <c r="P411" s="9"/>
      <c r="Q411" s="4"/>
      <c r="R411" s="4"/>
      <c r="S411" s="4"/>
      <c r="T411" s="6"/>
      <c r="U411" s="4"/>
      <c r="V411" s="4"/>
      <c r="W411" s="4"/>
      <c r="X411" s="4"/>
      <c r="Y411" s="4"/>
      <c r="Z411" s="4"/>
      <c r="AA411" s="4"/>
      <c r="AB411" s="4"/>
      <c r="AC411" s="4"/>
      <c r="AD411" s="4"/>
      <c r="AE411" s="4"/>
      <c r="AF411" s="4"/>
      <c r="AG411" s="4"/>
      <c r="AH411" s="4"/>
    </row>
    <row r="412">
      <c r="A412" s="4"/>
      <c r="B412" s="4"/>
      <c r="C412" s="2"/>
      <c r="D412" s="2"/>
      <c r="E412" s="2"/>
      <c r="F412" s="2"/>
      <c r="G412" s="2"/>
      <c r="H412" s="9"/>
      <c r="I412" s="2"/>
      <c r="J412" s="2"/>
      <c r="K412" s="9"/>
      <c r="L412" s="4"/>
      <c r="M412" s="4"/>
      <c r="N412" s="4"/>
      <c r="O412" s="4"/>
      <c r="P412" s="9"/>
      <c r="Q412" s="4"/>
      <c r="R412" s="4"/>
      <c r="S412" s="4"/>
      <c r="T412" s="6"/>
      <c r="U412" s="4"/>
      <c r="V412" s="4"/>
      <c r="W412" s="4"/>
      <c r="X412" s="4"/>
      <c r="Y412" s="4"/>
      <c r="Z412" s="4"/>
      <c r="AA412" s="4"/>
      <c r="AB412" s="4"/>
      <c r="AC412" s="4"/>
      <c r="AD412" s="4"/>
      <c r="AE412" s="4"/>
      <c r="AF412" s="4"/>
      <c r="AG412" s="4"/>
      <c r="AH412" s="4"/>
    </row>
    <row r="413">
      <c r="A413" s="4"/>
      <c r="B413" s="4"/>
      <c r="C413" s="2"/>
      <c r="D413" s="2"/>
      <c r="E413" s="2"/>
      <c r="F413" s="2"/>
      <c r="G413" s="2"/>
      <c r="H413" s="9"/>
      <c r="I413" s="2"/>
      <c r="J413" s="2"/>
      <c r="K413" s="9"/>
      <c r="L413" s="4"/>
      <c r="M413" s="4"/>
      <c r="N413" s="4"/>
      <c r="O413" s="4"/>
      <c r="P413" s="9"/>
      <c r="Q413" s="4"/>
      <c r="R413" s="4"/>
      <c r="S413" s="4"/>
      <c r="T413" s="6"/>
      <c r="U413" s="4"/>
      <c r="V413" s="4"/>
      <c r="W413" s="4"/>
      <c r="X413" s="4"/>
      <c r="Y413" s="4"/>
      <c r="Z413" s="4"/>
      <c r="AA413" s="4"/>
      <c r="AB413" s="4"/>
      <c r="AC413" s="4"/>
      <c r="AD413" s="4"/>
      <c r="AE413" s="4"/>
      <c r="AF413" s="4"/>
      <c r="AG413" s="4"/>
      <c r="AH413" s="4"/>
    </row>
    <row r="414">
      <c r="A414" s="4"/>
      <c r="B414" s="4"/>
      <c r="C414" s="2"/>
      <c r="D414" s="2"/>
      <c r="E414" s="2"/>
      <c r="F414" s="2"/>
      <c r="G414" s="2"/>
      <c r="H414" s="9"/>
      <c r="I414" s="2"/>
      <c r="J414" s="2"/>
      <c r="K414" s="9"/>
      <c r="L414" s="4"/>
      <c r="M414" s="4"/>
      <c r="N414" s="4"/>
      <c r="O414" s="4"/>
      <c r="P414" s="9"/>
      <c r="Q414" s="4"/>
      <c r="R414" s="4"/>
      <c r="S414" s="4"/>
      <c r="T414" s="6"/>
      <c r="U414" s="4"/>
      <c r="V414" s="4"/>
      <c r="W414" s="4"/>
      <c r="X414" s="4"/>
      <c r="Y414" s="4"/>
      <c r="Z414" s="4"/>
      <c r="AA414" s="4"/>
      <c r="AB414" s="4"/>
      <c r="AC414" s="4"/>
      <c r="AD414" s="4"/>
      <c r="AE414" s="4"/>
      <c r="AF414" s="4"/>
      <c r="AG414" s="4"/>
      <c r="AH414" s="4"/>
    </row>
    <row r="415">
      <c r="A415" s="4"/>
      <c r="B415" s="4"/>
      <c r="C415" s="2"/>
      <c r="D415" s="2"/>
      <c r="E415" s="2"/>
      <c r="F415" s="2"/>
      <c r="G415" s="2"/>
      <c r="H415" s="9"/>
      <c r="I415" s="2"/>
      <c r="J415" s="2"/>
      <c r="K415" s="9"/>
      <c r="L415" s="4"/>
      <c r="M415" s="4"/>
      <c r="N415" s="4"/>
      <c r="O415" s="4"/>
      <c r="P415" s="9"/>
      <c r="Q415" s="4"/>
      <c r="R415" s="4"/>
      <c r="S415" s="4"/>
      <c r="T415" s="6"/>
      <c r="U415" s="4"/>
      <c r="V415" s="4"/>
      <c r="W415" s="4"/>
      <c r="X415" s="4"/>
      <c r="Y415" s="4"/>
      <c r="Z415" s="4"/>
      <c r="AA415" s="4"/>
      <c r="AB415" s="4"/>
      <c r="AC415" s="4"/>
      <c r="AD415" s="4"/>
      <c r="AE415" s="4"/>
      <c r="AF415" s="4"/>
      <c r="AG415" s="4"/>
      <c r="AH415" s="4"/>
    </row>
    <row r="416">
      <c r="A416" s="4"/>
      <c r="B416" s="4"/>
      <c r="C416" s="2"/>
      <c r="D416" s="2"/>
      <c r="E416" s="2"/>
      <c r="F416" s="2"/>
      <c r="G416" s="2"/>
      <c r="H416" s="9"/>
      <c r="I416" s="2"/>
      <c r="J416" s="2"/>
      <c r="K416" s="9"/>
      <c r="L416" s="4"/>
      <c r="M416" s="4"/>
      <c r="N416" s="4"/>
      <c r="O416" s="4"/>
      <c r="P416" s="9"/>
      <c r="Q416" s="4"/>
      <c r="R416" s="4"/>
      <c r="S416" s="4"/>
      <c r="T416" s="6"/>
      <c r="U416" s="4"/>
      <c r="V416" s="4"/>
      <c r="W416" s="4"/>
      <c r="X416" s="4"/>
      <c r="Y416" s="4"/>
      <c r="Z416" s="4"/>
      <c r="AA416" s="4"/>
      <c r="AB416" s="4"/>
      <c r="AC416" s="4"/>
      <c r="AD416" s="4"/>
      <c r="AE416" s="4"/>
      <c r="AF416" s="4"/>
      <c r="AG416" s="4"/>
      <c r="AH416" s="4"/>
    </row>
    <row r="417">
      <c r="A417" s="4"/>
      <c r="B417" s="4"/>
      <c r="C417" s="2"/>
      <c r="D417" s="2"/>
      <c r="E417" s="2"/>
      <c r="F417" s="2"/>
      <c r="G417" s="2"/>
      <c r="H417" s="9"/>
      <c r="I417" s="2"/>
      <c r="J417" s="2"/>
      <c r="K417" s="9"/>
      <c r="L417" s="4"/>
      <c r="M417" s="4"/>
      <c r="N417" s="4"/>
      <c r="O417" s="4"/>
      <c r="P417" s="9"/>
      <c r="Q417" s="4"/>
      <c r="R417" s="4"/>
      <c r="S417" s="4"/>
      <c r="T417" s="6"/>
      <c r="U417" s="4"/>
      <c r="V417" s="4"/>
      <c r="W417" s="4"/>
      <c r="X417" s="4"/>
      <c r="Y417" s="4"/>
      <c r="Z417" s="4"/>
      <c r="AA417" s="4"/>
      <c r="AB417" s="4"/>
      <c r="AC417" s="4"/>
      <c r="AD417" s="4"/>
      <c r="AE417" s="4"/>
      <c r="AF417" s="4"/>
      <c r="AG417" s="4"/>
      <c r="AH417" s="4"/>
    </row>
    <row r="418">
      <c r="A418" s="4"/>
      <c r="B418" s="4"/>
      <c r="C418" s="2"/>
      <c r="D418" s="2"/>
      <c r="E418" s="2"/>
      <c r="F418" s="2"/>
      <c r="G418" s="2"/>
      <c r="H418" s="9"/>
      <c r="I418" s="2"/>
      <c r="J418" s="2"/>
      <c r="K418" s="9"/>
      <c r="L418" s="4"/>
      <c r="M418" s="4"/>
      <c r="N418" s="4"/>
      <c r="O418" s="4"/>
      <c r="P418" s="9"/>
      <c r="Q418" s="4"/>
      <c r="R418" s="4"/>
      <c r="S418" s="4"/>
      <c r="T418" s="6"/>
      <c r="U418" s="4"/>
      <c r="V418" s="4"/>
      <c r="W418" s="4"/>
      <c r="X418" s="4"/>
      <c r="Y418" s="4"/>
      <c r="Z418" s="4"/>
      <c r="AA418" s="4"/>
      <c r="AB418" s="4"/>
      <c r="AC418" s="4"/>
      <c r="AD418" s="4"/>
      <c r="AE418" s="4"/>
      <c r="AF418" s="4"/>
      <c r="AG418" s="4"/>
      <c r="AH418" s="4"/>
    </row>
    <row r="419">
      <c r="A419" s="4"/>
      <c r="B419" s="4"/>
      <c r="C419" s="2"/>
      <c r="D419" s="2"/>
      <c r="E419" s="2"/>
      <c r="F419" s="2"/>
      <c r="G419" s="2"/>
      <c r="H419" s="9"/>
      <c r="I419" s="2"/>
      <c r="J419" s="2"/>
      <c r="K419" s="9"/>
      <c r="L419" s="4"/>
      <c r="M419" s="4"/>
      <c r="N419" s="4"/>
      <c r="O419" s="4"/>
      <c r="P419" s="9"/>
      <c r="Q419" s="4"/>
      <c r="R419" s="4"/>
      <c r="S419" s="4"/>
      <c r="T419" s="6"/>
      <c r="U419" s="4"/>
      <c r="V419" s="4"/>
      <c r="W419" s="4"/>
      <c r="X419" s="4"/>
      <c r="Y419" s="4"/>
      <c r="Z419" s="4"/>
      <c r="AA419" s="4"/>
      <c r="AB419" s="4"/>
      <c r="AC419" s="4"/>
      <c r="AD419" s="4"/>
      <c r="AE419" s="4"/>
      <c r="AF419" s="4"/>
      <c r="AG419" s="4"/>
      <c r="AH419" s="4"/>
    </row>
    <row r="420">
      <c r="A420" s="4"/>
      <c r="B420" s="4"/>
      <c r="C420" s="2"/>
      <c r="D420" s="2"/>
      <c r="E420" s="2"/>
      <c r="F420" s="2"/>
      <c r="G420" s="2"/>
      <c r="H420" s="9"/>
      <c r="I420" s="2"/>
      <c r="J420" s="2"/>
      <c r="K420" s="9"/>
      <c r="L420" s="4"/>
      <c r="M420" s="4"/>
      <c r="N420" s="4"/>
      <c r="O420" s="4"/>
      <c r="P420" s="9"/>
      <c r="Q420" s="4"/>
      <c r="R420" s="4"/>
      <c r="S420" s="4"/>
      <c r="T420" s="6"/>
      <c r="U420" s="4"/>
      <c r="V420" s="4"/>
      <c r="W420" s="4"/>
      <c r="X420" s="4"/>
      <c r="Y420" s="4"/>
      <c r="Z420" s="4"/>
      <c r="AA420" s="4"/>
      <c r="AB420" s="4"/>
      <c r="AC420" s="4"/>
      <c r="AD420" s="4"/>
      <c r="AE420" s="4"/>
      <c r="AF420" s="4"/>
      <c r="AG420" s="4"/>
      <c r="AH420" s="4"/>
    </row>
    <row r="421">
      <c r="A421" s="4"/>
      <c r="B421" s="4"/>
      <c r="C421" s="2"/>
      <c r="D421" s="2"/>
      <c r="E421" s="2"/>
      <c r="F421" s="2"/>
      <c r="G421" s="2"/>
      <c r="H421" s="9"/>
      <c r="I421" s="2"/>
      <c r="J421" s="2"/>
      <c r="K421" s="9"/>
      <c r="L421" s="4"/>
      <c r="M421" s="4"/>
      <c r="N421" s="4"/>
      <c r="O421" s="4"/>
      <c r="P421" s="9"/>
      <c r="Q421" s="4"/>
      <c r="R421" s="4"/>
      <c r="S421" s="4"/>
      <c r="T421" s="6"/>
      <c r="U421" s="4"/>
      <c r="V421" s="4"/>
      <c r="W421" s="4"/>
      <c r="X421" s="4"/>
      <c r="Y421" s="4"/>
      <c r="Z421" s="4"/>
      <c r="AA421" s="4"/>
      <c r="AB421" s="4"/>
      <c r="AC421" s="4"/>
      <c r="AD421" s="4"/>
      <c r="AE421" s="4"/>
      <c r="AF421" s="4"/>
      <c r="AG421" s="4"/>
      <c r="AH421" s="4"/>
    </row>
    <row r="422">
      <c r="A422" s="4"/>
      <c r="B422" s="4"/>
      <c r="C422" s="2"/>
      <c r="D422" s="2"/>
      <c r="E422" s="2"/>
      <c r="F422" s="2"/>
      <c r="G422" s="2"/>
      <c r="H422" s="9"/>
      <c r="I422" s="2"/>
      <c r="J422" s="2"/>
      <c r="K422" s="9"/>
      <c r="L422" s="4"/>
      <c r="M422" s="4"/>
      <c r="N422" s="4"/>
      <c r="O422" s="4"/>
      <c r="P422" s="9"/>
      <c r="Q422" s="4"/>
      <c r="R422" s="4"/>
      <c r="S422" s="4"/>
      <c r="T422" s="6"/>
      <c r="U422" s="4"/>
      <c r="V422" s="4"/>
      <c r="W422" s="4"/>
      <c r="X422" s="4"/>
      <c r="Y422" s="4"/>
      <c r="Z422" s="4"/>
      <c r="AA422" s="4"/>
      <c r="AB422" s="4"/>
      <c r="AC422" s="4"/>
      <c r="AD422" s="4"/>
      <c r="AE422" s="4"/>
      <c r="AF422" s="4"/>
      <c r="AG422" s="4"/>
      <c r="AH422" s="4"/>
    </row>
    <row r="423">
      <c r="A423" s="4"/>
      <c r="B423" s="4"/>
      <c r="C423" s="2"/>
      <c r="D423" s="2"/>
      <c r="E423" s="2"/>
      <c r="F423" s="2"/>
      <c r="G423" s="2"/>
      <c r="H423" s="9"/>
      <c r="I423" s="2"/>
      <c r="J423" s="2"/>
      <c r="K423" s="9"/>
      <c r="L423" s="4"/>
      <c r="M423" s="4"/>
      <c r="N423" s="4"/>
      <c r="O423" s="4"/>
      <c r="P423" s="9"/>
      <c r="Q423" s="4"/>
      <c r="R423" s="4"/>
      <c r="S423" s="4"/>
      <c r="T423" s="6"/>
      <c r="U423" s="4"/>
      <c r="V423" s="4"/>
      <c r="W423" s="4"/>
      <c r="X423" s="4"/>
      <c r="Y423" s="4"/>
      <c r="Z423" s="4"/>
      <c r="AA423" s="4"/>
      <c r="AB423" s="4"/>
      <c r="AC423" s="4"/>
      <c r="AD423" s="4"/>
      <c r="AE423" s="4"/>
      <c r="AF423" s="4"/>
      <c r="AG423" s="4"/>
      <c r="AH423" s="4"/>
    </row>
    <row r="424">
      <c r="A424" s="4"/>
      <c r="B424" s="4"/>
      <c r="C424" s="2"/>
      <c r="D424" s="2"/>
      <c r="E424" s="2"/>
      <c r="F424" s="2"/>
      <c r="G424" s="2"/>
      <c r="H424" s="9"/>
      <c r="I424" s="2"/>
      <c r="J424" s="2"/>
      <c r="K424" s="9"/>
      <c r="L424" s="4"/>
      <c r="M424" s="4"/>
      <c r="N424" s="4"/>
      <c r="O424" s="4"/>
      <c r="P424" s="9"/>
      <c r="Q424" s="4"/>
      <c r="R424" s="4"/>
      <c r="S424" s="4"/>
      <c r="T424" s="6"/>
      <c r="U424" s="4"/>
      <c r="V424" s="4"/>
      <c r="W424" s="4"/>
      <c r="X424" s="4"/>
      <c r="Y424" s="4"/>
      <c r="Z424" s="4"/>
      <c r="AA424" s="4"/>
      <c r="AB424" s="4"/>
      <c r="AC424" s="4"/>
      <c r="AD424" s="4"/>
      <c r="AE424" s="4"/>
      <c r="AF424" s="4"/>
      <c r="AG424" s="4"/>
      <c r="AH424" s="4"/>
    </row>
    <row r="425">
      <c r="A425" s="4"/>
      <c r="B425" s="4"/>
      <c r="C425" s="2"/>
      <c r="D425" s="2"/>
      <c r="E425" s="2"/>
      <c r="F425" s="2"/>
      <c r="G425" s="2"/>
      <c r="H425" s="9"/>
      <c r="I425" s="2"/>
      <c r="J425" s="2"/>
      <c r="K425" s="9"/>
      <c r="L425" s="4"/>
      <c r="M425" s="4"/>
      <c r="N425" s="4"/>
      <c r="O425" s="4"/>
      <c r="P425" s="9"/>
      <c r="Q425" s="4"/>
      <c r="R425" s="4"/>
      <c r="S425" s="4"/>
      <c r="T425" s="6"/>
      <c r="U425" s="4"/>
      <c r="V425" s="4"/>
      <c r="W425" s="4"/>
      <c r="X425" s="4"/>
      <c r="Y425" s="4"/>
      <c r="Z425" s="4"/>
      <c r="AA425" s="4"/>
      <c r="AB425" s="4"/>
      <c r="AC425" s="4"/>
      <c r="AD425" s="4"/>
      <c r="AE425" s="4"/>
      <c r="AF425" s="4"/>
      <c r="AG425" s="4"/>
      <c r="AH425" s="4"/>
    </row>
    <row r="426">
      <c r="A426" s="4"/>
      <c r="B426" s="4"/>
      <c r="C426" s="2"/>
      <c r="D426" s="2"/>
      <c r="E426" s="2"/>
      <c r="F426" s="2"/>
      <c r="G426" s="2"/>
      <c r="H426" s="9"/>
      <c r="I426" s="2"/>
      <c r="J426" s="2"/>
      <c r="K426" s="9"/>
      <c r="L426" s="4"/>
      <c r="M426" s="4"/>
      <c r="N426" s="4"/>
      <c r="O426" s="4"/>
      <c r="P426" s="9"/>
      <c r="Q426" s="4"/>
      <c r="R426" s="4"/>
      <c r="S426" s="4"/>
      <c r="T426" s="6"/>
      <c r="U426" s="4"/>
      <c r="V426" s="4"/>
      <c r="W426" s="4"/>
      <c r="X426" s="4"/>
      <c r="Y426" s="4"/>
      <c r="Z426" s="4"/>
      <c r="AA426" s="4"/>
      <c r="AB426" s="4"/>
      <c r="AC426" s="4"/>
      <c r="AD426" s="4"/>
      <c r="AE426" s="4"/>
      <c r="AF426" s="4"/>
      <c r="AG426" s="4"/>
      <c r="AH426" s="4"/>
    </row>
    <row r="427">
      <c r="A427" s="4"/>
      <c r="B427" s="4"/>
      <c r="C427" s="2"/>
      <c r="D427" s="2"/>
      <c r="E427" s="2"/>
      <c r="F427" s="2"/>
      <c r="G427" s="2"/>
      <c r="H427" s="9"/>
      <c r="I427" s="2"/>
      <c r="J427" s="2"/>
      <c r="K427" s="9"/>
      <c r="L427" s="4"/>
      <c r="M427" s="4"/>
      <c r="N427" s="4"/>
      <c r="O427" s="4"/>
      <c r="P427" s="9"/>
      <c r="Q427" s="4"/>
      <c r="R427" s="4"/>
      <c r="S427" s="4"/>
      <c r="T427" s="6"/>
      <c r="U427" s="4"/>
      <c r="V427" s="4"/>
      <c r="W427" s="4"/>
      <c r="X427" s="4"/>
      <c r="Y427" s="4"/>
      <c r="Z427" s="4"/>
      <c r="AA427" s="4"/>
      <c r="AB427" s="4"/>
      <c r="AC427" s="4"/>
      <c r="AD427" s="4"/>
      <c r="AE427" s="4"/>
      <c r="AF427" s="4"/>
      <c r="AG427" s="4"/>
      <c r="AH427" s="4"/>
    </row>
    <row r="428">
      <c r="A428" s="4"/>
      <c r="B428" s="4"/>
      <c r="C428" s="2"/>
      <c r="D428" s="2"/>
      <c r="E428" s="2"/>
      <c r="F428" s="2"/>
      <c r="G428" s="2"/>
      <c r="H428" s="9"/>
      <c r="I428" s="2"/>
      <c r="J428" s="2"/>
      <c r="K428" s="9"/>
      <c r="L428" s="4"/>
      <c r="M428" s="4"/>
      <c r="N428" s="4"/>
      <c r="O428" s="4"/>
      <c r="P428" s="9"/>
      <c r="Q428" s="4"/>
      <c r="R428" s="4"/>
      <c r="S428" s="4"/>
      <c r="T428" s="6"/>
      <c r="U428" s="4"/>
      <c r="V428" s="4"/>
      <c r="W428" s="4"/>
      <c r="X428" s="4"/>
      <c r="Y428" s="4"/>
      <c r="Z428" s="4"/>
      <c r="AA428" s="4"/>
      <c r="AB428" s="4"/>
      <c r="AC428" s="4"/>
      <c r="AD428" s="4"/>
      <c r="AE428" s="4"/>
      <c r="AF428" s="4"/>
      <c r="AG428" s="4"/>
      <c r="AH428" s="4"/>
    </row>
    <row r="429">
      <c r="A429" s="4"/>
      <c r="B429" s="4"/>
      <c r="C429" s="2"/>
      <c r="D429" s="2"/>
      <c r="E429" s="2"/>
      <c r="F429" s="2"/>
      <c r="G429" s="2"/>
      <c r="H429" s="9"/>
      <c r="I429" s="2"/>
      <c r="J429" s="2"/>
      <c r="K429" s="9"/>
      <c r="L429" s="4"/>
      <c r="M429" s="4"/>
      <c r="N429" s="4"/>
      <c r="O429" s="4"/>
      <c r="P429" s="9"/>
      <c r="Q429" s="4"/>
      <c r="R429" s="4"/>
      <c r="S429" s="4"/>
      <c r="T429" s="6"/>
      <c r="U429" s="4"/>
      <c r="V429" s="4"/>
      <c r="W429" s="4"/>
      <c r="X429" s="4"/>
      <c r="Y429" s="4"/>
      <c r="Z429" s="4"/>
      <c r="AA429" s="4"/>
      <c r="AB429" s="4"/>
      <c r="AC429" s="4"/>
      <c r="AD429" s="4"/>
      <c r="AE429" s="4"/>
      <c r="AF429" s="4"/>
      <c r="AG429" s="4"/>
      <c r="AH429" s="4"/>
    </row>
    <row r="430">
      <c r="A430" s="4"/>
      <c r="B430" s="4"/>
      <c r="C430" s="2"/>
      <c r="D430" s="2"/>
      <c r="E430" s="2"/>
      <c r="F430" s="2"/>
      <c r="G430" s="2"/>
      <c r="H430" s="9"/>
      <c r="I430" s="2"/>
      <c r="J430" s="2"/>
      <c r="K430" s="9"/>
      <c r="L430" s="4"/>
      <c r="M430" s="4"/>
      <c r="N430" s="4"/>
      <c r="O430" s="4"/>
      <c r="P430" s="9"/>
      <c r="Q430" s="4"/>
      <c r="R430" s="4"/>
      <c r="S430" s="4"/>
      <c r="T430" s="6"/>
      <c r="U430" s="4"/>
      <c r="V430" s="4"/>
      <c r="W430" s="4"/>
      <c r="X430" s="4"/>
      <c r="Y430" s="4"/>
      <c r="Z430" s="4"/>
      <c r="AA430" s="4"/>
      <c r="AB430" s="4"/>
      <c r="AC430" s="4"/>
      <c r="AD430" s="4"/>
      <c r="AE430" s="4"/>
      <c r="AF430" s="4"/>
      <c r="AG430" s="4"/>
      <c r="AH430" s="4"/>
    </row>
    <row r="431">
      <c r="A431" s="4"/>
      <c r="B431" s="4"/>
      <c r="C431" s="2"/>
      <c r="D431" s="2"/>
      <c r="E431" s="2"/>
      <c r="F431" s="2"/>
      <c r="G431" s="2"/>
      <c r="H431" s="9"/>
      <c r="I431" s="2"/>
      <c r="J431" s="2"/>
      <c r="K431" s="9"/>
      <c r="L431" s="4"/>
      <c r="M431" s="4"/>
      <c r="N431" s="4"/>
      <c r="O431" s="4"/>
      <c r="P431" s="9"/>
      <c r="Q431" s="4"/>
      <c r="R431" s="4"/>
      <c r="S431" s="4"/>
      <c r="T431" s="6"/>
      <c r="U431" s="4"/>
      <c r="V431" s="4"/>
      <c r="W431" s="4"/>
      <c r="X431" s="4"/>
      <c r="Y431" s="4"/>
      <c r="Z431" s="4"/>
      <c r="AA431" s="4"/>
      <c r="AB431" s="4"/>
      <c r="AC431" s="4"/>
      <c r="AD431" s="4"/>
      <c r="AE431" s="4"/>
      <c r="AF431" s="4"/>
      <c r="AG431" s="4"/>
      <c r="AH431" s="4"/>
    </row>
    <row r="432">
      <c r="A432" s="4"/>
      <c r="B432" s="4"/>
      <c r="C432" s="2"/>
      <c r="D432" s="2"/>
      <c r="E432" s="2"/>
      <c r="F432" s="2"/>
      <c r="G432" s="2"/>
      <c r="H432" s="9"/>
      <c r="I432" s="2"/>
      <c r="J432" s="2"/>
      <c r="K432" s="9"/>
      <c r="L432" s="4"/>
      <c r="M432" s="4"/>
      <c r="N432" s="4"/>
      <c r="O432" s="4"/>
      <c r="P432" s="9"/>
      <c r="Q432" s="4"/>
      <c r="R432" s="4"/>
      <c r="S432" s="4"/>
      <c r="T432" s="6"/>
      <c r="U432" s="4"/>
      <c r="V432" s="4"/>
      <c r="W432" s="4"/>
      <c r="X432" s="4"/>
      <c r="Y432" s="4"/>
      <c r="Z432" s="4"/>
      <c r="AA432" s="4"/>
      <c r="AB432" s="4"/>
      <c r="AC432" s="4"/>
      <c r="AD432" s="4"/>
      <c r="AE432" s="4"/>
      <c r="AF432" s="4"/>
      <c r="AG432" s="4"/>
      <c r="AH432" s="4"/>
    </row>
    <row r="433">
      <c r="A433" s="4"/>
      <c r="B433" s="4"/>
      <c r="C433" s="2"/>
      <c r="D433" s="2"/>
      <c r="E433" s="2"/>
      <c r="F433" s="2"/>
      <c r="G433" s="2"/>
      <c r="H433" s="9"/>
      <c r="I433" s="2"/>
      <c r="J433" s="2"/>
      <c r="K433" s="9"/>
      <c r="L433" s="4"/>
      <c r="M433" s="4"/>
      <c r="N433" s="4"/>
      <c r="O433" s="4"/>
      <c r="P433" s="9"/>
      <c r="Q433" s="4"/>
      <c r="R433" s="4"/>
      <c r="S433" s="4"/>
      <c r="T433" s="6"/>
      <c r="U433" s="4"/>
      <c r="V433" s="4"/>
      <c r="W433" s="4"/>
      <c r="X433" s="4"/>
      <c r="Y433" s="4"/>
      <c r="Z433" s="4"/>
      <c r="AA433" s="4"/>
      <c r="AB433" s="4"/>
      <c r="AC433" s="4"/>
      <c r="AD433" s="4"/>
      <c r="AE433" s="4"/>
      <c r="AF433" s="4"/>
      <c r="AG433" s="4"/>
      <c r="AH433" s="4"/>
    </row>
    <row r="434">
      <c r="A434" s="4"/>
      <c r="B434" s="4"/>
      <c r="C434" s="2"/>
      <c r="D434" s="2"/>
      <c r="E434" s="2"/>
      <c r="F434" s="2"/>
      <c r="G434" s="2"/>
      <c r="H434" s="9"/>
      <c r="I434" s="2"/>
      <c r="J434" s="2"/>
      <c r="K434" s="9"/>
      <c r="L434" s="4"/>
      <c r="M434" s="4"/>
      <c r="N434" s="4"/>
      <c r="O434" s="4"/>
      <c r="P434" s="9"/>
      <c r="Q434" s="4"/>
      <c r="R434" s="4"/>
      <c r="S434" s="4"/>
      <c r="T434" s="6"/>
      <c r="U434" s="4"/>
      <c r="V434" s="4"/>
      <c r="W434" s="4"/>
      <c r="X434" s="4"/>
      <c r="Y434" s="4"/>
      <c r="Z434" s="4"/>
      <c r="AA434" s="4"/>
      <c r="AB434" s="4"/>
      <c r="AC434" s="4"/>
      <c r="AD434" s="4"/>
      <c r="AE434" s="4"/>
      <c r="AF434" s="4"/>
      <c r="AG434" s="4"/>
      <c r="AH434" s="4"/>
    </row>
    <row r="435">
      <c r="A435" s="4"/>
      <c r="B435" s="4"/>
      <c r="C435" s="2"/>
      <c r="D435" s="2"/>
      <c r="E435" s="2"/>
      <c r="F435" s="2"/>
      <c r="G435" s="2"/>
      <c r="H435" s="9"/>
      <c r="I435" s="2"/>
      <c r="J435" s="2"/>
      <c r="K435" s="9"/>
      <c r="L435" s="4"/>
      <c r="M435" s="4"/>
      <c r="N435" s="4"/>
      <c r="O435" s="4"/>
      <c r="P435" s="9"/>
      <c r="Q435" s="4"/>
      <c r="R435" s="4"/>
      <c r="S435" s="4"/>
      <c r="T435" s="6"/>
      <c r="U435" s="4"/>
      <c r="V435" s="4"/>
      <c r="W435" s="4"/>
      <c r="X435" s="4"/>
      <c r="Y435" s="4"/>
      <c r="Z435" s="4"/>
      <c r="AA435" s="4"/>
      <c r="AB435" s="4"/>
      <c r="AC435" s="4"/>
      <c r="AD435" s="4"/>
      <c r="AE435" s="4"/>
      <c r="AF435" s="4"/>
      <c r="AG435" s="4"/>
      <c r="AH435" s="4"/>
    </row>
    <row r="436">
      <c r="A436" s="4"/>
      <c r="B436" s="4"/>
      <c r="C436" s="2"/>
      <c r="D436" s="2"/>
      <c r="E436" s="2"/>
      <c r="F436" s="2"/>
      <c r="G436" s="2"/>
      <c r="H436" s="9"/>
      <c r="I436" s="2"/>
      <c r="J436" s="2"/>
      <c r="K436" s="9"/>
      <c r="L436" s="4"/>
      <c r="M436" s="4"/>
      <c r="N436" s="4"/>
      <c r="O436" s="4"/>
      <c r="P436" s="9"/>
      <c r="Q436" s="4"/>
      <c r="R436" s="4"/>
      <c r="S436" s="4"/>
      <c r="T436" s="6"/>
      <c r="U436" s="4"/>
      <c r="V436" s="4"/>
      <c r="W436" s="4"/>
      <c r="X436" s="4"/>
      <c r="Y436" s="4"/>
      <c r="Z436" s="4"/>
      <c r="AA436" s="4"/>
      <c r="AB436" s="4"/>
      <c r="AC436" s="4"/>
      <c r="AD436" s="4"/>
      <c r="AE436" s="4"/>
      <c r="AF436" s="4"/>
      <c r="AG436" s="4"/>
      <c r="AH436" s="4"/>
    </row>
    <row r="437">
      <c r="A437" s="4"/>
      <c r="B437" s="4"/>
      <c r="C437" s="2"/>
      <c r="D437" s="2"/>
      <c r="E437" s="2"/>
      <c r="F437" s="2"/>
      <c r="G437" s="2"/>
      <c r="H437" s="9"/>
      <c r="I437" s="2"/>
      <c r="J437" s="2"/>
      <c r="K437" s="9"/>
      <c r="L437" s="4"/>
      <c r="M437" s="4"/>
      <c r="N437" s="4"/>
      <c r="O437" s="4"/>
      <c r="P437" s="9"/>
      <c r="Q437" s="4"/>
      <c r="R437" s="4"/>
      <c r="S437" s="4"/>
      <c r="T437" s="6"/>
      <c r="U437" s="4"/>
      <c r="V437" s="4"/>
      <c r="W437" s="4"/>
      <c r="X437" s="4"/>
      <c r="Y437" s="4"/>
      <c r="Z437" s="4"/>
      <c r="AA437" s="4"/>
      <c r="AB437" s="4"/>
      <c r="AC437" s="4"/>
      <c r="AD437" s="4"/>
      <c r="AE437" s="4"/>
      <c r="AF437" s="4"/>
      <c r="AG437" s="4"/>
      <c r="AH437" s="4"/>
    </row>
    <row r="438">
      <c r="A438" s="4"/>
      <c r="B438" s="4"/>
      <c r="C438" s="2"/>
      <c r="D438" s="2"/>
      <c r="E438" s="2"/>
      <c r="F438" s="2"/>
      <c r="G438" s="2"/>
      <c r="H438" s="9"/>
      <c r="I438" s="2"/>
      <c r="J438" s="2"/>
      <c r="K438" s="9"/>
      <c r="L438" s="4"/>
      <c r="M438" s="4"/>
      <c r="N438" s="4"/>
      <c r="O438" s="4"/>
      <c r="P438" s="9"/>
      <c r="Q438" s="4"/>
      <c r="R438" s="4"/>
      <c r="S438" s="4"/>
      <c r="T438" s="6"/>
      <c r="U438" s="4"/>
      <c r="V438" s="4"/>
      <c r="W438" s="4"/>
      <c r="X438" s="4"/>
      <c r="Y438" s="4"/>
      <c r="Z438" s="4"/>
      <c r="AA438" s="4"/>
      <c r="AB438" s="4"/>
      <c r="AC438" s="4"/>
      <c r="AD438" s="4"/>
      <c r="AE438" s="4"/>
      <c r="AF438" s="4"/>
      <c r="AG438" s="4"/>
      <c r="AH438" s="4"/>
    </row>
    <row r="439">
      <c r="A439" s="4"/>
      <c r="B439" s="4"/>
      <c r="C439" s="2"/>
      <c r="D439" s="2"/>
      <c r="E439" s="2"/>
      <c r="F439" s="2"/>
      <c r="G439" s="2"/>
      <c r="H439" s="9"/>
      <c r="I439" s="2"/>
      <c r="J439" s="2"/>
      <c r="K439" s="9"/>
      <c r="L439" s="4"/>
      <c r="M439" s="4"/>
      <c r="N439" s="4"/>
      <c r="O439" s="4"/>
      <c r="P439" s="9"/>
      <c r="Q439" s="4"/>
      <c r="R439" s="4"/>
      <c r="S439" s="4"/>
      <c r="T439" s="6"/>
      <c r="U439" s="4"/>
      <c r="V439" s="4"/>
      <c r="W439" s="4"/>
      <c r="X439" s="4"/>
      <c r="Y439" s="4"/>
      <c r="Z439" s="4"/>
      <c r="AA439" s="4"/>
      <c r="AB439" s="4"/>
      <c r="AC439" s="4"/>
      <c r="AD439" s="4"/>
      <c r="AE439" s="4"/>
      <c r="AF439" s="4"/>
      <c r="AG439" s="4"/>
      <c r="AH439" s="4"/>
    </row>
    <row r="440">
      <c r="A440" s="4"/>
      <c r="B440" s="4"/>
      <c r="C440" s="2"/>
      <c r="D440" s="2"/>
      <c r="E440" s="2"/>
      <c r="F440" s="2"/>
      <c r="G440" s="2"/>
      <c r="H440" s="9"/>
      <c r="I440" s="2"/>
      <c r="J440" s="2"/>
      <c r="K440" s="9"/>
      <c r="L440" s="4"/>
      <c r="M440" s="4"/>
      <c r="N440" s="4"/>
      <c r="O440" s="4"/>
      <c r="P440" s="9"/>
      <c r="Q440" s="4"/>
      <c r="R440" s="4"/>
      <c r="S440" s="4"/>
      <c r="T440" s="6"/>
      <c r="U440" s="4"/>
      <c r="V440" s="4"/>
      <c r="W440" s="4"/>
      <c r="X440" s="4"/>
      <c r="Y440" s="4"/>
      <c r="Z440" s="4"/>
      <c r="AA440" s="4"/>
      <c r="AB440" s="4"/>
      <c r="AC440" s="4"/>
      <c r="AD440" s="4"/>
      <c r="AE440" s="4"/>
      <c r="AF440" s="4"/>
      <c r="AG440" s="4"/>
      <c r="AH440" s="4"/>
    </row>
    <row r="441">
      <c r="A441" s="4"/>
      <c r="B441" s="4"/>
      <c r="C441" s="2"/>
      <c r="D441" s="2"/>
      <c r="E441" s="2"/>
      <c r="F441" s="2"/>
      <c r="G441" s="2"/>
      <c r="H441" s="9"/>
      <c r="I441" s="2"/>
      <c r="J441" s="2"/>
      <c r="K441" s="9"/>
      <c r="L441" s="4"/>
      <c r="M441" s="4"/>
      <c r="N441" s="4"/>
      <c r="O441" s="4"/>
      <c r="P441" s="9"/>
      <c r="Q441" s="4"/>
      <c r="R441" s="4"/>
      <c r="S441" s="4"/>
      <c r="T441" s="6"/>
      <c r="U441" s="4"/>
      <c r="V441" s="4"/>
      <c r="W441" s="4"/>
      <c r="X441" s="4"/>
      <c r="Y441" s="4"/>
      <c r="Z441" s="4"/>
      <c r="AA441" s="4"/>
      <c r="AB441" s="4"/>
      <c r="AC441" s="4"/>
      <c r="AD441" s="4"/>
      <c r="AE441" s="4"/>
      <c r="AF441" s="4"/>
      <c r="AG441" s="4"/>
      <c r="AH441" s="4"/>
    </row>
    <row r="442">
      <c r="A442" s="4"/>
      <c r="B442" s="4"/>
      <c r="C442" s="2"/>
      <c r="D442" s="2"/>
      <c r="E442" s="2"/>
      <c r="F442" s="2"/>
      <c r="G442" s="2"/>
      <c r="H442" s="9"/>
      <c r="I442" s="2"/>
      <c r="J442" s="2"/>
      <c r="K442" s="9"/>
      <c r="L442" s="4"/>
      <c r="M442" s="4"/>
      <c r="N442" s="4"/>
      <c r="O442" s="4"/>
      <c r="P442" s="9"/>
      <c r="Q442" s="4"/>
      <c r="R442" s="4"/>
      <c r="S442" s="4"/>
      <c r="T442" s="6"/>
      <c r="U442" s="4"/>
      <c r="V442" s="4"/>
      <c r="W442" s="4"/>
      <c r="X442" s="4"/>
      <c r="Y442" s="4"/>
      <c r="Z442" s="4"/>
      <c r="AA442" s="4"/>
      <c r="AB442" s="4"/>
      <c r="AC442" s="4"/>
      <c r="AD442" s="4"/>
      <c r="AE442" s="4"/>
      <c r="AF442" s="4"/>
      <c r="AG442" s="4"/>
      <c r="AH442" s="4"/>
    </row>
    <row r="443">
      <c r="A443" s="4"/>
      <c r="B443" s="4"/>
      <c r="C443" s="2"/>
      <c r="D443" s="2"/>
      <c r="E443" s="2"/>
      <c r="F443" s="2"/>
      <c r="G443" s="2"/>
      <c r="H443" s="9"/>
      <c r="I443" s="2"/>
      <c r="J443" s="2"/>
      <c r="K443" s="9"/>
      <c r="L443" s="4"/>
      <c r="M443" s="4"/>
      <c r="N443" s="4"/>
      <c r="O443" s="4"/>
      <c r="P443" s="9"/>
      <c r="Q443" s="4"/>
      <c r="R443" s="4"/>
      <c r="S443" s="4"/>
      <c r="T443" s="6"/>
      <c r="U443" s="4"/>
      <c r="V443" s="4"/>
      <c r="W443" s="4"/>
      <c r="X443" s="4"/>
      <c r="Y443" s="4"/>
      <c r="Z443" s="4"/>
      <c r="AA443" s="4"/>
      <c r="AB443" s="4"/>
      <c r="AC443" s="4"/>
      <c r="AD443" s="4"/>
      <c r="AE443" s="4"/>
      <c r="AF443" s="4"/>
      <c r="AG443" s="4"/>
      <c r="AH443" s="4"/>
    </row>
    <row r="444">
      <c r="A444" s="4"/>
      <c r="B444" s="4"/>
      <c r="C444" s="2"/>
      <c r="D444" s="2"/>
      <c r="E444" s="2"/>
      <c r="F444" s="2"/>
      <c r="G444" s="2"/>
      <c r="H444" s="9"/>
      <c r="I444" s="2"/>
      <c r="J444" s="2"/>
      <c r="K444" s="9"/>
      <c r="L444" s="4"/>
      <c r="M444" s="4"/>
      <c r="N444" s="4"/>
      <c r="O444" s="4"/>
      <c r="P444" s="9"/>
      <c r="Q444" s="4"/>
      <c r="R444" s="4"/>
      <c r="S444" s="4"/>
      <c r="T444" s="6"/>
      <c r="U444" s="4"/>
      <c r="V444" s="4"/>
      <c r="W444" s="4"/>
      <c r="X444" s="4"/>
      <c r="Y444" s="4"/>
      <c r="Z444" s="4"/>
      <c r="AA444" s="4"/>
      <c r="AB444" s="4"/>
      <c r="AC444" s="4"/>
      <c r="AD444" s="4"/>
      <c r="AE444" s="4"/>
      <c r="AF444" s="4"/>
      <c r="AG444" s="4"/>
      <c r="AH444" s="4"/>
    </row>
    <row r="445">
      <c r="A445" s="4"/>
      <c r="B445" s="4"/>
      <c r="C445" s="2"/>
      <c r="D445" s="2"/>
      <c r="E445" s="2"/>
      <c r="F445" s="2"/>
      <c r="G445" s="2"/>
      <c r="H445" s="9"/>
      <c r="I445" s="2"/>
      <c r="J445" s="2"/>
      <c r="K445" s="9"/>
      <c r="L445" s="4"/>
      <c r="M445" s="4"/>
      <c r="N445" s="4"/>
      <c r="O445" s="4"/>
      <c r="P445" s="9"/>
      <c r="Q445" s="4"/>
      <c r="R445" s="4"/>
      <c r="S445" s="4"/>
      <c r="T445" s="6"/>
      <c r="U445" s="4"/>
      <c r="V445" s="4"/>
      <c r="W445" s="4"/>
      <c r="X445" s="4"/>
      <c r="Y445" s="4"/>
      <c r="Z445" s="4"/>
      <c r="AA445" s="4"/>
      <c r="AB445" s="4"/>
      <c r="AC445" s="4"/>
      <c r="AD445" s="4"/>
      <c r="AE445" s="4"/>
      <c r="AF445" s="4"/>
      <c r="AG445" s="4"/>
      <c r="AH445" s="4"/>
    </row>
    <row r="446">
      <c r="A446" s="4"/>
      <c r="B446" s="4"/>
      <c r="C446" s="2"/>
      <c r="D446" s="2"/>
      <c r="E446" s="2"/>
      <c r="F446" s="2"/>
      <c r="G446" s="2"/>
      <c r="H446" s="9"/>
      <c r="I446" s="2"/>
      <c r="J446" s="2"/>
      <c r="K446" s="9"/>
      <c r="L446" s="4"/>
      <c r="M446" s="4"/>
      <c r="N446" s="4"/>
      <c r="O446" s="4"/>
      <c r="P446" s="9"/>
      <c r="Q446" s="4"/>
      <c r="R446" s="4"/>
      <c r="S446" s="4"/>
      <c r="T446" s="6"/>
      <c r="U446" s="4"/>
      <c r="V446" s="4"/>
      <c r="W446" s="4"/>
      <c r="X446" s="4"/>
      <c r="Y446" s="4"/>
      <c r="Z446" s="4"/>
      <c r="AA446" s="4"/>
      <c r="AB446" s="4"/>
      <c r="AC446" s="4"/>
      <c r="AD446" s="4"/>
      <c r="AE446" s="4"/>
      <c r="AF446" s="4"/>
      <c r="AG446" s="4"/>
      <c r="AH446" s="4"/>
    </row>
    <row r="447">
      <c r="A447" s="4"/>
      <c r="B447" s="4"/>
      <c r="C447" s="2"/>
      <c r="D447" s="2"/>
      <c r="E447" s="2"/>
      <c r="F447" s="2"/>
      <c r="G447" s="2"/>
      <c r="H447" s="9"/>
      <c r="I447" s="2"/>
      <c r="J447" s="2"/>
      <c r="K447" s="9"/>
      <c r="L447" s="4"/>
      <c r="M447" s="4"/>
      <c r="N447" s="4"/>
      <c r="O447" s="4"/>
      <c r="P447" s="9"/>
      <c r="Q447" s="4"/>
      <c r="R447" s="4"/>
      <c r="S447" s="4"/>
      <c r="T447" s="6"/>
      <c r="U447" s="4"/>
      <c r="V447" s="4"/>
      <c r="W447" s="4"/>
      <c r="X447" s="4"/>
      <c r="Y447" s="4"/>
      <c r="Z447" s="4"/>
      <c r="AA447" s="4"/>
      <c r="AB447" s="4"/>
      <c r="AC447" s="4"/>
      <c r="AD447" s="4"/>
      <c r="AE447" s="4"/>
      <c r="AF447" s="4"/>
      <c r="AG447" s="4"/>
      <c r="AH447" s="4"/>
    </row>
    <row r="448">
      <c r="A448" s="4"/>
      <c r="B448" s="4"/>
      <c r="C448" s="2"/>
      <c r="D448" s="2"/>
      <c r="E448" s="2"/>
      <c r="F448" s="2"/>
      <c r="G448" s="2"/>
      <c r="H448" s="9"/>
      <c r="I448" s="2"/>
      <c r="J448" s="2"/>
      <c r="K448" s="9"/>
      <c r="L448" s="4"/>
      <c r="M448" s="4"/>
      <c r="N448" s="4"/>
      <c r="O448" s="4"/>
      <c r="P448" s="9"/>
      <c r="Q448" s="4"/>
      <c r="R448" s="4"/>
      <c r="S448" s="4"/>
      <c r="T448" s="6"/>
      <c r="U448" s="4"/>
      <c r="V448" s="4"/>
      <c r="W448" s="4"/>
      <c r="X448" s="4"/>
      <c r="Y448" s="4"/>
      <c r="Z448" s="4"/>
      <c r="AA448" s="4"/>
      <c r="AB448" s="4"/>
      <c r="AC448" s="4"/>
      <c r="AD448" s="4"/>
      <c r="AE448" s="4"/>
      <c r="AF448" s="4"/>
      <c r="AG448" s="4"/>
      <c r="AH448" s="4"/>
    </row>
    <row r="449">
      <c r="A449" s="4"/>
      <c r="B449" s="4"/>
      <c r="C449" s="2"/>
      <c r="D449" s="2"/>
      <c r="E449" s="2"/>
      <c r="F449" s="2"/>
      <c r="G449" s="2"/>
      <c r="H449" s="9"/>
      <c r="I449" s="2"/>
      <c r="J449" s="2"/>
      <c r="K449" s="9"/>
      <c r="L449" s="4"/>
      <c r="M449" s="4"/>
      <c r="N449" s="4"/>
      <c r="O449" s="4"/>
      <c r="P449" s="9"/>
      <c r="Q449" s="4"/>
      <c r="R449" s="4"/>
      <c r="S449" s="4"/>
      <c r="T449" s="6"/>
      <c r="U449" s="4"/>
      <c r="V449" s="4"/>
      <c r="W449" s="4"/>
      <c r="X449" s="4"/>
      <c r="Y449" s="4"/>
      <c r="Z449" s="4"/>
      <c r="AA449" s="4"/>
      <c r="AB449" s="4"/>
      <c r="AC449" s="4"/>
      <c r="AD449" s="4"/>
      <c r="AE449" s="4"/>
      <c r="AF449" s="4"/>
      <c r="AG449" s="4"/>
      <c r="AH449" s="4"/>
    </row>
    <row r="450">
      <c r="A450" s="4"/>
      <c r="B450" s="4"/>
      <c r="C450" s="2"/>
      <c r="D450" s="2"/>
      <c r="E450" s="2"/>
      <c r="F450" s="2"/>
      <c r="G450" s="2"/>
      <c r="H450" s="9"/>
      <c r="I450" s="2"/>
      <c r="J450" s="2"/>
      <c r="K450" s="9"/>
      <c r="L450" s="4"/>
      <c r="M450" s="4"/>
      <c r="N450" s="4"/>
      <c r="O450" s="4"/>
      <c r="P450" s="9"/>
      <c r="Q450" s="4"/>
      <c r="R450" s="4"/>
      <c r="S450" s="4"/>
      <c r="T450" s="6"/>
      <c r="U450" s="4"/>
      <c r="V450" s="4"/>
      <c r="W450" s="4"/>
      <c r="X450" s="4"/>
      <c r="Y450" s="4"/>
      <c r="Z450" s="4"/>
      <c r="AA450" s="4"/>
      <c r="AB450" s="4"/>
      <c r="AC450" s="4"/>
      <c r="AD450" s="4"/>
      <c r="AE450" s="4"/>
      <c r="AF450" s="4"/>
      <c r="AG450" s="4"/>
      <c r="AH450" s="4"/>
    </row>
    <row r="451">
      <c r="A451" s="4"/>
      <c r="B451" s="4"/>
      <c r="C451" s="2"/>
      <c r="D451" s="2"/>
      <c r="E451" s="2"/>
      <c r="F451" s="2"/>
      <c r="G451" s="2"/>
      <c r="H451" s="9"/>
      <c r="I451" s="2"/>
      <c r="J451" s="2"/>
      <c r="K451" s="9"/>
      <c r="L451" s="4"/>
      <c r="M451" s="4"/>
      <c r="N451" s="4"/>
      <c r="O451" s="4"/>
      <c r="P451" s="9"/>
      <c r="Q451" s="4"/>
      <c r="R451" s="4"/>
      <c r="S451" s="4"/>
      <c r="T451" s="6"/>
      <c r="U451" s="4"/>
      <c r="V451" s="4"/>
      <c r="W451" s="4"/>
      <c r="X451" s="4"/>
      <c r="Y451" s="4"/>
      <c r="Z451" s="4"/>
      <c r="AA451" s="4"/>
      <c r="AB451" s="4"/>
      <c r="AC451" s="4"/>
      <c r="AD451" s="4"/>
      <c r="AE451" s="4"/>
      <c r="AF451" s="4"/>
      <c r="AG451" s="4"/>
      <c r="AH451" s="4"/>
    </row>
    <row r="452">
      <c r="A452" s="4"/>
      <c r="B452" s="4"/>
      <c r="C452" s="2"/>
      <c r="D452" s="2"/>
      <c r="E452" s="2"/>
      <c r="F452" s="2"/>
      <c r="G452" s="2"/>
      <c r="H452" s="9"/>
      <c r="I452" s="2"/>
      <c r="J452" s="2"/>
      <c r="K452" s="9"/>
      <c r="L452" s="4"/>
      <c r="M452" s="4"/>
      <c r="N452" s="4"/>
      <c r="O452" s="4"/>
      <c r="P452" s="9"/>
      <c r="Q452" s="4"/>
      <c r="R452" s="4"/>
      <c r="S452" s="4"/>
      <c r="T452" s="6"/>
      <c r="U452" s="4"/>
      <c r="V452" s="4"/>
      <c r="W452" s="4"/>
      <c r="X452" s="4"/>
      <c r="Y452" s="4"/>
      <c r="Z452" s="4"/>
      <c r="AA452" s="4"/>
      <c r="AB452" s="4"/>
      <c r="AC452" s="4"/>
      <c r="AD452" s="4"/>
      <c r="AE452" s="4"/>
      <c r="AF452" s="4"/>
      <c r="AG452" s="4"/>
      <c r="AH452" s="4"/>
    </row>
    <row r="453">
      <c r="A453" s="4"/>
      <c r="B453" s="4"/>
      <c r="C453" s="2"/>
      <c r="D453" s="2"/>
      <c r="E453" s="2"/>
      <c r="F453" s="2"/>
      <c r="G453" s="2"/>
      <c r="H453" s="9"/>
      <c r="I453" s="2"/>
      <c r="J453" s="2"/>
      <c r="K453" s="9"/>
      <c r="L453" s="4"/>
      <c r="M453" s="4"/>
      <c r="N453" s="4"/>
      <c r="O453" s="4"/>
      <c r="P453" s="9"/>
      <c r="Q453" s="4"/>
      <c r="R453" s="4"/>
      <c r="S453" s="4"/>
      <c r="T453" s="6"/>
      <c r="U453" s="4"/>
      <c r="V453" s="4"/>
      <c r="W453" s="4"/>
      <c r="X453" s="4"/>
      <c r="Y453" s="4"/>
      <c r="Z453" s="4"/>
      <c r="AA453" s="4"/>
      <c r="AB453" s="4"/>
      <c r="AC453" s="4"/>
      <c r="AD453" s="4"/>
      <c r="AE453" s="4"/>
      <c r="AF453" s="4"/>
      <c r="AG453" s="4"/>
      <c r="AH453" s="4"/>
    </row>
    <row r="454">
      <c r="A454" s="4"/>
      <c r="B454" s="4"/>
      <c r="C454" s="2"/>
      <c r="D454" s="2"/>
      <c r="E454" s="2"/>
      <c r="F454" s="2"/>
      <c r="G454" s="2"/>
      <c r="H454" s="9"/>
      <c r="I454" s="2"/>
      <c r="J454" s="2"/>
      <c r="K454" s="9"/>
      <c r="L454" s="4"/>
      <c r="M454" s="4"/>
      <c r="N454" s="4"/>
      <c r="O454" s="4"/>
      <c r="P454" s="9"/>
      <c r="Q454" s="4"/>
      <c r="R454" s="4"/>
      <c r="S454" s="4"/>
      <c r="T454" s="6"/>
      <c r="U454" s="4"/>
      <c r="V454" s="4"/>
      <c r="W454" s="4"/>
      <c r="X454" s="4"/>
      <c r="Y454" s="4"/>
      <c r="Z454" s="4"/>
      <c r="AA454" s="4"/>
      <c r="AB454" s="4"/>
      <c r="AC454" s="4"/>
      <c r="AD454" s="4"/>
      <c r="AE454" s="4"/>
      <c r="AF454" s="4"/>
      <c r="AG454" s="4"/>
      <c r="AH454" s="4"/>
    </row>
    <row r="455">
      <c r="A455" s="4"/>
      <c r="B455" s="4"/>
      <c r="C455" s="2"/>
      <c r="D455" s="2"/>
      <c r="E455" s="2"/>
      <c r="F455" s="2"/>
      <c r="G455" s="2"/>
      <c r="H455" s="9"/>
      <c r="I455" s="2"/>
      <c r="J455" s="2"/>
      <c r="K455" s="9"/>
      <c r="L455" s="4"/>
      <c r="M455" s="4"/>
      <c r="N455" s="4"/>
      <c r="O455" s="4"/>
      <c r="P455" s="9"/>
      <c r="Q455" s="4"/>
      <c r="R455" s="4"/>
      <c r="S455" s="4"/>
      <c r="T455" s="6"/>
      <c r="U455" s="4"/>
      <c r="V455" s="4"/>
      <c r="W455" s="4"/>
      <c r="X455" s="4"/>
      <c r="Y455" s="4"/>
      <c r="Z455" s="4"/>
      <c r="AA455" s="4"/>
      <c r="AB455" s="4"/>
      <c r="AC455" s="4"/>
      <c r="AD455" s="4"/>
      <c r="AE455" s="4"/>
      <c r="AF455" s="4"/>
      <c r="AG455" s="4"/>
      <c r="AH455" s="4"/>
    </row>
    <row r="456">
      <c r="A456" s="4"/>
      <c r="B456" s="4"/>
      <c r="C456" s="2"/>
      <c r="D456" s="2"/>
      <c r="E456" s="2"/>
      <c r="F456" s="2"/>
      <c r="G456" s="2"/>
      <c r="H456" s="9"/>
      <c r="I456" s="2"/>
      <c r="J456" s="2"/>
      <c r="K456" s="9"/>
      <c r="L456" s="4"/>
      <c r="M456" s="4"/>
      <c r="N456" s="4"/>
      <c r="O456" s="4"/>
      <c r="P456" s="9"/>
      <c r="Q456" s="4"/>
      <c r="R456" s="4"/>
      <c r="S456" s="4"/>
      <c r="T456" s="6"/>
      <c r="U456" s="4"/>
      <c r="V456" s="4"/>
      <c r="W456" s="4"/>
      <c r="X456" s="4"/>
      <c r="Y456" s="4"/>
      <c r="Z456" s="4"/>
      <c r="AA456" s="4"/>
      <c r="AB456" s="4"/>
      <c r="AC456" s="4"/>
      <c r="AD456" s="4"/>
      <c r="AE456" s="4"/>
      <c r="AF456" s="4"/>
      <c r="AG456" s="4"/>
      <c r="AH456" s="4"/>
    </row>
    <row r="457">
      <c r="A457" s="4"/>
      <c r="B457" s="4"/>
      <c r="C457" s="2"/>
      <c r="D457" s="2"/>
      <c r="E457" s="2"/>
      <c r="F457" s="2"/>
      <c r="G457" s="2"/>
      <c r="H457" s="9"/>
      <c r="I457" s="2"/>
      <c r="J457" s="2"/>
      <c r="K457" s="9"/>
      <c r="L457" s="4"/>
      <c r="M457" s="4"/>
      <c r="N457" s="4"/>
      <c r="O457" s="4"/>
      <c r="P457" s="9"/>
      <c r="Q457" s="4"/>
      <c r="R457" s="4"/>
      <c r="S457" s="4"/>
      <c r="T457" s="6"/>
      <c r="U457" s="4"/>
      <c r="V457" s="4"/>
      <c r="W457" s="4"/>
      <c r="X457" s="4"/>
      <c r="Y457" s="4"/>
      <c r="Z457" s="4"/>
      <c r="AA457" s="4"/>
      <c r="AB457" s="4"/>
      <c r="AC457" s="4"/>
      <c r="AD457" s="4"/>
      <c r="AE457" s="4"/>
      <c r="AF457" s="4"/>
      <c r="AG457" s="4"/>
      <c r="AH457" s="4"/>
    </row>
    <row r="458">
      <c r="A458" s="4"/>
      <c r="B458" s="4"/>
      <c r="C458" s="2"/>
      <c r="D458" s="2"/>
      <c r="E458" s="2"/>
      <c r="F458" s="2"/>
      <c r="G458" s="2"/>
      <c r="H458" s="9"/>
      <c r="I458" s="2"/>
      <c r="J458" s="2"/>
      <c r="K458" s="9"/>
      <c r="L458" s="4"/>
      <c r="M458" s="4"/>
      <c r="N458" s="4"/>
      <c r="O458" s="4"/>
      <c r="P458" s="9"/>
      <c r="Q458" s="4"/>
      <c r="R458" s="4"/>
      <c r="S458" s="4"/>
      <c r="T458" s="6"/>
      <c r="U458" s="4"/>
      <c r="V458" s="4"/>
      <c r="W458" s="4"/>
      <c r="X458" s="4"/>
      <c r="Y458" s="4"/>
      <c r="Z458" s="4"/>
      <c r="AA458" s="4"/>
      <c r="AB458" s="4"/>
      <c r="AC458" s="4"/>
      <c r="AD458" s="4"/>
      <c r="AE458" s="4"/>
      <c r="AF458" s="4"/>
      <c r="AG458" s="4"/>
      <c r="AH458" s="4"/>
    </row>
    <row r="459">
      <c r="A459" s="4"/>
      <c r="B459" s="4"/>
      <c r="C459" s="2"/>
      <c r="D459" s="2"/>
      <c r="E459" s="2"/>
      <c r="F459" s="2"/>
      <c r="G459" s="2"/>
      <c r="H459" s="9"/>
      <c r="I459" s="2"/>
      <c r="J459" s="2"/>
      <c r="K459" s="9"/>
      <c r="L459" s="4"/>
      <c r="M459" s="4"/>
      <c r="N459" s="4"/>
      <c r="O459" s="4"/>
      <c r="P459" s="9"/>
      <c r="Q459" s="4"/>
      <c r="R459" s="4"/>
      <c r="S459" s="4"/>
      <c r="T459" s="6"/>
      <c r="U459" s="4"/>
      <c r="V459" s="4"/>
      <c r="W459" s="4"/>
      <c r="X459" s="4"/>
      <c r="Y459" s="4"/>
      <c r="Z459" s="4"/>
      <c r="AA459" s="4"/>
      <c r="AB459" s="4"/>
      <c r="AC459" s="4"/>
      <c r="AD459" s="4"/>
      <c r="AE459" s="4"/>
      <c r="AF459" s="4"/>
      <c r="AG459" s="4"/>
      <c r="AH459" s="4"/>
    </row>
    <row r="460">
      <c r="A460" s="4"/>
      <c r="B460" s="4"/>
      <c r="C460" s="2"/>
      <c r="D460" s="2"/>
      <c r="E460" s="2"/>
      <c r="F460" s="2"/>
      <c r="G460" s="2"/>
      <c r="H460" s="9"/>
      <c r="I460" s="2"/>
      <c r="J460" s="2"/>
      <c r="K460" s="9"/>
      <c r="L460" s="4"/>
      <c r="M460" s="4"/>
      <c r="N460" s="4"/>
      <c r="O460" s="4"/>
      <c r="P460" s="9"/>
      <c r="Q460" s="4"/>
      <c r="R460" s="4"/>
      <c r="S460" s="4"/>
      <c r="T460" s="6"/>
      <c r="U460" s="4"/>
      <c r="V460" s="4"/>
      <c r="W460" s="4"/>
      <c r="X460" s="4"/>
      <c r="Y460" s="4"/>
      <c r="Z460" s="4"/>
      <c r="AA460" s="4"/>
      <c r="AB460" s="4"/>
      <c r="AC460" s="4"/>
      <c r="AD460" s="4"/>
      <c r="AE460" s="4"/>
      <c r="AF460" s="4"/>
      <c r="AG460" s="4"/>
      <c r="AH460" s="4"/>
    </row>
    <row r="461">
      <c r="A461" s="4"/>
      <c r="B461" s="4"/>
      <c r="C461" s="2"/>
      <c r="D461" s="2"/>
      <c r="E461" s="2"/>
      <c r="F461" s="2"/>
      <c r="G461" s="2"/>
      <c r="H461" s="9"/>
      <c r="I461" s="2"/>
      <c r="J461" s="2"/>
      <c r="K461" s="9"/>
      <c r="L461" s="4"/>
      <c r="M461" s="4"/>
      <c r="N461" s="4"/>
      <c r="O461" s="4"/>
      <c r="P461" s="9"/>
      <c r="Q461" s="4"/>
      <c r="R461" s="4"/>
      <c r="S461" s="4"/>
      <c r="T461" s="6"/>
      <c r="U461" s="4"/>
      <c r="V461" s="4"/>
      <c r="W461" s="4"/>
      <c r="X461" s="4"/>
      <c r="Y461" s="4"/>
      <c r="Z461" s="4"/>
      <c r="AA461" s="4"/>
      <c r="AB461" s="4"/>
      <c r="AC461" s="4"/>
      <c r="AD461" s="4"/>
      <c r="AE461" s="4"/>
      <c r="AF461" s="4"/>
      <c r="AG461" s="4"/>
      <c r="AH461" s="4"/>
    </row>
    <row r="462">
      <c r="A462" s="4"/>
      <c r="B462" s="4"/>
      <c r="C462" s="2"/>
      <c r="D462" s="2"/>
      <c r="E462" s="2"/>
      <c r="F462" s="2"/>
      <c r="G462" s="2"/>
      <c r="H462" s="9"/>
      <c r="I462" s="2"/>
      <c r="J462" s="2"/>
      <c r="K462" s="9"/>
      <c r="L462" s="4"/>
      <c r="M462" s="4"/>
      <c r="N462" s="4"/>
      <c r="O462" s="4"/>
      <c r="P462" s="9"/>
      <c r="Q462" s="4"/>
      <c r="R462" s="4"/>
      <c r="S462" s="4"/>
      <c r="T462" s="6"/>
      <c r="U462" s="4"/>
      <c r="V462" s="4"/>
      <c r="W462" s="4"/>
      <c r="X462" s="4"/>
      <c r="Y462" s="4"/>
      <c r="Z462" s="4"/>
      <c r="AA462" s="4"/>
      <c r="AB462" s="4"/>
      <c r="AC462" s="4"/>
      <c r="AD462" s="4"/>
      <c r="AE462" s="4"/>
      <c r="AF462" s="4"/>
      <c r="AG462" s="4"/>
      <c r="AH462" s="4"/>
    </row>
    <row r="463">
      <c r="A463" s="4"/>
      <c r="B463" s="4"/>
      <c r="C463" s="2"/>
      <c r="D463" s="2"/>
      <c r="E463" s="2"/>
      <c r="F463" s="2"/>
      <c r="G463" s="2"/>
      <c r="H463" s="9"/>
      <c r="I463" s="2"/>
      <c r="J463" s="2"/>
      <c r="K463" s="9"/>
      <c r="L463" s="4"/>
      <c r="M463" s="4"/>
      <c r="N463" s="4"/>
      <c r="O463" s="4"/>
      <c r="P463" s="9"/>
      <c r="Q463" s="4"/>
      <c r="R463" s="4"/>
      <c r="S463" s="4"/>
      <c r="T463" s="6"/>
      <c r="U463" s="4"/>
      <c r="V463" s="4"/>
      <c r="W463" s="4"/>
      <c r="X463" s="4"/>
      <c r="Y463" s="4"/>
      <c r="Z463" s="4"/>
      <c r="AA463" s="4"/>
      <c r="AB463" s="4"/>
      <c r="AC463" s="4"/>
      <c r="AD463" s="4"/>
      <c r="AE463" s="4"/>
      <c r="AF463" s="4"/>
      <c r="AG463" s="4"/>
      <c r="AH463" s="4"/>
    </row>
    <row r="464">
      <c r="A464" s="4"/>
      <c r="B464" s="4"/>
      <c r="C464" s="2"/>
      <c r="D464" s="2"/>
      <c r="E464" s="2"/>
      <c r="F464" s="2"/>
      <c r="G464" s="2"/>
      <c r="H464" s="9"/>
      <c r="I464" s="2"/>
      <c r="J464" s="2"/>
      <c r="K464" s="9"/>
      <c r="L464" s="4"/>
      <c r="M464" s="4"/>
      <c r="N464" s="4"/>
      <c r="O464" s="4"/>
      <c r="P464" s="9"/>
      <c r="Q464" s="4"/>
      <c r="R464" s="4"/>
      <c r="S464" s="4"/>
      <c r="T464" s="6"/>
      <c r="U464" s="4"/>
      <c r="V464" s="4"/>
      <c r="W464" s="4"/>
      <c r="X464" s="4"/>
      <c r="Y464" s="4"/>
      <c r="Z464" s="4"/>
      <c r="AA464" s="4"/>
      <c r="AB464" s="4"/>
      <c r="AC464" s="4"/>
      <c r="AD464" s="4"/>
      <c r="AE464" s="4"/>
      <c r="AF464" s="4"/>
      <c r="AG464" s="4"/>
      <c r="AH464" s="4"/>
    </row>
    <row r="465">
      <c r="A465" s="4"/>
      <c r="B465" s="4"/>
      <c r="C465" s="2"/>
      <c r="D465" s="2"/>
      <c r="E465" s="2"/>
      <c r="F465" s="2"/>
      <c r="G465" s="2"/>
      <c r="H465" s="9"/>
      <c r="I465" s="2"/>
      <c r="J465" s="2"/>
      <c r="K465" s="9"/>
      <c r="L465" s="4"/>
      <c r="M465" s="4"/>
      <c r="N465" s="4"/>
      <c r="O465" s="4"/>
      <c r="P465" s="9"/>
      <c r="Q465" s="4"/>
      <c r="R465" s="4"/>
      <c r="S465" s="4"/>
      <c r="T465" s="6"/>
      <c r="U465" s="4"/>
      <c r="V465" s="4"/>
      <c r="W465" s="4"/>
      <c r="X465" s="4"/>
      <c r="Y465" s="4"/>
      <c r="Z465" s="4"/>
      <c r="AA465" s="4"/>
      <c r="AB465" s="4"/>
      <c r="AC465" s="4"/>
      <c r="AD465" s="4"/>
      <c r="AE465" s="4"/>
      <c r="AF465" s="4"/>
      <c r="AG465" s="4"/>
      <c r="AH465" s="4"/>
    </row>
    <row r="466">
      <c r="A466" s="4"/>
      <c r="B466" s="4"/>
      <c r="C466" s="2"/>
      <c r="D466" s="2"/>
      <c r="E466" s="2"/>
      <c r="F466" s="2"/>
      <c r="G466" s="2"/>
      <c r="H466" s="9"/>
      <c r="I466" s="2"/>
      <c r="J466" s="2"/>
      <c r="K466" s="9"/>
      <c r="L466" s="4"/>
      <c r="M466" s="4"/>
      <c r="N466" s="4"/>
      <c r="O466" s="4"/>
      <c r="P466" s="9"/>
      <c r="Q466" s="4"/>
      <c r="R466" s="4"/>
      <c r="S466" s="4"/>
      <c r="T466" s="6"/>
      <c r="U466" s="4"/>
      <c r="V466" s="4"/>
      <c r="W466" s="4"/>
      <c r="X466" s="4"/>
      <c r="Y466" s="4"/>
      <c r="Z466" s="4"/>
      <c r="AA466" s="4"/>
      <c r="AB466" s="4"/>
      <c r="AC466" s="4"/>
      <c r="AD466" s="4"/>
      <c r="AE466" s="4"/>
      <c r="AF466" s="4"/>
      <c r="AG466" s="4"/>
      <c r="AH466" s="4"/>
    </row>
    <row r="467">
      <c r="A467" s="4"/>
      <c r="B467" s="4"/>
      <c r="C467" s="2"/>
      <c r="D467" s="2"/>
      <c r="E467" s="2"/>
      <c r="F467" s="2"/>
      <c r="G467" s="2"/>
      <c r="H467" s="9"/>
      <c r="I467" s="2"/>
      <c r="J467" s="2"/>
      <c r="K467" s="9"/>
      <c r="L467" s="4"/>
      <c r="M467" s="4"/>
      <c r="N467" s="4"/>
      <c r="O467" s="4"/>
      <c r="P467" s="9"/>
      <c r="Q467" s="4"/>
      <c r="R467" s="4"/>
      <c r="S467" s="4"/>
      <c r="T467" s="6"/>
      <c r="U467" s="4"/>
      <c r="V467" s="4"/>
      <c r="W467" s="4"/>
      <c r="X467" s="4"/>
      <c r="Y467" s="4"/>
      <c r="Z467" s="4"/>
      <c r="AA467" s="4"/>
      <c r="AB467" s="4"/>
      <c r="AC467" s="4"/>
      <c r="AD467" s="4"/>
      <c r="AE467" s="4"/>
      <c r="AF467" s="4"/>
      <c r="AG467" s="4"/>
      <c r="AH467" s="4"/>
    </row>
    <row r="468">
      <c r="A468" s="4"/>
      <c r="B468" s="4"/>
      <c r="C468" s="2"/>
      <c r="D468" s="2"/>
      <c r="E468" s="2"/>
      <c r="F468" s="2"/>
      <c r="G468" s="2"/>
      <c r="H468" s="9"/>
      <c r="I468" s="2"/>
      <c r="J468" s="2"/>
      <c r="K468" s="9"/>
      <c r="L468" s="4"/>
      <c r="M468" s="4"/>
      <c r="N468" s="4"/>
      <c r="O468" s="4"/>
      <c r="P468" s="9"/>
      <c r="Q468" s="4"/>
      <c r="R468" s="4"/>
      <c r="S468" s="4"/>
      <c r="T468" s="6"/>
      <c r="U468" s="4"/>
      <c r="V468" s="4"/>
      <c r="W468" s="4"/>
      <c r="X468" s="4"/>
      <c r="Y468" s="4"/>
      <c r="Z468" s="4"/>
      <c r="AA468" s="4"/>
      <c r="AB468" s="4"/>
      <c r="AC468" s="4"/>
      <c r="AD468" s="4"/>
      <c r="AE468" s="4"/>
      <c r="AF468" s="4"/>
      <c r="AG468" s="4"/>
      <c r="AH468" s="4"/>
    </row>
    <row r="469">
      <c r="A469" s="4"/>
      <c r="B469" s="4"/>
      <c r="C469" s="2"/>
      <c r="D469" s="2"/>
      <c r="E469" s="2"/>
      <c r="F469" s="2"/>
      <c r="G469" s="2"/>
      <c r="H469" s="9"/>
      <c r="I469" s="2"/>
      <c r="J469" s="2"/>
      <c r="K469" s="9"/>
      <c r="L469" s="4"/>
      <c r="M469" s="4"/>
      <c r="N469" s="4"/>
      <c r="O469" s="4"/>
      <c r="P469" s="9"/>
      <c r="Q469" s="4"/>
      <c r="R469" s="4"/>
      <c r="S469" s="4"/>
      <c r="T469" s="6"/>
      <c r="U469" s="4"/>
      <c r="V469" s="4"/>
      <c r="W469" s="4"/>
      <c r="X469" s="4"/>
      <c r="Y469" s="4"/>
      <c r="Z469" s="4"/>
      <c r="AA469" s="4"/>
      <c r="AB469" s="4"/>
      <c r="AC469" s="4"/>
      <c r="AD469" s="4"/>
      <c r="AE469" s="4"/>
      <c r="AF469" s="4"/>
      <c r="AG469" s="4"/>
      <c r="AH469" s="4"/>
    </row>
    <row r="470">
      <c r="A470" s="4"/>
      <c r="B470" s="4"/>
      <c r="C470" s="2"/>
      <c r="D470" s="2"/>
      <c r="E470" s="2"/>
      <c r="F470" s="2"/>
      <c r="G470" s="2"/>
      <c r="H470" s="9"/>
      <c r="I470" s="2"/>
      <c r="J470" s="2"/>
      <c r="K470" s="9"/>
      <c r="L470" s="4"/>
      <c r="M470" s="4"/>
      <c r="N470" s="4"/>
      <c r="O470" s="4"/>
      <c r="P470" s="9"/>
      <c r="Q470" s="4"/>
      <c r="R470" s="4"/>
      <c r="S470" s="4"/>
      <c r="T470" s="6"/>
      <c r="U470" s="4"/>
      <c r="V470" s="4"/>
      <c r="W470" s="4"/>
      <c r="X470" s="4"/>
      <c r="Y470" s="4"/>
      <c r="Z470" s="4"/>
      <c r="AA470" s="4"/>
      <c r="AB470" s="4"/>
      <c r="AC470" s="4"/>
      <c r="AD470" s="4"/>
      <c r="AE470" s="4"/>
      <c r="AF470" s="4"/>
      <c r="AG470" s="4"/>
      <c r="AH470" s="4"/>
    </row>
    <row r="471">
      <c r="A471" s="4"/>
      <c r="B471" s="4"/>
      <c r="C471" s="2"/>
      <c r="D471" s="2"/>
      <c r="E471" s="2"/>
      <c r="F471" s="2"/>
      <c r="G471" s="2"/>
      <c r="H471" s="9"/>
      <c r="I471" s="2"/>
      <c r="J471" s="2"/>
      <c r="K471" s="9"/>
      <c r="L471" s="4"/>
      <c r="M471" s="4"/>
      <c r="N471" s="4"/>
      <c r="O471" s="4"/>
      <c r="P471" s="9"/>
      <c r="Q471" s="4"/>
      <c r="R471" s="4"/>
      <c r="S471" s="4"/>
      <c r="T471" s="6"/>
      <c r="U471" s="4"/>
      <c r="V471" s="4"/>
      <c r="W471" s="4"/>
      <c r="X471" s="4"/>
      <c r="Y471" s="4"/>
      <c r="Z471" s="4"/>
      <c r="AA471" s="4"/>
      <c r="AB471" s="4"/>
      <c r="AC471" s="4"/>
      <c r="AD471" s="4"/>
      <c r="AE471" s="4"/>
      <c r="AF471" s="4"/>
      <c r="AG471" s="4"/>
      <c r="AH471" s="4"/>
    </row>
    <row r="472">
      <c r="A472" s="4"/>
      <c r="B472" s="4"/>
      <c r="C472" s="2"/>
      <c r="D472" s="2"/>
      <c r="E472" s="2"/>
      <c r="F472" s="2"/>
      <c r="G472" s="2"/>
      <c r="H472" s="9"/>
      <c r="I472" s="2"/>
      <c r="J472" s="2"/>
      <c r="K472" s="9"/>
      <c r="L472" s="4"/>
      <c r="M472" s="4"/>
      <c r="N472" s="4"/>
      <c r="O472" s="4"/>
      <c r="P472" s="9"/>
      <c r="Q472" s="4"/>
      <c r="R472" s="4"/>
      <c r="S472" s="4"/>
      <c r="T472" s="6"/>
      <c r="U472" s="4"/>
      <c r="V472" s="4"/>
      <c r="W472" s="4"/>
      <c r="X472" s="4"/>
      <c r="Y472" s="4"/>
      <c r="Z472" s="4"/>
      <c r="AA472" s="4"/>
      <c r="AB472" s="4"/>
      <c r="AC472" s="4"/>
      <c r="AD472" s="4"/>
      <c r="AE472" s="4"/>
      <c r="AF472" s="4"/>
      <c r="AG472" s="4"/>
      <c r="AH472" s="4"/>
    </row>
    <row r="473">
      <c r="A473" s="4"/>
      <c r="B473" s="4"/>
      <c r="C473" s="2"/>
      <c r="D473" s="2"/>
      <c r="E473" s="2"/>
      <c r="F473" s="2"/>
      <c r="G473" s="2"/>
      <c r="H473" s="9"/>
      <c r="I473" s="2"/>
      <c r="J473" s="2"/>
      <c r="K473" s="9"/>
      <c r="L473" s="4"/>
      <c r="M473" s="4"/>
      <c r="N473" s="4"/>
      <c r="O473" s="4"/>
      <c r="P473" s="9"/>
      <c r="Q473" s="4"/>
      <c r="R473" s="4"/>
      <c r="S473" s="4"/>
      <c r="T473" s="6"/>
      <c r="U473" s="4"/>
      <c r="V473" s="4"/>
      <c r="W473" s="4"/>
      <c r="X473" s="4"/>
      <c r="Y473" s="4"/>
      <c r="Z473" s="4"/>
      <c r="AA473" s="4"/>
      <c r="AB473" s="4"/>
      <c r="AC473" s="4"/>
      <c r="AD473" s="4"/>
      <c r="AE473" s="4"/>
      <c r="AF473" s="4"/>
      <c r="AG473" s="4"/>
      <c r="AH473" s="4"/>
    </row>
    <row r="474">
      <c r="A474" s="4"/>
      <c r="B474" s="4"/>
      <c r="C474" s="2"/>
      <c r="D474" s="2"/>
      <c r="E474" s="2"/>
      <c r="F474" s="2"/>
      <c r="G474" s="2"/>
      <c r="H474" s="9"/>
      <c r="I474" s="2"/>
      <c r="J474" s="2"/>
      <c r="K474" s="9"/>
      <c r="L474" s="4"/>
      <c r="M474" s="4"/>
      <c r="N474" s="4"/>
      <c r="O474" s="4"/>
      <c r="P474" s="9"/>
      <c r="Q474" s="4"/>
      <c r="R474" s="4"/>
      <c r="S474" s="4"/>
      <c r="T474" s="6"/>
      <c r="U474" s="4"/>
      <c r="V474" s="4"/>
      <c r="W474" s="4"/>
      <c r="X474" s="4"/>
      <c r="Y474" s="4"/>
      <c r="Z474" s="4"/>
      <c r="AA474" s="4"/>
      <c r="AB474" s="4"/>
      <c r="AC474" s="4"/>
      <c r="AD474" s="4"/>
      <c r="AE474" s="4"/>
      <c r="AF474" s="4"/>
      <c r="AG474" s="4"/>
      <c r="AH474" s="4"/>
    </row>
    <row r="475">
      <c r="A475" s="4"/>
      <c r="B475" s="4"/>
      <c r="C475" s="2"/>
      <c r="D475" s="2"/>
      <c r="E475" s="2"/>
      <c r="F475" s="2"/>
      <c r="G475" s="2"/>
      <c r="H475" s="9"/>
      <c r="I475" s="2"/>
      <c r="J475" s="2"/>
      <c r="K475" s="9"/>
      <c r="L475" s="4"/>
      <c r="M475" s="4"/>
      <c r="N475" s="4"/>
      <c r="O475" s="4"/>
      <c r="P475" s="9"/>
      <c r="Q475" s="4"/>
      <c r="R475" s="4"/>
      <c r="S475" s="4"/>
      <c r="T475" s="6"/>
      <c r="U475" s="4"/>
      <c r="V475" s="4"/>
      <c r="W475" s="4"/>
      <c r="X475" s="4"/>
      <c r="Y475" s="4"/>
      <c r="Z475" s="4"/>
      <c r="AA475" s="4"/>
      <c r="AB475" s="4"/>
      <c r="AC475" s="4"/>
      <c r="AD475" s="4"/>
      <c r="AE475" s="4"/>
      <c r="AF475" s="4"/>
      <c r="AG475" s="4"/>
      <c r="AH475" s="4"/>
    </row>
    <row r="476">
      <c r="A476" s="4"/>
      <c r="B476" s="4"/>
      <c r="C476" s="2"/>
      <c r="D476" s="2"/>
      <c r="E476" s="2"/>
      <c r="F476" s="2"/>
      <c r="G476" s="2"/>
      <c r="H476" s="9"/>
      <c r="I476" s="2"/>
      <c r="J476" s="2"/>
      <c r="K476" s="9"/>
      <c r="L476" s="4"/>
      <c r="M476" s="4"/>
      <c r="N476" s="4"/>
      <c r="O476" s="4"/>
      <c r="P476" s="9"/>
      <c r="Q476" s="4"/>
      <c r="R476" s="4"/>
      <c r="S476" s="4"/>
      <c r="T476" s="6"/>
      <c r="U476" s="4"/>
      <c r="V476" s="4"/>
      <c r="W476" s="4"/>
      <c r="X476" s="4"/>
      <c r="Y476" s="4"/>
      <c r="Z476" s="4"/>
      <c r="AA476" s="4"/>
      <c r="AB476" s="4"/>
      <c r="AC476" s="4"/>
      <c r="AD476" s="4"/>
      <c r="AE476" s="4"/>
      <c r="AF476" s="4"/>
      <c r="AG476" s="4"/>
      <c r="AH476" s="4"/>
    </row>
    <row r="477">
      <c r="A477" s="4"/>
      <c r="B477" s="4"/>
      <c r="C477" s="2"/>
      <c r="D477" s="2"/>
      <c r="E477" s="2"/>
      <c r="F477" s="2"/>
      <c r="G477" s="2"/>
      <c r="H477" s="9"/>
      <c r="I477" s="2"/>
      <c r="J477" s="2"/>
      <c r="K477" s="9"/>
      <c r="L477" s="4"/>
      <c r="M477" s="4"/>
      <c r="N477" s="4"/>
      <c r="O477" s="4"/>
      <c r="P477" s="9"/>
      <c r="Q477" s="4"/>
      <c r="R477" s="4"/>
      <c r="S477" s="4"/>
      <c r="T477" s="6"/>
      <c r="U477" s="4"/>
      <c r="V477" s="4"/>
      <c r="W477" s="4"/>
      <c r="X477" s="4"/>
      <c r="Y477" s="4"/>
      <c r="Z477" s="4"/>
      <c r="AA477" s="4"/>
      <c r="AB477" s="4"/>
      <c r="AC477" s="4"/>
      <c r="AD477" s="4"/>
      <c r="AE477" s="4"/>
      <c r="AF477" s="4"/>
      <c r="AG477" s="4"/>
      <c r="AH477" s="4"/>
    </row>
    <row r="478">
      <c r="A478" s="4"/>
      <c r="B478" s="4"/>
      <c r="C478" s="2"/>
      <c r="D478" s="2"/>
      <c r="E478" s="2"/>
      <c r="F478" s="2"/>
      <c r="G478" s="2"/>
      <c r="H478" s="9"/>
      <c r="I478" s="2"/>
      <c r="J478" s="2"/>
      <c r="K478" s="9"/>
      <c r="L478" s="4"/>
      <c r="M478" s="4"/>
      <c r="N478" s="4"/>
      <c r="O478" s="4"/>
      <c r="P478" s="9"/>
      <c r="Q478" s="4"/>
      <c r="R478" s="4"/>
      <c r="S478" s="4"/>
      <c r="T478" s="6"/>
      <c r="U478" s="4"/>
      <c r="V478" s="4"/>
      <c r="W478" s="4"/>
      <c r="X478" s="4"/>
      <c r="Y478" s="4"/>
      <c r="Z478" s="4"/>
      <c r="AA478" s="4"/>
      <c r="AB478" s="4"/>
      <c r="AC478" s="4"/>
      <c r="AD478" s="4"/>
      <c r="AE478" s="4"/>
      <c r="AF478" s="4"/>
      <c r="AG478" s="4"/>
      <c r="AH478" s="4"/>
    </row>
    <row r="479">
      <c r="A479" s="4"/>
      <c r="B479" s="4"/>
      <c r="C479" s="2"/>
      <c r="D479" s="2"/>
      <c r="E479" s="2"/>
      <c r="F479" s="2"/>
      <c r="G479" s="2"/>
      <c r="H479" s="9"/>
      <c r="I479" s="2"/>
      <c r="J479" s="2"/>
      <c r="K479" s="9"/>
      <c r="L479" s="4"/>
      <c r="M479" s="4"/>
      <c r="N479" s="4"/>
      <c r="O479" s="4"/>
      <c r="P479" s="9"/>
      <c r="Q479" s="4"/>
      <c r="R479" s="4"/>
      <c r="S479" s="4"/>
      <c r="T479" s="6"/>
      <c r="U479" s="4"/>
      <c r="V479" s="4"/>
      <c r="W479" s="4"/>
      <c r="X479" s="4"/>
      <c r="Y479" s="4"/>
      <c r="Z479" s="4"/>
      <c r="AA479" s="4"/>
      <c r="AB479" s="4"/>
      <c r="AC479" s="4"/>
      <c r="AD479" s="4"/>
      <c r="AE479" s="4"/>
      <c r="AF479" s="4"/>
      <c r="AG479" s="4"/>
      <c r="AH479" s="4"/>
    </row>
    <row r="480">
      <c r="A480" s="4"/>
      <c r="B480" s="4"/>
      <c r="C480" s="2"/>
      <c r="D480" s="2"/>
      <c r="E480" s="2"/>
      <c r="F480" s="2"/>
      <c r="G480" s="2"/>
      <c r="H480" s="9"/>
      <c r="I480" s="2"/>
      <c r="J480" s="2"/>
      <c r="K480" s="9"/>
      <c r="L480" s="4"/>
      <c r="M480" s="4"/>
      <c r="N480" s="4"/>
      <c r="O480" s="4"/>
      <c r="P480" s="9"/>
      <c r="Q480" s="4"/>
      <c r="R480" s="4"/>
      <c r="S480" s="4"/>
      <c r="T480" s="6"/>
      <c r="U480" s="4"/>
      <c r="V480" s="4"/>
      <c r="W480" s="4"/>
      <c r="X480" s="4"/>
      <c r="Y480" s="4"/>
      <c r="Z480" s="4"/>
      <c r="AA480" s="4"/>
      <c r="AB480" s="4"/>
      <c r="AC480" s="4"/>
      <c r="AD480" s="4"/>
      <c r="AE480" s="4"/>
      <c r="AF480" s="4"/>
      <c r="AG480" s="4"/>
      <c r="AH480" s="4"/>
    </row>
    <row r="481">
      <c r="A481" s="4"/>
      <c r="B481" s="4"/>
      <c r="C481" s="2"/>
      <c r="D481" s="2"/>
      <c r="E481" s="2"/>
      <c r="F481" s="2"/>
      <c r="G481" s="2"/>
      <c r="H481" s="9"/>
      <c r="I481" s="2"/>
      <c r="J481" s="2"/>
      <c r="K481" s="9"/>
      <c r="L481" s="4"/>
      <c r="M481" s="4"/>
      <c r="N481" s="4"/>
      <c r="O481" s="4"/>
      <c r="P481" s="9"/>
      <c r="Q481" s="4"/>
      <c r="R481" s="4"/>
      <c r="S481" s="4"/>
      <c r="T481" s="6"/>
      <c r="U481" s="4"/>
      <c r="V481" s="4"/>
      <c r="W481" s="4"/>
      <c r="X481" s="4"/>
      <c r="Y481" s="4"/>
      <c r="Z481" s="4"/>
      <c r="AA481" s="4"/>
      <c r="AB481" s="4"/>
      <c r="AC481" s="4"/>
      <c r="AD481" s="4"/>
      <c r="AE481" s="4"/>
      <c r="AF481" s="4"/>
      <c r="AG481" s="4"/>
      <c r="AH481" s="4"/>
    </row>
    <row r="482">
      <c r="A482" s="4"/>
      <c r="B482" s="4"/>
      <c r="C482" s="2"/>
      <c r="D482" s="2"/>
      <c r="E482" s="2"/>
      <c r="F482" s="2"/>
      <c r="G482" s="2"/>
      <c r="H482" s="9"/>
      <c r="I482" s="2"/>
      <c r="J482" s="2"/>
      <c r="K482" s="9"/>
      <c r="L482" s="4"/>
      <c r="M482" s="4"/>
      <c r="N482" s="4"/>
      <c r="O482" s="4"/>
      <c r="P482" s="9"/>
      <c r="Q482" s="4"/>
      <c r="R482" s="4"/>
      <c r="S482" s="4"/>
      <c r="T482" s="6"/>
      <c r="U482" s="4"/>
      <c r="V482" s="4"/>
      <c r="W482" s="4"/>
      <c r="X482" s="4"/>
      <c r="Y482" s="4"/>
      <c r="Z482" s="4"/>
      <c r="AA482" s="4"/>
      <c r="AB482" s="4"/>
      <c r="AC482" s="4"/>
      <c r="AD482" s="4"/>
      <c r="AE482" s="4"/>
      <c r="AF482" s="4"/>
      <c r="AG482" s="4"/>
      <c r="AH482" s="4"/>
    </row>
    <row r="483">
      <c r="A483" s="4"/>
      <c r="B483" s="4"/>
      <c r="C483" s="2"/>
      <c r="D483" s="2"/>
      <c r="E483" s="2"/>
      <c r="F483" s="2"/>
      <c r="G483" s="2"/>
      <c r="H483" s="9"/>
      <c r="I483" s="2"/>
      <c r="J483" s="2"/>
      <c r="K483" s="9"/>
      <c r="L483" s="4"/>
      <c r="M483" s="4"/>
      <c r="N483" s="4"/>
      <c r="O483" s="4"/>
      <c r="P483" s="9"/>
      <c r="Q483" s="4"/>
      <c r="R483" s="4"/>
      <c r="S483" s="4"/>
      <c r="T483" s="6"/>
      <c r="U483" s="4"/>
      <c r="V483" s="4"/>
      <c r="W483" s="4"/>
      <c r="X483" s="4"/>
      <c r="Y483" s="4"/>
      <c r="Z483" s="4"/>
      <c r="AA483" s="4"/>
      <c r="AB483" s="4"/>
      <c r="AC483" s="4"/>
      <c r="AD483" s="4"/>
      <c r="AE483" s="4"/>
      <c r="AF483" s="4"/>
      <c r="AG483" s="4"/>
      <c r="AH483" s="4"/>
    </row>
    <row r="484">
      <c r="A484" s="4"/>
      <c r="B484" s="4"/>
      <c r="C484" s="2"/>
      <c r="D484" s="2"/>
      <c r="E484" s="2"/>
      <c r="F484" s="2"/>
      <c r="G484" s="2"/>
      <c r="H484" s="9"/>
      <c r="I484" s="2"/>
      <c r="J484" s="2"/>
      <c r="K484" s="9"/>
      <c r="L484" s="4"/>
      <c r="M484" s="4"/>
      <c r="N484" s="4"/>
      <c r="O484" s="4"/>
      <c r="P484" s="9"/>
      <c r="Q484" s="4"/>
      <c r="R484" s="4"/>
      <c r="S484" s="4"/>
      <c r="T484" s="6"/>
      <c r="U484" s="4"/>
      <c r="V484" s="4"/>
      <c r="W484" s="4"/>
      <c r="X484" s="4"/>
      <c r="Y484" s="4"/>
      <c r="Z484" s="4"/>
      <c r="AA484" s="4"/>
      <c r="AB484" s="4"/>
      <c r="AC484" s="4"/>
      <c r="AD484" s="4"/>
      <c r="AE484" s="4"/>
      <c r="AF484" s="4"/>
      <c r="AG484" s="4"/>
      <c r="AH484" s="4"/>
    </row>
    <row r="485">
      <c r="A485" s="4"/>
      <c r="B485" s="4"/>
      <c r="C485" s="2"/>
      <c r="D485" s="2"/>
      <c r="E485" s="2"/>
      <c r="F485" s="2"/>
      <c r="G485" s="2"/>
      <c r="H485" s="9"/>
      <c r="I485" s="2"/>
      <c r="J485" s="2"/>
      <c r="K485" s="9"/>
      <c r="L485" s="4"/>
      <c r="M485" s="4"/>
      <c r="N485" s="4"/>
      <c r="O485" s="4"/>
      <c r="P485" s="9"/>
      <c r="Q485" s="4"/>
      <c r="R485" s="4"/>
      <c r="S485" s="4"/>
      <c r="T485" s="6"/>
      <c r="U485" s="4"/>
      <c r="V485" s="4"/>
      <c r="W485" s="4"/>
      <c r="X485" s="4"/>
      <c r="Y485" s="4"/>
      <c r="Z485" s="4"/>
      <c r="AA485" s="4"/>
      <c r="AB485" s="4"/>
      <c r="AC485" s="4"/>
      <c r="AD485" s="4"/>
      <c r="AE485" s="4"/>
      <c r="AF485" s="4"/>
      <c r="AG485" s="4"/>
      <c r="AH485" s="4"/>
    </row>
    <row r="486">
      <c r="A486" s="4"/>
      <c r="B486" s="4"/>
      <c r="C486" s="2"/>
      <c r="D486" s="2"/>
      <c r="E486" s="2"/>
      <c r="F486" s="2"/>
      <c r="G486" s="2"/>
      <c r="H486" s="9"/>
      <c r="I486" s="2"/>
      <c r="J486" s="2"/>
      <c r="K486" s="9"/>
      <c r="L486" s="4"/>
      <c r="M486" s="4"/>
      <c r="N486" s="4"/>
      <c r="O486" s="4"/>
      <c r="P486" s="9"/>
      <c r="Q486" s="4"/>
      <c r="R486" s="4"/>
      <c r="S486" s="4"/>
      <c r="T486" s="6"/>
      <c r="U486" s="4"/>
      <c r="V486" s="4"/>
      <c r="W486" s="4"/>
      <c r="X486" s="4"/>
      <c r="Y486" s="4"/>
      <c r="Z486" s="4"/>
      <c r="AA486" s="4"/>
      <c r="AB486" s="4"/>
      <c r="AC486" s="4"/>
      <c r="AD486" s="4"/>
      <c r="AE486" s="4"/>
      <c r="AF486" s="4"/>
      <c r="AG486" s="4"/>
      <c r="AH486" s="4"/>
    </row>
    <row r="487">
      <c r="A487" s="4"/>
      <c r="B487" s="4"/>
      <c r="C487" s="2"/>
      <c r="D487" s="2"/>
      <c r="E487" s="2"/>
      <c r="F487" s="2"/>
      <c r="G487" s="2"/>
      <c r="H487" s="9"/>
      <c r="I487" s="2"/>
      <c r="J487" s="2"/>
      <c r="K487" s="9"/>
      <c r="L487" s="4"/>
      <c r="M487" s="4"/>
      <c r="N487" s="4"/>
      <c r="O487" s="4"/>
      <c r="P487" s="9"/>
      <c r="Q487" s="4"/>
      <c r="R487" s="4"/>
      <c r="S487" s="4"/>
      <c r="T487" s="6"/>
      <c r="U487" s="4"/>
      <c r="V487" s="4"/>
      <c r="W487" s="4"/>
      <c r="X487" s="4"/>
      <c r="Y487" s="4"/>
      <c r="Z487" s="4"/>
      <c r="AA487" s="4"/>
      <c r="AB487" s="4"/>
      <c r="AC487" s="4"/>
      <c r="AD487" s="4"/>
      <c r="AE487" s="4"/>
      <c r="AF487" s="4"/>
      <c r="AG487" s="4"/>
      <c r="AH487" s="4"/>
    </row>
    <row r="488">
      <c r="A488" s="4"/>
      <c r="B488" s="4"/>
      <c r="C488" s="2"/>
      <c r="D488" s="2"/>
      <c r="E488" s="2"/>
      <c r="F488" s="2"/>
      <c r="G488" s="2"/>
      <c r="H488" s="9"/>
      <c r="I488" s="2"/>
      <c r="J488" s="2"/>
      <c r="K488" s="9"/>
      <c r="L488" s="4"/>
      <c r="M488" s="4"/>
      <c r="N488" s="4"/>
      <c r="O488" s="4"/>
      <c r="P488" s="9"/>
      <c r="Q488" s="4"/>
      <c r="R488" s="4"/>
      <c r="S488" s="4"/>
      <c r="T488" s="6"/>
      <c r="U488" s="4"/>
      <c r="V488" s="4"/>
      <c r="W488" s="4"/>
      <c r="X488" s="4"/>
      <c r="Y488" s="4"/>
      <c r="Z488" s="4"/>
      <c r="AA488" s="4"/>
      <c r="AB488" s="4"/>
      <c r="AC488" s="4"/>
      <c r="AD488" s="4"/>
      <c r="AE488" s="4"/>
      <c r="AF488" s="4"/>
      <c r="AG488" s="4"/>
      <c r="AH488" s="4"/>
    </row>
    <row r="489">
      <c r="A489" s="4"/>
      <c r="B489" s="4"/>
      <c r="C489" s="2"/>
      <c r="D489" s="2"/>
      <c r="E489" s="2"/>
      <c r="F489" s="2"/>
      <c r="G489" s="2"/>
      <c r="H489" s="9"/>
      <c r="I489" s="2"/>
      <c r="J489" s="2"/>
      <c r="K489" s="9"/>
      <c r="L489" s="4"/>
      <c r="M489" s="4"/>
      <c r="N489" s="4"/>
      <c r="O489" s="4"/>
      <c r="P489" s="9"/>
      <c r="Q489" s="4"/>
      <c r="R489" s="4"/>
      <c r="S489" s="4"/>
      <c r="T489" s="6"/>
      <c r="U489" s="4"/>
      <c r="V489" s="4"/>
      <c r="W489" s="4"/>
      <c r="X489" s="4"/>
      <c r="Y489" s="4"/>
      <c r="Z489" s="4"/>
      <c r="AA489" s="4"/>
      <c r="AB489" s="4"/>
      <c r="AC489" s="4"/>
      <c r="AD489" s="4"/>
      <c r="AE489" s="4"/>
      <c r="AF489" s="4"/>
      <c r="AG489" s="4"/>
      <c r="AH489" s="4"/>
    </row>
    <row r="490">
      <c r="A490" s="4"/>
      <c r="B490" s="4"/>
      <c r="C490" s="2"/>
      <c r="D490" s="2"/>
      <c r="E490" s="2"/>
      <c r="F490" s="2"/>
      <c r="G490" s="2"/>
      <c r="H490" s="9"/>
      <c r="I490" s="2"/>
      <c r="J490" s="2"/>
      <c r="K490" s="9"/>
      <c r="L490" s="4"/>
      <c r="M490" s="4"/>
      <c r="N490" s="4"/>
      <c r="O490" s="4"/>
      <c r="P490" s="9"/>
      <c r="Q490" s="4"/>
      <c r="R490" s="4"/>
      <c r="S490" s="4"/>
      <c r="T490" s="6"/>
      <c r="U490" s="4"/>
      <c r="V490" s="4"/>
      <c r="W490" s="4"/>
      <c r="X490" s="4"/>
      <c r="Y490" s="4"/>
      <c r="Z490" s="4"/>
      <c r="AA490" s="4"/>
      <c r="AB490" s="4"/>
      <c r="AC490" s="4"/>
      <c r="AD490" s="4"/>
      <c r="AE490" s="4"/>
      <c r="AF490" s="4"/>
      <c r="AG490" s="4"/>
      <c r="AH490" s="4"/>
    </row>
    <row r="491">
      <c r="A491" s="4"/>
      <c r="B491" s="4"/>
      <c r="C491" s="2"/>
      <c r="D491" s="2"/>
      <c r="E491" s="2"/>
      <c r="F491" s="2"/>
      <c r="G491" s="2"/>
      <c r="H491" s="9"/>
      <c r="I491" s="2"/>
      <c r="J491" s="2"/>
      <c r="K491" s="9"/>
      <c r="L491" s="4"/>
      <c r="M491" s="4"/>
      <c r="N491" s="4"/>
      <c r="O491" s="4"/>
      <c r="P491" s="9"/>
      <c r="Q491" s="4"/>
      <c r="R491" s="4"/>
      <c r="S491" s="4"/>
      <c r="T491" s="6"/>
      <c r="U491" s="4"/>
      <c r="V491" s="4"/>
      <c r="W491" s="4"/>
      <c r="X491" s="4"/>
      <c r="Y491" s="4"/>
      <c r="Z491" s="4"/>
      <c r="AA491" s="4"/>
      <c r="AB491" s="4"/>
      <c r="AC491" s="4"/>
      <c r="AD491" s="4"/>
      <c r="AE491" s="4"/>
      <c r="AF491" s="4"/>
      <c r="AG491" s="4"/>
      <c r="AH491" s="4"/>
    </row>
    <row r="492">
      <c r="A492" s="4"/>
      <c r="B492" s="4"/>
      <c r="C492" s="2"/>
      <c r="D492" s="2"/>
      <c r="E492" s="2"/>
      <c r="F492" s="2"/>
      <c r="G492" s="2"/>
      <c r="H492" s="9"/>
      <c r="I492" s="2"/>
      <c r="J492" s="2"/>
      <c r="K492" s="9"/>
      <c r="L492" s="4"/>
      <c r="M492" s="4"/>
      <c r="N492" s="4"/>
      <c r="O492" s="4"/>
      <c r="P492" s="9"/>
      <c r="Q492" s="4"/>
      <c r="R492" s="4"/>
      <c r="S492" s="4"/>
      <c r="T492" s="6"/>
      <c r="U492" s="4"/>
      <c r="V492" s="4"/>
      <c r="W492" s="4"/>
      <c r="X492" s="4"/>
      <c r="Y492" s="4"/>
      <c r="Z492" s="4"/>
      <c r="AA492" s="4"/>
      <c r="AB492" s="4"/>
      <c r="AC492" s="4"/>
      <c r="AD492" s="4"/>
      <c r="AE492" s="4"/>
      <c r="AF492" s="4"/>
      <c r="AG492" s="4"/>
      <c r="AH492" s="4"/>
    </row>
    <row r="493">
      <c r="A493" s="4"/>
      <c r="B493" s="4"/>
      <c r="C493" s="2"/>
      <c r="D493" s="2"/>
      <c r="E493" s="2"/>
      <c r="F493" s="2"/>
      <c r="G493" s="2"/>
      <c r="H493" s="9"/>
      <c r="I493" s="2"/>
      <c r="J493" s="2"/>
      <c r="K493" s="9"/>
      <c r="L493" s="4"/>
      <c r="M493" s="4"/>
      <c r="N493" s="4"/>
      <c r="O493" s="4"/>
      <c r="P493" s="9"/>
      <c r="Q493" s="4"/>
      <c r="R493" s="4"/>
      <c r="S493" s="4"/>
      <c r="T493" s="6"/>
      <c r="U493" s="4"/>
      <c r="V493" s="4"/>
      <c r="W493" s="4"/>
      <c r="X493" s="4"/>
      <c r="Y493" s="4"/>
      <c r="Z493" s="4"/>
      <c r="AA493" s="4"/>
      <c r="AB493" s="4"/>
      <c r="AC493" s="4"/>
      <c r="AD493" s="4"/>
      <c r="AE493" s="4"/>
      <c r="AF493" s="4"/>
      <c r="AG493" s="4"/>
      <c r="AH493" s="4"/>
    </row>
    <row r="494">
      <c r="A494" s="4"/>
      <c r="B494" s="4"/>
      <c r="C494" s="2"/>
      <c r="D494" s="2"/>
      <c r="E494" s="2"/>
      <c r="F494" s="2"/>
      <c r="G494" s="2"/>
      <c r="H494" s="9"/>
      <c r="I494" s="2"/>
      <c r="J494" s="2"/>
      <c r="K494" s="9"/>
      <c r="L494" s="4"/>
      <c r="M494" s="4"/>
      <c r="N494" s="4"/>
      <c r="O494" s="4"/>
      <c r="P494" s="9"/>
      <c r="Q494" s="4"/>
      <c r="R494" s="4"/>
      <c r="S494" s="4"/>
      <c r="T494" s="6"/>
      <c r="U494" s="4"/>
      <c r="V494" s="4"/>
      <c r="W494" s="4"/>
      <c r="X494" s="4"/>
      <c r="Y494" s="4"/>
      <c r="Z494" s="4"/>
      <c r="AA494" s="4"/>
      <c r="AB494" s="4"/>
      <c r="AC494" s="4"/>
      <c r="AD494" s="4"/>
      <c r="AE494" s="4"/>
      <c r="AF494" s="4"/>
      <c r="AG494" s="4"/>
      <c r="AH494" s="4"/>
    </row>
    <row r="495">
      <c r="A495" s="4"/>
      <c r="B495" s="4"/>
      <c r="C495" s="2"/>
      <c r="D495" s="2"/>
      <c r="E495" s="2"/>
      <c r="F495" s="2"/>
      <c r="G495" s="2"/>
      <c r="H495" s="9"/>
      <c r="I495" s="2"/>
      <c r="J495" s="2"/>
      <c r="K495" s="9"/>
      <c r="L495" s="4"/>
      <c r="M495" s="4"/>
      <c r="N495" s="4"/>
      <c r="O495" s="4"/>
      <c r="P495" s="9"/>
      <c r="Q495" s="4"/>
      <c r="R495" s="4"/>
      <c r="S495" s="4"/>
      <c r="T495" s="6"/>
      <c r="U495" s="4"/>
      <c r="V495" s="4"/>
      <c r="W495" s="4"/>
      <c r="X495" s="4"/>
      <c r="Y495" s="4"/>
      <c r="Z495" s="4"/>
      <c r="AA495" s="4"/>
      <c r="AB495" s="4"/>
      <c r="AC495" s="4"/>
      <c r="AD495" s="4"/>
      <c r="AE495" s="4"/>
      <c r="AF495" s="4"/>
      <c r="AG495" s="4"/>
      <c r="AH495" s="4"/>
    </row>
    <row r="496">
      <c r="A496" s="4"/>
      <c r="B496" s="4"/>
      <c r="C496" s="2"/>
      <c r="D496" s="2"/>
      <c r="E496" s="2"/>
      <c r="F496" s="2"/>
      <c r="G496" s="2"/>
      <c r="H496" s="9"/>
      <c r="I496" s="2"/>
      <c r="J496" s="2"/>
      <c r="K496" s="9"/>
      <c r="L496" s="4"/>
      <c r="M496" s="4"/>
      <c r="N496" s="4"/>
      <c r="O496" s="4"/>
      <c r="P496" s="9"/>
      <c r="Q496" s="4"/>
      <c r="R496" s="4"/>
      <c r="S496" s="4"/>
      <c r="T496" s="6"/>
      <c r="U496" s="4"/>
      <c r="V496" s="4"/>
      <c r="W496" s="4"/>
      <c r="X496" s="4"/>
      <c r="Y496" s="4"/>
      <c r="Z496" s="4"/>
      <c r="AA496" s="4"/>
      <c r="AB496" s="4"/>
      <c r="AC496" s="4"/>
      <c r="AD496" s="4"/>
      <c r="AE496" s="4"/>
      <c r="AF496" s="4"/>
      <c r="AG496" s="4"/>
      <c r="AH496" s="4"/>
    </row>
    <row r="497">
      <c r="A497" s="4"/>
      <c r="B497" s="4"/>
      <c r="C497" s="2"/>
      <c r="D497" s="2"/>
      <c r="E497" s="2"/>
      <c r="F497" s="2"/>
      <c r="G497" s="2"/>
      <c r="H497" s="9"/>
      <c r="I497" s="2"/>
      <c r="J497" s="2"/>
      <c r="K497" s="9"/>
      <c r="L497" s="4"/>
      <c r="M497" s="4"/>
      <c r="N497" s="4"/>
      <c r="O497" s="4"/>
      <c r="P497" s="9"/>
      <c r="Q497" s="4"/>
      <c r="R497" s="4"/>
      <c r="S497" s="4"/>
      <c r="T497" s="6"/>
      <c r="U497" s="4"/>
      <c r="V497" s="4"/>
      <c r="W497" s="4"/>
      <c r="X497" s="4"/>
      <c r="Y497" s="4"/>
      <c r="Z497" s="4"/>
      <c r="AA497" s="4"/>
      <c r="AB497" s="4"/>
      <c r="AC497" s="4"/>
      <c r="AD497" s="4"/>
      <c r="AE497" s="4"/>
      <c r="AF497" s="4"/>
      <c r="AG497" s="4"/>
      <c r="AH497" s="4"/>
    </row>
    <row r="498">
      <c r="A498" s="4"/>
      <c r="B498" s="4"/>
      <c r="C498" s="2"/>
      <c r="D498" s="2"/>
      <c r="E498" s="2"/>
      <c r="F498" s="2"/>
      <c r="G498" s="2"/>
      <c r="H498" s="9"/>
      <c r="I498" s="2"/>
      <c r="J498" s="2"/>
      <c r="K498" s="9"/>
      <c r="L498" s="4"/>
      <c r="M498" s="4"/>
      <c r="N498" s="4"/>
      <c r="O498" s="4"/>
      <c r="P498" s="9"/>
      <c r="Q498" s="4"/>
      <c r="R498" s="4"/>
      <c r="S498" s="4"/>
      <c r="T498" s="6"/>
      <c r="U498" s="4"/>
      <c r="V498" s="4"/>
      <c r="W498" s="4"/>
      <c r="X498" s="4"/>
      <c r="Y498" s="4"/>
      <c r="Z498" s="4"/>
      <c r="AA498" s="4"/>
      <c r="AB498" s="4"/>
      <c r="AC498" s="4"/>
      <c r="AD498" s="4"/>
      <c r="AE498" s="4"/>
      <c r="AF498" s="4"/>
      <c r="AG498" s="4"/>
      <c r="AH498" s="4"/>
    </row>
    <row r="499">
      <c r="A499" s="4"/>
      <c r="B499" s="4"/>
      <c r="C499" s="2"/>
      <c r="D499" s="2"/>
      <c r="E499" s="2"/>
      <c r="F499" s="2"/>
      <c r="G499" s="2"/>
      <c r="H499" s="9"/>
      <c r="I499" s="2"/>
      <c r="J499" s="2"/>
      <c r="K499" s="9"/>
      <c r="L499" s="4"/>
      <c r="M499" s="4"/>
      <c r="N499" s="4"/>
      <c r="O499" s="4"/>
      <c r="P499" s="9"/>
      <c r="Q499" s="4"/>
      <c r="R499" s="4"/>
      <c r="S499" s="4"/>
      <c r="T499" s="6"/>
      <c r="U499" s="4"/>
      <c r="V499" s="4"/>
      <c r="W499" s="4"/>
      <c r="X499" s="4"/>
      <c r="Y499" s="4"/>
      <c r="Z499" s="4"/>
      <c r="AA499" s="4"/>
      <c r="AB499" s="4"/>
      <c r="AC499" s="4"/>
      <c r="AD499" s="4"/>
      <c r="AE499" s="4"/>
      <c r="AF499" s="4"/>
      <c r="AG499" s="4"/>
      <c r="AH499" s="4"/>
    </row>
    <row r="500">
      <c r="A500" s="4"/>
      <c r="B500" s="4"/>
      <c r="C500" s="2"/>
      <c r="D500" s="2"/>
      <c r="E500" s="2"/>
      <c r="F500" s="2"/>
      <c r="G500" s="2"/>
      <c r="H500" s="9"/>
      <c r="I500" s="2"/>
      <c r="J500" s="2"/>
      <c r="K500" s="9"/>
      <c r="L500" s="4"/>
      <c r="M500" s="4"/>
      <c r="N500" s="4"/>
      <c r="O500" s="4"/>
      <c r="P500" s="9"/>
      <c r="Q500" s="4"/>
      <c r="R500" s="4"/>
      <c r="S500" s="4"/>
      <c r="T500" s="6"/>
      <c r="U500" s="4"/>
      <c r="V500" s="4"/>
      <c r="W500" s="4"/>
      <c r="X500" s="4"/>
      <c r="Y500" s="4"/>
      <c r="Z500" s="4"/>
      <c r="AA500" s="4"/>
      <c r="AB500" s="4"/>
      <c r="AC500" s="4"/>
      <c r="AD500" s="4"/>
      <c r="AE500" s="4"/>
      <c r="AF500" s="4"/>
      <c r="AG500" s="4"/>
      <c r="AH500" s="4"/>
    </row>
    <row r="501">
      <c r="A501" s="4"/>
      <c r="B501" s="4"/>
      <c r="C501" s="2"/>
      <c r="D501" s="2"/>
      <c r="E501" s="2"/>
      <c r="F501" s="2"/>
      <c r="G501" s="2"/>
      <c r="H501" s="9"/>
      <c r="I501" s="2"/>
      <c r="J501" s="2"/>
      <c r="K501" s="9"/>
      <c r="L501" s="4"/>
      <c r="M501" s="4"/>
      <c r="N501" s="4"/>
      <c r="O501" s="4"/>
      <c r="P501" s="9"/>
      <c r="Q501" s="4"/>
      <c r="R501" s="4"/>
      <c r="S501" s="4"/>
      <c r="T501" s="6"/>
      <c r="U501" s="4"/>
      <c r="V501" s="4"/>
      <c r="W501" s="4"/>
      <c r="X501" s="4"/>
      <c r="Y501" s="4"/>
      <c r="Z501" s="4"/>
      <c r="AA501" s="4"/>
      <c r="AB501" s="4"/>
      <c r="AC501" s="4"/>
      <c r="AD501" s="4"/>
      <c r="AE501" s="4"/>
      <c r="AF501" s="4"/>
      <c r="AG501" s="4"/>
      <c r="AH501" s="4"/>
    </row>
    <row r="502">
      <c r="A502" s="4"/>
      <c r="B502" s="4"/>
      <c r="C502" s="2"/>
      <c r="D502" s="2"/>
      <c r="E502" s="2"/>
      <c r="F502" s="2"/>
      <c r="G502" s="2"/>
      <c r="H502" s="9"/>
      <c r="I502" s="2"/>
      <c r="J502" s="2"/>
      <c r="K502" s="9"/>
      <c r="L502" s="4"/>
      <c r="M502" s="4"/>
      <c r="N502" s="4"/>
      <c r="O502" s="4"/>
      <c r="P502" s="9"/>
      <c r="Q502" s="4"/>
      <c r="R502" s="4"/>
      <c r="S502" s="4"/>
      <c r="T502" s="6"/>
      <c r="U502" s="4"/>
      <c r="V502" s="4"/>
      <c r="W502" s="4"/>
      <c r="X502" s="4"/>
      <c r="Y502" s="4"/>
      <c r="Z502" s="4"/>
      <c r="AA502" s="4"/>
      <c r="AB502" s="4"/>
      <c r="AC502" s="4"/>
      <c r="AD502" s="4"/>
      <c r="AE502" s="4"/>
      <c r="AF502" s="4"/>
      <c r="AG502" s="4"/>
      <c r="AH502" s="4"/>
    </row>
    <row r="503">
      <c r="A503" s="4"/>
      <c r="B503" s="4"/>
      <c r="C503" s="2"/>
      <c r="D503" s="2"/>
      <c r="E503" s="2"/>
      <c r="F503" s="2"/>
      <c r="G503" s="2"/>
      <c r="H503" s="9"/>
      <c r="I503" s="2"/>
      <c r="J503" s="2"/>
      <c r="K503" s="9"/>
      <c r="L503" s="4"/>
      <c r="M503" s="4"/>
      <c r="N503" s="4"/>
      <c r="O503" s="4"/>
      <c r="P503" s="9"/>
      <c r="Q503" s="4"/>
      <c r="R503" s="4"/>
      <c r="S503" s="4"/>
      <c r="T503" s="6"/>
      <c r="U503" s="4"/>
      <c r="V503" s="4"/>
      <c r="W503" s="4"/>
      <c r="X503" s="4"/>
      <c r="Y503" s="4"/>
      <c r="Z503" s="4"/>
      <c r="AA503" s="4"/>
      <c r="AB503" s="4"/>
      <c r="AC503" s="4"/>
      <c r="AD503" s="4"/>
      <c r="AE503" s="4"/>
      <c r="AF503" s="4"/>
      <c r="AG503" s="4"/>
      <c r="AH503" s="4"/>
    </row>
    <row r="504">
      <c r="A504" s="4"/>
      <c r="B504" s="4"/>
      <c r="C504" s="2"/>
      <c r="D504" s="2"/>
      <c r="E504" s="2"/>
      <c r="F504" s="2"/>
      <c r="G504" s="2"/>
      <c r="H504" s="9"/>
      <c r="I504" s="2"/>
      <c r="J504" s="2"/>
      <c r="K504" s="9"/>
      <c r="L504" s="4"/>
      <c r="M504" s="4"/>
      <c r="N504" s="4"/>
      <c r="O504" s="4"/>
      <c r="P504" s="9"/>
      <c r="Q504" s="4"/>
      <c r="R504" s="4"/>
      <c r="S504" s="4"/>
      <c r="T504" s="6"/>
      <c r="U504" s="4"/>
      <c r="V504" s="4"/>
      <c r="W504" s="4"/>
      <c r="X504" s="4"/>
      <c r="Y504" s="4"/>
      <c r="Z504" s="4"/>
      <c r="AA504" s="4"/>
      <c r="AB504" s="4"/>
      <c r="AC504" s="4"/>
      <c r="AD504" s="4"/>
      <c r="AE504" s="4"/>
      <c r="AF504" s="4"/>
      <c r="AG504" s="4"/>
      <c r="AH504" s="4"/>
    </row>
    <row r="505">
      <c r="A505" s="4"/>
      <c r="B505" s="4"/>
      <c r="C505" s="2"/>
      <c r="D505" s="2"/>
      <c r="E505" s="2"/>
      <c r="F505" s="2"/>
      <c r="G505" s="2"/>
      <c r="H505" s="9"/>
      <c r="I505" s="2"/>
      <c r="J505" s="2"/>
      <c r="K505" s="9"/>
      <c r="L505" s="4"/>
      <c r="M505" s="4"/>
      <c r="N505" s="4"/>
      <c r="O505" s="4"/>
      <c r="P505" s="9"/>
      <c r="Q505" s="4"/>
      <c r="R505" s="4"/>
      <c r="S505" s="4"/>
      <c r="T505" s="6"/>
      <c r="U505" s="4"/>
      <c r="V505" s="4"/>
      <c r="W505" s="4"/>
      <c r="X505" s="4"/>
      <c r="Y505" s="4"/>
      <c r="Z505" s="4"/>
      <c r="AA505" s="4"/>
      <c r="AB505" s="4"/>
      <c r="AC505" s="4"/>
      <c r="AD505" s="4"/>
      <c r="AE505" s="4"/>
      <c r="AF505" s="4"/>
      <c r="AG505" s="4"/>
      <c r="AH505" s="4"/>
    </row>
    <row r="506">
      <c r="A506" s="4"/>
      <c r="B506" s="4"/>
      <c r="C506" s="2"/>
      <c r="D506" s="2"/>
      <c r="E506" s="2"/>
      <c r="F506" s="2"/>
      <c r="G506" s="2"/>
      <c r="H506" s="9"/>
      <c r="I506" s="2"/>
      <c r="J506" s="2"/>
      <c r="K506" s="9"/>
      <c r="L506" s="4"/>
      <c r="M506" s="4"/>
      <c r="N506" s="4"/>
      <c r="O506" s="4"/>
      <c r="P506" s="9"/>
      <c r="Q506" s="4"/>
      <c r="R506" s="4"/>
      <c r="S506" s="4"/>
      <c r="T506" s="6"/>
      <c r="U506" s="4"/>
      <c r="V506" s="4"/>
      <c r="W506" s="4"/>
      <c r="X506" s="4"/>
      <c r="Y506" s="4"/>
      <c r="Z506" s="4"/>
      <c r="AA506" s="4"/>
      <c r="AB506" s="4"/>
      <c r="AC506" s="4"/>
      <c r="AD506" s="4"/>
      <c r="AE506" s="4"/>
      <c r="AF506" s="4"/>
      <c r="AG506" s="4"/>
      <c r="AH506" s="4"/>
    </row>
    <row r="507">
      <c r="A507" s="4"/>
      <c r="B507" s="4"/>
      <c r="C507" s="2"/>
      <c r="D507" s="2"/>
      <c r="E507" s="2"/>
      <c r="F507" s="2"/>
      <c r="G507" s="2"/>
      <c r="H507" s="9"/>
      <c r="I507" s="2"/>
      <c r="J507" s="2"/>
      <c r="K507" s="9"/>
      <c r="L507" s="4"/>
      <c r="M507" s="4"/>
      <c r="N507" s="4"/>
      <c r="O507" s="4"/>
      <c r="P507" s="9"/>
      <c r="Q507" s="4"/>
      <c r="R507" s="4"/>
      <c r="S507" s="4"/>
      <c r="T507" s="6"/>
      <c r="U507" s="4"/>
      <c r="V507" s="4"/>
      <c r="W507" s="4"/>
      <c r="X507" s="4"/>
      <c r="Y507" s="4"/>
      <c r="Z507" s="4"/>
      <c r="AA507" s="4"/>
      <c r="AB507" s="4"/>
      <c r="AC507" s="4"/>
      <c r="AD507" s="4"/>
      <c r="AE507" s="4"/>
      <c r="AF507" s="4"/>
      <c r="AG507" s="4"/>
      <c r="AH507" s="4"/>
    </row>
    <row r="508">
      <c r="A508" s="4"/>
      <c r="B508" s="4"/>
      <c r="C508" s="2"/>
      <c r="D508" s="2"/>
      <c r="E508" s="2"/>
      <c r="F508" s="2"/>
      <c r="G508" s="2"/>
      <c r="H508" s="9"/>
      <c r="I508" s="2"/>
      <c r="J508" s="2"/>
      <c r="K508" s="9"/>
      <c r="L508" s="4"/>
      <c r="M508" s="4"/>
      <c r="N508" s="4"/>
      <c r="O508" s="4"/>
      <c r="P508" s="9"/>
      <c r="Q508" s="4"/>
      <c r="R508" s="4"/>
      <c r="S508" s="4"/>
      <c r="T508" s="6"/>
      <c r="U508" s="4"/>
      <c r="V508" s="4"/>
      <c r="W508" s="4"/>
      <c r="X508" s="4"/>
      <c r="Y508" s="4"/>
      <c r="Z508" s="4"/>
      <c r="AA508" s="4"/>
      <c r="AB508" s="4"/>
      <c r="AC508" s="4"/>
      <c r="AD508" s="4"/>
      <c r="AE508" s="4"/>
      <c r="AF508" s="4"/>
      <c r="AG508" s="4"/>
      <c r="AH508" s="4"/>
    </row>
    <row r="509">
      <c r="A509" s="4"/>
      <c r="B509" s="4"/>
      <c r="C509" s="2"/>
      <c r="D509" s="2"/>
      <c r="E509" s="2"/>
      <c r="F509" s="2"/>
      <c r="G509" s="2"/>
      <c r="H509" s="9"/>
      <c r="I509" s="2"/>
      <c r="J509" s="2"/>
      <c r="K509" s="9"/>
      <c r="L509" s="4"/>
      <c r="M509" s="4"/>
      <c r="N509" s="4"/>
      <c r="O509" s="4"/>
      <c r="P509" s="9"/>
      <c r="Q509" s="4"/>
      <c r="R509" s="4"/>
      <c r="S509" s="4"/>
      <c r="T509" s="6"/>
      <c r="U509" s="4"/>
      <c r="V509" s="4"/>
      <c r="W509" s="4"/>
      <c r="X509" s="4"/>
      <c r="Y509" s="4"/>
      <c r="Z509" s="4"/>
      <c r="AA509" s="4"/>
      <c r="AB509" s="4"/>
      <c r="AC509" s="4"/>
      <c r="AD509" s="4"/>
      <c r="AE509" s="4"/>
      <c r="AF509" s="4"/>
      <c r="AG509" s="4"/>
      <c r="AH509" s="4"/>
    </row>
    <row r="510">
      <c r="A510" s="4"/>
      <c r="B510" s="4"/>
      <c r="C510" s="2"/>
      <c r="D510" s="2"/>
      <c r="E510" s="2"/>
      <c r="F510" s="2"/>
      <c r="G510" s="2"/>
      <c r="H510" s="9"/>
      <c r="I510" s="2"/>
      <c r="J510" s="2"/>
      <c r="K510" s="9"/>
      <c r="L510" s="4"/>
      <c r="M510" s="4"/>
      <c r="N510" s="4"/>
      <c r="O510" s="4"/>
      <c r="P510" s="9"/>
      <c r="Q510" s="4"/>
      <c r="R510" s="4"/>
      <c r="S510" s="4"/>
      <c r="T510" s="6"/>
      <c r="U510" s="4"/>
      <c r="V510" s="4"/>
      <c r="W510" s="4"/>
      <c r="X510" s="4"/>
      <c r="Y510" s="4"/>
      <c r="Z510" s="4"/>
      <c r="AA510" s="4"/>
      <c r="AB510" s="4"/>
      <c r="AC510" s="4"/>
      <c r="AD510" s="4"/>
      <c r="AE510" s="4"/>
      <c r="AF510" s="4"/>
      <c r="AG510" s="4"/>
      <c r="AH510" s="4"/>
    </row>
    <row r="511">
      <c r="A511" s="4"/>
      <c r="B511" s="4"/>
      <c r="C511" s="2"/>
      <c r="D511" s="2"/>
      <c r="E511" s="2"/>
      <c r="F511" s="2"/>
      <c r="G511" s="2"/>
      <c r="H511" s="9"/>
      <c r="I511" s="2"/>
      <c r="J511" s="2"/>
      <c r="K511" s="9"/>
      <c r="L511" s="4"/>
      <c r="M511" s="4"/>
      <c r="N511" s="4"/>
      <c r="O511" s="4"/>
      <c r="P511" s="9"/>
      <c r="Q511" s="4"/>
      <c r="R511" s="4"/>
      <c r="S511" s="4"/>
      <c r="T511" s="6"/>
      <c r="U511" s="4"/>
      <c r="V511" s="4"/>
      <c r="W511" s="4"/>
      <c r="X511" s="4"/>
      <c r="Y511" s="4"/>
      <c r="Z511" s="4"/>
      <c r="AA511" s="4"/>
      <c r="AB511" s="4"/>
      <c r="AC511" s="4"/>
      <c r="AD511" s="4"/>
      <c r="AE511" s="4"/>
      <c r="AF511" s="4"/>
      <c r="AG511" s="4"/>
      <c r="AH511" s="4"/>
    </row>
    <row r="512">
      <c r="A512" s="4"/>
      <c r="B512" s="4"/>
      <c r="C512" s="2"/>
      <c r="D512" s="2"/>
      <c r="E512" s="2"/>
      <c r="F512" s="2"/>
      <c r="G512" s="2"/>
      <c r="H512" s="9"/>
      <c r="I512" s="2"/>
      <c r="J512" s="2"/>
      <c r="K512" s="9"/>
      <c r="L512" s="4"/>
      <c r="M512" s="4"/>
      <c r="N512" s="4"/>
      <c r="O512" s="4"/>
      <c r="P512" s="9"/>
      <c r="Q512" s="4"/>
      <c r="R512" s="4"/>
      <c r="S512" s="4"/>
      <c r="T512" s="6"/>
      <c r="U512" s="4"/>
      <c r="V512" s="4"/>
      <c r="W512" s="4"/>
      <c r="X512" s="4"/>
      <c r="Y512" s="4"/>
      <c r="Z512" s="4"/>
      <c r="AA512" s="4"/>
      <c r="AB512" s="4"/>
      <c r="AC512" s="4"/>
      <c r="AD512" s="4"/>
      <c r="AE512" s="4"/>
      <c r="AF512" s="4"/>
      <c r="AG512" s="4"/>
      <c r="AH512" s="4"/>
    </row>
    <row r="513">
      <c r="A513" s="4"/>
      <c r="B513" s="4"/>
      <c r="C513" s="2"/>
      <c r="D513" s="2"/>
      <c r="E513" s="2"/>
      <c r="F513" s="2"/>
      <c r="G513" s="2"/>
      <c r="H513" s="9"/>
      <c r="I513" s="2"/>
      <c r="J513" s="2"/>
      <c r="K513" s="9"/>
      <c r="L513" s="4"/>
      <c r="M513" s="4"/>
      <c r="N513" s="4"/>
      <c r="O513" s="4"/>
      <c r="P513" s="9"/>
      <c r="Q513" s="4"/>
      <c r="R513" s="4"/>
      <c r="S513" s="4"/>
      <c r="T513" s="6"/>
      <c r="U513" s="4"/>
      <c r="V513" s="4"/>
      <c r="W513" s="4"/>
      <c r="X513" s="4"/>
      <c r="Y513" s="4"/>
      <c r="Z513" s="4"/>
      <c r="AA513" s="4"/>
      <c r="AB513" s="4"/>
      <c r="AC513" s="4"/>
      <c r="AD513" s="4"/>
      <c r="AE513" s="4"/>
      <c r="AF513" s="4"/>
      <c r="AG513" s="4"/>
      <c r="AH513" s="4"/>
    </row>
    <row r="514">
      <c r="A514" s="4"/>
      <c r="B514" s="4"/>
      <c r="C514" s="2"/>
      <c r="D514" s="2"/>
      <c r="E514" s="2"/>
      <c r="F514" s="2"/>
      <c r="G514" s="2"/>
      <c r="H514" s="9"/>
      <c r="I514" s="2"/>
      <c r="J514" s="2"/>
      <c r="K514" s="9"/>
      <c r="L514" s="4"/>
      <c r="M514" s="4"/>
      <c r="N514" s="4"/>
      <c r="O514" s="4"/>
      <c r="P514" s="9"/>
      <c r="Q514" s="4"/>
      <c r="R514" s="4"/>
      <c r="S514" s="4"/>
      <c r="T514" s="6"/>
      <c r="U514" s="4"/>
      <c r="V514" s="4"/>
      <c r="W514" s="4"/>
      <c r="X514" s="4"/>
      <c r="Y514" s="4"/>
      <c r="Z514" s="4"/>
      <c r="AA514" s="4"/>
      <c r="AB514" s="4"/>
      <c r="AC514" s="4"/>
      <c r="AD514" s="4"/>
      <c r="AE514" s="4"/>
      <c r="AF514" s="4"/>
      <c r="AG514" s="4"/>
      <c r="AH514" s="4"/>
    </row>
    <row r="515">
      <c r="A515" s="4"/>
      <c r="B515" s="4"/>
      <c r="C515" s="2"/>
      <c r="D515" s="2"/>
      <c r="E515" s="2"/>
      <c r="F515" s="2"/>
      <c r="G515" s="2"/>
      <c r="H515" s="9"/>
      <c r="I515" s="2"/>
      <c r="J515" s="2"/>
      <c r="K515" s="9"/>
      <c r="L515" s="4"/>
      <c r="M515" s="4"/>
      <c r="N515" s="4"/>
      <c r="O515" s="4"/>
      <c r="P515" s="9"/>
      <c r="Q515" s="4"/>
      <c r="R515" s="4"/>
      <c r="S515" s="4"/>
      <c r="T515" s="6"/>
      <c r="U515" s="4"/>
      <c r="V515" s="4"/>
      <c r="W515" s="4"/>
      <c r="X515" s="4"/>
      <c r="Y515" s="4"/>
      <c r="Z515" s="4"/>
      <c r="AA515" s="4"/>
      <c r="AB515" s="4"/>
      <c r="AC515" s="4"/>
      <c r="AD515" s="4"/>
      <c r="AE515" s="4"/>
      <c r="AF515" s="4"/>
      <c r="AG515" s="4"/>
      <c r="AH515" s="4"/>
    </row>
    <row r="516">
      <c r="A516" s="4"/>
      <c r="B516" s="4"/>
      <c r="C516" s="2"/>
      <c r="D516" s="2"/>
      <c r="E516" s="2"/>
      <c r="F516" s="2"/>
      <c r="G516" s="2"/>
      <c r="H516" s="9"/>
      <c r="I516" s="2"/>
      <c r="J516" s="2"/>
      <c r="K516" s="9"/>
      <c r="L516" s="4"/>
      <c r="M516" s="4"/>
      <c r="N516" s="4"/>
      <c r="O516" s="4"/>
      <c r="P516" s="9"/>
      <c r="Q516" s="4"/>
      <c r="R516" s="4"/>
      <c r="S516" s="4"/>
      <c r="T516" s="6"/>
      <c r="U516" s="4"/>
      <c r="V516" s="4"/>
      <c r="W516" s="4"/>
      <c r="X516" s="4"/>
      <c r="Y516" s="4"/>
      <c r="Z516" s="4"/>
      <c r="AA516" s="4"/>
      <c r="AB516" s="4"/>
      <c r="AC516" s="4"/>
      <c r="AD516" s="4"/>
      <c r="AE516" s="4"/>
      <c r="AF516" s="4"/>
      <c r="AG516" s="4"/>
      <c r="AH516" s="4"/>
    </row>
    <row r="517">
      <c r="A517" s="4"/>
      <c r="B517" s="4"/>
      <c r="C517" s="2"/>
      <c r="D517" s="2"/>
      <c r="E517" s="2"/>
      <c r="F517" s="2"/>
      <c r="G517" s="2"/>
      <c r="H517" s="9"/>
      <c r="I517" s="2"/>
      <c r="J517" s="2"/>
      <c r="K517" s="9"/>
      <c r="L517" s="4"/>
      <c r="M517" s="4"/>
      <c r="N517" s="4"/>
      <c r="O517" s="4"/>
      <c r="P517" s="9"/>
      <c r="Q517" s="4"/>
      <c r="R517" s="4"/>
      <c r="S517" s="4"/>
      <c r="T517" s="6"/>
      <c r="U517" s="4"/>
      <c r="V517" s="4"/>
      <c r="W517" s="4"/>
      <c r="X517" s="4"/>
      <c r="Y517" s="4"/>
      <c r="Z517" s="4"/>
      <c r="AA517" s="4"/>
      <c r="AB517" s="4"/>
      <c r="AC517" s="4"/>
      <c r="AD517" s="4"/>
      <c r="AE517" s="4"/>
      <c r="AF517" s="4"/>
      <c r="AG517" s="4"/>
      <c r="AH517" s="4"/>
    </row>
    <row r="518">
      <c r="A518" s="4"/>
      <c r="B518" s="4"/>
      <c r="C518" s="2"/>
      <c r="D518" s="2"/>
      <c r="E518" s="2"/>
      <c r="F518" s="2"/>
      <c r="G518" s="2"/>
      <c r="H518" s="9"/>
      <c r="I518" s="2"/>
      <c r="J518" s="2"/>
      <c r="K518" s="9"/>
      <c r="L518" s="4"/>
      <c r="M518" s="4"/>
      <c r="N518" s="4"/>
      <c r="O518" s="4"/>
      <c r="P518" s="9"/>
      <c r="Q518" s="4"/>
      <c r="R518" s="4"/>
      <c r="S518" s="4"/>
      <c r="T518" s="6"/>
      <c r="U518" s="4"/>
      <c r="V518" s="4"/>
      <c r="W518" s="4"/>
      <c r="X518" s="4"/>
      <c r="Y518" s="4"/>
      <c r="Z518" s="4"/>
      <c r="AA518" s="4"/>
      <c r="AB518" s="4"/>
      <c r="AC518" s="4"/>
      <c r="AD518" s="4"/>
      <c r="AE518" s="4"/>
      <c r="AF518" s="4"/>
      <c r="AG518" s="4"/>
      <c r="AH518" s="4"/>
    </row>
    <row r="519">
      <c r="A519" s="4"/>
      <c r="B519" s="4"/>
      <c r="C519" s="2"/>
      <c r="D519" s="2"/>
      <c r="E519" s="2"/>
      <c r="F519" s="2"/>
      <c r="G519" s="2"/>
      <c r="H519" s="9"/>
      <c r="I519" s="2"/>
      <c r="J519" s="2"/>
      <c r="K519" s="9"/>
      <c r="L519" s="4"/>
      <c r="M519" s="4"/>
      <c r="N519" s="4"/>
      <c r="O519" s="4"/>
      <c r="P519" s="9"/>
      <c r="Q519" s="4"/>
      <c r="R519" s="4"/>
      <c r="S519" s="4"/>
      <c r="T519" s="6"/>
      <c r="U519" s="4"/>
      <c r="V519" s="4"/>
      <c r="W519" s="4"/>
      <c r="X519" s="4"/>
      <c r="Y519" s="4"/>
      <c r="Z519" s="4"/>
      <c r="AA519" s="4"/>
      <c r="AB519" s="4"/>
      <c r="AC519" s="4"/>
      <c r="AD519" s="4"/>
      <c r="AE519" s="4"/>
      <c r="AF519" s="4"/>
      <c r="AG519" s="4"/>
      <c r="AH519" s="4"/>
    </row>
    <row r="520">
      <c r="A520" s="4"/>
      <c r="B520" s="4"/>
      <c r="C520" s="2"/>
      <c r="D520" s="2"/>
      <c r="E520" s="2"/>
      <c r="F520" s="2"/>
      <c r="G520" s="2"/>
      <c r="H520" s="9"/>
      <c r="I520" s="2"/>
      <c r="J520" s="2"/>
      <c r="K520" s="9"/>
      <c r="L520" s="4"/>
      <c r="M520" s="4"/>
      <c r="N520" s="4"/>
      <c r="O520" s="4"/>
      <c r="P520" s="9"/>
      <c r="Q520" s="4"/>
      <c r="R520" s="4"/>
      <c r="S520" s="4"/>
      <c r="T520" s="6"/>
      <c r="U520" s="4"/>
      <c r="V520" s="4"/>
      <c r="W520" s="4"/>
      <c r="X520" s="4"/>
      <c r="Y520" s="4"/>
      <c r="Z520" s="4"/>
      <c r="AA520" s="4"/>
      <c r="AB520" s="4"/>
      <c r="AC520" s="4"/>
      <c r="AD520" s="4"/>
      <c r="AE520" s="4"/>
      <c r="AF520" s="4"/>
      <c r="AG520" s="4"/>
      <c r="AH520" s="4"/>
    </row>
    <row r="521">
      <c r="A521" s="4"/>
      <c r="B521" s="4"/>
      <c r="C521" s="2"/>
      <c r="D521" s="2"/>
      <c r="E521" s="2"/>
      <c r="F521" s="2"/>
      <c r="G521" s="2"/>
      <c r="H521" s="9"/>
      <c r="I521" s="2"/>
      <c r="J521" s="2"/>
      <c r="K521" s="9"/>
      <c r="L521" s="4"/>
      <c r="M521" s="4"/>
      <c r="N521" s="4"/>
      <c r="O521" s="4"/>
      <c r="P521" s="9"/>
      <c r="Q521" s="4"/>
      <c r="R521" s="4"/>
      <c r="S521" s="4"/>
      <c r="T521" s="6"/>
      <c r="U521" s="4"/>
      <c r="V521" s="4"/>
      <c r="W521" s="4"/>
      <c r="X521" s="4"/>
      <c r="Y521" s="4"/>
      <c r="Z521" s="4"/>
      <c r="AA521" s="4"/>
      <c r="AB521" s="4"/>
      <c r="AC521" s="4"/>
      <c r="AD521" s="4"/>
      <c r="AE521" s="4"/>
      <c r="AF521" s="4"/>
      <c r="AG521" s="4"/>
      <c r="AH521" s="4"/>
    </row>
    <row r="522">
      <c r="A522" s="4"/>
      <c r="B522" s="4"/>
      <c r="C522" s="2"/>
      <c r="D522" s="2"/>
      <c r="E522" s="2"/>
      <c r="F522" s="2"/>
      <c r="G522" s="2"/>
      <c r="H522" s="9"/>
      <c r="I522" s="2"/>
      <c r="J522" s="2"/>
      <c r="K522" s="9"/>
      <c r="L522" s="4"/>
      <c r="M522" s="4"/>
      <c r="N522" s="4"/>
      <c r="O522" s="4"/>
      <c r="P522" s="9"/>
      <c r="Q522" s="4"/>
      <c r="R522" s="4"/>
      <c r="S522" s="4"/>
      <c r="T522" s="6"/>
      <c r="U522" s="4"/>
      <c r="V522" s="4"/>
      <c r="W522" s="4"/>
      <c r="X522" s="4"/>
      <c r="Y522" s="4"/>
      <c r="Z522" s="4"/>
      <c r="AA522" s="4"/>
      <c r="AB522" s="4"/>
      <c r="AC522" s="4"/>
      <c r="AD522" s="4"/>
      <c r="AE522" s="4"/>
      <c r="AF522" s="4"/>
      <c r="AG522" s="4"/>
      <c r="AH522" s="4"/>
    </row>
    <row r="523">
      <c r="A523" s="4"/>
      <c r="B523" s="4"/>
      <c r="C523" s="2"/>
      <c r="D523" s="2"/>
      <c r="E523" s="2"/>
      <c r="F523" s="2"/>
      <c r="G523" s="2"/>
      <c r="H523" s="9"/>
      <c r="I523" s="2"/>
      <c r="J523" s="2"/>
      <c r="K523" s="9"/>
      <c r="L523" s="4"/>
      <c r="M523" s="4"/>
      <c r="N523" s="4"/>
      <c r="O523" s="4"/>
      <c r="P523" s="9"/>
      <c r="Q523" s="4"/>
      <c r="R523" s="4"/>
      <c r="S523" s="4"/>
      <c r="T523" s="6"/>
      <c r="U523" s="4"/>
      <c r="V523" s="4"/>
      <c r="W523" s="4"/>
      <c r="X523" s="4"/>
      <c r="Y523" s="4"/>
      <c r="Z523" s="4"/>
      <c r="AA523" s="4"/>
      <c r="AB523" s="4"/>
      <c r="AC523" s="4"/>
      <c r="AD523" s="4"/>
      <c r="AE523" s="4"/>
      <c r="AF523" s="4"/>
      <c r="AG523" s="4"/>
      <c r="AH523" s="4"/>
    </row>
    <row r="524">
      <c r="A524" s="4"/>
      <c r="B524" s="4"/>
      <c r="C524" s="2"/>
      <c r="D524" s="2"/>
      <c r="E524" s="2"/>
      <c r="F524" s="2"/>
      <c r="G524" s="2"/>
      <c r="H524" s="9"/>
      <c r="I524" s="2"/>
      <c r="J524" s="2"/>
      <c r="K524" s="9"/>
      <c r="L524" s="4"/>
      <c r="M524" s="4"/>
      <c r="N524" s="4"/>
      <c r="O524" s="4"/>
      <c r="P524" s="9"/>
      <c r="Q524" s="4"/>
      <c r="R524" s="4"/>
      <c r="S524" s="4"/>
      <c r="T524" s="6"/>
      <c r="U524" s="4"/>
      <c r="V524" s="4"/>
      <c r="W524" s="4"/>
      <c r="X524" s="4"/>
      <c r="Y524" s="4"/>
      <c r="Z524" s="4"/>
      <c r="AA524" s="4"/>
      <c r="AB524" s="4"/>
      <c r="AC524" s="4"/>
      <c r="AD524" s="4"/>
      <c r="AE524" s="4"/>
      <c r="AF524" s="4"/>
      <c r="AG524" s="4"/>
      <c r="AH524" s="4"/>
    </row>
    <row r="525">
      <c r="A525" s="4"/>
      <c r="B525" s="4"/>
      <c r="C525" s="2"/>
      <c r="D525" s="2"/>
      <c r="E525" s="2"/>
      <c r="F525" s="2"/>
      <c r="G525" s="2"/>
      <c r="H525" s="9"/>
      <c r="I525" s="2"/>
      <c r="J525" s="2"/>
      <c r="K525" s="9"/>
      <c r="L525" s="4"/>
      <c r="M525" s="4"/>
      <c r="N525" s="4"/>
      <c r="O525" s="4"/>
      <c r="P525" s="9"/>
      <c r="Q525" s="4"/>
      <c r="R525" s="4"/>
      <c r="S525" s="4"/>
      <c r="T525" s="6"/>
      <c r="U525" s="4"/>
      <c r="V525" s="4"/>
      <c r="W525" s="4"/>
      <c r="X525" s="4"/>
      <c r="Y525" s="4"/>
      <c r="Z525" s="4"/>
      <c r="AA525" s="4"/>
      <c r="AB525" s="4"/>
      <c r="AC525" s="4"/>
      <c r="AD525" s="4"/>
      <c r="AE525" s="4"/>
      <c r="AF525" s="4"/>
      <c r="AG525" s="4"/>
      <c r="AH525" s="4"/>
    </row>
    <row r="526">
      <c r="A526" s="4"/>
      <c r="B526" s="4"/>
      <c r="C526" s="2"/>
      <c r="D526" s="2"/>
      <c r="E526" s="2"/>
      <c r="F526" s="2"/>
      <c r="G526" s="2"/>
      <c r="H526" s="9"/>
      <c r="I526" s="2"/>
      <c r="J526" s="2"/>
      <c r="K526" s="9"/>
      <c r="L526" s="4"/>
      <c r="M526" s="4"/>
      <c r="N526" s="4"/>
      <c r="O526" s="4"/>
      <c r="P526" s="9"/>
      <c r="Q526" s="4"/>
      <c r="R526" s="4"/>
      <c r="S526" s="4"/>
      <c r="T526" s="6"/>
      <c r="U526" s="4"/>
      <c r="V526" s="4"/>
      <c r="W526" s="4"/>
      <c r="X526" s="4"/>
      <c r="Y526" s="4"/>
      <c r="Z526" s="4"/>
      <c r="AA526" s="4"/>
      <c r="AB526" s="4"/>
      <c r="AC526" s="4"/>
      <c r="AD526" s="4"/>
      <c r="AE526" s="4"/>
      <c r="AF526" s="4"/>
      <c r="AG526" s="4"/>
      <c r="AH526" s="4"/>
    </row>
    <row r="527">
      <c r="A527" s="4"/>
      <c r="B527" s="4"/>
      <c r="C527" s="2"/>
      <c r="D527" s="2"/>
      <c r="E527" s="2"/>
      <c r="F527" s="2"/>
      <c r="G527" s="2"/>
      <c r="H527" s="9"/>
      <c r="I527" s="2"/>
      <c r="J527" s="2"/>
      <c r="K527" s="9"/>
      <c r="L527" s="4"/>
      <c r="M527" s="4"/>
      <c r="N527" s="4"/>
      <c r="O527" s="4"/>
      <c r="P527" s="9"/>
      <c r="Q527" s="4"/>
      <c r="R527" s="4"/>
      <c r="S527" s="4"/>
      <c r="T527" s="6"/>
      <c r="U527" s="4"/>
      <c r="V527" s="4"/>
      <c r="W527" s="4"/>
      <c r="X527" s="4"/>
      <c r="Y527" s="4"/>
      <c r="Z527" s="4"/>
      <c r="AA527" s="4"/>
      <c r="AB527" s="4"/>
      <c r="AC527" s="4"/>
      <c r="AD527" s="4"/>
      <c r="AE527" s="4"/>
      <c r="AF527" s="4"/>
      <c r="AG527" s="4"/>
      <c r="AH527" s="4"/>
    </row>
    <row r="528">
      <c r="A528" s="4"/>
      <c r="B528" s="4"/>
      <c r="C528" s="2"/>
      <c r="D528" s="2"/>
      <c r="E528" s="2"/>
      <c r="F528" s="2"/>
      <c r="G528" s="2"/>
      <c r="H528" s="9"/>
      <c r="I528" s="2"/>
      <c r="J528" s="2"/>
      <c r="K528" s="9"/>
      <c r="L528" s="4"/>
      <c r="M528" s="4"/>
      <c r="N528" s="4"/>
      <c r="O528" s="4"/>
      <c r="P528" s="9"/>
      <c r="Q528" s="4"/>
      <c r="R528" s="4"/>
      <c r="S528" s="4"/>
      <c r="T528" s="6"/>
      <c r="U528" s="4"/>
      <c r="V528" s="4"/>
      <c r="W528" s="4"/>
      <c r="X528" s="4"/>
      <c r="Y528" s="4"/>
      <c r="Z528" s="4"/>
      <c r="AA528" s="4"/>
      <c r="AB528" s="4"/>
      <c r="AC528" s="4"/>
      <c r="AD528" s="4"/>
      <c r="AE528" s="4"/>
      <c r="AF528" s="4"/>
      <c r="AG528" s="4"/>
      <c r="AH528" s="4"/>
    </row>
    <row r="529">
      <c r="A529" s="4"/>
      <c r="B529" s="4"/>
      <c r="C529" s="2"/>
      <c r="D529" s="2"/>
      <c r="E529" s="2"/>
      <c r="F529" s="2"/>
      <c r="G529" s="2"/>
      <c r="H529" s="9"/>
      <c r="I529" s="2"/>
      <c r="J529" s="2"/>
      <c r="K529" s="9"/>
      <c r="L529" s="4"/>
      <c r="M529" s="4"/>
      <c r="N529" s="4"/>
      <c r="O529" s="4"/>
      <c r="P529" s="9"/>
      <c r="Q529" s="4"/>
      <c r="R529" s="4"/>
      <c r="S529" s="4"/>
      <c r="T529" s="6"/>
      <c r="U529" s="4"/>
      <c r="V529" s="4"/>
      <c r="W529" s="4"/>
      <c r="X529" s="4"/>
      <c r="Y529" s="4"/>
      <c r="Z529" s="4"/>
      <c r="AA529" s="4"/>
      <c r="AB529" s="4"/>
      <c r="AC529" s="4"/>
      <c r="AD529" s="4"/>
      <c r="AE529" s="4"/>
      <c r="AF529" s="4"/>
      <c r="AG529" s="4"/>
      <c r="AH529" s="4"/>
    </row>
    <row r="530">
      <c r="A530" s="4"/>
      <c r="B530" s="4"/>
      <c r="C530" s="2"/>
      <c r="D530" s="2"/>
      <c r="E530" s="2"/>
      <c r="F530" s="2"/>
      <c r="G530" s="2"/>
      <c r="H530" s="9"/>
      <c r="I530" s="2"/>
      <c r="J530" s="2"/>
      <c r="K530" s="9"/>
      <c r="L530" s="4"/>
      <c r="M530" s="4"/>
      <c r="N530" s="4"/>
      <c r="O530" s="4"/>
      <c r="P530" s="9"/>
      <c r="Q530" s="4"/>
      <c r="R530" s="4"/>
      <c r="S530" s="4"/>
      <c r="T530" s="6"/>
      <c r="U530" s="4"/>
      <c r="V530" s="4"/>
      <c r="W530" s="4"/>
      <c r="X530" s="4"/>
      <c r="Y530" s="4"/>
      <c r="Z530" s="4"/>
      <c r="AA530" s="4"/>
      <c r="AB530" s="4"/>
      <c r="AC530" s="4"/>
      <c r="AD530" s="4"/>
      <c r="AE530" s="4"/>
      <c r="AF530" s="4"/>
      <c r="AG530" s="4"/>
      <c r="AH530" s="4"/>
    </row>
    <row r="531">
      <c r="A531" s="4"/>
      <c r="B531" s="4"/>
      <c r="C531" s="2"/>
      <c r="D531" s="2"/>
      <c r="E531" s="2"/>
      <c r="F531" s="2"/>
      <c r="G531" s="2"/>
      <c r="H531" s="9"/>
      <c r="I531" s="2"/>
      <c r="J531" s="2"/>
      <c r="K531" s="9"/>
      <c r="L531" s="4"/>
      <c r="M531" s="4"/>
      <c r="N531" s="4"/>
      <c r="O531" s="4"/>
      <c r="P531" s="9"/>
      <c r="Q531" s="4"/>
      <c r="R531" s="4"/>
      <c r="S531" s="4"/>
      <c r="T531" s="6"/>
      <c r="U531" s="4"/>
      <c r="V531" s="4"/>
      <c r="W531" s="4"/>
      <c r="X531" s="4"/>
      <c r="Y531" s="4"/>
      <c r="Z531" s="4"/>
      <c r="AA531" s="4"/>
      <c r="AB531" s="4"/>
      <c r="AC531" s="4"/>
      <c r="AD531" s="4"/>
      <c r="AE531" s="4"/>
      <c r="AF531" s="4"/>
      <c r="AG531" s="4"/>
      <c r="AH531" s="4"/>
    </row>
    <row r="532">
      <c r="A532" s="4"/>
      <c r="B532" s="4"/>
      <c r="C532" s="2"/>
      <c r="D532" s="2"/>
      <c r="E532" s="2"/>
      <c r="F532" s="2"/>
      <c r="G532" s="2"/>
      <c r="H532" s="9"/>
      <c r="I532" s="2"/>
      <c r="J532" s="2"/>
      <c r="K532" s="9"/>
      <c r="L532" s="4"/>
      <c r="M532" s="4"/>
      <c r="N532" s="4"/>
      <c r="O532" s="4"/>
      <c r="P532" s="9"/>
      <c r="Q532" s="4"/>
      <c r="R532" s="4"/>
      <c r="S532" s="4"/>
      <c r="T532" s="6"/>
      <c r="U532" s="4"/>
      <c r="V532" s="4"/>
      <c r="W532" s="4"/>
      <c r="X532" s="4"/>
      <c r="Y532" s="4"/>
      <c r="Z532" s="4"/>
      <c r="AA532" s="4"/>
      <c r="AB532" s="4"/>
      <c r="AC532" s="4"/>
      <c r="AD532" s="4"/>
      <c r="AE532" s="4"/>
      <c r="AF532" s="4"/>
      <c r="AG532" s="4"/>
      <c r="AH532" s="4"/>
    </row>
    <row r="533">
      <c r="A533" s="4"/>
      <c r="B533" s="4"/>
      <c r="C533" s="2"/>
      <c r="D533" s="2"/>
      <c r="E533" s="2"/>
      <c r="F533" s="2"/>
      <c r="G533" s="2"/>
      <c r="H533" s="9"/>
      <c r="I533" s="2"/>
      <c r="J533" s="2"/>
      <c r="K533" s="9"/>
      <c r="L533" s="4"/>
      <c r="M533" s="4"/>
      <c r="N533" s="4"/>
      <c r="O533" s="4"/>
      <c r="P533" s="9"/>
      <c r="Q533" s="4"/>
      <c r="R533" s="4"/>
      <c r="S533" s="4"/>
      <c r="T533" s="6"/>
      <c r="U533" s="4"/>
      <c r="V533" s="4"/>
      <c r="W533" s="4"/>
      <c r="X533" s="4"/>
      <c r="Y533" s="4"/>
      <c r="Z533" s="4"/>
      <c r="AA533" s="4"/>
      <c r="AB533" s="4"/>
      <c r="AC533" s="4"/>
      <c r="AD533" s="4"/>
      <c r="AE533" s="4"/>
      <c r="AF533" s="4"/>
      <c r="AG533" s="4"/>
      <c r="AH533" s="4"/>
    </row>
    <row r="534">
      <c r="A534" s="4"/>
      <c r="B534" s="4"/>
      <c r="C534" s="2"/>
      <c r="D534" s="2"/>
      <c r="E534" s="2"/>
      <c r="F534" s="2"/>
      <c r="G534" s="2"/>
      <c r="H534" s="9"/>
      <c r="I534" s="2"/>
      <c r="J534" s="2"/>
      <c r="K534" s="9"/>
      <c r="L534" s="4"/>
      <c r="M534" s="4"/>
      <c r="N534" s="4"/>
      <c r="O534" s="4"/>
      <c r="P534" s="9"/>
      <c r="Q534" s="4"/>
      <c r="R534" s="4"/>
      <c r="S534" s="4"/>
      <c r="T534" s="6"/>
      <c r="U534" s="4"/>
      <c r="V534" s="4"/>
      <c r="W534" s="4"/>
      <c r="X534" s="4"/>
      <c r="Y534" s="4"/>
      <c r="Z534" s="4"/>
      <c r="AA534" s="4"/>
      <c r="AB534" s="4"/>
      <c r="AC534" s="4"/>
      <c r="AD534" s="4"/>
      <c r="AE534" s="4"/>
      <c r="AF534" s="4"/>
      <c r="AG534" s="4"/>
      <c r="AH534" s="4"/>
    </row>
    <row r="535">
      <c r="A535" s="4"/>
      <c r="B535" s="4"/>
      <c r="C535" s="2"/>
      <c r="D535" s="2"/>
      <c r="E535" s="2"/>
      <c r="F535" s="2"/>
      <c r="G535" s="2"/>
      <c r="H535" s="9"/>
      <c r="I535" s="2"/>
      <c r="J535" s="2"/>
      <c r="K535" s="9"/>
      <c r="L535" s="4"/>
      <c r="M535" s="4"/>
      <c r="N535" s="4"/>
      <c r="O535" s="4"/>
      <c r="P535" s="9"/>
      <c r="Q535" s="4"/>
      <c r="R535" s="4"/>
      <c r="S535" s="4"/>
      <c r="T535" s="6"/>
      <c r="U535" s="4"/>
      <c r="V535" s="4"/>
      <c r="W535" s="4"/>
      <c r="X535" s="4"/>
      <c r="Y535" s="4"/>
      <c r="Z535" s="4"/>
      <c r="AA535" s="4"/>
      <c r="AB535" s="4"/>
      <c r="AC535" s="4"/>
      <c r="AD535" s="4"/>
      <c r="AE535" s="4"/>
      <c r="AF535" s="4"/>
      <c r="AG535" s="4"/>
      <c r="AH535" s="4"/>
    </row>
    <row r="536">
      <c r="A536" s="4"/>
      <c r="B536" s="4"/>
      <c r="C536" s="2"/>
      <c r="D536" s="2"/>
      <c r="E536" s="2"/>
      <c r="F536" s="2"/>
      <c r="G536" s="2"/>
      <c r="H536" s="9"/>
      <c r="I536" s="2"/>
      <c r="J536" s="2"/>
      <c r="K536" s="9"/>
      <c r="L536" s="4"/>
      <c r="M536" s="4"/>
      <c r="N536" s="4"/>
      <c r="O536" s="4"/>
      <c r="P536" s="9"/>
      <c r="Q536" s="4"/>
      <c r="R536" s="4"/>
      <c r="S536" s="4"/>
      <c r="T536" s="6"/>
      <c r="U536" s="4"/>
      <c r="V536" s="4"/>
      <c r="W536" s="4"/>
      <c r="X536" s="4"/>
      <c r="Y536" s="4"/>
      <c r="Z536" s="4"/>
      <c r="AA536" s="4"/>
      <c r="AB536" s="4"/>
      <c r="AC536" s="4"/>
      <c r="AD536" s="4"/>
      <c r="AE536" s="4"/>
      <c r="AF536" s="4"/>
      <c r="AG536" s="4"/>
      <c r="AH536" s="4"/>
    </row>
    <row r="537">
      <c r="A537" s="4"/>
      <c r="B537" s="4"/>
      <c r="C537" s="2"/>
      <c r="D537" s="2"/>
      <c r="E537" s="2"/>
      <c r="F537" s="2"/>
      <c r="G537" s="2"/>
      <c r="H537" s="9"/>
      <c r="I537" s="2"/>
      <c r="J537" s="2"/>
      <c r="K537" s="9"/>
      <c r="L537" s="4"/>
      <c r="M537" s="4"/>
      <c r="N537" s="4"/>
      <c r="O537" s="4"/>
      <c r="P537" s="9"/>
      <c r="Q537" s="4"/>
      <c r="R537" s="4"/>
      <c r="S537" s="4"/>
      <c r="T537" s="6"/>
      <c r="U537" s="4"/>
      <c r="V537" s="4"/>
      <c r="W537" s="4"/>
      <c r="X537" s="4"/>
      <c r="Y537" s="4"/>
      <c r="Z537" s="4"/>
      <c r="AA537" s="4"/>
      <c r="AB537" s="4"/>
      <c r="AC537" s="4"/>
      <c r="AD537" s="4"/>
      <c r="AE537" s="4"/>
      <c r="AF537" s="4"/>
      <c r="AG537" s="4"/>
      <c r="AH537" s="4"/>
    </row>
    <row r="538">
      <c r="A538" s="4"/>
      <c r="B538" s="4"/>
      <c r="C538" s="2"/>
      <c r="D538" s="2"/>
      <c r="E538" s="2"/>
      <c r="F538" s="2"/>
      <c r="G538" s="2"/>
      <c r="H538" s="9"/>
      <c r="I538" s="2"/>
      <c r="J538" s="2"/>
      <c r="K538" s="9"/>
      <c r="L538" s="4"/>
      <c r="M538" s="4"/>
      <c r="N538" s="4"/>
      <c r="O538" s="4"/>
      <c r="P538" s="9"/>
      <c r="Q538" s="4"/>
      <c r="R538" s="4"/>
      <c r="S538" s="4"/>
      <c r="T538" s="6"/>
      <c r="U538" s="4"/>
      <c r="V538" s="4"/>
      <c r="W538" s="4"/>
      <c r="X538" s="4"/>
      <c r="Y538" s="4"/>
      <c r="Z538" s="4"/>
      <c r="AA538" s="4"/>
      <c r="AB538" s="4"/>
      <c r="AC538" s="4"/>
      <c r="AD538" s="4"/>
      <c r="AE538" s="4"/>
      <c r="AF538" s="4"/>
      <c r="AG538" s="4"/>
      <c r="AH538" s="4"/>
    </row>
    <row r="539">
      <c r="A539" s="4"/>
      <c r="B539" s="4"/>
      <c r="C539" s="2"/>
      <c r="D539" s="2"/>
      <c r="E539" s="2"/>
      <c r="F539" s="2"/>
      <c r="G539" s="2"/>
      <c r="H539" s="9"/>
      <c r="I539" s="2"/>
      <c r="J539" s="2"/>
      <c r="K539" s="9"/>
      <c r="L539" s="4"/>
      <c r="M539" s="4"/>
      <c r="N539" s="4"/>
      <c r="O539" s="4"/>
      <c r="P539" s="9"/>
      <c r="Q539" s="4"/>
      <c r="R539" s="4"/>
      <c r="S539" s="4"/>
      <c r="T539" s="6"/>
      <c r="U539" s="4"/>
      <c r="V539" s="4"/>
      <c r="W539" s="4"/>
      <c r="X539" s="4"/>
      <c r="Y539" s="4"/>
      <c r="Z539" s="4"/>
      <c r="AA539" s="4"/>
      <c r="AB539" s="4"/>
      <c r="AC539" s="4"/>
      <c r="AD539" s="4"/>
      <c r="AE539" s="4"/>
      <c r="AF539" s="4"/>
      <c r="AG539" s="4"/>
      <c r="AH539" s="4"/>
    </row>
    <row r="540">
      <c r="A540" s="4"/>
      <c r="B540" s="4"/>
      <c r="C540" s="2"/>
      <c r="D540" s="2"/>
      <c r="E540" s="2"/>
      <c r="F540" s="2"/>
      <c r="G540" s="2"/>
      <c r="H540" s="9"/>
      <c r="I540" s="2"/>
      <c r="J540" s="2"/>
      <c r="K540" s="9"/>
      <c r="L540" s="4"/>
      <c r="M540" s="4"/>
      <c r="N540" s="4"/>
      <c r="O540" s="4"/>
      <c r="P540" s="9"/>
      <c r="Q540" s="4"/>
      <c r="R540" s="4"/>
      <c r="S540" s="4"/>
      <c r="T540" s="6"/>
      <c r="U540" s="4"/>
      <c r="V540" s="4"/>
      <c r="W540" s="4"/>
      <c r="X540" s="4"/>
      <c r="Y540" s="4"/>
      <c r="Z540" s="4"/>
      <c r="AA540" s="4"/>
      <c r="AB540" s="4"/>
      <c r="AC540" s="4"/>
      <c r="AD540" s="4"/>
      <c r="AE540" s="4"/>
      <c r="AF540" s="4"/>
      <c r="AG540" s="4"/>
      <c r="AH540" s="4"/>
    </row>
    <row r="541">
      <c r="A541" s="4"/>
      <c r="B541" s="4"/>
      <c r="C541" s="2"/>
      <c r="D541" s="2"/>
      <c r="E541" s="2"/>
      <c r="F541" s="2"/>
      <c r="G541" s="2"/>
      <c r="H541" s="9"/>
      <c r="I541" s="2"/>
      <c r="J541" s="2"/>
      <c r="K541" s="9"/>
      <c r="L541" s="4"/>
      <c r="M541" s="4"/>
      <c r="N541" s="4"/>
      <c r="O541" s="4"/>
      <c r="P541" s="9"/>
      <c r="Q541" s="4"/>
      <c r="R541" s="4"/>
      <c r="S541" s="4"/>
      <c r="T541" s="6"/>
      <c r="U541" s="4"/>
      <c r="V541" s="4"/>
      <c r="W541" s="4"/>
      <c r="X541" s="4"/>
      <c r="Y541" s="4"/>
      <c r="Z541" s="4"/>
      <c r="AA541" s="4"/>
      <c r="AB541" s="4"/>
      <c r="AC541" s="4"/>
      <c r="AD541" s="4"/>
      <c r="AE541" s="4"/>
      <c r="AF541" s="4"/>
      <c r="AG541" s="4"/>
      <c r="AH541" s="4"/>
    </row>
    <row r="542">
      <c r="A542" s="4"/>
      <c r="B542" s="4"/>
      <c r="C542" s="2"/>
      <c r="D542" s="2"/>
      <c r="E542" s="2"/>
      <c r="F542" s="2"/>
      <c r="G542" s="2"/>
      <c r="H542" s="9"/>
      <c r="I542" s="2"/>
      <c r="J542" s="2"/>
      <c r="K542" s="9"/>
      <c r="L542" s="4"/>
      <c r="M542" s="4"/>
      <c r="N542" s="4"/>
      <c r="O542" s="4"/>
      <c r="P542" s="9"/>
      <c r="Q542" s="4"/>
      <c r="R542" s="4"/>
      <c r="S542" s="4"/>
      <c r="T542" s="6"/>
      <c r="U542" s="4"/>
      <c r="V542" s="4"/>
      <c r="W542" s="4"/>
      <c r="X542" s="4"/>
      <c r="Y542" s="4"/>
      <c r="Z542" s="4"/>
      <c r="AA542" s="4"/>
      <c r="AB542" s="4"/>
      <c r="AC542" s="4"/>
      <c r="AD542" s="4"/>
      <c r="AE542" s="4"/>
      <c r="AF542" s="4"/>
      <c r="AG542" s="4"/>
      <c r="AH542" s="4"/>
    </row>
    <row r="543">
      <c r="A543" s="4"/>
      <c r="B543" s="4"/>
      <c r="C543" s="2"/>
      <c r="D543" s="2"/>
      <c r="E543" s="2"/>
      <c r="F543" s="2"/>
      <c r="G543" s="2"/>
      <c r="H543" s="9"/>
      <c r="I543" s="2"/>
      <c r="J543" s="2"/>
      <c r="K543" s="9"/>
      <c r="L543" s="4"/>
      <c r="M543" s="4"/>
      <c r="N543" s="4"/>
      <c r="O543" s="4"/>
      <c r="P543" s="9"/>
      <c r="Q543" s="4"/>
      <c r="R543" s="4"/>
      <c r="S543" s="4"/>
      <c r="T543" s="6"/>
      <c r="U543" s="4"/>
      <c r="V543" s="4"/>
      <c r="W543" s="4"/>
      <c r="X543" s="4"/>
      <c r="Y543" s="4"/>
      <c r="Z543" s="4"/>
      <c r="AA543" s="4"/>
      <c r="AB543" s="4"/>
      <c r="AC543" s="4"/>
      <c r="AD543" s="4"/>
      <c r="AE543" s="4"/>
      <c r="AF543" s="4"/>
      <c r="AG543" s="4"/>
      <c r="AH543" s="4"/>
    </row>
    <row r="544">
      <c r="A544" s="4"/>
      <c r="B544" s="4"/>
      <c r="C544" s="2"/>
      <c r="D544" s="2"/>
      <c r="E544" s="2"/>
      <c r="F544" s="2"/>
      <c r="G544" s="2"/>
      <c r="H544" s="9"/>
      <c r="I544" s="2"/>
      <c r="J544" s="2"/>
      <c r="K544" s="9"/>
      <c r="L544" s="4"/>
      <c r="M544" s="4"/>
      <c r="N544" s="4"/>
      <c r="O544" s="4"/>
      <c r="P544" s="9"/>
      <c r="Q544" s="4"/>
      <c r="R544" s="4"/>
      <c r="S544" s="4"/>
      <c r="T544" s="6"/>
      <c r="U544" s="4"/>
      <c r="V544" s="4"/>
      <c r="W544" s="4"/>
      <c r="X544" s="4"/>
      <c r="Y544" s="4"/>
      <c r="Z544" s="4"/>
      <c r="AA544" s="4"/>
      <c r="AB544" s="4"/>
      <c r="AC544" s="4"/>
      <c r="AD544" s="4"/>
      <c r="AE544" s="4"/>
      <c r="AF544" s="4"/>
      <c r="AG544" s="4"/>
      <c r="AH544" s="4"/>
    </row>
    <row r="545">
      <c r="A545" s="4"/>
      <c r="B545" s="4"/>
      <c r="C545" s="2"/>
      <c r="D545" s="2"/>
      <c r="E545" s="2"/>
      <c r="F545" s="2"/>
      <c r="G545" s="2"/>
      <c r="H545" s="9"/>
      <c r="I545" s="2"/>
      <c r="J545" s="2"/>
      <c r="K545" s="9"/>
      <c r="L545" s="4"/>
      <c r="M545" s="4"/>
      <c r="N545" s="4"/>
      <c r="O545" s="4"/>
      <c r="P545" s="9"/>
      <c r="Q545" s="4"/>
      <c r="R545" s="4"/>
      <c r="S545" s="4"/>
      <c r="T545" s="6"/>
      <c r="U545" s="4"/>
      <c r="V545" s="4"/>
      <c r="W545" s="4"/>
      <c r="X545" s="4"/>
      <c r="Y545" s="4"/>
      <c r="Z545" s="4"/>
      <c r="AA545" s="4"/>
      <c r="AB545" s="4"/>
      <c r="AC545" s="4"/>
      <c r="AD545" s="4"/>
      <c r="AE545" s="4"/>
      <c r="AF545" s="4"/>
      <c r="AG545" s="4"/>
      <c r="AH545" s="4"/>
    </row>
    <row r="546">
      <c r="A546" s="4"/>
      <c r="B546" s="4"/>
      <c r="C546" s="2"/>
      <c r="D546" s="2"/>
      <c r="E546" s="2"/>
      <c r="F546" s="2"/>
      <c r="G546" s="2"/>
      <c r="H546" s="9"/>
      <c r="I546" s="2"/>
      <c r="J546" s="2"/>
      <c r="K546" s="9"/>
      <c r="L546" s="4"/>
      <c r="M546" s="4"/>
      <c r="N546" s="4"/>
      <c r="O546" s="4"/>
      <c r="P546" s="9"/>
      <c r="Q546" s="4"/>
      <c r="R546" s="4"/>
      <c r="S546" s="4"/>
      <c r="T546" s="6"/>
      <c r="U546" s="4"/>
      <c r="V546" s="4"/>
      <c r="W546" s="4"/>
      <c r="X546" s="4"/>
      <c r="Y546" s="4"/>
      <c r="Z546" s="4"/>
      <c r="AA546" s="4"/>
      <c r="AB546" s="4"/>
      <c r="AC546" s="4"/>
      <c r="AD546" s="4"/>
      <c r="AE546" s="4"/>
      <c r="AF546" s="4"/>
      <c r="AG546" s="4"/>
      <c r="AH546" s="4"/>
    </row>
    <row r="547">
      <c r="A547" s="4"/>
      <c r="B547" s="4"/>
      <c r="C547" s="2"/>
      <c r="D547" s="2"/>
      <c r="E547" s="2"/>
      <c r="F547" s="2"/>
      <c r="G547" s="2"/>
      <c r="H547" s="9"/>
      <c r="I547" s="2"/>
      <c r="J547" s="2"/>
      <c r="K547" s="9"/>
      <c r="L547" s="4"/>
      <c r="M547" s="4"/>
      <c r="N547" s="4"/>
      <c r="O547" s="4"/>
      <c r="P547" s="9"/>
      <c r="Q547" s="4"/>
      <c r="R547" s="4"/>
      <c r="S547" s="4"/>
      <c r="T547" s="6"/>
      <c r="U547" s="4"/>
      <c r="V547" s="4"/>
      <c r="W547" s="4"/>
      <c r="X547" s="4"/>
      <c r="Y547" s="4"/>
      <c r="Z547" s="4"/>
      <c r="AA547" s="4"/>
      <c r="AB547" s="4"/>
      <c r="AC547" s="4"/>
      <c r="AD547" s="4"/>
      <c r="AE547" s="4"/>
      <c r="AF547" s="4"/>
      <c r="AG547" s="4"/>
      <c r="AH547" s="4"/>
    </row>
    <row r="548">
      <c r="A548" s="4"/>
      <c r="B548" s="4"/>
      <c r="C548" s="2"/>
      <c r="D548" s="2"/>
      <c r="E548" s="2"/>
      <c r="F548" s="2"/>
      <c r="G548" s="2"/>
      <c r="H548" s="9"/>
      <c r="I548" s="2"/>
      <c r="J548" s="2"/>
      <c r="K548" s="9"/>
      <c r="L548" s="4"/>
      <c r="M548" s="4"/>
      <c r="N548" s="4"/>
      <c r="O548" s="4"/>
      <c r="P548" s="9"/>
      <c r="Q548" s="4"/>
      <c r="R548" s="4"/>
      <c r="S548" s="4"/>
      <c r="T548" s="6"/>
      <c r="U548" s="4"/>
      <c r="V548" s="4"/>
      <c r="W548" s="4"/>
      <c r="X548" s="4"/>
      <c r="Y548" s="4"/>
      <c r="Z548" s="4"/>
      <c r="AA548" s="4"/>
      <c r="AB548" s="4"/>
      <c r="AC548" s="4"/>
      <c r="AD548" s="4"/>
      <c r="AE548" s="4"/>
      <c r="AF548" s="4"/>
      <c r="AG548" s="4"/>
      <c r="AH548" s="4"/>
    </row>
    <row r="549">
      <c r="A549" s="4"/>
      <c r="B549" s="4"/>
      <c r="C549" s="2"/>
      <c r="D549" s="2"/>
      <c r="E549" s="2"/>
      <c r="F549" s="2"/>
      <c r="G549" s="2"/>
      <c r="H549" s="9"/>
      <c r="I549" s="2"/>
      <c r="J549" s="2"/>
      <c r="K549" s="9"/>
      <c r="L549" s="4"/>
      <c r="M549" s="4"/>
      <c r="N549" s="4"/>
      <c r="O549" s="4"/>
      <c r="P549" s="9"/>
      <c r="Q549" s="4"/>
      <c r="R549" s="4"/>
      <c r="S549" s="4"/>
      <c r="T549" s="6"/>
      <c r="U549" s="4"/>
      <c r="V549" s="4"/>
      <c r="W549" s="4"/>
      <c r="X549" s="4"/>
      <c r="Y549" s="4"/>
      <c r="Z549" s="4"/>
      <c r="AA549" s="4"/>
      <c r="AB549" s="4"/>
      <c r="AC549" s="4"/>
      <c r="AD549" s="4"/>
      <c r="AE549" s="4"/>
      <c r="AF549" s="4"/>
      <c r="AG549" s="4"/>
      <c r="AH549" s="4"/>
    </row>
    <row r="550">
      <c r="A550" s="4"/>
      <c r="B550" s="4"/>
      <c r="C550" s="2"/>
      <c r="D550" s="2"/>
      <c r="E550" s="2"/>
      <c r="F550" s="2"/>
      <c r="G550" s="2"/>
      <c r="H550" s="9"/>
      <c r="I550" s="2"/>
      <c r="J550" s="2"/>
      <c r="K550" s="9"/>
      <c r="L550" s="4"/>
      <c r="M550" s="4"/>
      <c r="N550" s="4"/>
      <c r="O550" s="4"/>
      <c r="P550" s="9"/>
      <c r="Q550" s="4"/>
      <c r="R550" s="4"/>
      <c r="S550" s="4"/>
      <c r="T550" s="6"/>
      <c r="U550" s="4"/>
      <c r="V550" s="4"/>
      <c r="W550" s="4"/>
      <c r="X550" s="4"/>
      <c r="Y550" s="4"/>
      <c r="Z550" s="4"/>
      <c r="AA550" s="4"/>
      <c r="AB550" s="4"/>
      <c r="AC550" s="4"/>
      <c r="AD550" s="4"/>
      <c r="AE550" s="4"/>
      <c r="AF550" s="4"/>
      <c r="AG550" s="4"/>
      <c r="AH550" s="4"/>
    </row>
    <row r="551">
      <c r="A551" s="4"/>
      <c r="B551" s="4"/>
      <c r="C551" s="2"/>
      <c r="D551" s="2"/>
      <c r="E551" s="2"/>
      <c r="F551" s="2"/>
      <c r="G551" s="2"/>
      <c r="H551" s="9"/>
      <c r="I551" s="2"/>
      <c r="J551" s="2"/>
      <c r="K551" s="9"/>
      <c r="L551" s="4"/>
      <c r="M551" s="4"/>
      <c r="N551" s="4"/>
      <c r="O551" s="4"/>
      <c r="P551" s="9"/>
      <c r="Q551" s="4"/>
      <c r="R551" s="4"/>
      <c r="S551" s="4"/>
      <c r="T551" s="6"/>
      <c r="U551" s="4"/>
      <c r="V551" s="4"/>
      <c r="W551" s="4"/>
      <c r="X551" s="4"/>
      <c r="Y551" s="4"/>
      <c r="Z551" s="4"/>
      <c r="AA551" s="4"/>
      <c r="AB551" s="4"/>
      <c r="AC551" s="4"/>
      <c r="AD551" s="4"/>
      <c r="AE551" s="4"/>
      <c r="AF551" s="4"/>
      <c r="AG551" s="4"/>
      <c r="AH551" s="4"/>
    </row>
    <row r="552">
      <c r="A552" s="4"/>
      <c r="B552" s="4"/>
      <c r="C552" s="2"/>
      <c r="D552" s="2"/>
      <c r="E552" s="2"/>
      <c r="F552" s="2"/>
      <c r="G552" s="2"/>
      <c r="H552" s="9"/>
      <c r="I552" s="2"/>
      <c r="J552" s="2"/>
      <c r="K552" s="9"/>
      <c r="L552" s="4"/>
      <c r="M552" s="4"/>
      <c r="N552" s="4"/>
      <c r="O552" s="4"/>
      <c r="P552" s="9"/>
      <c r="Q552" s="4"/>
      <c r="R552" s="4"/>
      <c r="S552" s="4"/>
      <c r="T552" s="6"/>
      <c r="U552" s="4"/>
      <c r="V552" s="4"/>
      <c r="W552" s="4"/>
      <c r="X552" s="4"/>
      <c r="Y552" s="4"/>
      <c r="Z552" s="4"/>
      <c r="AA552" s="4"/>
      <c r="AB552" s="4"/>
      <c r="AC552" s="4"/>
      <c r="AD552" s="4"/>
      <c r="AE552" s="4"/>
      <c r="AF552" s="4"/>
      <c r="AG552" s="4"/>
      <c r="AH552" s="4"/>
    </row>
    <row r="553">
      <c r="A553" s="4"/>
      <c r="B553" s="4"/>
      <c r="C553" s="2"/>
      <c r="D553" s="2"/>
      <c r="E553" s="2"/>
      <c r="F553" s="2"/>
      <c r="G553" s="2"/>
      <c r="H553" s="9"/>
      <c r="I553" s="2"/>
      <c r="J553" s="2"/>
      <c r="K553" s="9"/>
      <c r="L553" s="4"/>
      <c r="M553" s="4"/>
      <c r="N553" s="4"/>
      <c r="O553" s="4"/>
      <c r="P553" s="9"/>
      <c r="Q553" s="4"/>
      <c r="R553" s="4"/>
      <c r="S553" s="4"/>
      <c r="T553" s="6"/>
      <c r="U553" s="4"/>
      <c r="V553" s="4"/>
      <c r="W553" s="4"/>
      <c r="X553" s="4"/>
      <c r="Y553" s="4"/>
      <c r="Z553" s="4"/>
      <c r="AA553" s="4"/>
      <c r="AB553" s="4"/>
      <c r="AC553" s="4"/>
      <c r="AD553" s="4"/>
      <c r="AE553" s="4"/>
      <c r="AF553" s="4"/>
      <c r="AG553" s="4"/>
      <c r="AH553" s="4"/>
    </row>
    <row r="554">
      <c r="A554" s="4"/>
      <c r="B554" s="4"/>
      <c r="C554" s="2"/>
      <c r="D554" s="2"/>
      <c r="E554" s="2"/>
      <c r="F554" s="2"/>
      <c r="G554" s="2"/>
      <c r="H554" s="9"/>
      <c r="I554" s="2"/>
      <c r="J554" s="2"/>
      <c r="K554" s="9"/>
      <c r="L554" s="4"/>
      <c r="M554" s="4"/>
      <c r="N554" s="4"/>
      <c r="O554" s="4"/>
      <c r="P554" s="9"/>
      <c r="Q554" s="4"/>
      <c r="R554" s="4"/>
      <c r="S554" s="4"/>
      <c r="T554" s="6"/>
      <c r="U554" s="4"/>
      <c r="V554" s="4"/>
      <c r="W554" s="4"/>
      <c r="X554" s="4"/>
      <c r="Y554" s="4"/>
      <c r="Z554" s="4"/>
      <c r="AA554" s="4"/>
      <c r="AB554" s="4"/>
      <c r="AC554" s="4"/>
      <c r="AD554" s="4"/>
      <c r="AE554" s="4"/>
      <c r="AF554" s="4"/>
      <c r="AG554" s="4"/>
      <c r="AH554" s="4"/>
    </row>
    <row r="555">
      <c r="A555" s="4"/>
      <c r="B555" s="4"/>
      <c r="C555" s="2"/>
      <c r="D555" s="2"/>
      <c r="E555" s="2"/>
      <c r="F555" s="2"/>
      <c r="G555" s="2"/>
      <c r="H555" s="9"/>
      <c r="I555" s="2"/>
      <c r="J555" s="2"/>
      <c r="K555" s="9"/>
      <c r="L555" s="4"/>
      <c r="M555" s="4"/>
      <c r="N555" s="4"/>
      <c r="O555" s="4"/>
      <c r="P555" s="9"/>
      <c r="Q555" s="4"/>
      <c r="R555" s="4"/>
      <c r="S555" s="4"/>
      <c r="T555" s="6"/>
      <c r="U555" s="4"/>
      <c r="V555" s="4"/>
      <c r="W555" s="4"/>
      <c r="X555" s="4"/>
      <c r="Y555" s="4"/>
      <c r="Z555" s="4"/>
      <c r="AA555" s="4"/>
      <c r="AB555" s="4"/>
      <c r="AC555" s="4"/>
      <c r="AD555" s="4"/>
      <c r="AE555" s="4"/>
      <c r="AF555" s="4"/>
      <c r="AG555" s="4"/>
      <c r="AH555" s="4"/>
    </row>
    <row r="556">
      <c r="A556" s="4"/>
      <c r="B556" s="4"/>
      <c r="C556" s="2"/>
      <c r="D556" s="2"/>
      <c r="E556" s="2"/>
      <c r="F556" s="2"/>
      <c r="G556" s="2"/>
      <c r="H556" s="9"/>
      <c r="I556" s="2"/>
      <c r="J556" s="2"/>
      <c r="K556" s="9"/>
      <c r="L556" s="4"/>
      <c r="M556" s="4"/>
      <c r="N556" s="4"/>
      <c r="O556" s="4"/>
      <c r="P556" s="9"/>
      <c r="Q556" s="4"/>
      <c r="R556" s="4"/>
      <c r="S556" s="4"/>
      <c r="T556" s="6"/>
      <c r="U556" s="4"/>
      <c r="V556" s="4"/>
      <c r="W556" s="4"/>
      <c r="X556" s="4"/>
      <c r="Y556" s="4"/>
      <c r="Z556" s="4"/>
      <c r="AA556" s="4"/>
      <c r="AB556" s="4"/>
      <c r="AC556" s="4"/>
      <c r="AD556" s="4"/>
      <c r="AE556" s="4"/>
      <c r="AF556" s="4"/>
      <c r="AG556" s="4"/>
      <c r="AH556" s="4"/>
    </row>
    <row r="557">
      <c r="A557" s="4"/>
      <c r="B557" s="4"/>
      <c r="C557" s="2"/>
      <c r="D557" s="2"/>
      <c r="E557" s="2"/>
      <c r="F557" s="2"/>
      <c r="G557" s="2"/>
      <c r="H557" s="9"/>
      <c r="I557" s="2"/>
      <c r="J557" s="2"/>
      <c r="K557" s="9"/>
      <c r="L557" s="4"/>
      <c r="M557" s="4"/>
      <c r="N557" s="4"/>
      <c r="O557" s="4"/>
      <c r="P557" s="9"/>
      <c r="Q557" s="4"/>
      <c r="R557" s="4"/>
      <c r="S557" s="4"/>
      <c r="T557" s="6"/>
      <c r="U557" s="4"/>
      <c r="V557" s="4"/>
      <c r="W557" s="4"/>
      <c r="X557" s="4"/>
      <c r="Y557" s="4"/>
      <c r="Z557" s="4"/>
      <c r="AA557" s="4"/>
      <c r="AB557" s="4"/>
      <c r="AC557" s="4"/>
      <c r="AD557" s="4"/>
      <c r="AE557" s="4"/>
      <c r="AF557" s="4"/>
      <c r="AG557" s="4"/>
      <c r="AH557" s="4"/>
    </row>
    <row r="558">
      <c r="A558" s="4"/>
      <c r="B558" s="4"/>
      <c r="C558" s="2"/>
      <c r="D558" s="2"/>
      <c r="E558" s="2"/>
      <c r="F558" s="2"/>
      <c r="G558" s="2"/>
      <c r="H558" s="9"/>
      <c r="I558" s="2"/>
      <c r="J558" s="2"/>
      <c r="K558" s="9"/>
      <c r="L558" s="4"/>
      <c r="M558" s="4"/>
      <c r="N558" s="4"/>
      <c r="O558" s="4"/>
      <c r="P558" s="9"/>
      <c r="Q558" s="4"/>
      <c r="R558" s="4"/>
      <c r="S558" s="4"/>
      <c r="T558" s="6"/>
      <c r="U558" s="4"/>
      <c r="V558" s="4"/>
      <c r="W558" s="4"/>
      <c r="X558" s="4"/>
      <c r="Y558" s="4"/>
      <c r="Z558" s="4"/>
      <c r="AA558" s="4"/>
      <c r="AB558" s="4"/>
      <c r="AC558" s="4"/>
      <c r="AD558" s="4"/>
      <c r="AE558" s="4"/>
      <c r="AF558" s="4"/>
      <c r="AG558" s="4"/>
      <c r="AH558" s="4"/>
    </row>
    <row r="559">
      <c r="A559" s="4"/>
      <c r="B559" s="4"/>
      <c r="C559" s="2"/>
      <c r="D559" s="2"/>
      <c r="E559" s="2"/>
      <c r="F559" s="2"/>
      <c r="G559" s="2"/>
      <c r="H559" s="9"/>
      <c r="I559" s="2"/>
      <c r="J559" s="2"/>
      <c r="K559" s="9"/>
      <c r="L559" s="4"/>
      <c r="M559" s="4"/>
      <c r="N559" s="4"/>
      <c r="O559" s="4"/>
      <c r="P559" s="9"/>
      <c r="Q559" s="4"/>
      <c r="R559" s="4"/>
      <c r="S559" s="4"/>
      <c r="T559" s="6"/>
      <c r="U559" s="4"/>
      <c r="V559" s="4"/>
      <c r="W559" s="4"/>
      <c r="X559" s="4"/>
      <c r="Y559" s="4"/>
      <c r="Z559" s="4"/>
      <c r="AA559" s="4"/>
      <c r="AB559" s="4"/>
      <c r="AC559" s="4"/>
      <c r="AD559" s="4"/>
      <c r="AE559" s="4"/>
      <c r="AF559" s="4"/>
      <c r="AG559" s="4"/>
      <c r="AH559" s="4"/>
    </row>
    <row r="560">
      <c r="A560" s="4"/>
      <c r="B560" s="4"/>
      <c r="C560" s="2"/>
      <c r="D560" s="2"/>
      <c r="E560" s="2"/>
      <c r="F560" s="2"/>
      <c r="G560" s="2"/>
      <c r="H560" s="9"/>
      <c r="I560" s="2"/>
      <c r="J560" s="2"/>
      <c r="K560" s="9"/>
      <c r="L560" s="4"/>
      <c r="M560" s="4"/>
      <c r="N560" s="4"/>
      <c r="O560" s="4"/>
      <c r="P560" s="9"/>
      <c r="Q560" s="4"/>
      <c r="R560" s="4"/>
      <c r="S560" s="4"/>
      <c r="T560" s="6"/>
      <c r="U560" s="4"/>
      <c r="V560" s="4"/>
      <c r="W560" s="4"/>
      <c r="X560" s="4"/>
      <c r="Y560" s="4"/>
      <c r="Z560" s="4"/>
      <c r="AA560" s="4"/>
      <c r="AB560" s="4"/>
      <c r="AC560" s="4"/>
      <c r="AD560" s="4"/>
      <c r="AE560" s="4"/>
      <c r="AF560" s="4"/>
      <c r="AG560" s="4"/>
      <c r="AH560" s="4"/>
    </row>
    <row r="561">
      <c r="A561" s="4"/>
      <c r="B561" s="4"/>
      <c r="C561" s="2"/>
      <c r="D561" s="2"/>
      <c r="E561" s="2"/>
      <c r="F561" s="2"/>
      <c r="G561" s="2"/>
      <c r="H561" s="9"/>
      <c r="I561" s="2"/>
      <c r="J561" s="2"/>
      <c r="K561" s="9"/>
      <c r="L561" s="4"/>
      <c r="M561" s="4"/>
      <c r="N561" s="4"/>
      <c r="O561" s="4"/>
      <c r="P561" s="9"/>
      <c r="Q561" s="4"/>
      <c r="R561" s="4"/>
      <c r="S561" s="4"/>
      <c r="T561" s="6"/>
      <c r="U561" s="4"/>
      <c r="V561" s="4"/>
      <c r="W561" s="4"/>
      <c r="X561" s="4"/>
      <c r="Y561" s="4"/>
      <c r="Z561" s="4"/>
      <c r="AA561" s="4"/>
      <c r="AB561" s="4"/>
      <c r="AC561" s="4"/>
      <c r="AD561" s="4"/>
      <c r="AE561" s="4"/>
      <c r="AF561" s="4"/>
      <c r="AG561" s="4"/>
      <c r="AH561" s="4"/>
    </row>
    <row r="562">
      <c r="A562" s="4"/>
      <c r="B562" s="4"/>
      <c r="C562" s="2"/>
      <c r="D562" s="2"/>
      <c r="E562" s="2"/>
      <c r="F562" s="2"/>
      <c r="G562" s="2"/>
      <c r="H562" s="9"/>
      <c r="I562" s="2"/>
      <c r="J562" s="2"/>
      <c r="K562" s="9"/>
      <c r="L562" s="4"/>
      <c r="M562" s="4"/>
      <c r="N562" s="4"/>
      <c r="O562" s="4"/>
      <c r="P562" s="9"/>
      <c r="Q562" s="4"/>
      <c r="R562" s="4"/>
      <c r="S562" s="4"/>
      <c r="T562" s="6"/>
      <c r="U562" s="4"/>
      <c r="V562" s="4"/>
      <c r="W562" s="4"/>
      <c r="X562" s="4"/>
      <c r="Y562" s="4"/>
      <c r="Z562" s="4"/>
      <c r="AA562" s="4"/>
      <c r="AB562" s="4"/>
      <c r="AC562" s="4"/>
      <c r="AD562" s="4"/>
      <c r="AE562" s="4"/>
      <c r="AF562" s="4"/>
      <c r="AG562" s="4"/>
      <c r="AH562" s="4"/>
    </row>
    <row r="563">
      <c r="A563" s="4"/>
      <c r="B563" s="4"/>
      <c r="C563" s="2"/>
      <c r="D563" s="2"/>
      <c r="E563" s="2"/>
      <c r="F563" s="2"/>
      <c r="G563" s="2"/>
      <c r="H563" s="9"/>
      <c r="I563" s="2"/>
      <c r="J563" s="2"/>
      <c r="K563" s="9"/>
      <c r="L563" s="4"/>
      <c r="M563" s="4"/>
      <c r="N563" s="4"/>
      <c r="O563" s="4"/>
      <c r="P563" s="9"/>
      <c r="Q563" s="4"/>
      <c r="R563" s="4"/>
      <c r="S563" s="4"/>
      <c r="T563" s="6"/>
      <c r="U563" s="4"/>
      <c r="V563" s="4"/>
      <c r="W563" s="4"/>
      <c r="X563" s="4"/>
      <c r="Y563" s="4"/>
      <c r="Z563" s="4"/>
      <c r="AA563" s="4"/>
      <c r="AB563" s="4"/>
      <c r="AC563" s="4"/>
      <c r="AD563" s="4"/>
      <c r="AE563" s="4"/>
      <c r="AF563" s="4"/>
      <c r="AG563" s="4"/>
      <c r="AH563" s="4"/>
    </row>
    <row r="564">
      <c r="A564" s="4"/>
      <c r="B564" s="4"/>
      <c r="C564" s="2"/>
      <c r="D564" s="2"/>
      <c r="E564" s="2"/>
      <c r="F564" s="2"/>
      <c r="G564" s="2"/>
      <c r="H564" s="9"/>
      <c r="I564" s="2"/>
      <c r="J564" s="2"/>
      <c r="K564" s="9"/>
      <c r="L564" s="4"/>
      <c r="M564" s="4"/>
      <c r="N564" s="4"/>
      <c r="O564" s="4"/>
      <c r="P564" s="9"/>
      <c r="Q564" s="4"/>
      <c r="R564" s="4"/>
      <c r="S564" s="4"/>
      <c r="T564" s="6"/>
      <c r="U564" s="4"/>
      <c r="V564" s="4"/>
      <c r="W564" s="4"/>
      <c r="X564" s="4"/>
      <c r="Y564" s="4"/>
      <c r="Z564" s="4"/>
      <c r="AA564" s="4"/>
      <c r="AB564" s="4"/>
      <c r="AC564" s="4"/>
      <c r="AD564" s="4"/>
      <c r="AE564" s="4"/>
      <c r="AF564" s="4"/>
      <c r="AG564" s="4"/>
      <c r="AH564" s="4"/>
    </row>
    <row r="565">
      <c r="A565" s="4"/>
      <c r="B565" s="4"/>
      <c r="C565" s="2"/>
      <c r="D565" s="2"/>
      <c r="E565" s="2"/>
      <c r="F565" s="2"/>
      <c r="G565" s="2"/>
      <c r="H565" s="9"/>
      <c r="I565" s="2"/>
      <c r="J565" s="2"/>
      <c r="K565" s="9"/>
      <c r="L565" s="4"/>
      <c r="M565" s="4"/>
      <c r="N565" s="4"/>
      <c r="O565" s="4"/>
      <c r="P565" s="9"/>
      <c r="Q565" s="4"/>
      <c r="R565" s="4"/>
      <c r="S565" s="4"/>
      <c r="T565" s="6"/>
      <c r="U565" s="4"/>
      <c r="V565" s="4"/>
      <c r="W565" s="4"/>
      <c r="X565" s="4"/>
      <c r="Y565" s="4"/>
      <c r="Z565" s="4"/>
      <c r="AA565" s="4"/>
      <c r="AB565" s="4"/>
      <c r="AC565" s="4"/>
      <c r="AD565" s="4"/>
      <c r="AE565" s="4"/>
      <c r="AF565" s="4"/>
      <c r="AG565" s="4"/>
      <c r="AH565" s="4"/>
    </row>
    <row r="566">
      <c r="A566" s="4"/>
      <c r="B566" s="4"/>
      <c r="C566" s="2"/>
      <c r="D566" s="2"/>
      <c r="E566" s="2"/>
      <c r="F566" s="2"/>
      <c r="G566" s="2"/>
      <c r="H566" s="9"/>
      <c r="I566" s="2"/>
      <c r="J566" s="2"/>
      <c r="K566" s="9"/>
      <c r="L566" s="4"/>
      <c r="M566" s="4"/>
      <c r="N566" s="4"/>
      <c r="O566" s="4"/>
      <c r="P566" s="9"/>
      <c r="Q566" s="4"/>
      <c r="R566" s="4"/>
      <c r="S566" s="4"/>
      <c r="T566" s="6"/>
      <c r="U566" s="4"/>
      <c r="V566" s="4"/>
      <c r="W566" s="4"/>
      <c r="X566" s="4"/>
      <c r="Y566" s="4"/>
      <c r="Z566" s="4"/>
      <c r="AA566" s="4"/>
      <c r="AB566" s="4"/>
      <c r="AC566" s="4"/>
      <c r="AD566" s="4"/>
      <c r="AE566" s="4"/>
      <c r="AF566" s="4"/>
      <c r="AG566" s="4"/>
      <c r="AH566" s="4"/>
    </row>
    <row r="567">
      <c r="A567" s="4"/>
      <c r="B567" s="4"/>
      <c r="C567" s="2"/>
      <c r="D567" s="2"/>
      <c r="E567" s="2"/>
      <c r="F567" s="2"/>
      <c r="G567" s="2"/>
      <c r="H567" s="9"/>
      <c r="I567" s="2"/>
      <c r="J567" s="2"/>
      <c r="K567" s="9"/>
      <c r="L567" s="4"/>
      <c r="M567" s="4"/>
      <c r="N567" s="4"/>
      <c r="O567" s="4"/>
      <c r="P567" s="9"/>
      <c r="Q567" s="4"/>
      <c r="R567" s="4"/>
      <c r="S567" s="4"/>
      <c r="T567" s="6"/>
      <c r="U567" s="4"/>
      <c r="V567" s="4"/>
      <c r="W567" s="4"/>
      <c r="X567" s="4"/>
      <c r="Y567" s="4"/>
      <c r="Z567" s="4"/>
      <c r="AA567" s="4"/>
      <c r="AB567" s="4"/>
      <c r="AC567" s="4"/>
      <c r="AD567" s="4"/>
      <c r="AE567" s="4"/>
      <c r="AF567" s="4"/>
      <c r="AG567" s="4"/>
      <c r="AH567" s="4"/>
    </row>
    <row r="568">
      <c r="A568" s="4"/>
      <c r="B568" s="4"/>
      <c r="C568" s="2"/>
      <c r="D568" s="2"/>
      <c r="E568" s="2"/>
      <c r="F568" s="2"/>
      <c r="G568" s="2"/>
      <c r="H568" s="9"/>
      <c r="I568" s="2"/>
      <c r="J568" s="2"/>
      <c r="K568" s="9"/>
      <c r="L568" s="4"/>
      <c r="M568" s="4"/>
      <c r="N568" s="4"/>
      <c r="O568" s="4"/>
      <c r="P568" s="9"/>
      <c r="Q568" s="4"/>
      <c r="R568" s="4"/>
      <c r="S568" s="4"/>
      <c r="T568" s="6"/>
      <c r="U568" s="4"/>
      <c r="V568" s="4"/>
      <c r="W568" s="4"/>
      <c r="X568" s="4"/>
      <c r="Y568" s="4"/>
      <c r="Z568" s="4"/>
      <c r="AA568" s="4"/>
      <c r="AB568" s="4"/>
      <c r="AC568" s="4"/>
      <c r="AD568" s="4"/>
      <c r="AE568" s="4"/>
      <c r="AF568" s="4"/>
      <c r="AG568" s="4"/>
      <c r="AH568" s="4"/>
    </row>
    <row r="569">
      <c r="A569" s="4"/>
      <c r="B569" s="4"/>
      <c r="C569" s="2"/>
      <c r="D569" s="2"/>
      <c r="E569" s="2"/>
      <c r="F569" s="2"/>
      <c r="G569" s="2"/>
      <c r="H569" s="9"/>
      <c r="I569" s="2"/>
      <c r="J569" s="2"/>
      <c r="K569" s="9"/>
      <c r="L569" s="4"/>
      <c r="M569" s="4"/>
      <c r="N569" s="4"/>
      <c r="O569" s="4"/>
      <c r="P569" s="9"/>
      <c r="Q569" s="4"/>
      <c r="R569" s="4"/>
      <c r="S569" s="4"/>
      <c r="T569" s="6"/>
      <c r="U569" s="4"/>
      <c r="V569" s="4"/>
      <c r="W569" s="4"/>
      <c r="X569" s="4"/>
      <c r="Y569" s="4"/>
      <c r="Z569" s="4"/>
      <c r="AA569" s="4"/>
      <c r="AB569" s="4"/>
      <c r="AC569" s="4"/>
      <c r="AD569" s="4"/>
      <c r="AE569" s="4"/>
      <c r="AF569" s="4"/>
      <c r="AG569" s="4"/>
      <c r="AH569" s="4"/>
    </row>
    <row r="570">
      <c r="A570" s="4"/>
      <c r="B570" s="4"/>
      <c r="C570" s="2"/>
      <c r="D570" s="2"/>
      <c r="E570" s="2"/>
      <c r="F570" s="2"/>
      <c r="G570" s="2"/>
      <c r="H570" s="9"/>
      <c r="I570" s="2"/>
      <c r="J570" s="2"/>
      <c r="K570" s="9"/>
      <c r="L570" s="4"/>
      <c r="M570" s="4"/>
      <c r="N570" s="4"/>
      <c r="O570" s="4"/>
      <c r="P570" s="9"/>
      <c r="Q570" s="4"/>
      <c r="R570" s="4"/>
      <c r="S570" s="4"/>
      <c r="T570" s="6"/>
      <c r="U570" s="4"/>
      <c r="V570" s="4"/>
      <c r="W570" s="4"/>
      <c r="X570" s="4"/>
      <c r="Y570" s="4"/>
      <c r="Z570" s="4"/>
      <c r="AA570" s="4"/>
      <c r="AB570" s="4"/>
      <c r="AC570" s="4"/>
      <c r="AD570" s="4"/>
      <c r="AE570" s="4"/>
      <c r="AF570" s="4"/>
      <c r="AG570" s="4"/>
      <c r="AH570" s="4"/>
    </row>
    <row r="571">
      <c r="A571" s="4"/>
      <c r="B571" s="4"/>
      <c r="C571" s="2"/>
      <c r="D571" s="2"/>
      <c r="E571" s="2"/>
      <c r="F571" s="2"/>
      <c r="G571" s="2"/>
      <c r="H571" s="9"/>
      <c r="I571" s="2"/>
      <c r="J571" s="2"/>
      <c r="K571" s="9"/>
      <c r="L571" s="4"/>
      <c r="M571" s="4"/>
      <c r="N571" s="4"/>
      <c r="O571" s="4"/>
      <c r="P571" s="9"/>
      <c r="Q571" s="4"/>
      <c r="R571" s="4"/>
      <c r="S571" s="4"/>
      <c r="T571" s="6"/>
      <c r="U571" s="4"/>
      <c r="V571" s="4"/>
      <c r="W571" s="4"/>
      <c r="X571" s="4"/>
      <c r="Y571" s="4"/>
      <c r="Z571" s="4"/>
      <c r="AA571" s="4"/>
      <c r="AB571" s="4"/>
      <c r="AC571" s="4"/>
      <c r="AD571" s="4"/>
      <c r="AE571" s="4"/>
      <c r="AF571" s="4"/>
      <c r="AG571" s="4"/>
      <c r="AH571" s="4"/>
    </row>
    <row r="572">
      <c r="A572" s="4"/>
      <c r="B572" s="4"/>
      <c r="C572" s="2"/>
      <c r="D572" s="2"/>
      <c r="E572" s="2"/>
      <c r="F572" s="2"/>
      <c r="G572" s="2"/>
      <c r="H572" s="9"/>
      <c r="I572" s="2"/>
      <c r="J572" s="2"/>
      <c r="K572" s="9"/>
      <c r="L572" s="4"/>
      <c r="M572" s="4"/>
      <c r="N572" s="4"/>
      <c r="O572" s="4"/>
      <c r="P572" s="9"/>
      <c r="Q572" s="4"/>
      <c r="R572" s="4"/>
      <c r="S572" s="4"/>
      <c r="T572" s="6"/>
      <c r="U572" s="4"/>
      <c r="V572" s="4"/>
      <c r="W572" s="4"/>
      <c r="X572" s="4"/>
      <c r="Y572" s="4"/>
      <c r="Z572" s="4"/>
      <c r="AA572" s="4"/>
      <c r="AB572" s="4"/>
      <c r="AC572" s="4"/>
      <c r="AD572" s="4"/>
      <c r="AE572" s="4"/>
      <c r="AF572" s="4"/>
      <c r="AG572" s="4"/>
      <c r="AH572" s="4"/>
    </row>
    <row r="573">
      <c r="A573" s="4"/>
      <c r="B573" s="4"/>
      <c r="C573" s="2"/>
      <c r="D573" s="2"/>
      <c r="E573" s="2"/>
      <c r="F573" s="2"/>
      <c r="G573" s="2"/>
      <c r="H573" s="9"/>
      <c r="I573" s="2"/>
      <c r="J573" s="2"/>
      <c r="K573" s="9"/>
      <c r="L573" s="4"/>
      <c r="M573" s="4"/>
      <c r="N573" s="4"/>
      <c r="O573" s="4"/>
      <c r="P573" s="9"/>
      <c r="Q573" s="4"/>
      <c r="R573" s="4"/>
      <c r="S573" s="4"/>
      <c r="T573" s="6"/>
      <c r="U573" s="4"/>
      <c r="V573" s="4"/>
      <c r="W573" s="4"/>
      <c r="X573" s="4"/>
      <c r="Y573" s="4"/>
      <c r="Z573" s="4"/>
      <c r="AA573" s="4"/>
      <c r="AB573" s="4"/>
      <c r="AC573" s="4"/>
      <c r="AD573" s="4"/>
      <c r="AE573" s="4"/>
      <c r="AF573" s="4"/>
      <c r="AG573" s="4"/>
      <c r="AH573" s="4"/>
    </row>
    <row r="574">
      <c r="A574" s="4"/>
      <c r="B574" s="4"/>
      <c r="C574" s="2"/>
      <c r="D574" s="2"/>
      <c r="E574" s="2"/>
      <c r="F574" s="2"/>
      <c r="G574" s="2"/>
      <c r="H574" s="9"/>
      <c r="I574" s="2"/>
      <c r="J574" s="2"/>
      <c r="K574" s="9"/>
      <c r="L574" s="4"/>
      <c r="M574" s="4"/>
      <c r="N574" s="4"/>
      <c r="O574" s="4"/>
      <c r="P574" s="9"/>
      <c r="Q574" s="4"/>
      <c r="R574" s="4"/>
      <c r="S574" s="4"/>
      <c r="T574" s="6"/>
      <c r="U574" s="4"/>
      <c r="V574" s="4"/>
      <c r="W574" s="4"/>
      <c r="X574" s="4"/>
      <c r="Y574" s="4"/>
      <c r="Z574" s="4"/>
      <c r="AA574" s="4"/>
      <c r="AB574" s="4"/>
      <c r="AC574" s="4"/>
      <c r="AD574" s="4"/>
      <c r="AE574" s="4"/>
      <c r="AF574" s="4"/>
      <c r="AG574" s="4"/>
      <c r="AH574" s="4"/>
    </row>
    <row r="575">
      <c r="A575" s="4"/>
      <c r="B575" s="4"/>
      <c r="C575" s="2"/>
      <c r="D575" s="2"/>
      <c r="E575" s="2"/>
      <c r="F575" s="2"/>
      <c r="G575" s="2"/>
      <c r="H575" s="9"/>
      <c r="I575" s="2"/>
      <c r="J575" s="2"/>
      <c r="K575" s="9"/>
      <c r="L575" s="4"/>
      <c r="M575" s="4"/>
      <c r="N575" s="4"/>
      <c r="O575" s="4"/>
      <c r="P575" s="9"/>
      <c r="Q575" s="4"/>
      <c r="R575" s="4"/>
      <c r="S575" s="4"/>
      <c r="T575" s="6"/>
      <c r="U575" s="4"/>
      <c r="V575" s="4"/>
      <c r="W575" s="4"/>
      <c r="X575" s="4"/>
      <c r="Y575" s="4"/>
      <c r="Z575" s="4"/>
      <c r="AA575" s="4"/>
      <c r="AB575" s="4"/>
      <c r="AC575" s="4"/>
      <c r="AD575" s="4"/>
      <c r="AE575" s="4"/>
      <c r="AF575" s="4"/>
      <c r="AG575" s="4"/>
      <c r="AH575" s="4"/>
    </row>
    <row r="576">
      <c r="A576" s="4"/>
      <c r="B576" s="4"/>
      <c r="C576" s="2"/>
      <c r="D576" s="2"/>
      <c r="E576" s="2"/>
      <c r="F576" s="2"/>
      <c r="G576" s="2"/>
      <c r="H576" s="9"/>
      <c r="I576" s="2"/>
      <c r="J576" s="2"/>
      <c r="K576" s="9"/>
      <c r="L576" s="4"/>
      <c r="M576" s="4"/>
      <c r="N576" s="4"/>
      <c r="O576" s="4"/>
      <c r="P576" s="9"/>
      <c r="Q576" s="4"/>
      <c r="R576" s="4"/>
      <c r="S576" s="4"/>
      <c r="T576" s="6"/>
      <c r="U576" s="4"/>
      <c r="V576" s="4"/>
      <c r="W576" s="4"/>
      <c r="X576" s="4"/>
      <c r="Y576" s="4"/>
      <c r="Z576" s="4"/>
      <c r="AA576" s="4"/>
      <c r="AB576" s="4"/>
      <c r="AC576" s="4"/>
      <c r="AD576" s="4"/>
      <c r="AE576" s="4"/>
      <c r="AF576" s="4"/>
      <c r="AG576" s="4"/>
      <c r="AH576" s="4"/>
    </row>
    <row r="577">
      <c r="A577" s="4"/>
      <c r="B577" s="4"/>
      <c r="C577" s="2"/>
      <c r="D577" s="2"/>
      <c r="E577" s="2"/>
      <c r="F577" s="2"/>
      <c r="G577" s="2"/>
      <c r="H577" s="9"/>
      <c r="I577" s="2"/>
      <c r="J577" s="2"/>
      <c r="K577" s="9"/>
      <c r="L577" s="4"/>
      <c r="M577" s="4"/>
      <c r="N577" s="4"/>
      <c r="O577" s="4"/>
      <c r="P577" s="9"/>
      <c r="Q577" s="4"/>
      <c r="R577" s="4"/>
      <c r="S577" s="4"/>
      <c r="T577" s="6"/>
      <c r="U577" s="4"/>
      <c r="V577" s="4"/>
      <c r="W577" s="4"/>
      <c r="X577" s="4"/>
      <c r="Y577" s="4"/>
      <c r="Z577" s="4"/>
      <c r="AA577" s="4"/>
      <c r="AB577" s="4"/>
      <c r="AC577" s="4"/>
      <c r="AD577" s="4"/>
      <c r="AE577" s="4"/>
      <c r="AF577" s="4"/>
      <c r="AG577" s="4"/>
      <c r="AH577" s="4"/>
    </row>
    <row r="578">
      <c r="A578" s="4"/>
      <c r="B578" s="4"/>
      <c r="C578" s="2"/>
      <c r="D578" s="2"/>
      <c r="E578" s="2"/>
      <c r="F578" s="2"/>
      <c r="G578" s="2"/>
      <c r="H578" s="9"/>
      <c r="I578" s="2"/>
      <c r="J578" s="2"/>
      <c r="K578" s="9"/>
      <c r="L578" s="4"/>
      <c r="M578" s="4"/>
      <c r="N578" s="4"/>
      <c r="O578" s="4"/>
      <c r="P578" s="9"/>
      <c r="Q578" s="4"/>
      <c r="R578" s="4"/>
      <c r="S578" s="4"/>
      <c r="T578" s="6"/>
      <c r="U578" s="4"/>
      <c r="V578" s="4"/>
      <c r="W578" s="4"/>
      <c r="X578" s="4"/>
      <c r="Y578" s="4"/>
      <c r="Z578" s="4"/>
      <c r="AA578" s="4"/>
      <c r="AB578" s="4"/>
      <c r="AC578" s="4"/>
      <c r="AD578" s="4"/>
      <c r="AE578" s="4"/>
      <c r="AF578" s="4"/>
      <c r="AG578" s="4"/>
      <c r="AH578" s="4"/>
    </row>
    <row r="579">
      <c r="A579" s="4"/>
      <c r="B579" s="4"/>
      <c r="C579" s="2"/>
      <c r="D579" s="2"/>
      <c r="E579" s="2"/>
      <c r="F579" s="2"/>
      <c r="G579" s="2"/>
      <c r="H579" s="9"/>
      <c r="I579" s="2"/>
      <c r="J579" s="2"/>
      <c r="K579" s="9"/>
      <c r="L579" s="4"/>
      <c r="M579" s="4"/>
      <c r="N579" s="4"/>
      <c r="O579" s="4"/>
      <c r="P579" s="9"/>
      <c r="Q579" s="4"/>
      <c r="R579" s="4"/>
      <c r="S579" s="4"/>
      <c r="T579" s="6"/>
      <c r="U579" s="4"/>
      <c r="V579" s="4"/>
      <c r="W579" s="4"/>
      <c r="X579" s="4"/>
      <c r="Y579" s="4"/>
      <c r="Z579" s="4"/>
      <c r="AA579" s="4"/>
      <c r="AB579" s="4"/>
      <c r="AC579" s="4"/>
      <c r="AD579" s="4"/>
      <c r="AE579" s="4"/>
      <c r="AF579" s="4"/>
      <c r="AG579" s="4"/>
      <c r="AH579" s="4"/>
    </row>
    <row r="580">
      <c r="A580" s="4"/>
      <c r="B580" s="4"/>
      <c r="C580" s="2"/>
      <c r="D580" s="2"/>
      <c r="E580" s="2"/>
      <c r="F580" s="2"/>
      <c r="G580" s="2"/>
      <c r="H580" s="9"/>
      <c r="I580" s="2"/>
      <c r="J580" s="2"/>
      <c r="K580" s="9"/>
      <c r="L580" s="4"/>
      <c r="M580" s="4"/>
      <c r="N580" s="4"/>
      <c r="O580" s="4"/>
      <c r="P580" s="9"/>
      <c r="Q580" s="4"/>
      <c r="R580" s="4"/>
      <c r="S580" s="4"/>
      <c r="T580" s="6"/>
      <c r="U580" s="4"/>
      <c r="V580" s="4"/>
      <c r="W580" s="4"/>
      <c r="X580" s="4"/>
      <c r="Y580" s="4"/>
      <c r="Z580" s="4"/>
      <c r="AA580" s="4"/>
      <c r="AB580" s="4"/>
      <c r="AC580" s="4"/>
      <c r="AD580" s="4"/>
      <c r="AE580" s="4"/>
      <c r="AF580" s="4"/>
      <c r="AG580" s="4"/>
      <c r="AH580" s="4"/>
    </row>
    <row r="581">
      <c r="A581" s="4"/>
      <c r="B581" s="4"/>
      <c r="C581" s="2"/>
      <c r="D581" s="2"/>
      <c r="E581" s="2"/>
      <c r="F581" s="2"/>
      <c r="G581" s="2"/>
      <c r="H581" s="9"/>
      <c r="I581" s="2"/>
      <c r="J581" s="2"/>
      <c r="K581" s="9"/>
      <c r="L581" s="4"/>
      <c r="M581" s="4"/>
      <c r="N581" s="4"/>
      <c r="O581" s="4"/>
      <c r="P581" s="9"/>
      <c r="Q581" s="4"/>
      <c r="R581" s="4"/>
      <c r="S581" s="4"/>
      <c r="T581" s="6"/>
      <c r="U581" s="4"/>
      <c r="V581" s="4"/>
      <c r="W581" s="4"/>
      <c r="X581" s="4"/>
      <c r="Y581" s="4"/>
      <c r="Z581" s="4"/>
      <c r="AA581" s="4"/>
      <c r="AB581" s="4"/>
      <c r="AC581" s="4"/>
      <c r="AD581" s="4"/>
      <c r="AE581" s="4"/>
      <c r="AF581" s="4"/>
      <c r="AG581" s="4"/>
      <c r="AH581" s="4"/>
    </row>
    <row r="582">
      <c r="A582" s="4"/>
      <c r="B582" s="4"/>
      <c r="C582" s="2"/>
      <c r="D582" s="2"/>
      <c r="E582" s="2"/>
      <c r="F582" s="2"/>
      <c r="G582" s="2"/>
      <c r="H582" s="9"/>
      <c r="I582" s="2"/>
      <c r="J582" s="2"/>
      <c r="K582" s="9"/>
      <c r="L582" s="4"/>
      <c r="M582" s="4"/>
      <c r="N582" s="4"/>
      <c r="O582" s="4"/>
      <c r="P582" s="9"/>
      <c r="Q582" s="4"/>
      <c r="R582" s="4"/>
      <c r="S582" s="4"/>
      <c r="T582" s="6"/>
      <c r="U582" s="4"/>
      <c r="V582" s="4"/>
      <c r="W582" s="4"/>
      <c r="X582" s="4"/>
      <c r="Y582" s="4"/>
      <c r="Z582" s="4"/>
      <c r="AA582" s="4"/>
      <c r="AB582" s="4"/>
      <c r="AC582" s="4"/>
      <c r="AD582" s="4"/>
      <c r="AE582" s="4"/>
      <c r="AF582" s="4"/>
      <c r="AG582" s="4"/>
      <c r="AH582" s="4"/>
    </row>
    <row r="583">
      <c r="A583" s="4"/>
      <c r="B583" s="4"/>
      <c r="C583" s="2"/>
      <c r="D583" s="2"/>
      <c r="E583" s="2"/>
      <c r="F583" s="2"/>
      <c r="G583" s="2"/>
      <c r="H583" s="9"/>
      <c r="I583" s="2"/>
      <c r="J583" s="2"/>
      <c r="K583" s="9"/>
      <c r="L583" s="4"/>
      <c r="M583" s="4"/>
      <c r="N583" s="4"/>
      <c r="O583" s="4"/>
      <c r="P583" s="9"/>
      <c r="Q583" s="4"/>
      <c r="R583" s="4"/>
      <c r="S583" s="4"/>
      <c r="T583" s="6"/>
      <c r="U583" s="4"/>
      <c r="V583" s="4"/>
      <c r="W583" s="4"/>
      <c r="X583" s="4"/>
      <c r="Y583" s="4"/>
      <c r="Z583" s="4"/>
      <c r="AA583" s="4"/>
      <c r="AB583" s="4"/>
      <c r="AC583" s="4"/>
      <c r="AD583" s="4"/>
      <c r="AE583" s="4"/>
      <c r="AF583" s="4"/>
      <c r="AG583" s="4"/>
      <c r="AH583" s="4"/>
    </row>
    <row r="584">
      <c r="A584" s="4"/>
      <c r="B584" s="4"/>
      <c r="C584" s="2"/>
      <c r="D584" s="2"/>
      <c r="E584" s="2"/>
      <c r="F584" s="2"/>
      <c r="G584" s="2"/>
      <c r="H584" s="9"/>
      <c r="I584" s="2"/>
      <c r="J584" s="2"/>
      <c r="K584" s="9"/>
      <c r="L584" s="4"/>
      <c r="M584" s="4"/>
      <c r="N584" s="4"/>
      <c r="O584" s="4"/>
      <c r="P584" s="9"/>
      <c r="Q584" s="4"/>
      <c r="R584" s="4"/>
      <c r="S584" s="4"/>
      <c r="T584" s="6"/>
      <c r="U584" s="4"/>
      <c r="V584" s="4"/>
      <c r="W584" s="4"/>
      <c r="X584" s="4"/>
      <c r="Y584" s="4"/>
      <c r="Z584" s="4"/>
      <c r="AA584" s="4"/>
      <c r="AB584" s="4"/>
      <c r="AC584" s="4"/>
      <c r="AD584" s="4"/>
      <c r="AE584" s="4"/>
      <c r="AF584" s="4"/>
      <c r="AG584" s="4"/>
      <c r="AH584" s="4"/>
    </row>
    <row r="585">
      <c r="A585" s="4"/>
      <c r="B585" s="4"/>
      <c r="C585" s="2"/>
      <c r="D585" s="2"/>
      <c r="E585" s="2"/>
      <c r="F585" s="2"/>
      <c r="G585" s="2"/>
      <c r="H585" s="9"/>
      <c r="I585" s="2"/>
      <c r="J585" s="2"/>
      <c r="K585" s="9"/>
      <c r="L585" s="4"/>
      <c r="M585" s="4"/>
      <c r="N585" s="4"/>
      <c r="O585" s="4"/>
      <c r="P585" s="9"/>
      <c r="Q585" s="4"/>
      <c r="R585" s="4"/>
      <c r="S585" s="4"/>
      <c r="T585" s="6"/>
      <c r="U585" s="4"/>
      <c r="V585" s="4"/>
      <c r="W585" s="4"/>
      <c r="X585" s="4"/>
      <c r="Y585" s="4"/>
      <c r="Z585" s="4"/>
      <c r="AA585" s="4"/>
      <c r="AB585" s="4"/>
      <c r="AC585" s="4"/>
      <c r="AD585" s="4"/>
      <c r="AE585" s="4"/>
      <c r="AF585" s="4"/>
      <c r="AG585" s="4"/>
      <c r="AH585" s="4"/>
    </row>
    <row r="586">
      <c r="A586" s="4"/>
      <c r="B586" s="4"/>
      <c r="C586" s="2"/>
      <c r="D586" s="2"/>
      <c r="E586" s="2"/>
      <c r="F586" s="2"/>
      <c r="G586" s="2"/>
      <c r="H586" s="9"/>
      <c r="I586" s="2"/>
      <c r="J586" s="2"/>
      <c r="K586" s="9"/>
      <c r="L586" s="4"/>
      <c r="M586" s="4"/>
      <c r="N586" s="4"/>
      <c r="O586" s="4"/>
      <c r="P586" s="9"/>
      <c r="Q586" s="4"/>
      <c r="R586" s="4"/>
      <c r="S586" s="4"/>
      <c r="T586" s="6"/>
      <c r="U586" s="4"/>
      <c r="V586" s="4"/>
      <c r="W586" s="4"/>
      <c r="X586" s="4"/>
      <c r="Y586" s="4"/>
      <c r="Z586" s="4"/>
      <c r="AA586" s="4"/>
      <c r="AB586" s="4"/>
      <c r="AC586" s="4"/>
      <c r="AD586" s="4"/>
      <c r="AE586" s="4"/>
      <c r="AF586" s="4"/>
      <c r="AG586" s="4"/>
      <c r="AH586" s="4"/>
    </row>
    <row r="587">
      <c r="A587" s="4"/>
      <c r="B587" s="4"/>
      <c r="C587" s="2"/>
      <c r="D587" s="2"/>
      <c r="E587" s="2"/>
      <c r="F587" s="2"/>
      <c r="G587" s="2"/>
      <c r="H587" s="9"/>
      <c r="I587" s="2"/>
      <c r="J587" s="2"/>
      <c r="K587" s="9"/>
      <c r="L587" s="4"/>
      <c r="M587" s="4"/>
      <c r="N587" s="4"/>
      <c r="O587" s="4"/>
      <c r="P587" s="9"/>
      <c r="Q587" s="4"/>
      <c r="R587" s="4"/>
      <c r="S587" s="4"/>
      <c r="T587" s="6"/>
      <c r="U587" s="4"/>
      <c r="V587" s="4"/>
      <c r="W587" s="4"/>
      <c r="X587" s="4"/>
      <c r="Y587" s="4"/>
      <c r="Z587" s="4"/>
      <c r="AA587" s="4"/>
      <c r="AB587" s="4"/>
      <c r="AC587" s="4"/>
      <c r="AD587" s="4"/>
      <c r="AE587" s="4"/>
      <c r="AF587" s="4"/>
      <c r="AG587" s="4"/>
      <c r="AH587" s="4"/>
    </row>
    <row r="588">
      <c r="A588" s="4"/>
      <c r="B588" s="4"/>
      <c r="C588" s="2"/>
      <c r="D588" s="2"/>
      <c r="E588" s="2"/>
      <c r="F588" s="2"/>
      <c r="G588" s="2"/>
      <c r="H588" s="9"/>
      <c r="I588" s="2"/>
      <c r="J588" s="2"/>
      <c r="K588" s="9"/>
      <c r="L588" s="4"/>
      <c r="M588" s="4"/>
      <c r="N588" s="4"/>
      <c r="O588" s="4"/>
      <c r="P588" s="9"/>
      <c r="Q588" s="4"/>
      <c r="R588" s="4"/>
      <c r="S588" s="4"/>
      <c r="T588" s="6"/>
      <c r="U588" s="4"/>
      <c r="V588" s="4"/>
      <c r="W588" s="4"/>
      <c r="X588" s="4"/>
      <c r="Y588" s="4"/>
      <c r="Z588" s="4"/>
      <c r="AA588" s="4"/>
      <c r="AB588" s="4"/>
      <c r="AC588" s="4"/>
      <c r="AD588" s="4"/>
      <c r="AE588" s="4"/>
      <c r="AF588" s="4"/>
      <c r="AG588" s="4"/>
      <c r="AH588" s="4"/>
    </row>
    <row r="589">
      <c r="A589" s="4"/>
      <c r="B589" s="4"/>
      <c r="C589" s="2"/>
      <c r="D589" s="2"/>
      <c r="E589" s="2"/>
      <c r="F589" s="2"/>
      <c r="G589" s="2"/>
      <c r="H589" s="9"/>
      <c r="I589" s="2"/>
      <c r="J589" s="2"/>
      <c r="K589" s="9"/>
      <c r="L589" s="4"/>
      <c r="M589" s="4"/>
      <c r="N589" s="4"/>
      <c r="O589" s="4"/>
      <c r="P589" s="9"/>
      <c r="Q589" s="4"/>
      <c r="R589" s="4"/>
      <c r="S589" s="4"/>
      <c r="T589" s="6"/>
      <c r="U589" s="4"/>
      <c r="V589" s="4"/>
      <c r="W589" s="4"/>
      <c r="X589" s="4"/>
      <c r="Y589" s="4"/>
      <c r="Z589" s="4"/>
      <c r="AA589" s="4"/>
      <c r="AB589" s="4"/>
      <c r="AC589" s="4"/>
      <c r="AD589" s="4"/>
      <c r="AE589" s="4"/>
      <c r="AF589" s="4"/>
      <c r="AG589" s="4"/>
      <c r="AH589" s="4"/>
    </row>
    <row r="590">
      <c r="A590" s="4"/>
      <c r="B590" s="4"/>
      <c r="C590" s="2"/>
      <c r="D590" s="2"/>
      <c r="E590" s="2"/>
      <c r="F590" s="2"/>
      <c r="G590" s="2"/>
      <c r="H590" s="9"/>
      <c r="I590" s="2"/>
      <c r="J590" s="2"/>
      <c r="K590" s="9"/>
      <c r="L590" s="4"/>
      <c r="M590" s="4"/>
      <c r="N590" s="4"/>
      <c r="O590" s="4"/>
      <c r="P590" s="9"/>
      <c r="Q590" s="4"/>
      <c r="R590" s="4"/>
      <c r="S590" s="4"/>
      <c r="T590" s="6"/>
      <c r="U590" s="4"/>
      <c r="V590" s="4"/>
      <c r="W590" s="4"/>
      <c r="X590" s="4"/>
      <c r="Y590" s="4"/>
      <c r="Z590" s="4"/>
      <c r="AA590" s="4"/>
      <c r="AB590" s="4"/>
      <c r="AC590" s="4"/>
      <c r="AD590" s="4"/>
      <c r="AE590" s="4"/>
      <c r="AF590" s="4"/>
      <c r="AG590" s="4"/>
      <c r="AH590" s="4"/>
    </row>
    <row r="591">
      <c r="A591" s="4"/>
      <c r="B591" s="4"/>
      <c r="C591" s="2"/>
      <c r="D591" s="2"/>
      <c r="E591" s="2"/>
      <c r="F591" s="2"/>
      <c r="G591" s="2"/>
      <c r="H591" s="9"/>
      <c r="I591" s="2"/>
      <c r="J591" s="2"/>
      <c r="K591" s="9"/>
      <c r="L591" s="4"/>
      <c r="M591" s="4"/>
      <c r="N591" s="4"/>
      <c r="O591" s="4"/>
      <c r="P591" s="9"/>
      <c r="Q591" s="4"/>
      <c r="R591" s="4"/>
      <c r="S591" s="4"/>
      <c r="T591" s="6"/>
      <c r="U591" s="4"/>
      <c r="V591" s="4"/>
      <c r="W591" s="4"/>
      <c r="X591" s="4"/>
      <c r="Y591" s="4"/>
      <c r="Z591" s="4"/>
      <c r="AA591" s="4"/>
      <c r="AB591" s="4"/>
      <c r="AC591" s="4"/>
      <c r="AD591" s="4"/>
      <c r="AE591" s="4"/>
      <c r="AF591" s="4"/>
      <c r="AG591" s="4"/>
      <c r="AH591" s="4"/>
    </row>
    <row r="592">
      <c r="A592" s="4"/>
      <c r="B592" s="4"/>
      <c r="C592" s="2"/>
      <c r="D592" s="2"/>
      <c r="E592" s="2"/>
      <c r="F592" s="2"/>
      <c r="G592" s="2"/>
      <c r="H592" s="9"/>
      <c r="I592" s="2"/>
      <c r="J592" s="2"/>
      <c r="K592" s="9"/>
      <c r="L592" s="4"/>
      <c r="M592" s="4"/>
      <c r="N592" s="4"/>
      <c r="O592" s="4"/>
      <c r="P592" s="9"/>
      <c r="Q592" s="4"/>
      <c r="R592" s="4"/>
      <c r="S592" s="4"/>
      <c r="T592" s="6"/>
      <c r="U592" s="4"/>
      <c r="V592" s="4"/>
      <c r="W592" s="4"/>
      <c r="X592" s="4"/>
      <c r="Y592" s="4"/>
      <c r="Z592" s="4"/>
      <c r="AA592" s="4"/>
      <c r="AB592" s="4"/>
      <c r="AC592" s="4"/>
      <c r="AD592" s="4"/>
      <c r="AE592" s="4"/>
      <c r="AF592" s="4"/>
      <c r="AG592" s="4"/>
      <c r="AH592" s="4"/>
    </row>
    <row r="593">
      <c r="A593" s="4"/>
      <c r="B593" s="4"/>
      <c r="C593" s="2"/>
      <c r="D593" s="2"/>
      <c r="E593" s="2"/>
      <c r="F593" s="2"/>
      <c r="G593" s="2"/>
      <c r="H593" s="9"/>
      <c r="I593" s="2"/>
      <c r="J593" s="2"/>
      <c r="K593" s="9"/>
      <c r="L593" s="4"/>
      <c r="M593" s="4"/>
      <c r="N593" s="4"/>
      <c r="O593" s="4"/>
      <c r="P593" s="9"/>
      <c r="Q593" s="4"/>
      <c r="R593" s="4"/>
      <c r="S593" s="4"/>
      <c r="T593" s="6"/>
      <c r="U593" s="4"/>
      <c r="V593" s="4"/>
      <c r="W593" s="4"/>
      <c r="X593" s="4"/>
      <c r="Y593" s="4"/>
      <c r="Z593" s="4"/>
      <c r="AA593" s="4"/>
      <c r="AB593" s="4"/>
      <c r="AC593" s="4"/>
      <c r="AD593" s="4"/>
      <c r="AE593" s="4"/>
      <c r="AF593" s="4"/>
      <c r="AG593" s="4"/>
      <c r="AH593" s="4"/>
    </row>
    <row r="594">
      <c r="A594" s="4"/>
      <c r="B594" s="4"/>
      <c r="C594" s="2"/>
      <c r="D594" s="2"/>
      <c r="E594" s="2"/>
      <c r="F594" s="2"/>
      <c r="G594" s="2"/>
      <c r="H594" s="9"/>
      <c r="I594" s="2"/>
      <c r="J594" s="2"/>
      <c r="K594" s="9"/>
      <c r="L594" s="4"/>
      <c r="M594" s="4"/>
      <c r="N594" s="4"/>
      <c r="O594" s="4"/>
      <c r="P594" s="9"/>
      <c r="Q594" s="4"/>
      <c r="R594" s="4"/>
      <c r="S594" s="4"/>
      <c r="T594" s="6"/>
      <c r="U594" s="4"/>
      <c r="V594" s="4"/>
      <c r="W594" s="4"/>
      <c r="X594" s="4"/>
      <c r="Y594" s="4"/>
      <c r="Z594" s="4"/>
      <c r="AA594" s="4"/>
      <c r="AB594" s="4"/>
      <c r="AC594" s="4"/>
      <c r="AD594" s="4"/>
      <c r="AE594" s="4"/>
      <c r="AF594" s="4"/>
      <c r="AG594" s="4"/>
      <c r="AH594" s="4"/>
    </row>
    <row r="595">
      <c r="A595" s="4"/>
      <c r="B595" s="4"/>
      <c r="C595" s="2"/>
      <c r="D595" s="2"/>
      <c r="E595" s="2"/>
      <c r="F595" s="2"/>
      <c r="G595" s="2"/>
      <c r="H595" s="9"/>
      <c r="I595" s="2"/>
      <c r="J595" s="2"/>
      <c r="K595" s="9"/>
      <c r="L595" s="4"/>
      <c r="M595" s="4"/>
      <c r="N595" s="4"/>
      <c r="O595" s="4"/>
      <c r="P595" s="9"/>
      <c r="Q595" s="4"/>
      <c r="R595" s="4"/>
      <c r="S595" s="4"/>
      <c r="T595" s="6"/>
      <c r="U595" s="4"/>
      <c r="V595" s="4"/>
      <c r="W595" s="4"/>
      <c r="X595" s="4"/>
      <c r="Y595" s="4"/>
      <c r="Z595" s="4"/>
      <c r="AA595" s="4"/>
      <c r="AB595" s="4"/>
      <c r="AC595" s="4"/>
      <c r="AD595" s="4"/>
      <c r="AE595" s="4"/>
      <c r="AF595" s="4"/>
      <c r="AG595" s="4"/>
      <c r="AH595" s="4"/>
    </row>
    <row r="596">
      <c r="A596" s="4"/>
      <c r="B596" s="4"/>
      <c r="C596" s="2"/>
      <c r="D596" s="2"/>
      <c r="E596" s="2"/>
      <c r="F596" s="2"/>
      <c r="G596" s="2"/>
      <c r="H596" s="9"/>
      <c r="I596" s="2"/>
      <c r="J596" s="2"/>
      <c r="K596" s="9"/>
      <c r="L596" s="4"/>
      <c r="M596" s="4"/>
      <c r="N596" s="4"/>
      <c r="O596" s="4"/>
      <c r="P596" s="9"/>
      <c r="Q596" s="4"/>
      <c r="R596" s="4"/>
      <c r="S596" s="4"/>
      <c r="T596" s="6"/>
      <c r="U596" s="4"/>
      <c r="V596" s="4"/>
      <c r="W596" s="4"/>
      <c r="X596" s="4"/>
      <c r="Y596" s="4"/>
      <c r="Z596" s="4"/>
      <c r="AA596" s="4"/>
      <c r="AB596" s="4"/>
      <c r="AC596" s="4"/>
      <c r="AD596" s="4"/>
      <c r="AE596" s="4"/>
      <c r="AF596" s="4"/>
      <c r="AG596" s="4"/>
      <c r="AH596" s="4"/>
    </row>
    <row r="597">
      <c r="A597" s="4"/>
      <c r="B597" s="4"/>
      <c r="C597" s="2"/>
      <c r="D597" s="2"/>
      <c r="E597" s="2"/>
      <c r="F597" s="2"/>
      <c r="G597" s="2"/>
      <c r="H597" s="9"/>
      <c r="I597" s="2"/>
      <c r="J597" s="2"/>
      <c r="K597" s="9"/>
      <c r="L597" s="4"/>
      <c r="M597" s="4"/>
      <c r="N597" s="4"/>
      <c r="O597" s="4"/>
      <c r="P597" s="9"/>
      <c r="Q597" s="4"/>
      <c r="R597" s="4"/>
      <c r="S597" s="4"/>
      <c r="T597" s="6"/>
      <c r="U597" s="4"/>
      <c r="V597" s="4"/>
      <c r="W597" s="4"/>
      <c r="X597" s="4"/>
      <c r="Y597" s="4"/>
      <c r="Z597" s="4"/>
      <c r="AA597" s="4"/>
      <c r="AB597" s="4"/>
      <c r="AC597" s="4"/>
      <c r="AD597" s="4"/>
      <c r="AE597" s="4"/>
      <c r="AF597" s="4"/>
      <c r="AG597" s="4"/>
      <c r="AH597" s="4"/>
    </row>
    <row r="598">
      <c r="A598" s="4"/>
      <c r="B598" s="4"/>
      <c r="C598" s="2"/>
      <c r="D598" s="2"/>
      <c r="E598" s="2"/>
      <c r="F598" s="2"/>
      <c r="G598" s="2"/>
      <c r="H598" s="9"/>
      <c r="I598" s="2"/>
      <c r="J598" s="2"/>
      <c r="K598" s="9"/>
      <c r="L598" s="4"/>
      <c r="M598" s="4"/>
      <c r="N598" s="4"/>
      <c r="O598" s="4"/>
      <c r="P598" s="9"/>
      <c r="Q598" s="4"/>
      <c r="R598" s="4"/>
      <c r="S598" s="4"/>
      <c r="T598" s="6"/>
      <c r="U598" s="4"/>
      <c r="V598" s="4"/>
      <c r="W598" s="4"/>
      <c r="X598" s="4"/>
      <c r="Y598" s="4"/>
      <c r="Z598" s="4"/>
      <c r="AA598" s="4"/>
      <c r="AB598" s="4"/>
      <c r="AC598" s="4"/>
      <c r="AD598" s="4"/>
      <c r="AE598" s="4"/>
      <c r="AF598" s="4"/>
      <c r="AG598" s="4"/>
      <c r="AH598" s="4"/>
    </row>
    <row r="599">
      <c r="A599" s="4"/>
      <c r="B599" s="4"/>
      <c r="C599" s="2"/>
      <c r="D599" s="2"/>
      <c r="E599" s="2"/>
      <c r="F599" s="2"/>
      <c r="G599" s="2"/>
      <c r="H599" s="9"/>
      <c r="I599" s="2"/>
      <c r="J599" s="2"/>
      <c r="K599" s="9"/>
      <c r="L599" s="4"/>
      <c r="M599" s="4"/>
      <c r="N599" s="4"/>
      <c r="O599" s="4"/>
      <c r="P599" s="9"/>
      <c r="Q599" s="4"/>
      <c r="R599" s="4"/>
      <c r="S599" s="4"/>
      <c r="T599" s="6"/>
      <c r="U599" s="4"/>
      <c r="V599" s="4"/>
      <c r="W599" s="4"/>
      <c r="X599" s="4"/>
      <c r="Y599" s="4"/>
      <c r="Z599" s="4"/>
      <c r="AA599" s="4"/>
      <c r="AB599" s="4"/>
      <c r="AC599" s="4"/>
      <c r="AD599" s="4"/>
      <c r="AE599" s="4"/>
      <c r="AF599" s="4"/>
      <c r="AG599" s="4"/>
      <c r="AH599" s="4"/>
    </row>
    <row r="600">
      <c r="A600" s="4"/>
      <c r="B600" s="4"/>
      <c r="C600" s="2"/>
      <c r="D600" s="2"/>
      <c r="E600" s="2"/>
      <c r="F600" s="2"/>
      <c r="G600" s="2"/>
      <c r="H600" s="9"/>
      <c r="I600" s="2"/>
      <c r="J600" s="2"/>
      <c r="K600" s="9"/>
      <c r="L600" s="4"/>
      <c r="M600" s="4"/>
      <c r="N600" s="4"/>
      <c r="O600" s="4"/>
      <c r="P600" s="9"/>
      <c r="Q600" s="4"/>
      <c r="R600" s="4"/>
      <c r="S600" s="4"/>
      <c r="T600" s="6"/>
      <c r="U600" s="4"/>
      <c r="V600" s="4"/>
      <c r="W600" s="4"/>
      <c r="X600" s="4"/>
      <c r="Y600" s="4"/>
      <c r="Z600" s="4"/>
      <c r="AA600" s="4"/>
      <c r="AB600" s="4"/>
      <c r="AC600" s="4"/>
      <c r="AD600" s="4"/>
      <c r="AE600" s="4"/>
      <c r="AF600" s="4"/>
      <c r="AG600" s="4"/>
      <c r="AH600" s="4"/>
    </row>
    <row r="601">
      <c r="A601" s="4"/>
      <c r="B601" s="4"/>
      <c r="C601" s="2"/>
      <c r="D601" s="2"/>
      <c r="E601" s="2"/>
      <c r="F601" s="2"/>
      <c r="G601" s="2"/>
      <c r="H601" s="9"/>
      <c r="I601" s="2"/>
      <c r="J601" s="2"/>
      <c r="K601" s="9"/>
      <c r="L601" s="4"/>
      <c r="M601" s="4"/>
      <c r="N601" s="4"/>
      <c r="O601" s="4"/>
      <c r="P601" s="9"/>
      <c r="Q601" s="4"/>
      <c r="R601" s="4"/>
      <c r="S601" s="4"/>
      <c r="T601" s="6"/>
      <c r="U601" s="4"/>
      <c r="V601" s="4"/>
      <c r="W601" s="4"/>
      <c r="X601" s="4"/>
      <c r="Y601" s="4"/>
      <c r="Z601" s="4"/>
      <c r="AA601" s="4"/>
      <c r="AB601" s="4"/>
      <c r="AC601" s="4"/>
      <c r="AD601" s="4"/>
      <c r="AE601" s="4"/>
      <c r="AF601" s="4"/>
      <c r="AG601" s="4"/>
      <c r="AH601" s="4"/>
    </row>
    <row r="602">
      <c r="A602" s="4"/>
      <c r="B602" s="4"/>
      <c r="C602" s="2"/>
      <c r="D602" s="2"/>
      <c r="E602" s="2"/>
      <c r="F602" s="2"/>
      <c r="G602" s="2"/>
      <c r="H602" s="9"/>
      <c r="I602" s="2"/>
      <c r="J602" s="2"/>
      <c r="K602" s="9"/>
      <c r="L602" s="4"/>
      <c r="M602" s="4"/>
      <c r="N602" s="4"/>
      <c r="O602" s="4"/>
      <c r="P602" s="9"/>
      <c r="Q602" s="4"/>
      <c r="R602" s="4"/>
      <c r="S602" s="4"/>
      <c r="T602" s="6"/>
      <c r="U602" s="4"/>
      <c r="V602" s="4"/>
      <c r="W602" s="4"/>
      <c r="X602" s="4"/>
      <c r="Y602" s="4"/>
      <c r="Z602" s="4"/>
      <c r="AA602" s="4"/>
      <c r="AB602" s="4"/>
      <c r="AC602" s="4"/>
      <c r="AD602" s="4"/>
      <c r="AE602" s="4"/>
      <c r="AF602" s="4"/>
      <c r="AG602" s="4"/>
      <c r="AH602" s="4"/>
    </row>
    <row r="603">
      <c r="A603" s="4"/>
      <c r="B603" s="4"/>
      <c r="C603" s="2"/>
      <c r="D603" s="2"/>
      <c r="E603" s="2"/>
      <c r="F603" s="2"/>
      <c r="G603" s="2"/>
      <c r="H603" s="9"/>
      <c r="I603" s="2"/>
      <c r="J603" s="2"/>
      <c r="K603" s="9"/>
      <c r="L603" s="4"/>
      <c r="M603" s="4"/>
      <c r="N603" s="4"/>
      <c r="O603" s="4"/>
      <c r="P603" s="9"/>
      <c r="Q603" s="4"/>
      <c r="R603" s="4"/>
      <c r="S603" s="4"/>
      <c r="T603" s="6"/>
      <c r="U603" s="4"/>
      <c r="V603" s="4"/>
      <c r="W603" s="4"/>
      <c r="X603" s="4"/>
      <c r="Y603" s="4"/>
      <c r="Z603" s="4"/>
      <c r="AA603" s="4"/>
      <c r="AB603" s="4"/>
      <c r="AC603" s="4"/>
      <c r="AD603" s="4"/>
      <c r="AE603" s="4"/>
      <c r="AF603" s="4"/>
      <c r="AG603" s="4"/>
      <c r="AH603" s="4"/>
    </row>
    <row r="604">
      <c r="A604" s="4"/>
      <c r="B604" s="4"/>
      <c r="C604" s="2"/>
      <c r="D604" s="2"/>
      <c r="E604" s="2"/>
      <c r="F604" s="2"/>
      <c r="G604" s="2"/>
      <c r="H604" s="9"/>
      <c r="I604" s="2"/>
      <c r="J604" s="2"/>
      <c r="K604" s="9"/>
      <c r="L604" s="4"/>
      <c r="M604" s="4"/>
      <c r="N604" s="4"/>
      <c r="O604" s="4"/>
      <c r="P604" s="9"/>
      <c r="Q604" s="4"/>
      <c r="R604" s="4"/>
      <c r="S604" s="4"/>
      <c r="T604" s="6"/>
      <c r="U604" s="4"/>
      <c r="V604" s="4"/>
      <c r="W604" s="4"/>
      <c r="X604" s="4"/>
      <c r="Y604" s="4"/>
      <c r="Z604" s="4"/>
      <c r="AA604" s="4"/>
      <c r="AB604" s="4"/>
      <c r="AC604" s="4"/>
      <c r="AD604" s="4"/>
      <c r="AE604" s="4"/>
      <c r="AF604" s="4"/>
      <c r="AG604" s="4"/>
      <c r="AH604" s="4"/>
    </row>
    <row r="605">
      <c r="A605" s="4"/>
      <c r="B605" s="4"/>
      <c r="C605" s="2"/>
      <c r="D605" s="2"/>
      <c r="E605" s="2"/>
      <c r="F605" s="2"/>
      <c r="G605" s="2"/>
      <c r="H605" s="9"/>
      <c r="I605" s="2"/>
      <c r="J605" s="2"/>
      <c r="K605" s="9"/>
      <c r="L605" s="4"/>
      <c r="M605" s="4"/>
      <c r="N605" s="4"/>
      <c r="O605" s="4"/>
      <c r="P605" s="9"/>
      <c r="Q605" s="4"/>
      <c r="R605" s="4"/>
      <c r="S605" s="4"/>
      <c r="T605" s="6"/>
      <c r="U605" s="4"/>
      <c r="V605" s="4"/>
      <c r="W605" s="4"/>
      <c r="X605" s="4"/>
      <c r="Y605" s="4"/>
      <c r="Z605" s="4"/>
      <c r="AA605" s="4"/>
      <c r="AB605" s="4"/>
      <c r="AC605" s="4"/>
      <c r="AD605" s="4"/>
      <c r="AE605" s="4"/>
      <c r="AF605" s="4"/>
      <c r="AG605" s="4"/>
      <c r="AH605" s="4"/>
    </row>
    <row r="606">
      <c r="A606" s="4"/>
      <c r="B606" s="4"/>
      <c r="C606" s="2"/>
      <c r="D606" s="2"/>
      <c r="E606" s="2"/>
      <c r="F606" s="2"/>
      <c r="G606" s="2"/>
      <c r="H606" s="9"/>
      <c r="I606" s="2"/>
      <c r="J606" s="2"/>
      <c r="K606" s="9"/>
      <c r="L606" s="4"/>
      <c r="M606" s="4"/>
      <c r="N606" s="4"/>
      <c r="O606" s="4"/>
      <c r="P606" s="9"/>
      <c r="Q606" s="4"/>
      <c r="R606" s="4"/>
      <c r="S606" s="4"/>
      <c r="T606" s="6"/>
      <c r="U606" s="4"/>
      <c r="V606" s="4"/>
      <c r="W606" s="4"/>
      <c r="X606" s="4"/>
      <c r="Y606" s="4"/>
      <c r="Z606" s="4"/>
      <c r="AA606" s="4"/>
      <c r="AB606" s="4"/>
      <c r="AC606" s="4"/>
      <c r="AD606" s="4"/>
      <c r="AE606" s="4"/>
      <c r="AF606" s="4"/>
      <c r="AG606" s="4"/>
      <c r="AH606" s="4"/>
    </row>
    <row r="607">
      <c r="A607" s="4"/>
      <c r="B607" s="4"/>
      <c r="C607" s="2"/>
      <c r="D607" s="2"/>
      <c r="E607" s="2"/>
      <c r="F607" s="2"/>
      <c r="G607" s="2"/>
      <c r="H607" s="9"/>
      <c r="I607" s="2"/>
      <c r="J607" s="2"/>
      <c r="K607" s="9"/>
      <c r="L607" s="4"/>
      <c r="M607" s="4"/>
      <c r="N607" s="4"/>
      <c r="O607" s="4"/>
      <c r="P607" s="9"/>
      <c r="Q607" s="4"/>
      <c r="R607" s="4"/>
      <c r="S607" s="4"/>
      <c r="T607" s="6"/>
      <c r="U607" s="4"/>
      <c r="V607" s="4"/>
      <c r="W607" s="4"/>
      <c r="X607" s="4"/>
      <c r="Y607" s="4"/>
      <c r="Z607" s="4"/>
      <c r="AA607" s="4"/>
      <c r="AB607" s="4"/>
      <c r="AC607" s="4"/>
      <c r="AD607" s="4"/>
      <c r="AE607" s="4"/>
      <c r="AF607" s="4"/>
      <c r="AG607" s="4"/>
      <c r="AH607" s="4"/>
    </row>
    <row r="608">
      <c r="A608" s="4"/>
      <c r="B608" s="4"/>
      <c r="C608" s="2"/>
      <c r="D608" s="2"/>
      <c r="E608" s="2"/>
      <c r="F608" s="2"/>
      <c r="G608" s="2"/>
      <c r="H608" s="9"/>
      <c r="I608" s="2"/>
      <c r="J608" s="2"/>
      <c r="K608" s="9"/>
      <c r="L608" s="4"/>
      <c r="M608" s="4"/>
      <c r="N608" s="4"/>
      <c r="O608" s="4"/>
      <c r="P608" s="9"/>
      <c r="Q608" s="4"/>
      <c r="R608" s="4"/>
      <c r="S608" s="4"/>
      <c r="T608" s="6"/>
      <c r="U608" s="4"/>
      <c r="V608" s="4"/>
      <c r="W608" s="4"/>
      <c r="X608" s="4"/>
      <c r="Y608" s="4"/>
      <c r="Z608" s="4"/>
      <c r="AA608" s="4"/>
      <c r="AB608" s="4"/>
      <c r="AC608" s="4"/>
      <c r="AD608" s="4"/>
      <c r="AE608" s="4"/>
      <c r="AF608" s="4"/>
      <c r="AG608" s="4"/>
      <c r="AH608" s="4"/>
    </row>
    <row r="609">
      <c r="A609" s="4"/>
      <c r="B609" s="4"/>
      <c r="C609" s="2"/>
      <c r="D609" s="2"/>
      <c r="E609" s="2"/>
      <c r="F609" s="2"/>
      <c r="G609" s="2"/>
      <c r="H609" s="9"/>
      <c r="I609" s="2"/>
      <c r="J609" s="2"/>
      <c r="K609" s="9"/>
      <c r="L609" s="4"/>
      <c r="M609" s="4"/>
      <c r="N609" s="4"/>
      <c r="O609" s="4"/>
      <c r="P609" s="9"/>
      <c r="Q609" s="4"/>
      <c r="R609" s="4"/>
      <c r="S609" s="4"/>
      <c r="T609" s="6"/>
      <c r="U609" s="4"/>
      <c r="V609" s="4"/>
      <c r="W609" s="4"/>
      <c r="X609" s="4"/>
      <c r="Y609" s="4"/>
      <c r="Z609" s="4"/>
      <c r="AA609" s="4"/>
      <c r="AB609" s="4"/>
      <c r="AC609" s="4"/>
      <c r="AD609" s="4"/>
      <c r="AE609" s="4"/>
      <c r="AF609" s="4"/>
      <c r="AG609" s="4"/>
      <c r="AH609" s="4"/>
    </row>
    <row r="610">
      <c r="A610" s="4"/>
      <c r="B610" s="4"/>
      <c r="C610" s="2"/>
      <c r="D610" s="2"/>
      <c r="E610" s="2"/>
      <c r="F610" s="2"/>
      <c r="G610" s="2"/>
      <c r="H610" s="9"/>
      <c r="I610" s="2"/>
      <c r="J610" s="2"/>
      <c r="K610" s="9"/>
      <c r="L610" s="4"/>
      <c r="M610" s="4"/>
      <c r="N610" s="4"/>
      <c r="O610" s="4"/>
      <c r="P610" s="9"/>
      <c r="Q610" s="4"/>
      <c r="R610" s="4"/>
      <c r="S610" s="4"/>
      <c r="T610" s="6"/>
      <c r="U610" s="4"/>
      <c r="V610" s="4"/>
      <c r="W610" s="4"/>
      <c r="X610" s="4"/>
      <c r="Y610" s="4"/>
      <c r="Z610" s="4"/>
      <c r="AA610" s="4"/>
      <c r="AB610" s="4"/>
      <c r="AC610" s="4"/>
      <c r="AD610" s="4"/>
      <c r="AE610" s="4"/>
      <c r="AF610" s="4"/>
      <c r="AG610" s="4"/>
      <c r="AH610" s="4"/>
    </row>
    <row r="611">
      <c r="A611" s="4"/>
      <c r="B611" s="4"/>
      <c r="C611" s="2"/>
      <c r="D611" s="2"/>
      <c r="E611" s="2"/>
      <c r="F611" s="2"/>
      <c r="G611" s="2"/>
      <c r="H611" s="9"/>
      <c r="I611" s="2"/>
      <c r="J611" s="2"/>
      <c r="K611" s="9"/>
      <c r="L611" s="4"/>
      <c r="M611" s="4"/>
      <c r="N611" s="4"/>
      <c r="O611" s="4"/>
      <c r="P611" s="9"/>
      <c r="Q611" s="4"/>
      <c r="R611" s="4"/>
      <c r="S611" s="4"/>
      <c r="T611" s="6"/>
      <c r="U611" s="4"/>
      <c r="V611" s="4"/>
      <c r="W611" s="4"/>
      <c r="X611" s="4"/>
      <c r="Y611" s="4"/>
      <c r="Z611" s="4"/>
      <c r="AA611" s="4"/>
      <c r="AB611" s="4"/>
      <c r="AC611" s="4"/>
      <c r="AD611" s="4"/>
      <c r="AE611" s="4"/>
      <c r="AF611" s="4"/>
      <c r="AG611" s="4"/>
      <c r="AH611" s="4"/>
    </row>
    <row r="612">
      <c r="A612" s="4"/>
      <c r="B612" s="4"/>
      <c r="C612" s="2"/>
      <c r="D612" s="2"/>
      <c r="E612" s="2"/>
      <c r="F612" s="2"/>
      <c r="G612" s="2"/>
      <c r="H612" s="9"/>
      <c r="I612" s="2"/>
      <c r="J612" s="2"/>
      <c r="K612" s="9"/>
      <c r="L612" s="4"/>
      <c r="M612" s="4"/>
      <c r="N612" s="4"/>
      <c r="O612" s="4"/>
      <c r="P612" s="9"/>
      <c r="Q612" s="4"/>
      <c r="R612" s="4"/>
      <c r="S612" s="4"/>
      <c r="T612" s="6"/>
      <c r="U612" s="4"/>
      <c r="V612" s="4"/>
      <c r="W612" s="4"/>
      <c r="X612" s="4"/>
      <c r="Y612" s="4"/>
      <c r="Z612" s="4"/>
      <c r="AA612" s="4"/>
      <c r="AB612" s="4"/>
      <c r="AC612" s="4"/>
      <c r="AD612" s="4"/>
      <c r="AE612" s="4"/>
      <c r="AF612" s="4"/>
      <c r="AG612" s="4"/>
      <c r="AH612" s="4"/>
    </row>
    <row r="613">
      <c r="A613" s="4"/>
      <c r="B613" s="4"/>
      <c r="C613" s="2"/>
      <c r="D613" s="2"/>
      <c r="E613" s="2"/>
      <c r="F613" s="2"/>
      <c r="G613" s="2"/>
      <c r="H613" s="9"/>
      <c r="I613" s="2"/>
      <c r="J613" s="2"/>
      <c r="K613" s="9"/>
      <c r="L613" s="4"/>
      <c r="M613" s="4"/>
      <c r="N613" s="4"/>
      <c r="O613" s="4"/>
      <c r="P613" s="9"/>
      <c r="Q613" s="4"/>
      <c r="R613" s="4"/>
      <c r="S613" s="4"/>
      <c r="T613" s="6"/>
      <c r="U613" s="4"/>
      <c r="V613" s="4"/>
      <c r="W613" s="4"/>
      <c r="X613" s="4"/>
      <c r="Y613" s="4"/>
      <c r="Z613" s="4"/>
      <c r="AA613" s="4"/>
      <c r="AB613" s="4"/>
      <c r="AC613" s="4"/>
      <c r="AD613" s="4"/>
      <c r="AE613" s="4"/>
      <c r="AF613" s="4"/>
      <c r="AG613" s="4"/>
      <c r="AH613" s="4"/>
    </row>
    <row r="614">
      <c r="A614" s="4"/>
      <c r="B614" s="4"/>
      <c r="C614" s="2"/>
      <c r="D614" s="2"/>
      <c r="E614" s="2"/>
      <c r="F614" s="2"/>
      <c r="G614" s="2"/>
      <c r="H614" s="9"/>
      <c r="I614" s="2"/>
      <c r="J614" s="2"/>
      <c r="K614" s="9"/>
      <c r="L614" s="4"/>
      <c r="M614" s="4"/>
      <c r="N614" s="4"/>
      <c r="O614" s="4"/>
      <c r="P614" s="9"/>
      <c r="Q614" s="4"/>
      <c r="R614" s="4"/>
      <c r="S614" s="4"/>
      <c r="T614" s="6"/>
      <c r="U614" s="4"/>
      <c r="V614" s="4"/>
      <c r="W614" s="4"/>
      <c r="X614" s="4"/>
      <c r="Y614" s="4"/>
      <c r="Z614" s="4"/>
      <c r="AA614" s="4"/>
      <c r="AB614" s="4"/>
      <c r="AC614" s="4"/>
      <c r="AD614" s="4"/>
      <c r="AE614" s="4"/>
      <c r="AF614" s="4"/>
      <c r="AG614" s="4"/>
      <c r="AH614" s="4"/>
    </row>
    <row r="615">
      <c r="A615" s="4"/>
      <c r="B615" s="4"/>
      <c r="C615" s="2"/>
      <c r="D615" s="2"/>
      <c r="E615" s="2"/>
      <c r="F615" s="2"/>
      <c r="G615" s="2"/>
      <c r="H615" s="9"/>
      <c r="I615" s="2"/>
      <c r="J615" s="2"/>
      <c r="K615" s="9"/>
      <c r="L615" s="4"/>
      <c r="M615" s="4"/>
      <c r="N615" s="4"/>
      <c r="O615" s="4"/>
      <c r="P615" s="9"/>
      <c r="Q615" s="4"/>
      <c r="R615" s="4"/>
      <c r="S615" s="4"/>
      <c r="T615" s="6"/>
      <c r="U615" s="4"/>
      <c r="V615" s="4"/>
      <c r="W615" s="4"/>
      <c r="X615" s="4"/>
      <c r="Y615" s="4"/>
      <c r="Z615" s="4"/>
      <c r="AA615" s="4"/>
      <c r="AB615" s="4"/>
      <c r="AC615" s="4"/>
      <c r="AD615" s="4"/>
      <c r="AE615" s="4"/>
      <c r="AF615" s="4"/>
      <c r="AG615" s="4"/>
      <c r="AH615" s="4"/>
    </row>
    <row r="616">
      <c r="A616" s="4"/>
      <c r="B616" s="4"/>
      <c r="C616" s="2"/>
      <c r="D616" s="2"/>
      <c r="E616" s="2"/>
      <c r="F616" s="2"/>
      <c r="G616" s="2"/>
      <c r="H616" s="9"/>
      <c r="I616" s="2"/>
      <c r="J616" s="2"/>
      <c r="K616" s="9"/>
      <c r="L616" s="4"/>
      <c r="M616" s="4"/>
      <c r="N616" s="4"/>
      <c r="O616" s="4"/>
      <c r="P616" s="9"/>
      <c r="Q616" s="4"/>
      <c r="R616" s="4"/>
      <c r="S616" s="4"/>
      <c r="T616" s="6"/>
      <c r="U616" s="4"/>
      <c r="V616" s="4"/>
      <c r="W616" s="4"/>
      <c r="X616" s="4"/>
      <c r="Y616" s="4"/>
      <c r="Z616" s="4"/>
      <c r="AA616" s="4"/>
      <c r="AB616" s="4"/>
      <c r="AC616" s="4"/>
      <c r="AD616" s="4"/>
      <c r="AE616" s="4"/>
      <c r="AF616" s="4"/>
      <c r="AG616" s="4"/>
      <c r="AH616" s="4"/>
    </row>
    <row r="617">
      <c r="A617" s="4"/>
      <c r="B617" s="4"/>
      <c r="C617" s="2"/>
      <c r="D617" s="2"/>
      <c r="E617" s="2"/>
      <c r="F617" s="2"/>
      <c r="G617" s="2"/>
      <c r="H617" s="9"/>
      <c r="I617" s="2"/>
      <c r="J617" s="2"/>
      <c r="K617" s="9"/>
      <c r="L617" s="4"/>
      <c r="M617" s="4"/>
      <c r="N617" s="4"/>
      <c r="O617" s="4"/>
      <c r="P617" s="9"/>
      <c r="Q617" s="4"/>
      <c r="R617" s="4"/>
      <c r="S617" s="4"/>
      <c r="T617" s="6"/>
      <c r="U617" s="4"/>
      <c r="V617" s="4"/>
      <c r="W617" s="4"/>
      <c r="X617" s="4"/>
      <c r="Y617" s="4"/>
      <c r="Z617" s="4"/>
      <c r="AA617" s="4"/>
      <c r="AB617" s="4"/>
      <c r="AC617" s="4"/>
      <c r="AD617" s="4"/>
      <c r="AE617" s="4"/>
      <c r="AF617" s="4"/>
      <c r="AG617" s="4"/>
      <c r="AH617" s="4"/>
    </row>
    <row r="618">
      <c r="A618" s="4"/>
      <c r="B618" s="4"/>
      <c r="C618" s="2"/>
      <c r="D618" s="2"/>
      <c r="E618" s="2"/>
      <c r="F618" s="2"/>
      <c r="G618" s="2"/>
      <c r="H618" s="9"/>
      <c r="I618" s="2"/>
      <c r="J618" s="2"/>
      <c r="K618" s="9"/>
      <c r="L618" s="4"/>
      <c r="M618" s="4"/>
      <c r="N618" s="4"/>
      <c r="O618" s="4"/>
      <c r="P618" s="9"/>
      <c r="Q618" s="4"/>
      <c r="R618" s="4"/>
      <c r="S618" s="4"/>
      <c r="T618" s="6"/>
      <c r="U618" s="4"/>
      <c r="V618" s="4"/>
      <c r="W618" s="4"/>
      <c r="X618" s="4"/>
      <c r="Y618" s="4"/>
      <c r="Z618" s="4"/>
      <c r="AA618" s="4"/>
      <c r="AB618" s="4"/>
      <c r="AC618" s="4"/>
      <c r="AD618" s="4"/>
      <c r="AE618" s="4"/>
      <c r="AF618" s="4"/>
      <c r="AG618" s="4"/>
      <c r="AH618" s="4"/>
    </row>
    <row r="619">
      <c r="A619" s="4"/>
      <c r="B619" s="4"/>
      <c r="C619" s="2"/>
      <c r="D619" s="2"/>
      <c r="E619" s="2"/>
      <c r="F619" s="2"/>
      <c r="G619" s="2"/>
      <c r="H619" s="9"/>
      <c r="I619" s="2"/>
      <c r="J619" s="2"/>
      <c r="K619" s="9"/>
      <c r="L619" s="4"/>
      <c r="M619" s="4"/>
      <c r="N619" s="4"/>
      <c r="O619" s="4"/>
      <c r="P619" s="9"/>
      <c r="Q619" s="4"/>
      <c r="R619" s="4"/>
      <c r="S619" s="4"/>
      <c r="T619" s="6"/>
      <c r="U619" s="4"/>
      <c r="V619" s="4"/>
      <c r="W619" s="4"/>
      <c r="X619" s="4"/>
      <c r="Y619" s="4"/>
      <c r="Z619" s="4"/>
      <c r="AA619" s="4"/>
      <c r="AB619" s="4"/>
      <c r="AC619" s="4"/>
      <c r="AD619" s="4"/>
      <c r="AE619" s="4"/>
      <c r="AF619" s="4"/>
      <c r="AG619" s="4"/>
      <c r="AH619" s="4"/>
    </row>
    <row r="620">
      <c r="A620" s="4"/>
      <c r="B620" s="4"/>
      <c r="C620" s="2"/>
      <c r="D620" s="2"/>
      <c r="E620" s="2"/>
      <c r="F620" s="2"/>
      <c r="G620" s="2"/>
      <c r="H620" s="9"/>
      <c r="I620" s="2"/>
      <c r="J620" s="2"/>
      <c r="K620" s="9"/>
      <c r="L620" s="4"/>
      <c r="M620" s="4"/>
      <c r="N620" s="4"/>
      <c r="O620" s="4"/>
      <c r="P620" s="9"/>
      <c r="Q620" s="4"/>
      <c r="R620" s="4"/>
      <c r="S620" s="4"/>
      <c r="T620" s="6"/>
      <c r="U620" s="4"/>
      <c r="V620" s="4"/>
      <c r="W620" s="4"/>
      <c r="X620" s="4"/>
      <c r="Y620" s="4"/>
      <c r="Z620" s="4"/>
      <c r="AA620" s="4"/>
      <c r="AB620" s="4"/>
      <c r="AC620" s="4"/>
      <c r="AD620" s="4"/>
      <c r="AE620" s="4"/>
      <c r="AF620" s="4"/>
      <c r="AG620" s="4"/>
      <c r="AH620" s="4"/>
    </row>
    <row r="621">
      <c r="A621" s="4"/>
      <c r="B621" s="4"/>
      <c r="C621" s="2"/>
      <c r="D621" s="2"/>
      <c r="E621" s="2"/>
      <c r="F621" s="2"/>
      <c r="G621" s="2"/>
      <c r="H621" s="9"/>
      <c r="I621" s="2"/>
      <c r="J621" s="2"/>
      <c r="K621" s="9"/>
      <c r="L621" s="4"/>
      <c r="M621" s="4"/>
      <c r="N621" s="4"/>
      <c r="O621" s="4"/>
      <c r="P621" s="9"/>
      <c r="Q621" s="4"/>
      <c r="R621" s="4"/>
      <c r="S621" s="4"/>
      <c r="T621" s="6"/>
      <c r="U621" s="4"/>
      <c r="V621" s="4"/>
      <c r="W621" s="4"/>
      <c r="X621" s="4"/>
      <c r="Y621" s="4"/>
      <c r="Z621" s="4"/>
      <c r="AA621" s="4"/>
      <c r="AB621" s="4"/>
      <c r="AC621" s="4"/>
      <c r="AD621" s="4"/>
      <c r="AE621" s="4"/>
      <c r="AF621" s="4"/>
      <c r="AG621" s="4"/>
      <c r="AH621" s="4"/>
    </row>
    <row r="622">
      <c r="A622" s="4"/>
      <c r="B622" s="4"/>
      <c r="C622" s="2"/>
      <c r="D622" s="2"/>
      <c r="E622" s="2"/>
      <c r="F622" s="2"/>
      <c r="G622" s="2"/>
      <c r="H622" s="9"/>
      <c r="I622" s="2"/>
      <c r="J622" s="2"/>
      <c r="K622" s="9"/>
      <c r="L622" s="4"/>
      <c r="M622" s="4"/>
      <c r="N622" s="4"/>
      <c r="O622" s="4"/>
      <c r="P622" s="9"/>
      <c r="Q622" s="4"/>
      <c r="R622" s="4"/>
      <c r="S622" s="4"/>
      <c r="T622" s="6"/>
      <c r="U622" s="4"/>
      <c r="V622" s="4"/>
      <c r="W622" s="4"/>
      <c r="X622" s="4"/>
      <c r="Y622" s="4"/>
      <c r="Z622" s="4"/>
      <c r="AA622" s="4"/>
      <c r="AB622" s="4"/>
      <c r="AC622" s="4"/>
      <c r="AD622" s="4"/>
      <c r="AE622" s="4"/>
      <c r="AF622" s="4"/>
      <c r="AG622" s="4"/>
      <c r="AH622" s="4"/>
    </row>
    <row r="623">
      <c r="A623" s="4"/>
      <c r="B623" s="4"/>
      <c r="C623" s="2"/>
      <c r="D623" s="2"/>
      <c r="E623" s="2"/>
      <c r="F623" s="2"/>
      <c r="G623" s="2"/>
      <c r="H623" s="9"/>
      <c r="I623" s="2"/>
      <c r="J623" s="2"/>
      <c r="K623" s="9"/>
      <c r="L623" s="4"/>
      <c r="M623" s="4"/>
      <c r="N623" s="4"/>
      <c r="O623" s="4"/>
      <c r="P623" s="9"/>
      <c r="Q623" s="4"/>
      <c r="R623" s="4"/>
      <c r="S623" s="4"/>
      <c r="T623" s="6"/>
      <c r="U623" s="4"/>
      <c r="V623" s="4"/>
      <c r="W623" s="4"/>
      <c r="X623" s="4"/>
      <c r="Y623" s="4"/>
      <c r="Z623" s="4"/>
      <c r="AA623" s="4"/>
      <c r="AB623" s="4"/>
      <c r="AC623" s="4"/>
      <c r="AD623" s="4"/>
      <c r="AE623" s="4"/>
      <c r="AF623" s="4"/>
      <c r="AG623" s="4"/>
      <c r="AH623" s="4"/>
    </row>
    <row r="624">
      <c r="A624" s="4"/>
      <c r="B624" s="4"/>
      <c r="C624" s="2"/>
      <c r="D624" s="2"/>
      <c r="E624" s="2"/>
      <c r="F624" s="2"/>
      <c r="G624" s="2"/>
      <c r="H624" s="9"/>
      <c r="I624" s="2"/>
      <c r="J624" s="2"/>
      <c r="K624" s="9"/>
      <c r="L624" s="4"/>
      <c r="M624" s="4"/>
      <c r="N624" s="4"/>
      <c r="O624" s="4"/>
      <c r="P624" s="9"/>
      <c r="Q624" s="4"/>
      <c r="R624" s="4"/>
      <c r="S624" s="4"/>
      <c r="T624" s="6"/>
      <c r="U624" s="4"/>
      <c r="V624" s="4"/>
      <c r="W624" s="4"/>
      <c r="X624" s="4"/>
      <c r="Y624" s="4"/>
      <c r="Z624" s="4"/>
      <c r="AA624" s="4"/>
      <c r="AB624" s="4"/>
      <c r="AC624" s="4"/>
      <c r="AD624" s="4"/>
      <c r="AE624" s="4"/>
      <c r="AF624" s="4"/>
      <c r="AG624" s="4"/>
      <c r="AH624" s="4"/>
    </row>
    <row r="625">
      <c r="A625" s="4"/>
      <c r="B625" s="4"/>
      <c r="C625" s="2"/>
      <c r="D625" s="2"/>
      <c r="E625" s="2"/>
      <c r="F625" s="2"/>
      <c r="G625" s="2"/>
      <c r="H625" s="9"/>
      <c r="I625" s="2"/>
      <c r="J625" s="2"/>
      <c r="K625" s="9"/>
      <c r="L625" s="4"/>
      <c r="M625" s="4"/>
      <c r="N625" s="4"/>
      <c r="O625" s="4"/>
      <c r="P625" s="9"/>
      <c r="Q625" s="4"/>
      <c r="R625" s="4"/>
      <c r="S625" s="4"/>
      <c r="T625" s="6"/>
      <c r="U625" s="4"/>
      <c r="V625" s="4"/>
      <c r="W625" s="4"/>
      <c r="X625" s="4"/>
      <c r="Y625" s="4"/>
      <c r="Z625" s="4"/>
      <c r="AA625" s="4"/>
      <c r="AB625" s="4"/>
      <c r="AC625" s="4"/>
      <c r="AD625" s="4"/>
      <c r="AE625" s="4"/>
      <c r="AF625" s="4"/>
      <c r="AG625" s="4"/>
      <c r="AH625" s="4"/>
    </row>
    <row r="626">
      <c r="A626" s="4"/>
      <c r="B626" s="4"/>
      <c r="C626" s="2"/>
      <c r="D626" s="2"/>
      <c r="E626" s="2"/>
      <c r="F626" s="2"/>
      <c r="G626" s="2"/>
      <c r="H626" s="9"/>
      <c r="I626" s="2"/>
      <c r="J626" s="2"/>
      <c r="K626" s="9"/>
      <c r="L626" s="4"/>
      <c r="M626" s="4"/>
      <c r="N626" s="4"/>
      <c r="O626" s="4"/>
      <c r="P626" s="9"/>
      <c r="Q626" s="4"/>
      <c r="R626" s="4"/>
      <c r="S626" s="4"/>
      <c r="T626" s="6"/>
      <c r="U626" s="4"/>
      <c r="V626" s="4"/>
      <c r="W626" s="4"/>
      <c r="X626" s="4"/>
      <c r="Y626" s="4"/>
      <c r="Z626" s="4"/>
      <c r="AA626" s="4"/>
      <c r="AB626" s="4"/>
      <c r="AC626" s="4"/>
      <c r="AD626" s="4"/>
      <c r="AE626" s="4"/>
      <c r="AF626" s="4"/>
      <c r="AG626" s="4"/>
      <c r="AH626" s="4"/>
    </row>
    <row r="627">
      <c r="A627" s="4"/>
      <c r="B627" s="4"/>
      <c r="C627" s="2"/>
      <c r="D627" s="2"/>
      <c r="E627" s="2"/>
      <c r="F627" s="2"/>
      <c r="G627" s="2"/>
      <c r="H627" s="9"/>
      <c r="I627" s="2"/>
      <c r="J627" s="2"/>
      <c r="K627" s="9"/>
      <c r="L627" s="4"/>
      <c r="M627" s="4"/>
      <c r="N627" s="4"/>
      <c r="O627" s="4"/>
      <c r="P627" s="9"/>
      <c r="Q627" s="4"/>
      <c r="R627" s="4"/>
      <c r="S627" s="4"/>
      <c r="T627" s="6"/>
      <c r="U627" s="4"/>
      <c r="V627" s="4"/>
      <c r="W627" s="4"/>
      <c r="X627" s="4"/>
      <c r="Y627" s="4"/>
      <c r="Z627" s="4"/>
      <c r="AA627" s="4"/>
      <c r="AB627" s="4"/>
      <c r="AC627" s="4"/>
      <c r="AD627" s="4"/>
      <c r="AE627" s="4"/>
      <c r="AF627" s="4"/>
      <c r="AG627" s="4"/>
      <c r="AH627" s="4"/>
    </row>
    <row r="628">
      <c r="A628" s="4"/>
      <c r="B628" s="4"/>
      <c r="C628" s="2"/>
      <c r="D628" s="2"/>
      <c r="E628" s="2"/>
      <c r="F628" s="2"/>
      <c r="G628" s="2"/>
      <c r="H628" s="9"/>
      <c r="I628" s="2"/>
      <c r="J628" s="2"/>
      <c r="K628" s="9"/>
      <c r="L628" s="4"/>
      <c r="M628" s="4"/>
      <c r="N628" s="4"/>
      <c r="O628" s="4"/>
      <c r="P628" s="9"/>
      <c r="Q628" s="4"/>
      <c r="R628" s="4"/>
      <c r="S628" s="4"/>
      <c r="T628" s="6"/>
      <c r="U628" s="4"/>
      <c r="V628" s="4"/>
      <c r="W628" s="4"/>
      <c r="X628" s="4"/>
      <c r="Y628" s="4"/>
      <c r="Z628" s="4"/>
      <c r="AA628" s="4"/>
      <c r="AB628" s="4"/>
      <c r="AC628" s="4"/>
      <c r="AD628" s="4"/>
      <c r="AE628" s="4"/>
      <c r="AF628" s="4"/>
      <c r="AG628" s="4"/>
      <c r="AH628" s="4"/>
    </row>
    <row r="629">
      <c r="A629" s="4"/>
      <c r="B629" s="4"/>
      <c r="C629" s="2"/>
      <c r="D629" s="2"/>
      <c r="E629" s="2"/>
      <c r="F629" s="2"/>
      <c r="G629" s="2"/>
      <c r="H629" s="9"/>
      <c r="I629" s="2"/>
      <c r="J629" s="2"/>
      <c r="K629" s="9"/>
      <c r="L629" s="4"/>
      <c r="M629" s="4"/>
      <c r="N629" s="4"/>
      <c r="O629" s="4"/>
      <c r="P629" s="9"/>
      <c r="Q629" s="4"/>
      <c r="R629" s="4"/>
      <c r="S629" s="4"/>
      <c r="T629" s="6"/>
      <c r="U629" s="4"/>
      <c r="V629" s="4"/>
      <c r="W629" s="4"/>
      <c r="X629" s="4"/>
      <c r="Y629" s="4"/>
      <c r="Z629" s="4"/>
      <c r="AA629" s="4"/>
      <c r="AB629" s="4"/>
      <c r="AC629" s="4"/>
      <c r="AD629" s="4"/>
      <c r="AE629" s="4"/>
      <c r="AF629" s="4"/>
      <c r="AG629" s="4"/>
      <c r="AH629" s="4"/>
    </row>
    <row r="630">
      <c r="A630" s="4"/>
      <c r="B630" s="4"/>
      <c r="C630" s="2"/>
      <c r="D630" s="2"/>
      <c r="E630" s="2"/>
      <c r="F630" s="2"/>
      <c r="G630" s="2"/>
      <c r="H630" s="9"/>
      <c r="I630" s="2"/>
      <c r="J630" s="2"/>
      <c r="K630" s="9"/>
      <c r="L630" s="4"/>
      <c r="M630" s="4"/>
      <c r="N630" s="4"/>
      <c r="O630" s="4"/>
      <c r="P630" s="9"/>
      <c r="Q630" s="4"/>
      <c r="R630" s="4"/>
      <c r="S630" s="4"/>
      <c r="T630" s="6"/>
      <c r="U630" s="4"/>
      <c r="V630" s="4"/>
      <c r="W630" s="4"/>
      <c r="X630" s="4"/>
      <c r="Y630" s="4"/>
      <c r="Z630" s="4"/>
      <c r="AA630" s="4"/>
      <c r="AB630" s="4"/>
      <c r="AC630" s="4"/>
      <c r="AD630" s="4"/>
      <c r="AE630" s="4"/>
      <c r="AF630" s="4"/>
      <c r="AG630" s="4"/>
      <c r="AH630" s="4"/>
    </row>
    <row r="631">
      <c r="A631" s="4"/>
      <c r="B631" s="4"/>
      <c r="C631" s="2"/>
      <c r="D631" s="2"/>
      <c r="E631" s="2"/>
      <c r="F631" s="2"/>
      <c r="G631" s="2"/>
      <c r="H631" s="9"/>
      <c r="I631" s="2"/>
      <c r="J631" s="2"/>
      <c r="K631" s="9"/>
      <c r="L631" s="4"/>
      <c r="M631" s="4"/>
      <c r="N631" s="4"/>
      <c r="O631" s="4"/>
      <c r="P631" s="9"/>
      <c r="Q631" s="4"/>
      <c r="R631" s="4"/>
      <c r="S631" s="4"/>
      <c r="T631" s="6"/>
      <c r="U631" s="4"/>
      <c r="V631" s="4"/>
      <c r="W631" s="4"/>
      <c r="X631" s="4"/>
      <c r="Y631" s="4"/>
      <c r="Z631" s="4"/>
      <c r="AA631" s="4"/>
      <c r="AB631" s="4"/>
      <c r="AC631" s="4"/>
      <c r="AD631" s="4"/>
      <c r="AE631" s="4"/>
      <c r="AF631" s="4"/>
      <c r="AG631" s="4"/>
      <c r="AH631" s="4"/>
    </row>
    <row r="632">
      <c r="A632" s="4"/>
      <c r="B632" s="4"/>
      <c r="C632" s="2"/>
      <c r="D632" s="2"/>
      <c r="E632" s="2"/>
      <c r="F632" s="2"/>
      <c r="G632" s="2"/>
      <c r="H632" s="9"/>
      <c r="I632" s="2"/>
      <c r="J632" s="2"/>
      <c r="K632" s="9"/>
      <c r="L632" s="4"/>
      <c r="M632" s="4"/>
      <c r="N632" s="4"/>
      <c r="O632" s="4"/>
      <c r="P632" s="9"/>
      <c r="Q632" s="4"/>
      <c r="R632" s="4"/>
      <c r="S632" s="4"/>
      <c r="T632" s="6"/>
      <c r="U632" s="4"/>
      <c r="V632" s="4"/>
      <c r="W632" s="4"/>
      <c r="X632" s="4"/>
      <c r="Y632" s="4"/>
      <c r="Z632" s="4"/>
      <c r="AA632" s="4"/>
      <c r="AB632" s="4"/>
      <c r="AC632" s="4"/>
      <c r="AD632" s="4"/>
      <c r="AE632" s="4"/>
      <c r="AF632" s="4"/>
      <c r="AG632" s="4"/>
      <c r="AH632" s="4"/>
    </row>
    <row r="633">
      <c r="A633" s="4"/>
      <c r="B633" s="4"/>
      <c r="C633" s="2"/>
      <c r="D633" s="2"/>
      <c r="E633" s="2"/>
      <c r="F633" s="2"/>
      <c r="G633" s="2"/>
      <c r="H633" s="9"/>
      <c r="I633" s="2"/>
      <c r="J633" s="2"/>
      <c r="K633" s="9"/>
      <c r="L633" s="4"/>
      <c r="M633" s="4"/>
      <c r="N633" s="4"/>
      <c r="O633" s="4"/>
      <c r="P633" s="9"/>
      <c r="Q633" s="4"/>
      <c r="R633" s="4"/>
      <c r="S633" s="4"/>
      <c r="T633" s="6"/>
      <c r="U633" s="4"/>
      <c r="V633" s="4"/>
      <c r="W633" s="4"/>
      <c r="X633" s="4"/>
      <c r="Y633" s="4"/>
      <c r="Z633" s="4"/>
      <c r="AA633" s="4"/>
      <c r="AB633" s="4"/>
      <c r="AC633" s="4"/>
      <c r="AD633" s="4"/>
      <c r="AE633" s="4"/>
      <c r="AF633" s="4"/>
      <c r="AG633" s="4"/>
      <c r="AH633" s="4"/>
    </row>
    <row r="634">
      <c r="A634" s="4"/>
      <c r="B634" s="4"/>
      <c r="C634" s="2"/>
      <c r="D634" s="2"/>
      <c r="E634" s="2"/>
      <c r="F634" s="2"/>
      <c r="G634" s="2"/>
      <c r="H634" s="9"/>
      <c r="I634" s="2"/>
      <c r="J634" s="2"/>
      <c r="K634" s="9"/>
      <c r="L634" s="4"/>
      <c r="M634" s="4"/>
      <c r="N634" s="4"/>
      <c r="O634" s="4"/>
      <c r="P634" s="9"/>
      <c r="Q634" s="4"/>
      <c r="R634" s="4"/>
      <c r="S634" s="4"/>
      <c r="T634" s="6"/>
      <c r="U634" s="4"/>
      <c r="V634" s="4"/>
      <c r="W634" s="4"/>
      <c r="X634" s="4"/>
      <c r="Y634" s="4"/>
      <c r="Z634" s="4"/>
      <c r="AA634" s="4"/>
      <c r="AB634" s="4"/>
      <c r="AC634" s="4"/>
      <c r="AD634" s="4"/>
      <c r="AE634" s="4"/>
      <c r="AF634" s="4"/>
      <c r="AG634" s="4"/>
      <c r="AH634" s="4"/>
    </row>
    <row r="635">
      <c r="A635" s="4"/>
      <c r="B635" s="4"/>
      <c r="C635" s="2"/>
      <c r="D635" s="2"/>
      <c r="E635" s="2"/>
      <c r="F635" s="2"/>
      <c r="G635" s="2"/>
      <c r="H635" s="9"/>
      <c r="I635" s="2"/>
      <c r="J635" s="2"/>
      <c r="K635" s="9"/>
      <c r="L635" s="4"/>
      <c r="M635" s="4"/>
      <c r="N635" s="4"/>
      <c r="O635" s="4"/>
      <c r="P635" s="9"/>
      <c r="Q635" s="4"/>
      <c r="R635" s="4"/>
      <c r="S635" s="4"/>
      <c r="T635" s="6"/>
      <c r="U635" s="4"/>
      <c r="V635" s="4"/>
      <c r="W635" s="4"/>
      <c r="X635" s="4"/>
      <c r="Y635" s="4"/>
      <c r="Z635" s="4"/>
      <c r="AA635" s="4"/>
      <c r="AB635" s="4"/>
      <c r="AC635" s="4"/>
      <c r="AD635" s="4"/>
      <c r="AE635" s="4"/>
      <c r="AF635" s="4"/>
      <c r="AG635" s="4"/>
      <c r="AH635" s="4"/>
    </row>
    <row r="636">
      <c r="A636" s="4"/>
      <c r="B636" s="4"/>
      <c r="C636" s="2"/>
      <c r="D636" s="2"/>
      <c r="E636" s="2"/>
      <c r="F636" s="2"/>
      <c r="G636" s="2"/>
      <c r="H636" s="9"/>
      <c r="I636" s="2"/>
      <c r="J636" s="2"/>
      <c r="K636" s="9"/>
      <c r="L636" s="4"/>
      <c r="M636" s="4"/>
      <c r="N636" s="4"/>
      <c r="O636" s="4"/>
      <c r="P636" s="9"/>
      <c r="Q636" s="4"/>
      <c r="R636" s="4"/>
      <c r="S636" s="4"/>
      <c r="T636" s="6"/>
      <c r="U636" s="4"/>
      <c r="V636" s="4"/>
      <c r="W636" s="4"/>
      <c r="X636" s="4"/>
      <c r="Y636" s="4"/>
      <c r="Z636" s="4"/>
      <c r="AA636" s="4"/>
      <c r="AB636" s="4"/>
      <c r="AC636" s="4"/>
      <c r="AD636" s="4"/>
      <c r="AE636" s="4"/>
      <c r="AF636" s="4"/>
      <c r="AG636" s="4"/>
      <c r="AH636" s="4"/>
    </row>
    <row r="637">
      <c r="A637" s="4"/>
      <c r="B637" s="4"/>
      <c r="C637" s="2"/>
      <c r="D637" s="2"/>
      <c r="E637" s="2"/>
      <c r="F637" s="2"/>
      <c r="G637" s="2"/>
      <c r="H637" s="9"/>
      <c r="I637" s="2"/>
      <c r="J637" s="2"/>
      <c r="K637" s="9"/>
      <c r="L637" s="4"/>
      <c r="M637" s="4"/>
      <c r="N637" s="4"/>
      <c r="O637" s="4"/>
      <c r="P637" s="9"/>
      <c r="Q637" s="4"/>
      <c r="R637" s="4"/>
      <c r="S637" s="4"/>
      <c r="T637" s="6"/>
      <c r="U637" s="4"/>
      <c r="V637" s="4"/>
      <c r="W637" s="4"/>
      <c r="X637" s="4"/>
      <c r="Y637" s="4"/>
      <c r="Z637" s="4"/>
      <c r="AA637" s="4"/>
      <c r="AB637" s="4"/>
      <c r="AC637" s="4"/>
      <c r="AD637" s="4"/>
      <c r="AE637" s="4"/>
      <c r="AF637" s="4"/>
      <c r="AG637" s="4"/>
      <c r="AH637" s="4"/>
    </row>
    <row r="638">
      <c r="A638" s="4"/>
      <c r="B638" s="4"/>
      <c r="C638" s="2"/>
      <c r="D638" s="2"/>
      <c r="E638" s="2"/>
      <c r="F638" s="2"/>
      <c r="G638" s="2"/>
      <c r="H638" s="9"/>
      <c r="I638" s="2"/>
      <c r="J638" s="2"/>
      <c r="K638" s="9"/>
      <c r="L638" s="4"/>
      <c r="M638" s="4"/>
      <c r="N638" s="4"/>
      <c r="O638" s="4"/>
      <c r="P638" s="9"/>
      <c r="Q638" s="4"/>
      <c r="R638" s="4"/>
      <c r="S638" s="4"/>
      <c r="T638" s="6"/>
      <c r="U638" s="4"/>
      <c r="V638" s="4"/>
      <c r="W638" s="4"/>
      <c r="X638" s="4"/>
      <c r="Y638" s="4"/>
      <c r="Z638" s="4"/>
      <c r="AA638" s="4"/>
      <c r="AB638" s="4"/>
      <c r="AC638" s="4"/>
      <c r="AD638" s="4"/>
      <c r="AE638" s="4"/>
      <c r="AF638" s="4"/>
      <c r="AG638" s="4"/>
      <c r="AH638" s="4"/>
    </row>
    <row r="639">
      <c r="A639" s="4"/>
      <c r="B639" s="4"/>
      <c r="C639" s="2"/>
      <c r="D639" s="2"/>
      <c r="E639" s="2"/>
      <c r="F639" s="2"/>
      <c r="G639" s="2"/>
      <c r="H639" s="9"/>
      <c r="I639" s="2"/>
      <c r="J639" s="2"/>
      <c r="K639" s="9"/>
      <c r="L639" s="4"/>
      <c r="M639" s="4"/>
      <c r="N639" s="4"/>
      <c r="O639" s="4"/>
      <c r="P639" s="9"/>
      <c r="Q639" s="4"/>
      <c r="R639" s="4"/>
      <c r="S639" s="4"/>
      <c r="T639" s="6"/>
      <c r="U639" s="4"/>
      <c r="V639" s="4"/>
      <c r="W639" s="4"/>
      <c r="X639" s="4"/>
      <c r="Y639" s="4"/>
      <c r="Z639" s="4"/>
      <c r="AA639" s="4"/>
      <c r="AB639" s="4"/>
      <c r="AC639" s="4"/>
      <c r="AD639" s="4"/>
      <c r="AE639" s="4"/>
      <c r="AF639" s="4"/>
      <c r="AG639" s="4"/>
      <c r="AH639" s="4"/>
    </row>
    <row r="640">
      <c r="A640" s="4"/>
      <c r="B640" s="4"/>
      <c r="C640" s="2"/>
      <c r="D640" s="2"/>
      <c r="E640" s="2"/>
      <c r="F640" s="2"/>
      <c r="G640" s="2"/>
      <c r="H640" s="9"/>
      <c r="I640" s="2"/>
      <c r="J640" s="2"/>
      <c r="K640" s="9"/>
      <c r="L640" s="4"/>
      <c r="M640" s="4"/>
      <c r="N640" s="4"/>
      <c r="O640" s="4"/>
      <c r="P640" s="9"/>
      <c r="Q640" s="4"/>
      <c r="R640" s="4"/>
      <c r="S640" s="4"/>
      <c r="T640" s="6"/>
      <c r="U640" s="4"/>
      <c r="V640" s="4"/>
      <c r="W640" s="4"/>
      <c r="X640" s="4"/>
      <c r="Y640" s="4"/>
      <c r="Z640" s="4"/>
      <c r="AA640" s="4"/>
      <c r="AB640" s="4"/>
      <c r="AC640" s="4"/>
      <c r="AD640" s="4"/>
      <c r="AE640" s="4"/>
      <c r="AF640" s="4"/>
      <c r="AG640" s="4"/>
      <c r="AH640" s="4"/>
    </row>
    <row r="641">
      <c r="A641" s="4"/>
      <c r="B641" s="4"/>
      <c r="C641" s="2"/>
      <c r="D641" s="2"/>
      <c r="E641" s="2"/>
      <c r="F641" s="2"/>
      <c r="G641" s="2"/>
      <c r="H641" s="9"/>
      <c r="I641" s="2"/>
      <c r="J641" s="2"/>
      <c r="K641" s="9"/>
      <c r="L641" s="4"/>
      <c r="M641" s="4"/>
      <c r="N641" s="4"/>
      <c r="O641" s="4"/>
      <c r="P641" s="9"/>
      <c r="Q641" s="4"/>
      <c r="R641" s="4"/>
      <c r="S641" s="4"/>
      <c r="T641" s="6"/>
      <c r="U641" s="4"/>
      <c r="V641" s="4"/>
      <c r="W641" s="4"/>
      <c r="X641" s="4"/>
      <c r="Y641" s="4"/>
      <c r="Z641" s="4"/>
      <c r="AA641" s="4"/>
      <c r="AB641" s="4"/>
      <c r="AC641" s="4"/>
      <c r="AD641" s="4"/>
      <c r="AE641" s="4"/>
      <c r="AF641" s="4"/>
      <c r="AG641" s="4"/>
      <c r="AH641" s="4"/>
    </row>
    <row r="642">
      <c r="A642" s="4"/>
      <c r="B642" s="4"/>
      <c r="C642" s="2"/>
      <c r="D642" s="2"/>
      <c r="E642" s="2"/>
      <c r="F642" s="2"/>
      <c r="G642" s="2"/>
      <c r="H642" s="9"/>
      <c r="I642" s="2"/>
      <c r="J642" s="2"/>
      <c r="K642" s="9"/>
      <c r="L642" s="4"/>
      <c r="M642" s="4"/>
      <c r="N642" s="4"/>
      <c r="O642" s="4"/>
      <c r="P642" s="9"/>
      <c r="Q642" s="4"/>
      <c r="R642" s="4"/>
      <c r="S642" s="4"/>
      <c r="T642" s="6"/>
      <c r="U642" s="4"/>
      <c r="V642" s="4"/>
      <c r="W642" s="4"/>
      <c r="X642" s="4"/>
      <c r="Y642" s="4"/>
      <c r="Z642" s="4"/>
      <c r="AA642" s="4"/>
      <c r="AB642" s="4"/>
      <c r="AC642" s="4"/>
      <c r="AD642" s="4"/>
      <c r="AE642" s="4"/>
      <c r="AF642" s="4"/>
      <c r="AG642" s="4"/>
      <c r="AH642" s="4"/>
    </row>
    <row r="643">
      <c r="A643" s="4"/>
      <c r="B643" s="4"/>
      <c r="C643" s="2"/>
      <c r="D643" s="2"/>
      <c r="E643" s="2"/>
      <c r="F643" s="2"/>
      <c r="G643" s="2"/>
      <c r="H643" s="9"/>
      <c r="I643" s="2"/>
      <c r="J643" s="2"/>
      <c r="K643" s="9"/>
      <c r="L643" s="4"/>
      <c r="M643" s="4"/>
      <c r="N643" s="4"/>
      <c r="O643" s="4"/>
      <c r="P643" s="9"/>
      <c r="Q643" s="4"/>
      <c r="R643" s="4"/>
      <c r="S643" s="4"/>
      <c r="T643" s="6"/>
      <c r="U643" s="4"/>
      <c r="V643" s="4"/>
      <c r="W643" s="4"/>
      <c r="X643" s="4"/>
      <c r="Y643" s="4"/>
      <c r="Z643" s="4"/>
      <c r="AA643" s="4"/>
      <c r="AB643" s="4"/>
      <c r="AC643" s="4"/>
      <c r="AD643" s="4"/>
      <c r="AE643" s="4"/>
      <c r="AF643" s="4"/>
      <c r="AG643" s="4"/>
      <c r="AH643" s="4"/>
    </row>
    <row r="644">
      <c r="A644" s="4"/>
      <c r="B644" s="4"/>
      <c r="C644" s="2"/>
      <c r="D644" s="2"/>
      <c r="E644" s="2"/>
      <c r="F644" s="2"/>
      <c r="G644" s="2"/>
      <c r="H644" s="9"/>
      <c r="I644" s="2"/>
      <c r="J644" s="2"/>
      <c r="K644" s="9"/>
      <c r="L644" s="4"/>
      <c r="M644" s="4"/>
      <c r="N644" s="4"/>
      <c r="O644" s="4"/>
      <c r="P644" s="9"/>
      <c r="Q644" s="4"/>
      <c r="R644" s="4"/>
      <c r="S644" s="4"/>
      <c r="T644" s="6"/>
      <c r="U644" s="4"/>
      <c r="V644" s="4"/>
      <c r="W644" s="4"/>
      <c r="X644" s="4"/>
      <c r="Y644" s="4"/>
      <c r="Z644" s="4"/>
      <c r="AA644" s="4"/>
      <c r="AB644" s="4"/>
      <c r="AC644" s="4"/>
      <c r="AD644" s="4"/>
      <c r="AE644" s="4"/>
      <c r="AF644" s="4"/>
      <c r="AG644" s="4"/>
      <c r="AH644" s="4"/>
    </row>
    <row r="645">
      <c r="A645" s="4"/>
      <c r="B645" s="4"/>
      <c r="C645" s="2"/>
      <c r="D645" s="2"/>
      <c r="E645" s="2"/>
      <c r="F645" s="2"/>
      <c r="G645" s="2"/>
      <c r="H645" s="9"/>
      <c r="I645" s="2"/>
      <c r="J645" s="2"/>
      <c r="K645" s="9"/>
      <c r="L645" s="4"/>
      <c r="M645" s="4"/>
      <c r="N645" s="4"/>
      <c r="O645" s="4"/>
      <c r="P645" s="9"/>
      <c r="Q645" s="4"/>
      <c r="R645" s="4"/>
      <c r="S645" s="4"/>
      <c r="T645" s="6"/>
      <c r="U645" s="4"/>
      <c r="V645" s="4"/>
      <c r="W645" s="4"/>
      <c r="X645" s="4"/>
      <c r="Y645" s="4"/>
      <c r="Z645" s="4"/>
      <c r="AA645" s="4"/>
      <c r="AB645" s="4"/>
      <c r="AC645" s="4"/>
      <c r="AD645" s="4"/>
      <c r="AE645" s="4"/>
      <c r="AF645" s="4"/>
      <c r="AG645" s="4"/>
      <c r="AH645" s="4"/>
    </row>
    <row r="646">
      <c r="A646" s="4"/>
      <c r="B646" s="4"/>
      <c r="C646" s="2"/>
      <c r="D646" s="2"/>
      <c r="E646" s="2"/>
      <c r="F646" s="2"/>
      <c r="G646" s="2"/>
      <c r="H646" s="9"/>
      <c r="I646" s="2"/>
      <c r="J646" s="2"/>
      <c r="K646" s="9"/>
      <c r="L646" s="4"/>
      <c r="M646" s="4"/>
      <c r="N646" s="4"/>
      <c r="O646" s="4"/>
      <c r="P646" s="9"/>
      <c r="Q646" s="4"/>
      <c r="R646" s="4"/>
      <c r="S646" s="4"/>
      <c r="T646" s="6"/>
      <c r="U646" s="4"/>
      <c r="V646" s="4"/>
      <c r="W646" s="4"/>
      <c r="X646" s="4"/>
      <c r="Y646" s="4"/>
      <c r="Z646" s="4"/>
      <c r="AA646" s="4"/>
      <c r="AB646" s="4"/>
      <c r="AC646" s="4"/>
      <c r="AD646" s="4"/>
      <c r="AE646" s="4"/>
      <c r="AF646" s="4"/>
      <c r="AG646" s="4"/>
      <c r="AH646" s="4"/>
    </row>
    <row r="647">
      <c r="A647" s="4"/>
      <c r="B647" s="4"/>
      <c r="C647" s="2"/>
      <c r="D647" s="2"/>
      <c r="E647" s="2"/>
      <c r="F647" s="2"/>
      <c r="G647" s="2"/>
      <c r="H647" s="9"/>
      <c r="I647" s="2"/>
      <c r="J647" s="2"/>
      <c r="K647" s="9"/>
      <c r="L647" s="4"/>
      <c r="M647" s="4"/>
      <c r="N647" s="4"/>
      <c r="O647" s="4"/>
      <c r="P647" s="9"/>
      <c r="Q647" s="4"/>
      <c r="R647" s="4"/>
      <c r="S647" s="4"/>
      <c r="T647" s="6"/>
      <c r="U647" s="4"/>
      <c r="V647" s="4"/>
      <c r="W647" s="4"/>
      <c r="X647" s="4"/>
      <c r="Y647" s="4"/>
      <c r="Z647" s="4"/>
      <c r="AA647" s="4"/>
      <c r="AB647" s="4"/>
      <c r="AC647" s="4"/>
      <c r="AD647" s="4"/>
      <c r="AE647" s="4"/>
      <c r="AF647" s="4"/>
      <c r="AG647" s="4"/>
      <c r="AH647" s="4"/>
    </row>
    <row r="648">
      <c r="A648" s="4"/>
      <c r="B648" s="4"/>
      <c r="C648" s="2"/>
      <c r="D648" s="2"/>
      <c r="E648" s="2"/>
      <c r="F648" s="2"/>
      <c r="G648" s="2"/>
      <c r="H648" s="9"/>
      <c r="I648" s="2"/>
      <c r="J648" s="2"/>
      <c r="K648" s="9"/>
      <c r="L648" s="4"/>
      <c r="M648" s="4"/>
      <c r="N648" s="4"/>
      <c r="O648" s="4"/>
      <c r="P648" s="9"/>
      <c r="Q648" s="4"/>
      <c r="R648" s="4"/>
      <c r="S648" s="4"/>
      <c r="T648" s="6"/>
      <c r="U648" s="4"/>
      <c r="V648" s="4"/>
      <c r="W648" s="4"/>
      <c r="X648" s="4"/>
      <c r="Y648" s="4"/>
      <c r="Z648" s="4"/>
      <c r="AA648" s="4"/>
      <c r="AB648" s="4"/>
      <c r="AC648" s="4"/>
      <c r="AD648" s="4"/>
      <c r="AE648" s="4"/>
      <c r="AF648" s="4"/>
      <c r="AG648" s="4"/>
      <c r="AH648" s="4"/>
    </row>
    <row r="649">
      <c r="A649" s="4"/>
      <c r="B649" s="4"/>
      <c r="C649" s="2"/>
      <c r="D649" s="2"/>
      <c r="E649" s="2"/>
      <c r="F649" s="2"/>
      <c r="G649" s="2"/>
      <c r="H649" s="9"/>
      <c r="I649" s="2"/>
      <c r="J649" s="2"/>
      <c r="K649" s="9"/>
      <c r="L649" s="4"/>
      <c r="M649" s="4"/>
      <c r="N649" s="4"/>
      <c r="O649" s="4"/>
      <c r="P649" s="9"/>
      <c r="Q649" s="4"/>
      <c r="R649" s="4"/>
      <c r="S649" s="4"/>
      <c r="T649" s="6"/>
      <c r="U649" s="4"/>
      <c r="V649" s="4"/>
      <c r="W649" s="4"/>
      <c r="X649" s="4"/>
      <c r="Y649" s="4"/>
      <c r="Z649" s="4"/>
      <c r="AA649" s="4"/>
      <c r="AB649" s="4"/>
      <c r="AC649" s="4"/>
      <c r="AD649" s="4"/>
      <c r="AE649" s="4"/>
      <c r="AF649" s="4"/>
      <c r="AG649" s="4"/>
      <c r="AH649" s="4"/>
    </row>
    <row r="650">
      <c r="A650" s="4"/>
      <c r="B650" s="4"/>
      <c r="C650" s="2"/>
      <c r="D650" s="2"/>
      <c r="E650" s="2"/>
      <c r="F650" s="2"/>
      <c r="G650" s="2"/>
      <c r="H650" s="9"/>
      <c r="I650" s="2"/>
      <c r="J650" s="2"/>
      <c r="K650" s="9"/>
      <c r="L650" s="4"/>
      <c r="M650" s="4"/>
      <c r="N650" s="4"/>
      <c r="O650" s="4"/>
      <c r="P650" s="9"/>
      <c r="Q650" s="4"/>
      <c r="R650" s="4"/>
      <c r="S650" s="4"/>
      <c r="T650" s="6"/>
      <c r="U650" s="4"/>
      <c r="V650" s="4"/>
      <c r="W650" s="4"/>
      <c r="X650" s="4"/>
      <c r="Y650" s="4"/>
      <c r="Z650" s="4"/>
      <c r="AA650" s="4"/>
      <c r="AB650" s="4"/>
      <c r="AC650" s="4"/>
      <c r="AD650" s="4"/>
      <c r="AE650" s="4"/>
      <c r="AF650" s="4"/>
      <c r="AG650" s="4"/>
      <c r="AH650" s="4"/>
    </row>
    <row r="651">
      <c r="A651" s="4"/>
      <c r="B651" s="4"/>
      <c r="C651" s="2"/>
      <c r="D651" s="2"/>
      <c r="E651" s="2"/>
      <c r="F651" s="2"/>
      <c r="G651" s="2"/>
      <c r="H651" s="9"/>
      <c r="I651" s="2"/>
      <c r="J651" s="2"/>
      <c r="K651" s="9"/>
      <c r="L651" s="4"/>
      <c r="M651" s="4"/>
      <c r="N651" s="4"/>
      <c r="O651" s="4"/>
      <c r="P651" s="9"/>
      <c r="Q651" s="4"/>
      <c r="R651" s="4"/>
      <c r="S651" s="4"/>
      <c r="T651" s="6"/>
      <c r="U651" s="4"/>
      <c r="V651" s="4"/>
      <c r="W651" s="4"/>
      <c r="X651" s="4"/>
      <c r="Y651" s="4"/>
      <c r="Z651" s="4"/>
      <c r="AA651" s="4"/>
      <c r="AB651" s="4"/>
      <c r="AC651" s="4"/>
      <c r="AD651" s="4"/>
      <c r="AE651" s="4"/>
      <c r="AF651" s="4"/>
      <c r="AG651" s="4"/>
      <c r="AH651" s="4"/>
    </row>
    <row r="652">
      <c r="A652" s="4"/>
      <c r="B652" s="4"/>
      <c r="C652" s="2"/>
      <c r="D652" s="2"/>
      <c r="E652" s="2"/>
      <c r="F652" s="2"/>
      <c r="G652" s="2"/>
      <c r="H652" s="9"/>
      <c r="I652" s="2"/>
      <c r="J652" s="2"/>
      <c r="K652" s="9"/>
      <c r="L652" s="4"/>
      <c r="M652" s="4"/>
      <c r="N652" s="4"/>
      <c r="O652" s="4"/>
      <c r="P652" s="9"/>
      <c r="Q652" s="4"/>
      <c r="R652" s="4"/>
      <c r="S652" s="4"/>
      <c r="T652" s="6"/>
      <c r="U652" s="4"/>
      <c r="V652" s="4"/>
      <c r="W652" s="4"/>
      <c r="X652" s="4"/>
      <c r="Y652" s="4"/>
      <c r="Z652" s="4"/>
      <c r="AA652" s="4"/>
      <c r="AB652" s="4"/>
      <c r="AC652" s="4"/>
      <c r="AD652" s="4"/>
      <c r="AE652" s="4"/>
      <c r="AF652" s="4"/>
      <c r="AG652" s="4"/>
      <c r="AH652" s="4"/>
    </row>
    <row r="653">
      <c r="A653" s="4"/>
      <c r="B653" s="4"/>
      <c r="C653" s="2"/>
      <c r="D653" s="2"/>
      <c r="E653" s="2"/>
      <c r="F653" s="2"/>
      <c r="G653" s="2"/>
      <c r="H653" s="9"/>
      <c r="I653" s="2"/>
      <c r="J653" s="2"/>
      <c r="K653" s="9"/>
      <c r="L653" s="4"/>
      <c r="M653" s="4"/>
      <c r="N653" s="4"/>
      <c r="O653" s="4"/>
      <c r="P653" s="9"/>
      <c r="Q653" s="4"/>
      <c r="R653" s="4"/>
      <c r="S653" s="4"/>
      <c r="T653" s="6"/>
      <c r="U653" s="4"/>
      <c r="V653" s="4"/>
      <c r="W653" s="4"/>
      <c r="X653" s="4"/>
      <c r="Y653" s="4"/>
      <c r="Z653" s="4"/>
      <c r="AA653" s="4"/>
      <c r="AB653" s="4"/>
      <c r="AC653" s="4"/>
      <c r="AD653" s="4"/>
      <c r="AE653" s="4"/>
      <c r="AF653" s="4"/>
      <c r="AG653" s="4"/>
      <c r="AH653" s="4"/>
    </row>
    <row r="654">
      <c r="A654" s="4"/>
      <c r="B654" s="4"/>
      <c r="C654" s="2"/>
      <c r="D654" s="2"/>
      <c r="E654" s="2"/>
      <c r="F654" s="2"/>
      <c r="G654" s="2"/>
      <c r="H654" s="9"/>
      <c r="I654" s="2"/>
      <c r="J654" s="2"/>
      <c r="K654" s="9"/>
      <c r="L654" s="4"/>
      <c r="M654" s="4"/>
      <c r="N654" s="4"/>
      <c r="O654" s="4"/>
      <c r="P654" s="9"/>
      <c r="Q654" s="4"/>
      <c r="R654" s="4"/>
      <c r="S654" s="4"/>
      <c r="T654" s="6"/>
      <c r="U654" s="4"/>
      <c r="V654" s="4"/>
      <c r="W654" s="4"/>
      <c r="X654" s="4"/>
      <c r="Y654" s="4"/>
      <c r="Z654" s="4"/>
      <c r="AA654" s="4"/>
      <c r="AB654" s="4"/>
      <c r="AC654" s="4"/>
      <c r="AD654" s="4"/>
      <c r="AE654" s="4"/>
      <c r="AF654" s="4"/>
      <c r="AG654" s="4"/>
      <c r="AH654" s="4"/>
    </row>
    <row r="655">
      <c r="A655" s="4"/>
      <c r="B655" s="4"/>
      <c r="C655" s="2"/>
      <c r="D655" s="2"/>
      <c r="E655" s="2"/>
      <c r="F655" s="2"/>
      <c r="G655" s="2"/>
      <c r="H655" s="9"/>
      <c r="I655" s="2"/>
      <c r="J655" s="2"/>
      <c r="K655" s="9"/>
      <c r="L655" s="4"/>
      <c r="M655" s="4"/>
      <c r="N655" s="4"/>
      <c r="O655" s="4"/>
      <c r="P655" s="9"/>
      <c r="Q655" s="4"/>
      <c r="R655" s="4"/>
      <c r="S655" s="4"/>
      <c r="T655" s="6"/>
      <c r="U655" s="4"/>
      <c r="V655" s="4"/>
      <c r="W655" s="4"/>
      <c r="X655" s="4"/>
      <c r="Y655" s="4"/>
      <c r="Z655" s="4"/>
      <c r="AA655" s="4"/>
      <c r="AB655" s="4"/>
      <c r="AC655" s="4"/>
      <c r="AD655" s="4"/>
      <c r="AE655" s="4"/>
      <c r="AF655" s="4"/>
      <c r="AG655" s="4"/>
      <c r="AH655" s="4"/>
    </row>
    <row r="656">
      <c r="A656" s="4"/>
      <c r="B656" s="4"/>
      <c r="C656" s="2"/>
      <c r="D656" s="2"/>
      <c r="E656" s="2"/>
      <c r="F656" s="2"/>
      <c r="G656" s="2"/>
      <c r="H656" s="9"/>
      <c r="I656" s="2"/>
      <c r="J656" s="2"/>
      <c r="K656" s="9"/>
      <c r="L656" s="4"/>
      <c r="M656" s="4"/>
      <c r="N656" s="4"/>
      <c r="O656" s="4"/>
      <c r="P656" s="9"/>
      <c r="Q656" s="4"/>
      <c r="R656" s="4"/>
      <c r="S656" s="4"/>
      <c r="T656" s="6"/>
      <c r="U656" s="4"/>
      <c r="V656" s="4"/>
      <c r="W656" s="4"/>
      <c r="X656" s="4"/>
      <c r="Y656" s="4"/>
      <c r="Z656" s="4"/>
      <c r="AA656" s="4"/>
      <c r="AB656" s="4"/>
      <c r="AC656" s="4"/>
      <c r="AD656" s="4"/>
      <c r="AE656" s="4"/>
      <c r="AF656" s="4"/>
      <c r="AG656" s="4"/>
      <c r="AH656" s="4"/>
    </row>
    <row r="657">
      <c r="A657" s="4"/>
      <c r="B657" s="4"/>
      <c r="C657" s="2"/>
      <c r="D657" s="2"/>
      <c r="E657" s="2"/>
      <c r="F657" s="2"/>
      <c r="G657" s="2"/>
      <c r="H657" s="9"/>
      <c r="I657" s="2"/>
      <c r="J657" s="2"/>
      <c r="K657" s="9"/>
      <c r="L657" s="4"/>
      <c r="M657" s="4"/>
      <c r="N657" s="4"/>
      <c r="O657" s="4"/>
      <c r="P657" s="9"/>
      <c r="Q657" s="4"/>
      <c r="R657" s="4"/>
      <c r="S657" s="4"/>
      <c r="T657" s="6"/>
      <c r="U657" s="4"/>
      <c r="V657" s="4"/>
      <c r="W657" s="4"/>
      <c r="X657" s="4"/>
      <c r="Y657" s="4"/>
      <c r="Z657" s="4"/>
      <c r="AA657" s="4"/>
      <c r="AB657" s="4"/>
      <c r="AC657" s="4"/>
      <c r="AD657" s="4"/>
      <c r="AE657" s="4"/>
      <c r="AF657" s="4"/>
      <c r="AG657" s="4"/>
      <c r="AH657" s="4"/>
    </row>
    <row r="658">
      <c r="A658" s="4"/>
      <c r="B658" s="4"/>
      <c r="C658" s="2"/>
      <c r="D658" s="2"/>
      <c r="E658" s="2"/>
      <c r="F658" s="2"/>
      <c r="G658" s="2"/>
      <c r="H658" s="9"/>
      <c r="I658" s="2"/>
      <c r="J658" s="2"/>
      <c r="K658" s="9"/>
      <c r="L658" s="4"/>
      <c r="M658" s="4"/>
      <c r="N658" s="4"/>
      <c r="O658" s="4"/>
      <c r="P658" s="9"/>
      <c r="Q658" s="4"/>
      <c r="R658" s="4"/>
      <c r="S658" s="4"/>
      <c r="T658" s="6"/>
      <c r="U658" s="4"/>
      <c r="V658" s="4"/>
      <c r="W658" s="4"/>
      <c r="X658" s="4"/>
      <c r="Y658" s="4"/>
      <c r="Z658" s="4"/>
      <c r="AA658" s="4"/>
      <c r="AB658" s="4"/>
      <c r="AC658" s="4"/>
      <c r="AD658" s="4"/>
      <c r="AE658" s="4"/>
      <c r="AF658" s="4"/>
      <c r="AG658" s="4"/>
      <c r="AH658" s="4"/>
    </row>
    <row r="659">
      <c r="A659" s="4"/>
      <c r="B659" s="4"/>
      <c r="C659" s="2"/>
      <c r="D659" s="2"/>
      <c r="E659" s="2"/>
      <c r="F659" s="2"/>
      <c r="G659" s="2"/>
      <c r="H659" s="9"/>
      <c r="I659" s="2"/>
      <c r="J659" s="2"/>
      <c r="K659" s="9"/>
      <c r="L659" s="4"/>
      <c r="M659" s="4"/>
      <c r="N659" s="4"/>
      <c r="O659" s="4"/>
      <c r="P659" s="9"/>
      <c r="Q659" s="4"/>
      <c r="R659" s="4"/>
      <c r="S659" s="4"/>
      <c r="T659" s="6"/>
      <c r="U659" s="4"/>
      <c r="V659" s="4"/>
      <c r="W659" s="4"/>
      <c r="X659" s="4"/>
      <c r="Y659" s="4"/>
      <c r="Z659" s="4"/>
      <c r="AA659" s="4"/>
      <c r="AB659" s="4"/>
      <c r="AC659" s="4"/>
      <c r="AD659" s="4"/>
      <c r="AE659" s="4"/>
      <c r="AF659" s="4"/>
      <c r="AG659" s="4"/>
      <c r="AH659" s="4"/>
    </row>
    <row r="660">
      <c r="A660" s="4"/>
      <c r="B660" s="4"/>
      <c r="C660" s="2"/>
      <c r="D660" s="2"/>
      <c r="E660" s="2"/>
      <c r="F660" s="2"/>
      <c r="G660" s="2"/>
      <c r="H660" s="9"/>
      <c r="I660" s="2"/>
      <c r="J660" s="2"/>
      <c r="K660" s="9"/>
      <c r="L660" s="4"/>
      <c r="M660" s="4"/>
      <c r="N660" s="4"/>
      <c r="O660" s="4"/>
      <c r="P660" s="9"/>
      <c r="Q660" s="4"/>
      <c r="R660" s="4"/>
      <c r="S660" s="4"/>
      <c r="T660" s="6"/>
      <c r="U660" s="4"/>
      <c r="V660" s="4"/>
      <c r="W660" s="4"/>
      <c r="X660" s="4"/>
      <c r="Y660" s="4"/>
      <c r="Z660" s="4"/>
      <c r="AA660" s="4"/>
      <c r="AB660" s="4"/>
      <c r="AC660" s="4"/>
      <c r="AD660" s="4"/>
      <c r="AE660" s="4"/>
      <c r="AF660" s="4"/>
      <c r="AG660" s="4"/>
      <c r="AH660" s="4"/>
    </row>
    <row r="661">
      <c r="A661" s="4"/>
      <c r="B661" s="4"/>
      <c r="C661" s="2"/>
      <c r="D661" s="2"/>
      <c r="E661" s="2"/>
      <c r="F661" s="2"/>
      <c r="G661" s="2"/>
      <c r="H661" s="9"/>
      <c r="I661" s="2"/>
      <c r="J661" s="2"/>
      <c r="K661" s="9"/>
      <c r="L661" s="4"/>
      <c r="M661" s="4"/>
      <c r="N661" s="4"/>
      <c r="O661" s="4"/>
      <c r="P661" s="9"/>
      <c r="Q661" s="4"/>
      <c r="R661" s="4"/>
      <c r="S661" s="4"/>
      <c r="T661" s="6"/>
      <c r="U661" s="4"/>
      <c r="V661" s="4"/>
      <c r="W661" s="4"/>
      <c r="X661" s="4"/>
      <c r="Y661" s="4"/>
      <c r="Z661" s="4"/>
      <c r="AA661" s="4"/>
      <c r="AB661" s="4"/>
      <c r="AC661" s="4"/>
      <c r="AD661" s="4"/>
      <c r="AE661" s="4"/>
      <c r="AF661" s="4"/>
      <c r="AG661" s="4"/>
      <c r="AH661" s="4"/>
    </row>
    <row r="662">
      <c r="A662" s="4"/>
      <c r="B662" s="4"/>
      <c r="C662" s="2"/>
      <c r="D662" s="2"/>
      <c r="E662" s="2"/>
      <c r="F662" s="2"/>
      <c r="G662" s="2"/>
      <c r="H662" s="9"/>
      <c r="I662" s="2"/>
      <c r="J662" s="2"/>
      <c r="K662" s="9"/>
      <c r="L662" s="4"/>
      <c r="M662" s="4"/>
      <c r="N662" s="4"/>
      <c r="O662" s="4"/>
      <c r="P662" s="9"/>
      <c r="Q662" s="4"/>
      <c r="R662" s="4"/>
      <c r="S662" s="4"/>
      <c r="T662" s="6"/>
      <c r="U662" s="4"/>
      <c r="V662" s="4"/>
      <c r="W662" s="4"/>
      <c r="X662" s="4"/>
      <c r="Y662" s="4"/>
      <c r="Z662" s="4"/>
      <c r="AA662" s="4"/>
      <c r="AB662" s="4"/>
      <c r="AC662" s="4"/>
      <c r="AD662" s="4"/>
      <c r="AE662" s="4"/>
      <c r="AF662" s="4"/>
      <c r="AG662" s="4"/>
      <c r="AH662" s="4"/>
    </row>
    <row r="663">
      <c r="A663" s="4"/>
      <c r="B663" s="4"/>
      <c r="C663" s="2"/>
      <c r="D663" s="2"/>
      <c r="E663" s="2"/>
      <c r="F663" s="2"/>
      <c r="G663" s="2"/>
      <c r="H663" s="9"/>
      <c r="I663" s="2"/>
      <c r="J663" s="2"/>
      <c r="K663" s="9"/>
      <c r="L663" s="4"/>
      <c r="M663" s="4"/>
      <c r="N663" s="4"/>
      <c r="O663" s="4"/>
      <c r="P663" s="9"/>
      <c r="Q663" s="4"/>
      <c r="R663" s="4"/>
      <c r="S663" s="4"/>
      <c r="T663" s="6"/>
      <c r="U663" s="4"/>
      <c r="V663" s="4"/>
      <c r="W663" s="4"/>
      <c r="X663" s="4"/>
      <c r="Y663" s="4"/>
      <c r="Z663" s="4"/>
      <c r="AA663" s="4"/>
      <c r="AB663" s="4"/>
      <c r="AC663" s="4"/>
      <c r="AD663" s="4"/>
      <c r="AE663" s="4"/>
      <c r="AF663" s="4"/>
      <c r="AG663" s="4"/>
      <c r="AH663" s="4"/>
    </row>
    <row r="664">
      <c r="A664" s="4"/>
      <c r="B664" s="4"/>
      <c r="C664" s="2"/>
      <c r="D664" s="2"/>
      <c r="E664" s="2"/>
      <c r="F664" s="2"/>
      <c r="G664" s="2"/>
      <c r="H664" s="9"/>
      <c r="I664" s="2"/>
      <c r="J664" s="2"/>
      <c r="K664" s="9"/>
      <c r="L664" s="4"/>
      <c r="M664" s="4"/>
      <c r="N664" s="4"/>
      <c r="O664" s="4"/>
      <c r="P664" s="9"/>
      <c r="Q664" s="4"/>
      <c r="R664" s="4"/>
      <c r="S664" s="4"/>
      <c r="T664" s="6"/>
      <c r="U664" s="4"/>
      <c r="V664" s="4"/>
      <c r="W664" s="4"/>
      <c r="X664" s="4"/>
      <c r="Y664" s="4"/>
      <c r="Z664" s="4"/>
      <c r="AA664" s="4"/>
      <c r="AB664" s="4"/>
      <c r="AC664" s="4"/>
      <c r="AD664" s="4"/>
      <c r="AE664" s="4"/>
      <c r="AF664" s="4"/>
      <c r="AG664" s="4"/>
      <c r="AH664" s="4"/>
    </row>
    <row r="665">
      <c r="A665" s="4"/>
      <c r="B665" s="4"/>
      <c r="C665" s="2"/>
      <c r="D665" s="2"/>
      <c r="E665" s="2"/>
      <c r="F665" s="2"/>
      <c r="G665" s="2"/>
      <c r="H665" s="9"/>
      <c r="I665" s="2"/>
      <c r="J665" s="2"/>
      <c r="K665" s="9"/>
      <c r="L665" s="4"/>
      <c r="M665" s="4"/>
      <c r="N665" s="4"/>
      <c r="O665" s="4"/>
      <c r="P665" s="9"/>
      <c r="Q665" s="4"/>
      <c r="R665" s="4"/>
      <c r="S665" s="4"/>
      <c r="T665" s="6"/>
      <c r="U665" s="4"/>
      <c r="V665" s="4"/>
      <c r="W665" s="4"/>
      <c r="X665" s="4"/>
      <c r="Y665" s="4"/>
      <c r="Z665" s="4"/>
      <c r="AA665" s="4"/>
      <c r="AB665" s="4"/>
      <c r="AC665" s="4"/>
      <c r="AD665" s="4"/>
      <c r="AE665" s="4"/>
      <c r="AF665" s="4"/>
      <c r="AG665" s="4"/>
      <c r="AH665" s="4"/>
    </row>
    <row r="666">
      <c r="A666" s="4"/>
      <c r="B666" s="4"/>
      <c r="C666" s="2"/>
      <c r="D666" s="2"/>
      <c r="E666" s="2"/>
      <c r="F666" s="2"/>
      <c r="G666" s="2"/>
      <c r="H666" s="9"/>
      <c r="I666" s="2"/>
      <c r="J666" s="2"/>
      <c r="K666" s="9"/>
      <c r="L666" s="4"/>
      <c r="M666" s="4"/>
      <c r="N666" s="4"/>
      <c r="O666" s="4"/>
      <c r="P666" s="9"/>
      <c r="Q666" s="4"/>
      <c r="R666" s="4"/>
      <c r="S666" s="4"/>
      <c r="T666" s="6"/>
      <c r="U666" s="4"/>
      <c r="V666" s="4"/>
      <c r="W666" s="4"/>
      <c r="X666" s="4"/>
      <c r="Y666" s="4"/>
      <c r="Z666" s="4"/>
      <c r="AA666" s="4"/>
      <c r="AB666" s="4"/>
      <c r="AC666" s="4"/>
      <c r="AD666" s="4"/>
      <c r="AE666" s="4"/>
      <c r="AF666" s="4"/>
      <c r="AG666" s="4"/>
      <c r="AH666" s="4"/>
    </row>
    <row r="667">
      <c r="A667" s="4"/>
      <c r="B667" s="4"/>
      <c r="C667" s="2"/>
      <c r="D667" s="2"/>
      <c r="E667" s="2"/>
      <c r="F667" s="2"/>
      <c r="G667" s="2"/>
      <c r="H667" s="9"/>
      <c r="I667" s="2"/>
      <c r="J667" s="2"/>
      <c r="K667" s="9"/>
      <c r="L667" s="4"/>
      <c r="M667" s="4"/>
      <c r="N667" s="4"/>
      <c r="O667" s="4"/>
      <c r="P667" s="9"/>
      <c r="Q667" s="4"/>
      <c r="R667" s="4"/>
      <c r="S667" s="4"/>
      <c r="T667" s="6"/>
      <c r="U667" s="4"/>
      <c r="V667" s="4"/>
      <c r="W667" s="4"/>
      <c r="X667" s="4"/>
      <c r="Y667" s="4"/>
      <c r="Z667" s="4"/>
      <c r="AA667" s="4"/>
      <c r="AB667" s="4"/>
      <c r="AC667" s="4"/>
      <c r="AD667" s="4"/>
      <c r="AE667" s="4"/>
      <c r="AF667" s="4"/>
      <c r="AG667" s="4"/>
      <c r="AH667" s="4"/>
    </row>
    <row r="668">
      <c r="A668" s="4"/>
      <c r="B668" s="4"/>
      <c r="C668" s="2"/>
      <c r="D668" s="2"/>
      <c r="E668" s="2"/>
      <c r="F668" s="2"/>
      <c r="G668" s="2"/>
      <c r="H668" s="9"/>
      <c r="I668" s="2"/>
      <c r="J668" s="2"/>
      <c r="K668" s="9"/>
      <c r="L668" s="4"/>
      <c r="M668" s="4"/>
      <c r="N668" s="4"/>
      <c r="O668" s="4"/>
      <c r="P668" s="9"/>
      <c r="Q668" s="4"/>
      <c r="R668" s="4"/>
      <c r="S668" s="4"/>
      <c r="T668" s="6"/>
      <c r="U668" s="4"/>
      <c r="V668" s="4"/>
      <c r="W668" s="4"/>
      <c r="X668" s="4"/>
      <c r="Y668" s="4"/>
      <c r="Z668" s="4"/>
      <c r="AA668" s="4"/>
      <c r="AB668" s="4"/>
      <c r="AC668" s="4"/>
      <c r="AD668" s="4"/>
      <c r="AE668" s="4"/>
      <c r="AF668" s="4"/>
      <c r="AG668" s="4"/>
      <c r="AH668" s="4"/>
    </row>
    <row r="669">
      <c r="A669" s="4"/>
      <c r="B669" s="4"/>
      <c r="C669" s="2"/>
      <c r="D669" s="2"/>
      <c r="E669" s="2"/>
      <c r="F669" s="2"/>
      <c r="G669" s="2"/>
      <c r="H669" s="9"/>
      <c r="I669" s="2"/>
      <c r="J669" s="2"/>
      <c r="K669" s="9"/>
      <c r="L669" s="4"/>
      <c r="M669" s="4"/>
      <c r="N669" s="4"/>
      <c r="O669" s="4"/>
      <c r="P669" s="9"/>
      <c r="Q669" s="4"/>
      <c r="R669" s="4"/>
      <c r="S669" s="4"/>
      <c r="T669" s="6"/>
      <c r="U669" s="4"/>
      <c r="V669" s="4"/>
      <c r="W669" s="4"/>
      <c r="X669" s="4"/>
      <c r="Y669" s="4"/>
      <c r="Z669" s="4"/>
      <c r="AA669" s="4"/>
      <c r="AB669" s="4"/>
      <c r="AC669" s="4"/>
      <c r="AD669" s="4"/>
      <c r="AE669" s="4"/>
      <c r="AF669" s="4"/>
      <c r="AG669" s="4"/>
      <c r="AH669" s="4"/>
    </row>
    <row r="670">
      <c r="A670" s="4"/>
      <c r="B670" s="4"/>
      <c r="C670" s="2"/>
      <c r="D670" s="2"/>
      <c r="E670" s="2"/>
      <c r="F670" s="2"/>
      <c r="G670" s="2"/>
      <c r="H670" s="9"/>
      <c r="I670" s="2"/>
      <c r="J670" s="2"/>
      <c r="K670" s="9"/>
      <c r="L670" s="4"/>
      <c r="M670" s="4"/>
      <c r="N670" s="4"/>
      <c r="O670" s="4"/>
      <c r="P670" s="9"/>
      <c r="Q670" s="4"/>
      <c r="R670" s="4"/>
      <c r="S670" s="4"/>
      <c r="T670" s="6"/>
      <c r="U670" s="4"/>
      <c r="V670" s="4"/>
      <c r="W670" s="4"/>
      <c r="X670" s="4"/>
      <c r="Y670" s="4"/>
      <c r="Z670" s="4"/>
      <c r="AA670" s="4"/>
      <c r="AB670" s="4"/>
      <c r="AC670" s="4"/>
      <c r="AD670" s="4"/>
      <c r="AE670" s="4"/>
      <c r="AF670" s="4"/>
      <c r="AG670" s="4"/>
      <c r="AH670" s="4"/>
    </row>
    <row r="671">
      <c r="A671" s="4"/>
      <c r="B671" s="4"/>
      <c r="C671" s="2"/>
      <c r="D671" s="2"/>
      <c r="E671" s="2"/>
      <c r="F671" s="2"/>
      <c r="G671" s="2"/>
      <c r="H671" s="9"/>
      <c r="I671" s="2"/>
      <c r="J671" s="2"/>
      <c r="K671" s="9"/>
      <c r="L671" s="4"/>
      <c r="M671" s="4"/>
      <c r="N671" s="4"/>
      <c r="O671" s="4"/>
      <c r="P671" s="9"/>
      <c r="Q671" s="4"/>
      <c r="R671" s="4"/>
      <c r="S671" s="4"/>
      <c r="T671" s="6"/>
      <c r="U671" s="4"/>
      <c r="V671" s="4"/>
      <c r="W671" s="4"/>
      <c r="X671" s="4"/>
      <c r="Y671" s="4"/>
      <c r="Z671" s="4"/>
      <c r="AA671" s="4"/>
      <c r="AB671" s="4"/>
      <c r="AC671" s="4"/>
      <c r="AD671" s="4"/>
      <c r="AE671" s="4"/>
      <c r="AF671" s="4"/>
      <c r="AG671" s="4"/>
      <c r="AH671" s="4"/>
    </row>
    <row r="672">
      <c r="A672" s="4"/>
      <c r="B672" s="4"/>
      <c r="C672" s="2"/>
      <c r="D672" s="2"/>
      <c r="E672" s="2"/>
      <c r="F672" s="2"/>
      <c r="G672" s="2"/>
      <c r="H672" s="9"/>
      <c r="I672" s="2"/>
      <c r="J672" s="2"/>
      <c r="K672" s="9"/>
      <c r="L672" s="4"/>
      <c r="M672" s="4"/>
      <c r="N672" s="4"/>
      <c r="O672" s="4"/>
      <c r="P672" s="9"/>
      <c r="Q672" s="4"/>
      <c r="R672" s="4"/>
      <c r="S672" s="4"/>
      <c r="T672" s="6"/>
      <c r="U672" s="4"/>
      <c r="V672" s="4"/>
      <c r="W672" s="4"/>
      <c r="X672" s="4"/>
      <c r="Y672" s="4"/>
      <c r="Z672" s="4"/>
      <c r="AA672" s="4"/>
      <c r="AB672" s="4"/>
      <c r="AC672" s="4"/>
      <c r="AD672" s="4"/>
      <c r="AE672" s="4"/>
      <c r="AF672" s="4"/>
      <c r="AG672" s="4"/>
      <c r="AH672" s="4"/>
    </row>
    <row r="673">
      <c r="A673" s="4"/>
      <c r="B673" s="4"/>
      <c r="C673" s="2"/>
      <c r="D673" s="2"/>
      <c r="E673" s="2"/>
      <c r="F673" s="2"/>
      <c r="G673" s="2"/>
      <c r="H673" s="9"/>
      <c r="I673" s="2"/>
      <c r="J673" s="2"/>
      <c r="K673" s="9"/>
      <c r="L673" s="4"/>
      <c r="M673" s="4"/>
      <c r="N673" s="4"/>
      <c r="O673" s="4"/>
      <c r="P673" s="9"/>
      <c r="Q673" s="4"/>
      <c r="R673" s="4"/>
      <c r="S673" s="4"/>
      <c r="T673" s="6"/>
      <c r="U673" s="4"/>
      <c r="V673" s="4"/>
      <c r="W673" s="4"/>
      <c r="X673" s="4"/>
      <c r="Y673" s="4"/>
      <c r="Z673" s="4"/>
      <c r="AA673" s="4"/>
      <c r="AB673" s="4"/>
      <c r="AC673" s="4"/>
      <c r="AD673" s="4"/>
      <c r="AE673" s="4"/>
      <c r="AF673" s="4"/>
      <c r="AG673" s="4"/>
      <c r="AH673" s="4"/>
    </row>
    <row r="674">
      <c r="A674" s="4"/>
      <c r="B674" s="4"/>
      <c r="C674" s="2"/>
      <c r="D674" s="2"/>
      <c r="E674" s="2"/>
      <c r="F674" s="2"/>
      <c r="G674" s="2"/>
      <c r="H674" s="9"/>
      <c r="I674" s="2"/>
      <c r="J674" s="2"/>
      <c r="K674" s="9"/>
      <c r="L674" s="4"/>
      <c r="M674" s="4"/>
      <c r="N674" s="4"/>
      <c r="O674" s="4"/>
      <c r="P674" s="9"/>
      <c r="Q674" s="4"/>
      <c r="R674" s="4"/>
      <c r="S674" s="4"/>
      <c r="T674" s="6"/>
      <c r="U674" s="4"/>
      <c r="V674" s="4"/>
      <c r="W674" s="4"/>
      <c r="X674" s="4"/>
      <c r="Y674" s="4"/>
      <c r="Z674" s="4"/>
      <c r="AA674" s="4"/>
      <c r="AB674" s="4"/>
      <c r="AC674" s="4"/>
      <c r="AD674" s="4"/>
      <c r="AE674" s="4"/>
      <c r="AF674" s="4"/>
      <c r="AG674" s="4"/>
      <c r="AH674" s="4"/>
    </row>
    <row r="675">
      <c r="A675" s="4"/>
      <c r="B675" s="4"/>
      <c r="C675" s="2"/>
      <c r="D675" s="2"/>
      <c r="E675" s="2"/>
      <c r="F675" s="2"/>
      <c r="G675" s="2"/>
      <c r="H675" s="9"/>
      <c r="I675" s="2"/>
      <c r="J675" s="2"/>
      <c r="K675" s="9"/>
      <c r="L675" s="4"/>
      <c r="M675" s="4"/>
      <c r="N675" s="4"/>
      <c r="O675" s="4"/>
      <c r="P675" s="9"/>
      <c r="Q675" s="4"/>
      <c r="R675" s="4"/>
      <c r="S675" s="4"/>
      <c r="T675" s="6"/>
      <c r="U675" s="4"/>
      <c r="V675" s="4"/>
      <c r="W675" s="4"/>
      <c r="X675" s="4"/>
      <c r="Y675" s="4"/>
      <c r="Z675" s="4"/>
      <c r="AA675" s="4"/>
      <c r="AB675" s="4"/>
      <c r="AC675" s="4"/>
      <c r="AD675" s="4"/>
      <c r="AE675" s="4"/>
      <c r="AF675" s="4"/>
      <c r="AG675" s="4"/>
      <c r="AH675" s="4"/>
    </row>
    <row r="676">
      <c r="A676" s="4"/>
      <c r="B676" s="4"/>
      <c r="C676" s="2"/>
      <c r="D676" s="2"/>
      <c r="E676" s="2"/>
      <c r="F676" s="2"/>
      <c r="G676" s="2"/>
      <c r="H676" s="9"/>
      <c r="I676" s="2"/>
      <c r="J676" s="2"/>
      <c r="K676" s="9"/>
      <c r="L676" s="4"/>
      <c r="M676" s="4"/>
      <c r="N676" s="4"/>
      <c r="O676" s="4"/>
      <c r="P676" s="9"/>
      <c r="Q676" s="4"/>
      <c r="R676" s="4"/>
      <c r="S676" s="4"/>
      <c r="T676" s="6"/>
      <c r="U676" s="4"/>
      <c r="V676" s="4"/>
      <c r="W676" s="4"/>
      <c r="X676" s="4"/>
      <c r="Y676" s="4"/>
      <c r="Z676" s="4"/>
      <c r="AA676" s="4"/>
      <c r="AB676" s="4"/>
      <c r="AC676" s="4"/>
      <c r="AD676" s="4"/>
      <c r="AE676" s="4"/>
      <c r="AF676" s="4"/>
      <c r="AG676" s="4"/>
      <c r="AH676" s="4"/>
    </row>
    <row r="677">
      <c r="A677" s="4"/>
      <c r="B677" s="4"/>
      <c r="C677" s="2"/>
      <c r="D677" s="2"/>
      <c r="E677" s="2"/>
      <c r="F677" s="2"/>
      <c r="G677" s="2"/>
      <c r="H677" s="9"/>
      <c r="I677" s="2"/>
      <c r="J677" s="2"/>
      <c r="K677" s="9"/>
      <c r="L677" s="4"/>
      <c r="M677" s="4"/>
      <c r="N677" s="4"/>
      <c r="O677" s="4"/>
      <c r="P677" s="9"/>
      <c r="Q677" s="4"/>
      <c r="R677" s="4"/>
      <c r="S677" s="4"/>
      <c r="T677" s="6"/>
      <c r="U677" s="4"/>
      <c r="V677" s="4"/>
      <c r="W677" s="4"/>
      <c r="X677" s="4"/>
      <c r="Y677" s="4"/>
      <c r="Z677" s="4"/>
      <c r="AA677" s="4"/>
      <c r="AB677" s="4"/>
      <c r="AC677" s="4"/>
      <c r="AD677" s="4"/>
      <c r="AE677" s="4"/>
      <c r="AF677" s="4"/>
      <c r="AG677" s="4"/>
      <c r="AH677" s="4"/>
    </row>
    <row r="678">
      <c r="A678" s="4"/>
      <c r="B678" s="4"/>
      <c r="C678" s="2"/>
      <c r="D678" s="2"/>
      <c r="E678" s="2"/>
      <c r="F678" s="2"/>
      <c r="G678" s="2"/>
      <c r="H678" s="9"/>
      <c r="I678" s="2"/>
      <c r="J678" s="2"/>
      <c r="K678" s="9"/>
      <c r="L678" s="4"/>
      <c r="M678" s="4"/>
      <c r="N678" s="4"/>
      <c r="O678" s="4"/>
      <c r="P678" s="9"/>
      <c r="Q678" s="4"/>
      <c r="R678" s="4"/>
      <c r="S678" s="4"/>
      <c r="T678" s="6"/>
      <c r="U678" s="4"/>
      <c r="V678" s="4"/>
      <c r="W678" s="4"/>
      <c r="X678" s="4"/>
      <c r="Y678" s="4"/>
      <c r="Z678" s="4"/>
      <c r="AA678" s="4"/>
      <c r="AB678" s="4"/>
      <c r="AC678" s="4"/>
      <c r="AD678" s="4"/>
      <c r="AE678" s="4"/>
      <c r="AF678" s="4"/>
      <c r="AG678" s="4"/>
      <c r="AH678" s="4"/>
    </row>
    <row r="679">
      <c r="A679" s="4"/>
      <c r="B679" s="4"/>
      <c r="C679" s="2"/>
      <c r="D679" s="2"/>
      <c r="E679" s="2"/>
      <c r="F679" s="2"/>
      <c r="G679" s="2"/>
      <c r="H679" s="9"/>
      <c r="I679" s="2"/>
      <c r="J679" s="2"/>
      <c r="K679" s="9"/>
      <c r="L679" s="4"/>
      <c r="M679" s="4"/>
      <c r="N679" s="4"/>
      <c r="O679" s="4"/>
      <c r="P679" s="9"/>
      <c r="Q679" s="4"/>
      <c r="R679" s="4"/>
      <c r="S679" s="4"/>
      <c r="T679" s="6"/>
      <c r="U679" s="4"/>
      <c r="V679" s="4"/>
      <c r="W679" s="4"/>
      <c r="X679" s="4"/>
      <c r="Y679" s="4"/>
      <c r="Z679" s="4"/>
      <c r="AA679" s="4"/>
      <c r="AB679" s="4"/>
      <c r="AC679" s="4"/>
      <c r="AD679" s="4"/>
      <c r="AE679" s="4"/>
      <c r="AF679" s="4"/>
      <c r="AG679" s="4"/>
      <c r="AH679" s="4"/>
    </row>
    <row r="680">
      <c r="A680" s="4"/>
      <c r="B680" s="4"/>
      <c r="C680" s="2"/>
      <c r="D680" s="2"/>
      <c r="E680" s="2"/>
      <c r="F680" s="2"/>
      <c r="G680" s="2"/>
      <c r="H680" s="9"/>
      <c r="I680" s="2"/>
      <c r="J680" s="2"/>
      <c r="K680" s="9"/>
      <c r="L680" s="4"/>
      <c r="M680" s="4"/>
      <c r="N680" s="4"/>
      <c r="O680" s="4"/>
      <c r="P680" s="9"/>
      <c r="Q680" s="4"/>
      <c r="R680" s="4"/>
      <c r="S680" s="4"/>
      <c r="T680" s="6"/>
      <c r="U680" s="4"/>
      <c r="V680" s="4"/>
      <c r="W680" s="4"/>
      <c r="X680" s="4"/>
      <c r="Y680" s="4"/>
      <c r="Z680" s="4"/>
      <c r="AA680" s="4"/>
      <c r="AB680" s="4"/>
      <c r="AC680" s="4"/>
      <c r="AD680" s="4"/>
      <c r="AE680" s="4"/>
      <c r="AF680" s="4"/>
      <c r="AG680" s="4"/>
      <c r="AH680" s="4"/>
    </row>
    <row r="681">
      <c r="A681" s="4"/>
      <c r="B681" s="4"/>
      <c r="C681" s="2"/>
      <c r="D681" s="2"/>
      <c r="E681" s="2"/>
      <c r="F681" s="2"/>
      <c r="G681" s="2"/>
      <c r="H681" s="9"/>
      <c r="I681" s="2"/>
      <c r="J681" s="2"/>
      <c r="K681" s="9"/>
      <c r="L681" s="4"/>
      <c r="M681" s="4"/>
      <c r="N681" s="4"/>
      <c r="O681" s="4"/>
      <c r="P681" s="9"/>
      <c r="Q681" s="4"/>
      <c r="R681" s="4"/>
      <c r="S681" s="4"/>
      <c r="T681" s="6"/>
      <c r="U681" s="4"/>
      <c r="V681" s="4"/>
      <c r="W681" s="4"/>
      <c r="X681" s="4"/>
      <c r="Y681" s="4"/>
      <c r="Z681" s="4"/>
      <c r="AA681" s="4"/>
      <c r="AB681" s="4"/>
      <c r="AC681" s="4"/>
      <c r="AD681" s="4"/>
      <c r="AE681" s="4"/>
      <c r="AF681" s="4"/>
      <c r="AG681" s="4"/>
      <c r="AH681" s="4"/>
    </row>
    <row r="682">
      <c r="A682" s="4"/>
      <c r="B682" s="4"/>
      <c r="C682" s="2"/>
      <c r="D682" s="2"/>
      <c r="E682" s="2"/>
      <c r="F682" s="2"/>
      <c r="G682" s="2"/>
      <c r="H682" s="9"/>
      <c r="I682" s="2"/>
      <c r="J682" s="2"/>
      <c r="K682" s="9"/>
      <c r="L682" s="4"/>
      <c r="M682" s="4"/>
      <c r="N682" s="4"/>
      <c r="O682" s="4"/>
      <c r="P682" s="9"/>
      <c r="Q682" s="4"/>
      <c r="R682" s="4"/>
      <c r="S682" s="4"/>
      <c r="T682" s="6"/>
      <c r="U682" s="4"/>
      <c r="V682" s="4"/>
      <c r="W682" s="4"/>
      <c r="X682" s="4"/>
      <c r="Y682" s="4"/>
      <c r="Z682" s="4"/>
      <c r="AA682" s="4"/>
      <c r="AB682" s="4"/>
      <c r="AC682" s="4"/>
      <c r="AD682" s="4"/>
      <c r="AE682" s="4"/>
      <c r="AF682" s="4"/>
      <c r="AG682" s="4"/>
      <c r="AH682" s="4"/>
    </row>
    <row r="683">
      <c r="A683" s="4"/>
      <c r="B683" s="4"/>
      <c r="C683" s="2"/>
      <c r="D683" s="2"/>
      <c r="E683" s="2"/>
      <c r="F683" s="2"/>
      <c r="G683" s="2"/>
      <c r="H683" s="9"/>
      <c r="I683" s="2"/>
      <c r="J683" s="2"/>
      <c r="K683" s="9"/>
      <c r="L683" s="4"/>
      <c r="M683" s="4"/>
      <c r="N683" s="4"/>
      <c r="O683" s="4"/>
      <c r="P683" s="9"/>
      <c r="Q683" s="4"/>
      <c r="R683" s="4"/>
      <c r="S683" s="4"/>
      <c r="T683" s="6"/>
      <c r="U683" s="4"/>
      <c r="V683" s="4"/>
      <c r="W683" s="4"/>
      <c r="X683" s="4"/>
      <c r="Y683" s="4"/>
      <c r="Z683" s="4"/>
      <c r="AA683" s="4"/>
      <c r="AB683" s="4"/>
      <c r="AC683" s="4"/>
      <c r="AD683" s="4"/>
      <c r="AE683" s="4"/>
      <c r="AF683" s="4"/>
      <c r="AG683" s="4"/>
      <c r="AH683" s="4"/>
    </row>
    <row r="684">
      <c r="A684" s="4"/>
      <c r="B684" s="4"/>
      <c r="C684" s="2"/>
      <c r="D684" s="2"/>
      <c r="E684" s="2"/>
      <c r="F684" s="2"/>
      <c r="G684" s="2"/>
      <c r="H684" s="9"/>
      <c r="I684" s="2"/>
      <c r="J684" s="2"/>
      <c r="K684" s="9"/>
      <c r="L684" s="4"/>
      <c r="M684" s="4"/>
      <c r="N684" s="4"/>
      <c r="O684" s="4"/>
      <c r="P684" s="9"/>
      <c r="Q684" s="4"/>
      <c r="R684" s="4"/>
      <c r="S684" s="4"/>
      <c r="T684" s="6"/>
      <c r="U684" s="4"/>
      <c r="V684" s="4"/>
      <c r="W684" s="4"/>
      <c r="X684" s="4"/>
      <c r="Y684" s="4"/>
      <c r="Z684" s="4"/>
      <c r="AA684" s="4"/>
      <c r="AB684" s="4"/>
      <c r="AC684" s="4"/>
      <c r="AD684" s="4"/>
      <c r="AE684" s="4"/>
      <c r="AF684" s="4"/>
      <c r="AG684" s="4"/>
      <c r="AH684" s="4"/>
    </row>
    <row r="685">
      <c r="A685" s="4"/>
      <c r="B685" s="4"/>
      <c r="C685" s="2"/>
      <c r="D685" s="2"/>
      <c r="E685" s="2"/>
      <c r="F685" s="2"/>
      <c r="G685" s="2"/>
      <c r="H685" s="9"/>
      <c r="I685" s="2"/>
      <c r="J685" s="2"/>
      <c r="K685" s="9"/>
      <c r="L685" s="4"/>
      <c r="M685" s="4"/>
      <c r="N685" s="4"/>
      <c r="O685" s="4"/>
      <c r="P685" s="9"/>
      <c r="Q685" s="4"/>
      <c r="R685" s="4"/>
      <c r="S685" s="4"/>
      <c r="T685" s="6"/>
      <c r="U685" s="4"/>
      <c r="V685" s="4"/>
      <c r="W685" s="4"/>
      <c r="X685" s="4"/>
      <c r="Y685" s="4"/>
      <c r="Z685" s="4"/>
      <c r="AA685" s="4"/>
      <c r="AB685" s="4"/>
      <c r="AC685" s="4"/>
      <c r="AD685" s="4"/>
      <c r="AE685" s="4"/>
      <c r="AF685" s="4"/>
      <c r="AG685" s="4"/>
      <c r="AH685" s="4"/>
    </row>
    <row r="686">
      <c r="A686" s="4"/>
      <c r="B686" s="4"/>
      <c r="C686" s="2"/>
      <c r="D686" s="2"/>
      <c r="E686" s="2"/>
      <c r="F686" s="2"/>
      <c r="G686" s="2"/>
      <c r="H686" s="9"/>
      <c r="I686" s="2"/>
      <c r="J686" s="2"/>
      <c r="K686" s="9"/>
      <c r="L686" s="4"/>
      <c r="M686" s="4"/>
      <c r="N686" s="4"/>
      <c r="O686" s="4"/>
      <c r="P686" s="9"/>
      <c r="Q686" s="4"/>
      <c r="R686" s="4"/>
      <c r="S686" s="4"/>
      <c r="T686" s="6"/>
      <c r="U686" s="4"/>
      <c r="V686" s="4"/>
      <c r="W686" s="4"/>
      <c r="X686" s="4"/>
      <c r="Y686" s="4"/>
      <c r="Z686" s="4"/>
      <c r="AA686" s="4"/>
      <c r="AB686" s="4"/>
      <c r="AC686" s="4"/>
      <c r="AD686" s="4"/>
      <c r="AE686" s="4"/>
      <c r="AF686" s="4"/>
      <c r="AG686" s="4"/>
      <c r="AH686" s="4"/>
    </row>
    <row r="687">
      <c r="A687" s="4"/>
      <c r="B687" s="4"/>
      <c r="C687" s="2"/>
      <c r="D687" s="2"/>
      <c r="E687" s="2"/>
      <c r="F687" s="2"/>
      <c r="G687" s="2"/>
      <c r="H687" s="9"/>
      <c r="I687" s="2"/>
      <c r="J687" s="2"/>
      <c r="K687" s="9"/>
      <c r="L687" s="4"/>
      <c r="M687" s="4"/>
      <c r="N687" s="4"/>
      <c r="O687" s="4"/>
      <c r="P687" s="9"/>
      <c r="Q687" s="4"/>
      <c r="R687" s="4"/>
      <c r="S687" s="4"/>
      <c r="T687" s="6"/>
      <c r="U687" s="4"/>
      <c r="V687" s="4"/>
      <c r="W687" s="4"/>
      <c r="X687" s="4"/>
      <c r="Y687" s="4"/>
      <c r="Z687" s="4"/>
      <c r="AA687" s="4"/>
      <c r="AB687" s="4"/>
      <c r="AC687" s="4"/>
      <c r="AD687" s="4"/>
      <c r="AE687" s="4"/>
      <c r="AF687" s="4"/>
      <c r="AG687" s="4"/>
      <c r="AH687" s="4"/>
    </row>
    <row r="688">
      <c r="A688" s="4"/>
      <c r="B688" s="4"/>
      <c r="C688" s="2"/>
      <c r="D688" s="2"/>
      <c r="E688" s="2"/>
      <c r="F688" s="2"/>
      <c r="G688" s="2"/>
      <c r="H688" s="9"/>
      <c r="I688" s="2"/>
      <c r="J688" s="2"/>
      <c r="K688" s="9"/>
      <c r="L688" s="4"/>
      <c r="M688" s="4"/>
      <c r="N688" s="4"/>
      <c r="O688" s="4"/>
      <c r="P688" s="9"/>
      <c r="Q688" s="4"/>
      <c r="R688" s="4"/>
      <c r="S688" s="4"/>
      <c r="T688" s="6"/>
      <c r="U688" s="4"/>
      <c r="V688" s="4"/>
      <c r="W688" s="4"/>
      <c r="X688" s="4"/>
      <c r="Y688" s="4"/>
      <c r="Z688" s="4"/>
      <c r="AA688" s="4"/>
      <c r="AB688" s="4"/>
      <c r="AC688" s="4"/>
      <c r="AD688" s="4"/>
      <c r="AE688" s="4"/>
      <c r="AF688" s="4"/>
      <c r="AG688" s="4"/>
      <c r="AH688" s="4"/>
    </row>
    <row r="689">
      <c r="A689" s="4"/>
      <c r="B689" s="4"/>
      <c r="C689" s="2"/>
      <c r="D689" s="2"/>
      <c r="E689" s="2"/>
      <c r="F689" s="2"/>
      <c r="G689" s="2"/>
      <c r="H689" s="9"/>
      <c r="I689" s="2"/>
      <c r="J689" s="2"/>
      <c r="K689" s="9"/>
      <c r="L689" s="4"/>
      <c r="M689" s="4"/>
      <c r="N689" s="4"/>
      <c r="O689" s="4"/>
      <c r="P689" s="9"/>
      <c r="Q689" s="4"/>
      <c r="R689" s="4"/>
      <c r="S689" s="4"/>
      <c r="T689" s="6"/>
      <c r="U689" s="4"/>
      <c r="V689" s="4"/>
      <c r="W689" s="4"/>
      <c r="X689" s="4"/>
      <c r="Y689" s="4"/>
      <c r="Z689" s="4"/>
      <c r="AA689" s="4"/>
      <c r="AB689" s="4"/>
      <c r="AC689" s="4"/>
      <c r="AD689" s="4"/>
      <c r="AE689" s="4"/>
      <c r="AF689" s="4"/>
      <c r="AG689" s="4"/>
      <c r="AH689" s="4"/>
    </row>
    <row r="690">
      <c r="A690" s="4"/>
      <c r="B690" s="4"/>
      <c r="C690" s="2"/>
      <c r="D690" s="2"/>
      <c r="E690" s="2"/>
      <c r="F690" s="2"/>
      <c r="G690" s="2"/>
      <c r="H690" s="9"/>
      <c r="I690" s="2"/>
      <c r="J690" s="2"/>
      <c r="K690" s="9"/>
      <c r="L690" s="4"/>
      <c r="M690" s="4"/>
      <c r="N690" s="4"/>
      <c r="O690" s="4"/>
      <c r="P690" s="9"/>
      <c r="Q690" s="4"/>
      <c r="R690" s="4"/>
      <c r="S690" s="4"/>
      <c r="T690" s="6"/>
      <c r="U690" s="4"/>
      <c r="V690" s="4"/>
      <c r="W690" s="4"/>
      <c r="X690" s="4"/>
      <c r="Y690" s="4"/>
      <c r="Z690" s="4"/>
      <c r="AA690" s="4"/>
      <c r="AB690" s="4"/>
      <c r="AC690" s="4"/>
      <c r="AD690" s="4"/>
      <c r="AE690" s="4"/>
      <c r="AF690" s="4"/>
      <c r="AG690" s="4"/>
      <c r="AH690" s="4"/>
    </row>
    <row r="691">
      <c r="A691" s="4"/>
      <c r="B691" s="4"/>
      <c r="C691" s="2"/>
      <c r="D691" s="2"/>
      <c r="E691" s="2"/>
      <c r="F691" s="2"/>
      <c r="G691" s="2"/>
      <c r="H691" s="9"/>
      <c r="I691" s="2"/>
      <c r="J691" s="2"/>
      <c r="K691" s="9"/>
      <c r="L691" s="4"/>
      <c r="M691" s="4"/>
      <c r="N691" s="4"/>
      <c r="O691" s="4"/>
      <c r="P691" s="9"/>
      <c r="Q691" s="4"/>
      <c r="R691" s="4"/>
      <c r="S691" s="4"/>
      <c r="T691" s="6"/>
      <c r="U691" s="4"/>
      <c r="V691" s="4"/>
      <c r="W691" s="4"/>
      <c r="X691" s="4"/>
      <c r="Y691" s="4"/>
      <c r="Z691" s="4"/>
      <c r="AA691" s="4"/>
      <c r="AB691" s="4"/>
      <c r="AC691" s="4"/>
      <c r="AD691" s="4"/>
      <c r="AE691" s="4"/>
      <c r="AF691" s="4"/>
      <c r="AG691" s="4"/>
      <c r="AH691" s="4"/>
    </row>
    <row r="692">
      <c r="A692" s="4"/>
      <c r="B692" s="4"/>
      <c r="C692" s="2"/>
      <c r="D692" s="2"/>
      <c r="E692" s="2"/>
      <c r="F692" s="2"/>
      <c r="G692" s="2"/>
      <c r="H692" s="9"/>
      <c r="I692" s="2"/>
      <c r="J692" s="2"/>
      <c r="K692" s="9"/>
      <c r="L692" s="4"/>
      <c r="M692" s="4"/>
      <c r="N692" s="4"/>
      <c r="O692" s="4"/>
      <c r="P692" s="9"/>
      <c r="Q692" s="4"/>
      <c r="R692" s="4"/>
      <c r="S692" s="4"/>
      <c r="T692" s="6"/>
      <c r="U692" s="4"/>
      <c r="V692" s="4"/>
      <c r="W692" s="4"/>
      <c r="X692" s="4"/>
      <c r="Y692" s="4"/>
      <c r="Z692" s="4"/>
      <c r="AA692" s="4"/>
      <c r="AB692" s="4"/>
      <c r="AC692" s="4"/>
      <c r="AD692" s="4"/>
      <c r="AE692" s="4"/>
      <c r="AF692" s="4"/>
      <c r="AG692" s="4"/>
      <c r="AH692" s="4"/>
    </row>
    <row r="693">
      <c r="A693" s="4"/>
      <c r="B693" s="4"/>
      <c r="C693" s="2"/>
      <c r="D693" s="2"/>
      <c r="E693" s="2"/>
      <c r="F693" s="2"/>
      <c r="G693" s="2"/>
      <c r="H693" s="9"/>
      <c r="I693" s="2"/>
      <c r="J693" s="2"/>
      <c r="K693" s="9"/>
      <c r="L693" s="4"/>
      <c r="M693" s="4"/>
      <c r="N693" s="4"/>
      <c r="O693" s="4"/>
      <c r="P693" s="9"/>
      <c r="Q693" s="4"/>
      <c r="R693" s="4"/>
      <c r="S693" s="4"/>
      <c r="T693" s="6"/>
      <c r="U693" s="4"/>
      <c r="V693" s="4"/>
      <c r="W693" s="4"/>
      <c r="X693" s="4"/>
      <c r="Y693" s="4"/>
      <c r="Z693" s="4"/>
      <c r="AA693" s="4"/>
      <c r="AB693" s="4"/>
      <c r="AC693" s="4"/>
      <c r="AD693" s="4"/>
      <c r="AE693" s="4"/>
      <c r="AF693" s="4"/>
      <c r="AG693" s="4"/>
      <c r="AH693" s="4"/>
    </row>
    <row r="694">
      <c r="A694" s="4"/>
      <c r="B694" s="4"/>
      <c r="C694" s="2"/>
      <c r="D694" s="2"/>
      <c r="E694" s="2"/>
      <c r="F694" s="2"/>
      <c r="G694" s="2"/>
      <c r="H694" s="9"/>
      <c r="I694" s="2"/>
      <c r="J694" s="2"/>
      <c r="K694" s="9"/>
      <c r="L694" s="4"/>
      <c r="M694" s="4"/>
      <c r="N694" s="4"/>
      <c r="O694" s="4"/>
      <c r="P694" s="9"/>
      <c r="Q694" s="4"/>
      <c r="R694" s="4"/>
      <c r="S694" s="4"/>
      <c r="T694" s="6"/>
      <c r="U694" s="4"/>
      <c r="V694" s="4"/>
      <c r="W694" s="4"/>
      <c r="X694" s="4"/>
      <c r="Y694" s="4"/>
      <c r="Z694" s="4"/>
      <c r="AA694" s="4"/>
      <c r="AB694" s="4"/>
      <c r="AC694" s="4"/>
      <c r="AD694" s="4"/>
      <c r="AE694" s="4"/>
      <c r="AF694" s="4"/>
      <c r="AG694" s="4"/>
      <c r="AH694" s="4"/>
    </row>
    <row r="695">
      <c r="A695" s="4"/>
      <c r="B695" s="4"/>
      <c r="C695" s="2"/>
      <c r="D695" s="2"/>
      <c r="E695" s="2"/>
      <c r="F695" s="2"/>
      <c r="G695" s="2"/>
      <c r="H695" s="9"/>
      <c r="I695" s="2"/>
      <c r="J695" s="2"/>
      <c r="K695" s="9"/>
      <c r="L695" s="4"/>
      <c r="M695" s="4"/>
      <c r="N695" s="4"/>
      <c r="O695" s="4"/>
      <c r="P695" s="9"/>
      <c r="Q695" s="4"/>
      <c r="R695" s="4"/>
      <c r="S695" s="4"/>
      <c r="T695" s="6"/>
      <c r="U695" s="4"/>
      <c r="V695" s="4"/>
      <c r="W695" s="4"/>
      <c r="X695" s="4"/>
      <c r="Y695" s="4"/>
      <c r="Z695" s="4"/>
      <c r="AA695" s="4"/>
      <c r="AB695" s="4"/>
      <c r="AC695" s="4"/>
      <c r="AD695" s="4"/>
      <c r="AE695" s="4"/>
      <c r="AF695" s="4"/>
      <c r="AG695" s="4"/>
      <c r="AH695" s="4"/>
    </row>
    <row r="696">
      <c r="A696" s="4"/>
      <c r="B696" s="4"/>
      <c r="C696" s="2"/>
      <c r="D696" s="2"/>
      <c r="E696" s="2"/>
      <c r="F696" s="2"/>
      <c r="G696" s="2"/>
      <c r="H696" s="9"/>
      <c r="I696" s="2"/>
      <c r="J696" s="2"/>
      <c r="K696" s="9"/>
      <c r="L696" s="4"/>
      <c r="M696" s="4"/>
      <c r="N696" s="4"/>
      <c r="O696" s="4"/>
      <c r="P696" s="9"/>
      <c r="Q696" s="4"/>
      <c r="R696" s="4"/>
      <c r="S696" s="4"/>
      <c r="T696" s="6"/>
      <c r="U696" s="4"/>
      <c r="V696" s="4"/>
      <c r="W696" s="4"/>
      <c r="X696" s="4"/>
      <c r="Y696" s="4"/>
      <c r="Z696" s="4"/>
      <c r="AA696" s="4"/>
      <c r="AB696" s="4"/>
      <c r="AC696" s="4"/>
      <c r="AD696" s="4"/>
      <c r="AE696" s="4"/>
      <c r="AF696" s="4"/>
      <c r="AG696" s="4"/>
      <c r="AH696" s="4"/>
    </row>
    <row r="697">
      <c r="A697" s="4"/>
      <c r="B697" s="4"/>
      <c r="C697" s="2"/>
      <c r="D697" s="2"/>
      <c r="E697" s="2"/>
      <c r="F697" s="2"/>
      <c r="G697" s="2"/>
      <c r="H697" s="9"/>
      <c r="I697" s="2"/>
      <c r="J697" s="2"/>
      <c r="K697" s="9"/>
      <c r="L697" s="4"/>
      <c r="M697" s="4"/>
      <c r="N697" s="4"/>
      <c r="O697" s="4"/>
      <c r="P697" s="9"/>
      <c r="Q697" s="4"/>
      <c r="R697" s="4"/>
      <c r="S697" s="4"/>
      <c r="T697" s="6"/>
      <c r="U697" s="4"/>
      <c r="V697" s="4"/>
      <c r="W697" s="4"/>
      <c r="X697" s="4"/>
      <c r="Y697" s="4"/>
      <c r="Z697" s="4"/>
      <c r="AA697" s="4"/>
      <c r="AB697" s="4"/>
      <c r="AC697" s="4"/>
      <c r="AD697" s="4"/>
      <c r="AE697" s="4"/>
      <c r="AF697" s="4"/>
      <c r="AG697" s="4"/>
      <c r="AH697" s="4"/>
    </row>
    <row r="698">
      <c r="A698" s="4"/>
      <c r="B698" s="4"/>
      <c r="C698" s="2"/>
      <c r="D698" s="2"/>
      <c r="E698" s="2"/>
      <c r="F698" s="2"/>
      <c r="G698" s="2"/>
      <c r="H698" s="9"/>
      <c r="I698" s="2"/>
      <c r="J698" s="2"/>
      <c r="K698" s="9"/>
      <c r="L698" s="4"/>
      <c r="M698" s="4"/>
      <c r="N698" s="4"/>
      <c r="O698" s="4"/>
      <c r="P698" s="9"/>
      <c r="Q698" s="4"/>
      <c r="R698" s="4"/>
      <c r="S698" s="4"/>
      <c r="T698" s="6"/>
      <c r="U698" s="4"/>
      <c r="V698" s="4"/>
      <c r="W698" s="4"/>
      <c r="X698" s="4"/>
      <c r="Y698" s="4"/>
      <c r="Z698" s="4"/>
      <c r="AA698" s="4"/>
      <c r="AB698" s="4"/>
      <c r="AC698" s="4"/>
      <c r="AD698" s="4"/>
      <c r="AE698" s="4"/>
      <c r="AF698" s="4"/>
      <c r="AG698" s="4"/>
      <c r="AH698" s="4"/>
    </row>
    <row r="699">
      <c r="A699" s="4"/>
      <c r="B699" s="4"/>
      <c r="C699" s="2"/>
      <c r="D699" s="2"/>
      <c r="E699" s="2"/>
      <c r="F699" s="2"/>
      <c r="G699" s="2"/>
      <c r="H699" s="9"/>
      <c r="I699" s="2"/>
      <c r="J699" s="2"/>
      <c r="K699" s="9"/>
      <c r="L699" s="4"/>
      <c r="M699" s="4"/>
      <c r="N699" s="4"/>
      <c r="O699" s="4"/>
      <c r="P699" s="9"/>
      <c r="Q699" s="4"/>
      <c r="R699" s="4"/>
      <c r="S699" s="4"/>
      <c r="T699" s="6"/>
      <c r="U699" s="4"/>
      <c r="V699" s="4"/>
      <c r="W699" s="4"/>
      <c r="X699" s="4"/>
      <c r="Y699" s="4"/>
      <c r="Z699" s="4"/>
      <c r="AA699" s="4"/>
      <c r="AB699" s="4"/>
      <c r="AC699" s="4"/>
      <c r="AD699" s="4"/>
      <c r="AE699" s="4"/>
      <c r="AF699" s="4"/>
      <c r="AG699" s="4"/>
      <c r="AH699" s="4"/>
    </row>
    <row r="700">
      <c r="A700" s="4"/>
      <c r="B700" s="4"/>
      <c r="C700" s="2"/>
      <c r="D700" s="2"/>
      <c r="E700" s="2"/>
      <c r="F700" s="2"/>
      <c r="G700" s="2"/>
      <c r="H700" s="9"/>
      <c r="I700" s="2"/>
      <c r="J700" s="2"/>
      <c r="K700" s="9"/>
      <c r="L700" s="4"/>
      <c r="M700" s="4"/>
      <c r="N700" s="4"/>
      <c r="O700" s="4"/>
      <c r="P700" s="9"/>
      <c r="Q700" s="4"/>
      <c r="R700" s="4"/>
      <c r="S700" s="4"/>
      <c r="T700" s="6"/>
      <c r="U700" s="4"/>
      <c r="V700" s="4"/>
      <c r="W700" s="4"/>
      <c r="X700" s="4"/>
      <c r="Y700" s="4"/>
      <c r="Z700" s="4"/>
      <c r="AA700" s="4"/>
      <c r="AB700" s="4"/>
      <c r="AC700" s="4"/>
      <c r="AD700" s="4"/>
      <c r="AE700" s="4"/>
      <c r="AF700" s="4"/>
      <c r="AG700" s="4"/>
      <c r="AH700" s="4"/>
    </row>
    <row r="701">
      <c r="A701" s="4"/>
      <c r="B701" s="4"/>
      <c r="C701" s="2"/>
      <c r="D701" s="2"/>
      <c r="E701" s="2"/>
      <c r="F701" s="2"/>
      <c r="G701" s="2"/>
      <c r="H701" s="9"/>
      <c r="I701" s="2"/>
      <c r="J701" s="2"/>
      <c r="K701" s="9"/>
      <c r="L701" s="4"/>
      <c r="M701" s="4"/>
      <c r="N701" s="4"/>
      <c r="O701" s="4"/>
      <c r="P701" s="9"/>
      <c r="Q701" s="4"/>
      <c r="R701" s="4"/>
      <c r="S701" s="4"/>
      <c r="T701" s="6"/>
      <c r="U701" s="4"/>
      <c r="V701" s="4"/>
      <c r="W701" s="4"/>
      <c r="X701" s="4"/>
      <c r="Y701" s="4"/>
      <c r="Z701" s="4"/>
      <c r="AA701" s="4"/>
      <c r="AB701" s="4"/>
      <c r="AC701" s="4"/>
      <c r="AD701" s="4"/>
      <c r="AE701" s="4"/>
      <c r="AF701" s="4"/>
      <c r="AG701" s="4"/>
      <c r="AH701" s="4"/>
    </row>
    <row r="702">
      <c r="A702" s="4"/>
      <c r="B702" s="4"/>
      <c r="C702" s="2"/>
      <c r="D702" s="2"/>
      <c r="E702" s="2"/>
      <c r="F702" s="2"/>
      <c r="G702" s="2"/>
      <c r="H702" s="9"/>
      <c r="I702" s="2"/>
      <c r="J702" s="2"/>
      <c r="K702" s="9"/>
      <c r="L702" s="4"/>
      <c r="M702" s="4"/>
      <c r="N702" s="4"/>
      <c r="O702" s="4"/>
      <c r="P702" s="9"/>
      <c r="Q702" s="4"/>
      <c r="R702" s="4"/>
      <c r="S702" s="4"/>
      <c r="T702" s="6"/>
      <c r="U702" s="4"/>
      <c r="V702" s="4"/>
      <c r="W702" s="4"/>
      <c r="X702" s="4"/>
      <c r="Y702" s="4"/>
      <c r="Z702" s="4"/>
      <c r="AA702" s="4"/>
      <c r="AB702" s="4"/>
      <c r="AC702" s="4"/>
      <c r="AD702" s="4"/>
      <c r="AE702" s="4"/>
      <c r="AF702" s="4"/>
      <c r="AG702" s="4"/>
      <c r="AH702" s="4"/>
    </row>
    <row r="703">
      <c r="A703" s="4"/>
      <c r="B703" s="4"/>
      <c r="C703" s="2"/>
      <c r="D703" s="2"/>
      <c r="E703" s="2"/>
      <c r="F703" s="2"/>
      <c r="G703" s="2"/>
      <c r="H703" s="9"/>
      <c r="I703" s="2"/>
      <c r="J703" s="2"/>
      <c r="K703" s="9"/>
      <c r="L703" s="4"/>
      <c r="M703" s="4"/>
      <c r="N703" s="4"/>
      <c r="O703" s="4"/>
      <c r="P703" s="9"/>
      <c r="Q703" s="4"/>
      <c r="R703" s="4"/>
      <c r="S703" s="4"/>
      <c r="T703" s="6"/>
      <c r="U703" s="4"/>
      <c r="V703" s="4"/>
      <c r="W703" s="4"/>
      <c r="X703" s="4"/>
      <c r="Y703" s="4"/>
      <c r="Z703" s="4"/>
      <c r="AA703" s="4"/>
      <c r="AB703" s="4"/>
      <c r="AC703" s="4"/>
      <c r="AD703" s="4"/>
      <c r="AE703" s="4"/>
      <c r="AF703" s="4"/>
      <c r="AG703" s="4"/>
      <c r="AH703" s="4"/>
    </row>
    <row r="704">
      <c r="A704" s="4"/>
      <c r="B704" s="4"/>
      <c r="C704" s="2"/>
      <c r="D704" s="2"/>
      <c r="E704" s="2"/>
      <c r="F704" s="2"/>
      <c r="G704" s="2"/>
      <c r="H704" s="9"/>
      <c r="I704" s="2"/>
      <c r="J704" s="2"/>
      <c r="K704" s="9"/>
      <c r="L704" s="4"/>
      <c r="M704" s="4"/>
      <c r="N704" s="4"/>
      <c r="O704" s="4"/>
      <c r="P704" s="9"/>
      <c r="Q704" s="4"/>
      <c r="R704" s="4"/>
      <c r="S704" s="4"/>
      <c r="T704" s="6"/>
      <c r="U704" s="4"/>
      <c r="V704" s="4"/>
      <c r="W704" s="4"/>
      <c r="X704" s="4"/>
      <c r="Y704" s="4"/>
      <c r="Z704" s="4"/>
      <c r="AA704" s="4"/>
      <c r="AB704" s="4"/>
      <c r="AC704" s="4"/>
      <c r="AD704" s="4"/>
      <c r="AE704" s="4"/>
      <c r="AF704" s="4"/>
      <c r="AG704" s="4"/>
      <c r="AH704" s="4"/>
    </row>
    <row r="705">
      <c r="A705" s="4"/>
      <c r="B705" s="4"/>
      <c r="C705" s="2"/>
      <c r="D705" s="2"/>
      <c r="E705" s="2"/>
      <c r="F705" s="2"/>
      <c r="G705" s="2"/>
      <c r="H705" s="9"/>
      <c r="I705" s="2"/>
      <c r="J705" s="2"/>
      <c r="K705" s="9"/>
      <c r="L705" s="4"/>
      <c r="M705" s="4"/>
      <c r="N705" s="4"/>
      <c r="O705" s="4"/>
      <c r="P705" s="9"/>
      <c r="Q705" s="4"/>
      <c r="R705" s="4"/>
      <c r="S705" s="4"/>
      <c r="T705" s="6"/>
      <c r="U705" s="4"/>
      <c r="V705" s="4"/>
      <c r="W705" s="4"/>
      <c r="X705" s="4"/>
      <c r="Y705" s="4"/>
      <c r="Z705" s="4"/>
      <c r="AA705" s="4"/>
      <c r="AB705" s="4"/>
      <c r="AC705" s="4"/>
      <c r="AD705" s="4"/>
      <c r="AE705" s="4"/>
      <c r="AF705" s="4"/>
      <c r="AG705" s="4"/>
      <c r="AH705" s="4"/>
    </row>
    <row r="706">
      <c r="A706" s="4"/>
      <c r="B706" s="4"/>
      <c r="C706" s="2"/>
      <c r="D706" s="2"/>
      <c r="E706" s="2"/>
      <c r="F706" s="2"/>
      <c r="G706" s="2"/>
      <c r="H706" s="9"/>
      <c r="I706" s="2"/>
      <c r="J706" s="2"/>
      <c r="K706" s="9"/>
      <c r="L706" s="4"/>
      <c r="M706" s="4"/>
      <c r="N706" s="4"/>
      <c r="O706" s="4"/>
      <c r="P706" s="9"/>
      <c r="Q706" s="4"/>
      <c r="R706" s="4"/>
      <c r="S706" s="4"/>
      <c r="T706" s="6"/>
      <c r="U706" s="4"/>
      <c r="V706" s="4"/>
      <c r="W706" s="4"/>
      <c r="X706" s="4"/>
      <c r="Y706" s="4"/>
      <c r="Z706" s="4"/>
      <c r="AA706" s="4"/>
      <c r="AB706" s="4"/>
      <c r="AC706" s="4"/>
      <c r="AD706" s="4"/>
      <c r="AE706" s="4"/>
      <c r="AF706" s="4"/>
      <c r="AG706" s="4"/>
      <c r="AH706" s="4"/>
    </row>
    <row r="707">
      <c r="A707" s="4"/>
      <c r="B707" s="4"/>
      <c r="C707" s="2"/>
      <c r="D707" s="2"/>
      <c r="E707" s="2"/>
      <c r="F707" s="2"/>
      <c r="G707" s="2"/>
      <c r="H707" s="9"/>
      <c r="I707" s="2"/>
      <c r="J707" s="2"/>
      <c r="K707" s="9"/>
      <c r="L707" s="4"/>
      <c r="M707" s="4"/>
      <c r="N707" s="4"/>
      <c r="O707" s="4"/>
      <c r="P707" s="9"/>
      <c r="Q707" s="4"/>
      <c r="R707" s="4"/>
      <c r="S707" s="4"/>
      <c r="T707" s="6"/>
      <c r="U707" s="4"/>
      <c r="V707" s="4"/>
      <c r="W707" s="4"/>
      <c r="X707" s="4"/>
      <c r="Y707" s="4"/>
      <c r="Z707" s="4"/>
      <c r="AA707" s="4"/>
      <c r="AB707" s="4"/>
      <c r="AC707" s="4"/>
      <c r="AD707" s="4"/>
      <c r="AE707" s="4"/>
      <c r="AF707" s="4"/>
      <c r="AG707" s="4"/>
      <c r="AH707" s="4"/>
    </row>
    <row r="708">
      <c r="A708" s="4"/>
      <c r="B708" s="4"/>
      <c r="C708" s="2"/>
      <c r="D708" s="2"/>
      <c r="E708" s="2"/>
      <c r="F708" s="2"/>
      <c r="G708" s="2"/>
      <c r="H708" s="9"/>
      <c r="I708" s="2"/>
      <c r="J708" s="2"/>
      <c r="K708" s="9"/>
      <c r="L708" s="4"/>
      <c r="M708" s="4"/>
      <c r="N708" s="4"/>
      <c r="O708" s="4"/>
      <c r="P708" s="9"/>
      <c r="Q708" s="4"/>
      <c r="R708" s="4"/>
      <c r="S708" s="4"/>
      <c r="T708" s="6"/>
      <c r="U708" s="4"/>
      <c r="V708" s="4"/>
      <c r="W708" s="4"/>
      <c r="X708" s="4"/>
      <c r="Y708" s="4"/>
      <c r="Z708" s="4"/>
      <c r="AA708" s="4"/>
      <c r="AB708" s="4"/>
      <c r="AC708" s="4"/>
      <c r="AD708" s="4"/>
      <c r="AE708" s="4"/>
      <c r="AF708" s="4"/>
      <c r="AG708" s="4"/>
      <c r="AH708" s="4"/>
    </row>
    <row r="709">
      <c r="A709" s="4"/>
      <c r="B709" s="4"/>
      <c r="C709" s="2"/>
      <c r="D709" s="2"/>
      <c r="E709" s="2"/>
      <c r="F709" s="2"/>
      <c r="G709" s="2"/>
      <c r="H709" s="9"/>
      <c r="I709" s="2"/>
      <c r="J709" s="2"/>
      <c r="K709" s="9"/>
      <c r="L709" s="4"/>
      <c r="M709" s="4"/>
      <c r="N709" s="4"/>
      <c r="O709" s="4"/>
      <c r="P709" s="9"/>
      <c r="Q709" s="4"/>
      <c r="R709" s="4"/>
      <c r="S709" s="4"/>
      <c r="T709" s="6"/>
      <c r="U709" s="4"/>
      <c r="V709" s="4"/>
      <c r="W709" s="4"/>
      <c r="X709" s="4"/>
      <c r="Y709" s="4"/>
      <c r="Z709" s="4"/>
      <c r="AA709" s="4"/>
      <c r="AB709" s="4"/>
      <c r="AC709" s="4"/>
      <c r="AD709" s="4"/>
      <c r="AE709" s="4"/>
      <c r="AF709" s="4"/>
      <c r="AG709" s="4"/>
      <c r="AH709" s="4"/>
    </row>
    <row r="710">
      <c r="A710" s="4"/>
      <c r="B710" s="4"/>
      <c r="C710" s="2"/>
      <c r="D710" s="2"/>
      <c r="E710" s="2"/>
      <c r="F710" s="2"/>
      <c r="G710" s="2"/>
      <c r="H710" s="9"/>
      <c r="I710" s="2"/>
      <c r="J710" s="2"/>
      <c r="K710" s="9"/>
      <c r="L710" s="4"/>
      <c r="M710" s="4"/>
      <c r="N710" s="4"/>
      <c r="O710" s="4"/>
      <c r="P710" s="9"/>
      <c r="Q710" s="4"/>
      <c r="R710" s="4"/>
      <c r="S710" s="4"/>
      <c r="T710" s="6"/>
      <c r="U710" s="4"/>
      <c r="V710" s="4"/>
      <c r="W710" s="4"/>
      <c r="X710" s="4"/>
      <c r="Y710" s="4"/>
      <c r="Z710" s="4"/>
      <c r="AA710" s="4"/>
      <c r="AB710" s="4"/>
      <c r="AC710" s="4"/>
      <c r="AD710" s="4"/>
      <c r="AE710" s="4"/>
      <c r="AF710" s="4"/>
      <c r="AG710" s="4"/>
      <c r="AH710" s="4"/>
    </row>
    <row r="711">
      <c r="A711" s="4"/>
      <c r="B711" s="4"/>
      <c r="C711" s="2"/>
      <c r="D711" s="2"/>
      <c r="E711" s="2"/>
      <c r="F711" s="2"/>
      <c r="G711" s="2"/>
      <c r="H711" s="9"/>
      <c r="I711" s="2"/>
      <c r="J711" s="2"/>
      <c r="K711" s="9"/>
      <c r="L711" s="4"/>
      <c r="M711" s="4"/>
      <c r="N711" s="4"/>
      <c r="O711" s="4"/>
      <c r="P711" s="9"/>
      <c r="Q711" s="4"/>
      <c r="R711" s="4"/>
      <c r="S711" s="4"/>
      <c r="T711" s="6"/>
      <c r="U711" s="4"/>
      <c r="V711" s="4"/>
      <c r="W711" s="4"/>
      <c r="X711" s="4"/>
      <c r="Y711" s="4"/>
      <c r="Z711" s="4"/>
      <c r="AA711" s="4"/>
      <c r="AB711" s="4"/>
      <c r="AC711" s="4"/>
      <c r="AD711" s="4"/>
      <c r="AE711" s="4"/>
      <c r="AF711" s="4"/>
      <c r="AG711" s="4"/>
      <c r="AH711" s="4"/>
    </row>
    <row r="712">
      <c r="A712" s="4"/>
      <c r="B712" s="4"/>
      <c r="C712" s="2"/>
      <c r="D712" s="2"/>
      <c r="E712" s="2"/>
      <c r="F712" s="2"/>
      <c r="G712" s="2"/>
      <c r="H712" s="9"/>
      <c r="I712" s="2"/>
      <c r="J712" s="2"/>
      <c r="K712" s="9"/>
      <c r="L712" s="4"/>
      <c r="M712" s="4"/>
      <c r="N712" s="4"/>
      <c r="O712" s="4"/>
      <c r="P712" s="9"/>
      <c r="Q712" s="4"/>
      <c r="R712" s="4"/>
      <c r="S712" s="4"/>
      <c r="T712" s="6"/>
      <c r="U712" s="4"/>
      <c r="V712" s="4"/>
      <c r="W712" s="4"/>
      <c r="X712" s="4"/>
      <c r="Y712" s="4"/>
      <c r="Z712" s="4"/>
      <c r="AA712" s="4"/>
      <c r="AB712" s="4"/>
      <c r="AC712" s="4"/>
      <c r="AD712" s="4"/>
      <c r="AE712" s="4"/>
      <c r="AF712" s="4"/>
      <c r="AG712" s="4"/>
      <c r="AH712" s="4"/>
    </row>
    <row r="713">
      <c r="A713" s="4"/>
      <c r="B713" s="4"/>
      <c r="C713" s="2"/>
      <c r="D713" s="2"/>
      <c r="E713" s="2"/>
      <c r="F713" s="2"/>
      <c r="G713" s="2"/>
      <c r="H713" s="9"/>
      <c r="I713" s="2"/>
      <c r="J713" s="2"/>
      <c r="K713" s="9"/>
      <c r="L713" s="4"/>
      <c r="M713" s="4"/>
      <c r="N713" s="4"/>
      <c r="O713" s="4"/>
      <c r="P713" s="9"/>
      <c r="Q713" s="4"/>
      <c r="R713" s="4"/>
      <c r="S713" s="4"/>
      <c r="T713" s="6"/>
      <c r="U713" s="4"/>
      <c r="V713" s="4"/>
      <c r="W713" s="4"/>
      <c r="X713" s="4"/>
      <c r="Y713" s="4"/>
      <c r="Z713" s="4"/>
      <c r="AA713" s="4"/>
      <c r="AB713" s="4"/>
      <c r="AC713" s="4"/>
      <c r="AD713" s="4"/>
      <c r="AE713" s="4"/>
      <c r="AF713" s="4"/>
      <c r="AG713" s="4"/>
      <c r="AH713" s="4"/>
    </row>
    <row r="714">
      <c r="A714" s="4"/>
      <c r="B714" s="4"/>
      <c r="C714" s="2"/>
      <c r="D714" s="2"/>
      <c r="E714" s="2"/>
      <c r="F714" s="2"/>
      <c r="G714" s="2"/>
      <c r="H714" s="9"/>
      <c r="I714" s="2"/>
      <c r="J714" s="2"/>
      <c r="K714" s="9"/>
      <c r="L714" s="4"/>
      <c r="M714" s="4"/>
      <c r="N714" s="4"/>
      <c r="O714" s="4"/>
      <c r="P714" s="9"/>
      <c r="Q714" s="4"/>
      <c r="R714" s="4"/>
      <c r="S714" s="4"/>
      <c r="T714" s="6"/>
      <c r="U714" s="4"/>
      <c r="V714" s="4"/>
      <c r="W714" s="4"/>
      <c r="X714" s="4"/>
      <c r="Y714" s="4"/>
      <c r="Z714" s="4"/>
      <c r="AA714" s="4"/>
      <c r="AB714" s="4"/>
      <c r="AC714" s="4"/>
      <c r="AD714" s="4"/>
      <c r="AE714" s="4"/>
      <c r="AF714" s="4"/>
      <c r="AG714" s="4"/>
      <c r="AH714" s="4"/>
    </row>
    <row r="715">
      <c r="A715" s="4"/>
      <c r="B715" s="4"/>
      <c r="C715" s="2"/>
      <c r="D715" s="2"/>
      <c r="E715" s="2"/>
      <c r="F715" s="2"/>
      <c r="G715" s="2"/>
      <c r="H715" s="9"/>
      <c r="I715" s="2"/>
      <c r="J715" s="2"/>
      <c r="K715" s="9"/>
      <c r="L715" s="4"/>
      <c r="M715" s="4"/>
      <c r="N715" s="4"/>
      <c r="O715" s="4"/>
      <c r="P715" s="9"/>
      <c r="Q715" s="4"/>
      <c r="R715" s="4"/>
      <c r="S715" s="4"/>
      <c r="T715" s="6"/>
      <c r="U715" s="4"/>
      <c r="V715" s="4"/>
      <c r="W715" s="4"/>
      <c r="X715" s="4"/>
      <c r="Y715" s="4"/>
      <c r="Z715" s="4"/>
      <c r="AA715" s="4"/>
      <c r="AB715" s="4"/>
      <c r="AC715" s="4"/>
      <c r="AD715" s="4"/>
      <c r="AE715" s="4"/>
      <c r="AF715" s="4"/>
      <c r="AG715" s="4"/>
      <c r="AH715" s="4"/>
    </row>
    <row r="716">
      <c r="A716" s="4"/>
      <c r="B716" s="4"/>
      <c r="C716" s="2"/>
      <c r="D716" s="2"/>
      <c r="E716" s="2"/>
      <c r="F716" s="2"/>
      <c r="G716" s="2"/>
      <c r="H716" s="9"/>
      <c r="I716" s="2"/>
      <c r="J716" s="2"/>
      <c r="K716" s="9"/>
      <c r="L716" s="4"/>
      <c r="M716" s="4"/>
      <c r="N716" s="4"/>
      <c r="O716" s="4"/>
      <c r="P716" s="9"/>
      <c r="Q716" s="4"/>
      <c r="R716" s="4"/>
      <c r="S716" s="4"/>
      <c r="T716" s="6"/>
      <c r="U716" s="4"/>
      <c r="V716" s="4"/>
      <c r="W716" s="4"/>
      <c r="X716" s="4"/>
      <c r="Y716" s="4"/>
      <c r="Z716" s="4"/>
      <c r="AA716" s="4"/>
      <c r="AB716" s="4"/>
      <c r="AC716" s="4"/>
      <c r="AD716" s="4"/>
      <c r="AE716" s="4"/>
      <c r="AF716" s="4"/>
      <c r="AG716" s="4"/>
      <c r="AH716" s="4"/>
    </row>
    <row r="717">
      <c r="A717" s="4"/>
      <c r="B717" s="4"/>
      <c r="C717" s="2"/>
      <c r="D717" s="2"/>
      <c r="E717" s="2"/>
      <c r="F717" s="2"/>
      <c r="G717" s="2"/>
      <c r="H717" s="9"/>
      <c r="I717" s="2"/>
      <c r="J717" s="2"/>
      <c r="K717" s="9"/>
      <c r="L717" s="4"/>
      <c r="M717" s="4"/>
      <c r="N717" s="4"/>
      <c r="O717" s="4"/>
      <c r="P717" s="9"/>
      <c r="Q717" s="4"/>
      <c r="R717" s="4"/>
      <c r="S717" s="4"/>
      <c r="T717" s="6"/>
      <c r="U717" s="4"/>
      <c r="V717" s="4"/>
      <c r="W717" s="4"/>
      <c r="X717" s="4"/>
      <c r="Y717" s="4"/>
      <c r="Z717" s="4"/>
      <c r="AA717" s="4"/>
      <c r="AB717" s="4"/>
      <c r="AC717" s="4"/>
      <c r="AD717" s="4"/>
      <c r="AE717" s="4"/>
      <c r="AF717" s="4"/>
      <c r="AG717" s="4"/>
      <c r="AH717" s="4"/>
    </row>
    <row r="718">
      <c r="A718" s="4"/>
      <c r="B718" s="4"/>
      <c r="C718" s="2"/>
      <c r="D718" s="2"/>
      <c r="E718" s="2"/>
      <c r="F718" s="2"/>
      <c r="G718" s="2"/>
      <c r="H718" s="9"/>
      <c r="I718" s="2"/>
      <c r="J718" s="2"/>
      <c r="K718" s="9"/>
      <c r="L718" s="4"/>
      <c r="M718" s="4"/>
      <c r="N718" s="4"/>
      <c r="O718" s="4"/>
      <c r="P718" s="9"/>
      <c r="Q718" s="4"/>
      <c r="R718" s="4"/>
      <c r="S718" s="4"/>
      <c r="T718" s="6"/>
      <c r="U718" s="4"/>
      <c r="V718" s="4"/>
      <c r="W718" s="4"/>
      <c r="X718" s="4"/>
      <c r="Y718" s="4"/>
      <c r="Z718" s="4"/>
      <c r="AA718" s="4"/>
      <c r="AB718" s="4"/>
      <c r="AC718" s="4"/>
      <c r="AD718" s="4"/>
      <c r="AE718" s="4"/>
      <c r="AF718" s="4"/>
      <c r="AG718" s="4"/>
      <c r="AH718" s="4"/>
    </row>
    <row r="719">
      <c r="A719" s="4"/>
      <c r="B719" s="4"/>
      <c r="C719" s="2"/>
      <c r="D719" s="2"/>
      <c r="E719" s="2"/>
      <c r="F719" s="2"/>
      <c r="G719" s="2"/>
      <c r="H719" s="9"/>
      <c r="I719" s="2"/>
      <c r="J719" s="2"/>
      <c r="K719" s="9"/>
      <c r="L719" s="4"/>
      <c r="M719" s="4"/>
      <c r="N719" s="4"/>
      <c r="O719" s="4"/>
      <c r="P719" s="9"/>
      <c r="Q719" s="4"/>
      <c r="R719" s="4"/>
      <c r="S719" s="4"/>
      <c r="T719" s="6"/>
      <c r="U719" s="4"/>
      <c r="V719" s="4"/>
      <c r="W719" s="4"/>
      <c r="X719" s="4"/>
      <c r="Y719" s="4"/>
      <c r="Z719" s="4"/>
      <c r="AA719" s="4"/>
      <c r="AB719" s="4"/>
      <c r="AC719" s="4"/>
      <c r="AD719" s="4"/>
      <c r="AE719" s="4"/>
      <c r="AF719" s="4"/>
      <c r="AG719" s="4"/>
      <c r="AH719" s="4"/>
    </row>
    <row r="720">
      <c r="A720" s="4"/>
      <c r="B720" s="4"/>
      <c r="C720" s="2"/>
      <c r="D720" s="2"/>
      <c r="E720" s="2"/>
      <c r="F720" s="2"/>
      <c r="G720" s="2"/>
      <c r="H720" s="9"/>
      <c r="I720" s="2"/>
      <c r="J720" s="2"/>
      <c r="K720" s="9"/>
      <c r="L720" s="4"/>
      <c r="M720" s="4"/>
      <c r="N720" s="4"/>
      <c r="O720" s="4"/>
      <c r="P720" s="9"/>
      <c r="Q720" s="4"/>
      <c r="R720" s="4"/>
      <c r="S720" s="4"/>
      <c r="T720" s="6"/>
      <c r="U720" s="4"/>
      <c r="V720" s="4"/>
      <c r="W720" s="4"/>
      <c r="X720" s="4"/>
      <c r="Y720" s="4"/>
      <c r="Z720" s="4"/>
      <c r="AA720" s="4"/>
      <c r="AB720" s="4"/>
      <c r="AC720" s="4"/>
      <c r="AD720" s="4"/>
      <c r="AE720" s="4"/>
      <c r="AF720" s="4"/>
      <c r="AG720" s="4"/>
      <c r="AH720" s="4"/>
    </row>
    <row r="721">
      <c r="A721" s="4"/>
      <c r="B721" s="4"/>
      <c r="C721" s="2"/>
      <c r="D721" s="2"/>
      <c r="E721" s="2"/>
      <c r="F721" s="2"/>
      <c r="G721" s="2"/>
      <c r="H721" s="9"/>
      <c r="I721" s="2"/>
      <c r="J721" s="2"/>
      <c r="K721" s="9"/>
      <c r="L721" s="4"/>
      <c r="M721" s="4"/>
      <c r="N721" s="4"/>
      <c r="O721" s="4"/>
      <c r="P721" s="9"/>
      <c r="Q721" s="4"/>
      <c r="R721" s="4"/>
      <c r="S721" s="4"/>
      <c r="T721" s="6"/>
      <c r="U721" s="4"/>
      <c r="V721" s="4"/>
      <c r="W721" s="4"/>
      <c r="X721" s="4"/>
      <c r="Y721" s="4"/>
      <c r="Z721" s="4"/>
      <c r="AA721" s="4"/>
      <c r="AB721" s="4"/>
      <c r="AC721" s="4"/>
      <c r="AD721" s="4"/>
      <c r="AE721" s="4"/>
      <c r="AF721" s="4"/>
      <c r="AG721" s="4"/>
      <c r="AH721" s="4"/>
    </row>
    <row r="722">
      <c r="A722" s="4"/>
      <c r="B722" s="4"/>
      <c r="C722" s="2"/>
      <c r="D722" s="2"/>
      <c r="E722" s="2"/>
      <c r="F722" s="2"/>
      <c r="G722" s="2"/>
      <c r="H722" s="9"/>
      <c r="I722" s="2"/>
      <c r="J722" s="2"/>
      <c r="K722" s="9"/>
      <c r="L722" s="4"/>
      <c r="M722" s="4"/>
      <c r="N722" s="4"/>
      <c r="O722" s="4"/>
      <c r="P722" s="9"/>
      <c r="Q722" s="4"/>
      <c r="R722" s="4"/>
      <c r="S722" s="4"/>
      <c r="T722" s="6"/>
      <c r="U722" s="4"/>
      <c r="V722" s="4"/>
      <c r="W722" s="4"/>
      <c r="X722" s="4"/>
      <c r="Y722" s="4"/>
      <c r="Z722" s="4"/>
      <c r="AA722" s="4"/>
      <c r="AB722" s="4"/>
      <c r="AC722" s="4"/>
      <c r="AD722" s="4"/>
      <c r="AE722" s="4"/>
      <c r="AF722" s="4"/>
      <c r="AG722" s="4"/>
      <c r="AH722" s="4"/>
    </row>
    <row r="723">
      <c r="A723" s="4"/>
      <c r="B723" s="4"/>
      <c r="C723" s="2"/>
      <c r="D723" s="2"/>
      <c r="E723" s="2"/>
      <c r="F723" s="2"/>
      <c r="G723" s="2"/>
      <c r="H723" s="9"/>
      <c r="I723" s="2"/>
      <c r="J723" s="2"/>
      <c r="K723" s="9"/>
      <c r="L723" s="4"/>
      <c r="M723" s="4"/>
      <c r="N723" s="4"/>
      <c r="O723" s="4"/>
      <c r="P723" s="9"/>
      <c r="Q723" s="4"/>
      <c r="R723" s="4"/>
      <c r="S723" s="4"/>
      <c r="T723" s="6"/>
      <c r="U723" s="4"/>
      <c r="V723" s="4"/>
      <c r="W723" s="4"/>
      <c r="X723" s="4"/>
      <c r="Y723" s="4"/>
      <c r="Z723" s="4"/>
      <c r="AA723" s="4"/>
      <c r="AB723" s="4"/>
      <c r="AC723" s="4"/>
      <c r="AD723" s="4"/>
      <c r="AE723" s="4"/>
      <c r="AF723" s="4"/>
      <c r="AG723" s="4"/>
      <c r="AH723" s="4"/>
    </row>
    <row r="724">
      <c r="A724" s="4"/>
      <c r="B724" s="4"/>
      <c r="C724" s="2"/>
      <c r="D724" s="2"/>
      <c r="E724" s="2"/>
      <c r="F724" s="2"/>
      <c r="G724" s="2"/>
      <c r="H724" s="9"/>
      <c r="I724" s="2"/>
      <c r="J724" s="2"/>
      <c r="K724" s="9"/>
      <c r="L724" s="4"/>
      <c r="M724" s="4"/>
      <c r="N724" s="4"/>
      <c r="O724" s="4"/>
      <c r="P724" s="9"/>
      <c r="Q724" s="4"/>
      <c r="R724" s="4"/>
      <c r="S724" s="4"/>
      <c r="T724" s="6"/>
      <c r="U724" s="4"/>
      <c r="V724" s="4"/>
      <c r="W724" s="4"/>
      <c r="X724" s="4"/>
      <c r="Y724" s="4"/>
      <c r="Z724" s="4"/>
      <c r="AA724" s="4"/>
      <c r="AB724" s="4"/>
      <c r="AC724" s="4"/>
      <c r="AD724" s="4"/>
      <c r="AE724" s="4"/>
      <c r="AF724" s="4"/>
      <c r="AG724" s="4"/>
      <c r="AH724" s="4"/>
    </row>
    <row r="725">
      <c r="A725" s="4"/>
      <c r="B725" s="4"/>
      <c r="C725" s="2"/>
      <c r="D725" s="2"/>
      <c r="E725" s="2"/>
      <c r="F725" s="2"/>
      <c r="G725" s="2"/>
      <c r="H725" s="9"/>
      <c r="I725" s="2"/>
      <c r="J725" s="2"/>
      <c r="K725" s="9"/>
      <c r="L725" s="4"/>
      <c r="M725" s="4"/>
      <c r="N725" s="4"/>
      <c r="O725" s="4"/>
      <c r="P725" s="9"/>
      <c r="Q725" s="4"/>
      <c r="R725" s="4"/>
      <c r="S725" s="4"/>
      <c r="T725" s="6"/>
      <c r="U725" s="4"/>
      <c r="V725" s="4"/>
      <c r="W725" s="4"/>
      <c r="X725" s="4"/>
      <c r="Y725" s="4"/>
      <c r="Z725" s="4"/>
      <c r="AA725" s="4"/>
      <c r="AB725" s="4"/>
      <c r="AC725" s="4"/>
      <c r="AD725" s="4"/>
      <c r="AE725" s="4"/>
      <c r="AF725" s="4"/>
      <c r="AG725" s="4"/>
      <c r="AH725" s="4"/>
    </row>
    <row r="726">
      <c r="A726" s="4"/>
      <c r="B726" s="4"/>
      <c r="C726" s="2"/>
      <c r="D726" s="2"/>
      <c r="E726" s="2"/>
      <c r="F726" s="2"/>
      <c r="G726" s="2"/>
      <c r="H726" s="9"/>
      <c r="I726" s="2"/>
      <c r="J726" s="2"/>
      <c r="K726" s="9"/>
      <c r="L726" s="4"/>
      <c r="M726" s="4"/>
      <c r="N726" s="4"/>
      <c r="O726" s="4"/>
      <c r="P726" s="9"/>
      <c r="Q726" s="4"/>
      <c r="R726" s="4"/>
      <c r="S726" s="4"/>
      <c r="T726" s="6"/>
      <c r="U726" s="4"/>
      <c r="V726" s="4"/>
      <c r="W726" s="4"/>
      <c r="X726" s="4"/>
      <c r="Y726" s="4"/>
      <c r="Z726" s="4"/>
      <c r="AA726" s="4"/>
      <c r="AB726" s="4"/>
      <c r="AC726" s="4"/>
      <c r="AD726" s="4"/>
      <c r="AE726" s="4"/>
      <c r="AF726" s="4"/>
      <c r="AG726" s="4"/>
      <c r="AH726" s="4"/>
    </row>
    <row r="727">
      <c r="A727" s="4"/>
      <c r="B727" s="4"/>
      <c r="C727" s="2"/>
      <c r="D727" s="2"/>
      <c r="E727" s="2"/>
      <c r="F727" s="2"/>
      <c r="G727" s="2"/>
      <c r="H727" s="9"/>
      <c r="I727" s="2"/>
      <c r="J727" s="2"/>
      <c r="K727" s="9"/>
      <c r="L727" s="4"/>
      <c r="M727" s="4"/>
      <c r="N727" s="4"/>
      <c r="O727" s="4"/>
      <c r="P727" s="9"/>
      <c r="Q727" s="4"/>
      <c r="R727" s="4"/>
      <c r="S727" s="4"/>
      <c r="T727" s="6"/>
      <c r="U727" s="4"/>
      <c r="V727" s="4"/>
      <c r="W727" s="4"/>
      <c r="X727" s="4"/>
      <c r="Y727" s="4"/>
      <c r="Z727" s="4"/>
      <c r="AA727" s="4"/>
      <c r="AB727" s="4"/>
      <c r="AC727" s="4"/>
      <c r="AD727" s="4"/>
      <c r="AE727" s="4"/>
      <c r="AF727" s="4"/>
      <c r="AG727" s="4"/>
      <c r="AH727" s="4"/>
    </row>
    <row r="728">
      <c r="A728" s="4"/>
      <c r="B728" s="4"/>
      <c r="C728" s="2"/>
      <c r="D728" s="2"/>
      <c r="E728" s="2"/>
      <c r="F728" s="2"/>
      <c r="G728" s="2"/>
      <c r="H728" s="9"/>
      <c r="I728" s="2"/>
      <c r="J728" s="2"/>
      <c r="K728" s="9"/>
      <c r="L728" s="4"/>
      <c r="M728" s="4"/>
      <c r="N728" s="4"/>
      <c r="O728" s="4"/>
      <c r="P728" s="9"/>
      <c r="Q728" s="4"/>
      <c r="R728" s="4"/>
      <c r="S728" s="4"/>
      <c r="T728" s="6"/>
      <c r="U728" s="4"/>
      <c r="V728" s="4"/>
      <c r="W728" s="4"/>
      <c r="X728" s="4"/>
      <c r="Y728" s="4"/>
      <c r="Z728" s="4"/>
      <c r="AA728" s="4"/>
      <c r="AB728" s="4"/>
      <c r="AC728" s="4"/>
      <c r="AD728" s="4"/>
      <c r="AE728" s="4"/>
      <c r="AF728" s="4"/>
      <c r="AG728" s="4"/>
      <c r="AH728" s="4"/>
    </row>
    <row r="729">
      <c r="A729" s="4"/>
      <c r="B729" s="4"/>
      <c r="C729" s="2"/>
      <c r="D729" s="2"/>
      <c r="E729" s="2"/>
      <c r="F729" s="2"/>
      <c r="G729" s="2"/>
      <c r="H729" s="9"/>
      <c r="I729" s="2"/>
      <c r="J729" s="2"/>
      <c r="K729" s="9"/>
      <c r="L729" s="4"/>
      <c r="M729" s="4"/>
      <c r="N729" s="4"/>
      <c r="O729" s="4"/>
      <c r="P729" s="9"/>
      <c r="Q729" s="4"/>
      <c r="R729" s="4"/>
      <c r="S729" s="4"/>
      <c r="T729" s="6"/>
      <c r="U729" s="4"/>
      <c r="V729" s="4"/>
      <c r="W729" s="4"/>
      <c r="X729" s="4"/>
      <c r="Y729" s="4"/>
      <c r="Z729" s="4"/>
      <c r="AA729" s="4"/>
      <c r="AB729" s="4"/>
      <c r="AC729" s="4"/>
      <c r="AD729" s="4"/>
      <c r="AE729" s="4"/>
      <c r="AF729" s="4"/>
      <c r="AG729" s="4"/>
      <c r="AH729" s="4"/>
    </row>
    <row r="730">
      <c r="A730" s="4"/>
      <c r="B730" s="4"/>
      <c r="C730" s="2"/>
      <c r="D730" s="2"/>
      <c r="E730" s="2"/>
      <c r="F730" s="2"/>
      <c r="G730" s="2"/>
      <c r="H730" s="9"/>
      <c r="I730" s="2"/>
      <c r="J730" s="2"/>
      <c r="K730" s="9"/>
      <c r="L730" s="4"/>
      <c r="M730" s="4"/>
      <c r="N730" s="4"/>
      <c r="O730" s="4"/>
      <c r="P730" s="9"/>
      <c r="Q730" s="4"/>
      <c r="R730" s="4"/>
      <c r="S730" s="4"/>
      <c r="T730" s="6"/>
      <c r="U730" s="4"/>
      <c r="V730" s="4"/>
      <c r="W730" s="4"/>
      <c r="X730" s="4"/>
      <c r="Y730" s="4"/>
      <c r="Z730" s="4"/>
      <c r="AA730" s="4"/>
      <c r="AB730" s="4"/>
      <c r="AC730" s="4"/>
      <c r="AD730" s="4"/>
      <c r="AE730" s="4"/>
      <c r="AF730" s="4"/>
      <c r="AG730" s="4"/>
      <c r="AH730" s="4"/>
    </row>
    <row r="731">
      <c r="A731" s="4"/>
      <c r="B731" s="4"/>
      <c r="C731" s="2"/>
      <c r="D731" s="2"/>
      <c r="E731" s="2"/>
      <c r="F731" s="2"/>
      <c r="G731" s="2"/>
      <c r="H731" s="9"/>
      <c r="I731" s="2"/>
      <c r="J731" s="2"/>
      <c r="K731" s="9"/>
      <c r="L731" s="4"/>
      <c r="M731" s="4"/>
      <c r="N731" s="4"/>
      <c r="O731" s="4"/>
      <c r="P731" s="9"/>
      <c r="Q731" s="4"/>
      <c r="R731" s="4"/>
      <c r="S731" s="4"/>
      <c r="T731" s="6"/>
      <c r="U731" s="4"/>
      <c r="V731" s="4"/>
      <c r="W731" s="4"/>
      <c r="X731" s="4"/>
      <c r="Y731" s="4"/>
      <c r="Z731" s="4"/>
      <c r="AA731" s="4"/>
      <c r="AB731" s="4"/>
      <c r="AC731" s="4"/>
      <c r="AD731" s="4"/>
      <c r="AE731" s="4"/>
      <c r="AF731" s="4"/>
      <c r="AG731" s="4"/>
      <c r="AH731" s="4"/>
    </row>
    <row r="732">
      <c r="A732" s="4"/>
      <c r="B732" s="4"/>
      <c r="C732" s="2"/>
      <c r="D732" s="2"/>
      <c r="E732" s="2"/>
      <c r="F732" s="2"/>
      <c r="G732" s="2"/>
      <c r="H732" s="9"/>
      <c r="I732" s="2"/>
      <c r="J732" s="2"/>
      <c r="K732" s="9"/>
      <c r="L732" s="4"/>
      <c r="M732" s="4"/>
      <c r="N732" s="4"/>
      <c r="O732" s="4"/>
      <c r="P732" s="9"/>
      <c r="Q732" s="4"/>
      <c r="R732" s="4"/>
      <c r="S732" s="4"/>
      <c r="T732" s="6"/>
      <c r="U732" s="4"/>
      <c r="V732" s="4"/>
      <c r="W732" s="4"/>
      <c r="X732" s="4"/>
      <c r="Y732" s="4"/>
      <c r="Z732" s="4"/>
      <c r="AA732" s="4"/>
      <c r="AB732" s="4"/>
      <c r="AC732" s="4"/>
      <c r="AD732" s="4"/>
      <c r="AE732" s="4"/>
      <c r="AF732" s="4"/>
      <c r="AG732" s="4"/>
      <c r="AH732" s="4"/>
    </row>
    <row r="733">
      <c r="A733" s="4"/>
      <c r="B733" s="4"/>
      <c r="C733" s="2"/>
      <c r="D733" s="2"/>
      <c r="E733" s="2"/>
      <c r="F733" s="2"/>
      <c r="G733" s="2"/>
      <c r="H733" s="9"/>
      <c r="I733" s="2"/>
      <c r="J733" s="2"/>
      <c r="K733" s="9"/>
      <c r="L733" s="4"/>
      <c r="M733" s="4"/>
      <c r="N733" s="4"/>
      <c r="O733" s="4"/>
      <c r="P733" s="9"/>
      <c r="Q733" s="4"/>
      <c r="R733" s="4"/>
      <c r="S733" s="4"/>
      <c r="T733" s="6"/>
      <c r="U733" s="4"/>
      <c r="V733" s="4"/>
      <c r="W733" s="4"/>
      <c r="X733" s="4"/>
      <c r="Y733" s="4"/>
      <c r="Z733" s="4"/>
      <c r="AA733" s="4"/>
      <c r="AB733" s="4"/>
      <c r="AC733" s="4"/>
      <c r="AD733" s="4"/>
      <c r="AE733" s="4"/>
      <c r="AF733" s="4"/>
      <c r="AG733" s="4"/>
      <c r="AH733" s="4"/>
    </row>
    <row r="734">
      <c r="A734" s="4"/>
      <c r="B734" s="4"/>
      <c r="C734" s="2"/>
      <c r="D734" s="2"/>
      <c r="E734" s="2"/>
      <c r="F734" s="2"/>
      <c r="G734" s="2"/>
      <c r="H734" s="9"/>
      <c r="I734" s="2"/>
      <c r="J734" s="2"/>
      <c r="K734" s="9"/>
      <c r="L734" s="4"/>
      <c r="M734" s="4"/>
      <c r="N734" s="4"/>
      <c r="O734" s="4"/>
      <c r="P734" s="9"/>
      <c r="Q734" s="4"/>
      <c r="R734" s="4"/>
      <c r="S734" s="4"/>
      <c r="T734" s="6"/>
      <c r="U734" s="4"/>
      <c r="V734" s="4"/>
      <c r="W734" s="4"/>
      <c r="X734" s="4"/>
      <c r="Y734" s="4"/>
      <c r="Z734" s="4"/>
      <c r="AA734" s="4"/>
      <c r="AB734" s="4"/>
      <c r="AC734" s="4"/>
      <c r="AD734" s="4"/>
      <c r="AE734" s="4"/>
      <c r="AF734" s="4"/>
      <c r="AG734" s="4"/>
      <c r="AH734" s="4"/>
    </row>
    <row r="735">
      <c r="A735" s="4"/>
      <c r="B735" s="4"/>
      <c r="C735" s="2"/>
      <c r="D735" s="2"/>
      <c r="E735" s="2"/>
      <c r="F735" s="2"/>
      <c r="G735" s="2"/>
      <c r="H735" s="9"/>
      <c r="I735" s="2"/>
      <c r="J735" s="2"/>
      <c r="K735" s="9"/>
      <c r="L735" s="4"/>
      <c r="M735" s="4"/>
      <c r="N735" s="4"/>
      <c r="O735" s="4"/>
      <c r="P735" s="9"/>
      <c r="Q735" s="4"/>
      <c r="R735" s="4"/>
      <c r="S735" s="4"/>
      <c r="T735" s="6"/>
      <c r="U735" s="4"/>
      <c r="V735" s="4"/>
      <c r="W735" s="4"/>
      <c r="X735" s="4"/>
      <c r="Y735" s="4"/>
      <c r="Z735" s="4"/>
      <c r="AA735" s="4"/>
      <c r="AB735" s="4"/>
      <c r="AC735" s="4"/>
      <c r="AD735" s="4"/>
      <c r="AE735" s="4"/>
      <c r="AF735" s="4"/>
      <c r="AG735" s="4"/>
      <c r="AH735" s="4"/>
    </row>
    <row r="736">
      <c r="A736" s="4"/>
      <c r="B736" s="4"/>
      <c r="C736" s="2"/>
      <c r="D736" s="2"/>
      <c r="E736" s="2"/>
      <c r="F736" s="2"/>
      <c r="G736" s="2"/>
      <c r="H736" s="9"/>
      <c r="I736" s="2"/>
      <c r="J736" s="2"/>
      <c r="K736" s="9"/>
      <c r="L736" s="4"/>
      <c r="M736" s="4"/>
      <c r="N736" s="4"/>
      <c r="O736" s="4"/>
      <c r="P736" s="9"/>
      <c r="Q736" s="4"/>
      <c r="R736" s="4"/>
      <c r="S736" s="4"/>
      <c r="T736" s="6"/>
      <c r="U736" s="4"/>
      <c r="V736" s="4"/>
      <c r="W736" s="4"/>
      <c r="X736" s="4"/>
      <c r="Y736" s="4"/>
      <c r="Z736" s="4"/>
      <c r="AA736" s="4"/>
      <c r="AB736" s="4"/>
      <c r="AC736" s="4"/>
      <c r="AD736" s="4"/>
      <c r="AE736" s="4"/>
      <c r="AF736" s="4"/>
      <c r="AG736" s="4"/>
      <c r="AH736" s="4"/>
    </row>
    <row r="737">
      <c r="A737" s="4"/>
      <c r="B737" s="4"/>
      <c r="C737" s="2"/>
      <c r="D737" s="2"/>
      <c r="E737" s="2"/>
      <c r="F737" s="2"/>
      <c r="G737" s="2"/>
      <c r="H737" s="9"/>
      <c r="I737" s="2"/>
      <c r="J737" s="2"/>
      <c r="K737" s="9"/>
      <c r="L737" s="4"/>
      <c r="M737" s="4"/>
      <c r="N737" s="4"/>
      <c r="O737" s="4"/>
      <c r="P737" s="9"/>
      <c r="Q737" s="4"/>
      <c r="R737" s="4"/>
      <c r="S737" s="4"/>
      <c r="T737" s="6"/>
      <c r="U737" s="4"/>
      <c r="V737" s="4"/>
      <c r="W737" s="4"/>
      <c r="X737" s="4"/>
      <c r="Y737" s="4"/>
      <c r="Z737" s="4"/>
      <c r="AA737" s="4"/>
      <c r="AB737" s="4"/>
      <c r="AC737" s="4"/>
      <c r="AD737" s="4"/>
      <c r="AE737" s="4"/>
      <c r="AF737" s="4"/>
      <c r="AG737" s="4"/>
      <c r="AH737" s="4"/>
    </row>
    <row r="738">
      <c r="A738" s="4"/>
      <c r="B738" s="4"/>
      <c r="C738" s="2"/>
      <c r="D738" s="2"/>
      <c r="E738" s="2"/>
      <c r="F738" s="2"/>
      <c r="G738" s="2"/>
      <c r="H738" s="9"/>
      <c r="I738" s="2"/>
      <c r="J738" s="2"/>
      <c r="K738" s="9"/>
      <c r="L738" s="4"/>
      <c r="M738" s="4"/>
      <c r="N738" s="4"/>
      <c r="O738" s="4"/>
      <c r="P738" s="9"/>
      <c r="Q738" s="4"/>
      <c r="R738" s="4"/>
      <c r="S738" s="4"/>
      <c r="T738" s="6"/>
      <c r="U738" s="4"/>
      <c r="V738" s="4"/>
      <c r="W738" s="4"/>
      <c r="X738" s="4"/>
      <c r="Y738" s="4"/>
      <c r="Z738" s="4"/>
      <c r="AA738" s="4"/>
      <c r="AB738" s="4"/>
      <c r="AC738" s="4"/>
      <c r="AD738" s="4"/>
      <c r="AE738" s="4"/>
      <c r="AF738" s="4"/>
      <c r="AG738" s="4"/>
      <c r="AH738" s="4"/>
    </row>
    <row r="739">
      <c r="A739" s="4"/>
      <c r="B739" s="4"/>
      <c r="C739" s="2"/>
      <c r="D739" s="2"/>
      <c r="E739" s="2"/>
      <c r="F739" s="2"/>
      <c r="G739" s="2"/>
      <c r="H739" s="9"/>
      <c r="I739" s="2"/>
      <c r="J739" s="2"/>
      <c r="K739" s="9"/>
      <c r="L739" s="4"/>
      <c r="M739" s="4"/>
      <c r="N739" s="4"/>
      <c r="O739" s="4"/>
      <c r="P739" s="9"/>
      <c r="Q739" s="4"/>
      <c r="R739" s="4"/>
      <c r="S739" s="4"/>
      <c r="T739" s="6"/>
      <c r="U739" s="4"/>
      <c r="V739" s="4"/>
      <c r="W739" s="4"/>
      <c r="X739" s="4"/>
      <c r="Y739" s="4"/>
      <c r="Z739" s="4"/>
      <c r="AA739" s="4"/>
      <c r="AB739" s="4"/>
      <c r="AC739" s="4"/>
      <c r="AD739" s="4"/>
      <c r="AE739" s="4"/>
      <c r="AF739" s="4"/>
      <c r="AG739" s="4"/>
      <c r="AH739" s="4"/>
    </row>
    <row r="740">
      <c r="A740" s="4"/>
      <c r="B740" s="4"/>
      <c r="C740" s="2"/>
      <c r="D740" s="2"/>
      <c r="E740" s="2"/>
      <c r="F740" s="2"/>
      <c r="G740" s="2"/>
      <c r="H740" s="9"/>
      <c r="I740" s="2"/>
      <c r="J740" s="2"/>
      <c r="K740" s="9"/>
      <c r="L740" s="4"/>
      <c r="M740" s="4"/>
      <c r="N740" s="4"/>
      <c r="O740" s="4"/>
      <c r="P740" s="9"/>
      <c r="Q740" s="4"/>
      <c r="R740" s="4"/>
      <c r="S740" s="4"/>
      <c r="T740" s="6"/>
      <c r="U740" s="4"/>
      <c r="V740" s="4"/>
      <c r="W740" s="4"/>
      <c r="X740" s="4"/>
      <c r="Y740" s="4"/>
      <c r="Z740" s="4"/>
      <c r="AA740" s="4"/>
      <c r="AB740" s="4"/>
      <c r="AC740" s="4"/>
      <c r="AD740" s="4"/>
      <c r="AE740" s="4"/>
      <c r="AF740" s="4"/>
      <c r="AG740" s="4"/>
      <c r="AH740" s="4"/>
    </row>
    <row r="741">
      <c r="A741" s="4"/>
      <c r="B741" s="4"/>
      <c r="C741" s="2"/>
      <c r="D741" s="2"/>
      <c r="E741" s="2"/>
      <c r="F741" s="2"/>
      <c r="G741" s="2"/>
      <c r="H741" s="9"/>
      <c r="I741" s="2"/>
      <c r="J741" s="2"/>
      <c r="K741" s="9"/>
      <c r="L741" s="4"/>
      <c r="M741" s="4"/>
      <c r="N741" s="4"/>
      <c r="O741" s="4"/>
      <c r="P741" s="9"/>
      <c r="Q741" s="4"/>
      <c r="R741" s="4"/>
      <c r="S741" s="4"/>
      <c r="T741" s="6"/>
      <c r="U741" s="4"/>
      <c r="V741" s="4"/>
      <c r="W741" s="4"/>
      <c r="X741" s="4"/>
      <c r="Y741" s="4"/>
      <c r="Z741" s="4"/>
      <c r="AA741" s="4"/>
      <c r="AB741" s="4"/>
      <c r="AC741" s="4"/>
      <c r="AD741" s="4"/>
      <c r="AE741" s="4"/>
      <c r="AF741" s="4"/>
      <c r="AG741" s="4"/>
      <c r="AH741" s="4"/>
    </row>
    <row r="742">
      <c r="A742" s="4"/>
      <c r="B742" s="4"/>
      <c r="C742" s="2"/>
      <c r="D742" s="2"/>
      <c r="E742" s="2"/>
      <c r="F742" s="2"/>
      <c r="G742" s="2"/>
      <c r="H742" s="9"/>
      <c r="I742" s="2"/>
      <c r="J742" s="2"/>
      <c r="K742" s="9"/>
      <c r="L742" s="4"/>
      <c r="M742" s="4"/>
      <c r="N742" s="4"/>
      <c r="O742" s="4"/>
      <c r="P742" s="9"/>
      <c r="Q742" s="4"/>
      <c r="R742" s="4"/>
      <c r="S742" s="4"/>
      <c r="T742" s="6"/>
      <c r="U742" s="4"/>
      <c r="V742" s="4"/>
      <c r="W742" s="4"/>
      <c r="X742" s="4"/>
      <c r="Y742" s="4"/>
      <c r="Z742" s="4"/>
      <c r="AA742" s="4"/>
      <c r="AB742" s="4"/>
      <c r="AC742" s="4"/>
      <c r="AD742" s="4"/>
      <c r="AE742" s="4"/>
      <c r="AF742" s="4"/>
      <c r="AG742" s="4"/>
      <c r="AH742" s="4"/>
    </row>
    <row r="743">
      <c r="A743" s="4"/>
      <c r="B743" s="4"/>
      <c r="C743" s="2"/>
      <c r="D743" s="2"/>
      <c r="E743" s="2"/>
      <c r="F743" s="2"/>
      <c r="G743" s="2"/>
      <c r="H743" s="9"/>
      <c r="I743" s="2"/>
      <c r="J743" s="2"/>
      <c r="K743" s="9"/>
      <c r="L743" s="4"/>
      <c r="M743" s="4"/>
      <c r="N743" s="4"/>
      <c r="O743" s="4"/>
      <c r="P743" s="9"/>
      <c r="Q743" s="4"/>
      <c r="R743" s="4"/>
      <c r="S743" s="4"/>
      <c r="T743" s="6"/>
      <c r="U743" s="4"/>
      <c r="V743" s="4"/>
      <c r="W743" s="4"/>
      <c r="X743" s="4"/>
      <c r="Y743" s="4"/>
      <c r="Z743" s="4"/>
      <c r="AA743" s="4"/>
      <c r="AB743" s="4"/>
      <c r="AC743" s="4"/>
      <c r="AD743" s="4"/>
      <c r="AE743" s="4"/>
      <c r="AF743" s="4"/>
      <c r="AG743" s="4"/>
      <c r="AH743" s="4"/>
    </row>
    <row r="744">
      <c r="A744" s="4"/>
      <c r="B744" s="4"/>
      <c r="C744" s="2"/>
      <c r="D744" s="2"/>
      <c r="E744" s="2"/>
      <c r="F744" s="2"/>
      <c r="G744" s="2"/>
      <c r="H744" s="9"/>
      <c r="I744" s="2"/>
      <c r="J744" s="2"/>
      <c r="K744" s="9"/>
      <c r="L744" s="4"/>
      <c r="M744" s="4"/>
      <c r="N744" s="4"/>
      <c r="O744" s="4"/>
      <c r="P744" s="9"/>
      <c r="Q744" s="4"/>
      <c r="R744" s="4"/>
      <c r="S744" s="4"/>
      <c r="T744" s="6"/>
      <c r="U744" s="4"/>
      <c r="V744" s="4"/>
      <c r="W744" s="4"/>
      <c r="X744" s="4"/>
      <c r="Y744" s="4"/>
      <c r="Z744" s="4"/>
      <c r="AA744" s="4"/>
      <c r="AB744" s="4"/>
      <c r="AC744" s="4"/>
      <c r="AD744" s="4"/>
      <c r="AE744" s="4"/>
      <c r="AF744" s="4"/>
      <c r="AG744" s="4"/>
      <c r="AH744" s="4"/>
    </row>
    <row r="745">
      <c r="A745" s="4"/>
      <c r="B745" s="4"/>
      <c r="C745" s="2"/>
      <c r="D745" s="2"/>
      <c r="E745" s="2"/>
      <c r="F745" s="2"/>
      <c r="G745" s="2"/>
      <c r="H745" s="9"/>
      <c r="I745" s="2"/>
      <c r="J745" s="2"/>
      <c r="K745" s="9"/>
      <c r="L745" s="4"/>
      <c r="M745" s="4"/>
      <c r="N745" s="4"/>
      <c r="O745" s="4"/>
      <c r="P745" s="9"/>
      <c r="Q745" s="4"/>
      <c r="R745" s="4"/>
      <c r="S745" s="4"/>
      <c r="T745" s="6"/>
      <c r="U745" s="4"/>
      <c r="V745" s="4"/>
      <c r="W745" s="4"/>
      <c r="X745" s="4"/>
      <c r="Y745" s="4"/>
      <c r="Z745" s="4"/>
      <c r="AA745" s="4"/>
      <c r="AB745" s="4"/>
      <c r="AC745" s="4"/>
      <c r="AD745" s="4"/>
      <c r="AE745" s="4"/>
      <c r="AF745" s="4"/>
      <c r="AG745" s="4"/>
      <c r="AH745" s="4"/>
    </row>
    <row r="746">
      <c r="A746" s="4"/>
      <c r="B746" s="4"/>
      <c r="C746" s="2"/>
      <c r="D746" s="2"/>
      <c r="E746" s="2"/>
      <c r="F746" s="2"/>
      <c r="G746" s="2"/>
      <c r="H746" s="9"/>
      <c r="I746" s="2"/>
      <c r="J746" s="2"/>
      <c r="K746" s="9"/>
      <c r="L746" s="4"/>
      <c r="M746" s="4"/>
      <c r="N746" s="4"/>
      <c r="O746" s="4"/>
      <c r="P746" s="9"/>
      <c r="Q746" s="4"/>
      <c r="R746" s="4"/>
      <c r="S746" s="4"/>
      <c r="T746" s="6"/>
      <c r="U746" s="4"/>
      <c r="V746" s="4"/>
      <c r="W746" s="4"/>
      <c r="X746" s="4"/>
      <c r="Y746" s="4"/>
      <c r="Z746" s="4"/>
      <c r="AA746" s="4"/>
      <c r="AB746" s="4"/>
      <c r="AC746" s="4"/>
      <c r="AD746" s="4"/>
      <c r="AE746" s="4"/>
      <c r="AF746" s="4"/>
      <c r="AG746" s="4"/>
      <c r="AH746" s="4"/>
    </row>
    <row r="747">
      <c r="A747" s="4"/>
      <c r="B747" s="4"/>
      <c r="C747" s="2"/>
      <c r="D747" s="2"/>
      <c r="E747" s="2"/>
      <c r="F747" s="2"/>
      <c r="G747" s="2"/>
      <c r="H747" s="9"/>
      <c r="I747" s="2"/>
      <c r="J747" s="2"/>
      <c r="K747" s="9"/>
      <c r="L747" s="4"/>
      <c r="M747" s="4"/>
      <c r="N747" s="4"/>
      <c r="O747" s="4"/>
      <c r="P747" s="9"/>
      <c r="Q747" s="4"/>
      <c r="R747" s="4"/>
      <c r="S747" s="4"/>
      <c r="T747" s="6"/>
      <c r="U747" s="4"/>
      <c r="V747" s="4"/>
      <c r="W747" s="4"/>
      <c r="X747" s="4"/>
      <c r="Y747" s="4"/>
      <c r="Z747" s="4"/>
      <c r="AA747" s="4"/>
      <c r="AB747" s="4"/>
      <c r="AC747" s="4"/>
      <c r="AD747" s="4"/>
      <c r="AE747" s="4"/>
      <c r="AF747" s="4"/>
      <c r="AG747" s="4"/>
      <c r="AH747" s="4"/>
    </row>
    <row r="748">
      <c r="A748" s="4"/>
      <c r="B748" s="4"/>
      <c r="C748" s="2"/>
      <c r="D748" s="2"/>
      <c r="E748" s="2"/>
      <c r="F748" s="2"/>
      <c r="G748" s="2"/>
      <c r="H748" s="9"/>
      <c r="I748" s="2"/>
      <c r="J748" s="2"/>
      <c r="K748" s="9"/>
      <c r="L748" s="4"/>
      <c r="M748" s="4"/>
      <c r="N748" s="4"/>
      <c r="O748" s="4"/>
      <c r="P748" s="9"/>
      <c r="Q748" s="4"/>
      <c r="R748" s="4"/>
      <c r="S748" s="4"/>
      <c r="T748" s="6"/>
      <c r="U748" s="4"/>
      <c r="V748" s="4"/>
      <c r="W748" s="4"/>
      <c r="X748" s="4"/>
      <c r="Y748" s="4"/>
      <c r="Z748" s="4"/>
      <c r="AA748" s="4"/>
      <c r="AB748" s="4"/>
      <c r="AC748" s="4"/>
      <c r="AD748" s="4"/>
      <c r="AE748" s="4"/>
      <c r="AF748" s="4"/>
      <c r="AG748" s="4"/>
      <c r="AH748" s="4"/>
    </row>
    <row r="749">
      <c r="A749" s="4"/>
      <c r="B749" s="4"/>
      <c r="C749" s="2"/>
      <c r="D749" s="2"/>
      <c r="E749" s="2"/>
      <c r="F749" s="2"/>
      <c r="G749" s="2"/>
      <c r="H749" s="9"/>
      <c r="I749" s="2"/>
      <c r="J749" s="2"/>
      <c r="K749" s="9"/>
      <c r="L749" s="4"/>
      <c r="M749" s="4"/>
      <c r="N749" s="4"/>
      <c r="O749" s="4"/>
      <c r="P749" s="9"/>
      <c r="Q749" s="4"/>
      <c r="R749" s="4"/>
      <c r="S749" s="4"/>
      <c r="T749" s="6"/>
      <c r="U749" s="4"/>
      <c r="V749" s="4"/>
      <c r="W749" s="4"/>
      <c r="X749" s="4"/>
      <c r="Y749" s="4"/>
      <c r="Z749" s="4"/>
      <c r="AA749" s="4"/>
      <c r="AB749" s="4"/>
      <c r="AC749" s="4"/>
      <c r="AD749" s="4"/>
      <c r="AE749" s="4"/>
      <c r="AF749" s="4"/>
      <c r="AG749" s="4"/>
      <c r="AH749" s="4"/>
    </row>
    <row r="750">
      <c r="A750" s="4"/>
      <c r="B750" s="4"/>
      <c r="C750" s="2"/>
      <c r="D750" s="2"/>
      <c r="E750" s="2"/>
      <c r="F750" s="2"/>
      <c r="G750" s="2"/>
      <c r="H750" s="9"/>
      <c r="I750" s="2"/>
      <c r="J750" s="2"/>
      <c r="K750" s="9"/>
      <c r="L750" s="4"/>
      <c r="M750" s="4"/>
      <c r="N750" s="4"/>
      <c r="O750" s="4"/>
      <c r="P750" s="9"/>
      <c r="Q750" s="4"/>
      <c r="R750" s="4"/>
      <c r="S750" s="4"/>
      <c r="T750" s="6"/>
      <c r="U750" s="4"/>
      <c r="V750" s="4"/>
      <c r="W750" s="4"/>
      <c r="X750" s="4"/>
      <c r="Y750" s="4"/>
      <c r="Z750" s="4"/>
      <c r="AA750" s="4"/>
      <c r="AB750" s="4"/>
      <c r="AC750" s="4"/>
      <c r="AD750" s="4"/>
      <c r="AE750" s="4"/>
      <c r="AF750" s="4"/>
      <c r="AG750" s="4"/>
      <c r="AH750" s="4"/>
    </row>
    <row r="751">
      <c r="A751" s="4"/>
      <c r="B751" s="4"/>
      <c r="C751" s="2"/>
      <c r="D751" s="2"/>
      <c r="E751" s="2"/>
      <c r="F751" s="2"/>
      <c r="G751" s="2"/>
      <c r="H751" s="9"/>
      <c r="I751" s="2"/>
      <c r="J751" s="2"/>
      <c r="K751" s="9"/>
      <c r="L751" s="4"/>
      <c r="M751" s="4"/>
      <c r="N751" s="4"/>
      <c r="O751" s="4"/>
      <c r="P751" s="9"/>
      <c r="Q751" s="4"/>
      <c r="R751" s="4"/>
      <c r="S751" s="4"/>
      <c r="T751" s="6"/>
      <c r="U751" s="4"/>
      <c r="V751" s="4"/>
      <c r="W751" s="4"/>
      <c r="X751" s="4"/>
      <c r="Y751" s="4"/>
      <c r="Z751" s="4"/>
      <c r="AA751" s="4"/>
      <c r="AB751" s="4"/>
      <c r="AC751" s="4"/>
      <c r="AD751" s="4"/>
      <c r="AE751" s="4"/>
      <c r="AF751" s="4"/>
      <c r="AG751" s="4"/>
      <c r="AH751" s="4"/>
    </row>
    <row r="752">
      <c r="A752" s="4"/>
      <c r="B752" s="4"/>
      <c r="C752" s="2"/>
      <c r="D752" s="2"/>
      <c r="E752" s="2"/>
      <c r="F752" s="2"/>
      <c r="G752" s="2"/>
      <c r="H752" s="9"/>
      <c r="I752" s="2"/>
      <c r="J752" s="2"/>
      <c r="K752" s="9"/>
      <c r="L752" s="4"/>
      <c r="M752" s="4"/>
      <c r="N752" s="4"/>
      <c r="O752" s="4"/>
      <c r="P752" s="9"/>
      <c r="Q752" s="4"/>
      <c r="R752" s="4"/>
      <c r="S752" s="4"/>
      <c r="T752" s="6"/>
      <c r="U752" s="4"/>
      <c r="V752" s="4"/>
      <c r="W752" s="4"/>
      <c r="X752" s="4"/>
      <c r="Y752" s="4"/>
      <c r="Z752" s="4"/>
      <c r="AA752" s="4"/>
      <c r="AB752" s="4"/>
      <c r="AC752" s="4"/>
      <c r="AD752" s="4"/>
      <c r="AE752" s="4"/>
      <c r="AF752" s="4"/>
      <c r="AG752" s="4"/>
      <c r="AH752" s="4"/>
    </row>
    <row r="753">
      <c r="A753" s="4"/>
      <c r="B753" s="4"/>
      <c r="C753" s="2"/>
      <c r="D753" s="2"/>
      <c r="E753" s="2"/>
      <c r="F753" s="2"/>
      <c r="G753" s="2"/>
      <c r="H753" s="9"/>
      <c r="I753" s="2"/>
      <c r="J753" s="2"/>
      <c r="K753" s="9"/>
      <c r="L753" s="4"/>
      <c r="M753" s="4"/>
      <c r="N753" s="4"/>
      <c r="O753" s="4"/>
      <c r="P753" s="9"/>
      <c r="Q753" s="4"/>
      <c r="R753" s="4"/>
      <c r="S753" s="4"/>
      <c r="T753" s="6"/>
      <c r="U753" s="4"/>
      <c r="V753" s="4"/>
      <c r="W753" s="4"/>
      <c r="X753" s="4"/>
      <c r="Y753" s="4"/>
      <c r="Z753" s="4"/>
      <c r="AA753" s="4"/>
      <c r="AB753" s="4"/>
      <c r="AC753" s="4"/>
      <c r="AD753" s="4"/>
      <c r="AE753" s="4"/>
      <c r="AF753" s="4"/>
      <c r="AG753" s="4"/>
      <c r="AH753" s="4"/>
    </row>
    <row r="754">
      <c r="A754" s="4"/>
      <c r="B754" s="4"/>
      <c r="C754" s="2"/>
      <c r="D754" s="2"/>
      <c r="E754" s="2"/>
      <c r="F754" s="2"/>
      <c r="G754" s="2"/>
      <c r="H754" s="9"/>
      <c r="I754" s="2"/>
      <c r="J754" s="2"/>
      <c r="K754" s="9"/>
      <c r="L754" s="4"/>
      <c r="M754" s="4"/>
      <c r="N754" s="4"/>
      <c r="O754" s="4"/>
      <c r="P754" s="9"/>
      <c r="Q754" s="4"/>
      <c r="R754" s="4"/>
      <c r="S754" s="4"/>
      <c r="T754" s="6"/>
      <c r="U754" s="4"/>
      <c r="V754" s="4"/>
      <c r="W754" s="4"/>
      <c r="X754" s="4"/>
      <c r="Y754" s="4"/>
      <c r="Z754" s="4"/>
      <c r="AA754" s="4"/>
      <c r="AB754" s="4"/>
      <c r="AC754" s="4"/>
      <c r="AD754" s="4"/>
      <c r="AE754" s="4"/>
      <c r="AF754" s="4"/>
      <c r="AG754" s="4"/>
      <c r="AH754" s="4"/>
    </row>
    <row r="755">
      <c r="A755" s="4"/>
      <c r="B755" s="4"/>
      <c r="C755" s="2"/>
      <c r="D755" s="2"/>
      <c r="E755" s="2"/>
      <c r="F755" s="2"/>
      <c r="G755" s="2"/>
      <c r="H755" s="9"/>
      <c r="I755" s="2"/>
      <c r="J755" s="2"/>
      <c r="K755" s="9"/>
      <c r="L755" s="4"/>
      <c r="M755" s="4"/>
      <c r="N755" s="4"/>
      <c r="O755" s="4"/>
      <c r="P755" s="9"/>
      <c r="Q755" s="4"/>
      <c r="R755" s="4"/>
      <c r="S755" s="4"/>
      <c r="T755" s="6"/>
      <c r="U755" s="4"/>
      <c r="V755" s="4"/>
      <c r="W755" s="4"/>
      <c r="X755" s="4"/>
      <c r="Y755" s="4"/>
      <c r="Z755" s="4"/>
      <c r="AA755" s="4"/>
      <c r="AB755" s="4"/>
      <c r="AC755" s="4"/>
      <c r="AD755" s="4"/>
      <c r="AE755" s="4"/>
      <c r="AF755" s="4"/>
      <c r="AG755" s="4"/>
      <c r="AH755" s="4"/>
    </row>
    <row r="756">
      <c r="A756" s="4"/>
      <c r="B756" s="4"/>
      <c r="C756" s="2"/>
      <c r="D756" s="2"/>
      <c r="E756" s="2"/>
      <c r="F756" s="2"/>
      <c r="G756" s="2"/>
      <c r="H756" s="9"/>
      <c r="I756" s="2"/>
      <c r="J756" s="2"/>
      <c r="K756" s="9"/>
      <c r="L756" s="4"/>
      <c r="M756" s="4"/>
      <c r="N756" s="4"/>
      <c r="O756" s="4"/>
      <c r="P756" s="9"/>
      <c r="Q756" s="4"/>
      <c r="R756" s="4"/>
      <c r="S756" s="4"/>
      <c r="T756" s="6"/>
      <c r="U756" s="4"/>
      <c r="V756" s="4"/>
      <c r="W756" s="4"/>
      <c r="X756" s="4"/>
      <c r="Y756" s="4"/>
      <c r="Z756" s="4"/>
      <c r="AA756" s="4"/>
      <c r="AB756" s="4"/>
      <c r="AC756" s="4"/>
      <c r="AD756" s="4"/>
      <c r="AE756" s="4"/>
      <c r="AF756" s="4"/>
      <c r="AG756" s="4"/>
      <c r="AH756" s="4"/>
    </row>
    <row r="757">
      <c r="A757" s="4"/>
      <c r="B757" s="4"/>
      <c r="C757" s="2"/>
      <c r="D757" s="2"/>
      <c r="E757" s="2"/>
      <c r="F757" s="2"/>
      <c r="G757" s="2"/>
      <c r="H757" s="9"/>
      <c r="I757" s="2"/>
      <c r="J757" s="2"/>
      <c r="K757" s="9"/>
      <c r="L757" s="4"/>
      <c r="M757" s="4"/>
      <c r="N757" s="4"/>
      <c r="O757" s="4"/>
      <c r="P757" s="9"/>
      <c r="Q757" s="4"/>
      <c r="R757" s="4"/>
      <c r="S757" s="4"/>
      <c r="T757" s="6"/>
      <c r="U757" s="4"/>
      <c r="V757" s="4"/>
      <c r="W757" s="4"/>
      <c r="X757" s="4"/>
      <c r="Y757" s="4"/>
      <c r="Z757" s="4"/>
      <c r="AA757" s="4"/>
      <c r="AB757" s="4"/>
      <c r="AC757" s="4"/>
      <c r="AD757" s="4"/>
      <c r="AE757" s="4"/>
      <c r="AF757" s="4"/>
      <c r="AG757" s="4"/>
      <c r="AH757" s="4"/>
    </row>
    <row r="758">
      <c r="A758" s="4"/>
      <c r="B758" s="4"/>
      <c r="C758" s="2"/>
      <c r="D758" s="2"/>
      <c r="E758" s="2"/>
      <c r="F758" s="2"/>
      <c r="G758" s="2"/>
      <c r="H758" s="9"/>
      <c r="I758" s="2"/>
      <c r="J758" s="2"/>
      <c r="K758" s="9"/>
      <c r="L758" s="4"/>
      <c r="M758" s="4"/>
      <c r="N758" s="4"/>
      <c r="O758" s="4"/>
      <c r="P758" s="9"/>
      <c r="Q758" s="4"/>
      <c r="R758" s="4"/>
      <c r="S758" s="4"/>
      <c r="T758" s="6"/>
      <c r="U758" s="4"/>
      <c r="V758" s="4"/>
      <c r="W758" s="4"/>
      <c r="X758" s="4"/>
      <c r="Y758" s="4"/>
      <c r="Z758" s="4"/>
      <c r="AA758" s="4"/>
      <c r="AB758" s="4"/>
      <c r="AC758" s="4"/>
      <c r="AD758" s="4"/>
      <c r="AE758" s="4"/>
      <c r="AF758" s="4"/>
      <c r="AG758" s="4"/>
      <c r="AH758" s="4"/>
    </row>
    <row r="759">
      <c r="A759" s="4"/>
      <c r="B759" s="4"/>
      <c r="C759" s="2"/>
      <c r="D759" s="2"/>
      <c r="E759" s="2"/>
      <c r="F759" s="2"/>
      <c r="G759" s="2"/>
      <c r="H759" s="9"/>
      <c r="I759" s="2"/>
      <c r="J759" s="2"/>
      <c r="K759" s="9"/>
      <c r="L759" s="4"/>
      <c r="M759" s="4"/>
      <c r="N759" s="4"/>
      <c r="O759" s="4"/>
      <c r="P759" s="9"/>
      <c r="Q759" s="4"/>
      <c r="R759" s="4"/>
      <c r="S759" s="4"/>
      <c r="T759" s="6"/>
      <c r="U759" s="4"/>
      <c r="V759" s="4"/>
      <c r="W759" s="4"/>
      <c r="X759" s="4"/>
      <c r="Y759" s="4"/>
      <c r="Z759" s="4"/>
      <c r="AA759" s="4"/>
      <c r="AB759" s="4"/>
      <c r="AC759" s="4"/>
      <c r="AD759" s="4"/>
      <c r="AE759" s="4"/>
      <c r="AF759" s="4"/>
      <c r="AG759" s="4"/>
      <c r="AH759" s="4"/>
    </row>
    <row r="760">
      <c r="A760" s="4"/>
      <c r="B760" s="4"/>
      <c r="C760" s="2"/>
      <c r="D760" s="2"/>
      <c r="E760" s="2"/>
      <c r="F760" s="2"/>
      <c r="G760" s="2"/>
      <c r="H760" s="9"/>
      <c r="I760" s="2"/>
      <c r="J760" s="2"/>
      <c r="K760" s="9"/>
      <c r="L760" s="4"/>
      <c r="M760" s="4"/>
      <c r="N760" s="4"/>
      <c r="O760" s="4"/>
      <c r="P760" s="9"/>
      <c r="Q760" s="4"/>
      <c r="R760" s="4"/>
      <c r="S760" s="4"/>
      <c r="T760" s="6"/>
      <c r="U760" s="4"/>
      <c r="V760" s="4"/>
      <c r="W760" s="4"/>
      <c r="X760" s="4"/>
      <c r="Y760" s="4"/>
      <c r="Z760" s="4"/>
      <c r="AA760" s="4"/>
      <c r="AB760" s="4"/>
      <c r="AC760" s="4"/>
      <c r="AD760" s="4"/>
      <c r="AE760" s="4"/>
      <c r="AF760" s="4"/>
      <c r="AG760" s="4"/>
      <c r="AH760" s="4"/>
    </row>
    <row r="761">
      <c r="A761" s="4"/>
      <c r="B761" s="4"/>
      <c r="C761" s="2"/>
      <c r="D761" s="2"/>
      <c r="E761" s="2"/>
      <c r="F761" s="2"/>
      <c r="G761" s="2"/>
      <c r="H761" s="9"/>
      <c r="I761" s="2"/>
      <c r="J761" s="2"/>
      <c r="K761" s="9"/>
      <c r="L761" s="4"/>
      <c r="M761" s="4"/>
      <c r="N761" s="4"/>
      <c r="O761" s="4"/>
      <c r="P761" s="9"/>
      <c r="Q761" s="4"/>
      <c r="R761" s="4"/>
      <c r="S761" s="4"/>
      <c r="T761" s="6"/>
      <c r="U761" s="4"/>
      <c r="V761" s="4"/>
      <c r="W761" s="4"/>
      <c r="X761" s="4"/>
      <c r="Y761" s="4"/>
      <c r="Z761" s="4"/>
      <c r="AA761" s="4"/>
      <c r="AB761" s="4"/>
      <c r="AC761" s="4"/>
      <c r="AD761" s="4"/>
      <c r="AE761" s="4"/>
      <c r="AF761" s="4"/>
      <c r="AG761" s="4"/>
      <c r="AH761" s="4"/>
    </row>
    <row r="762">
      <c r="A762" s="4"/>
      <c r="B762" s="4"/>
      <c r="C762" s="2"/>
      <c r="D762" s="2"/>
      <c r="E762" s="2"/>
      <c r="F762" s="2"/>
      <c r="G762" s="2"/>
      <c r="H762" s="9"/>
      <c r="I762" s="2"/>
      <c r="J762" s="2"/>
      <c r="K762" s="9"/>
      <c r="L762" s="4"/>
      <c r="M762" s="4"/>
      <c r="N762" s="4"/>
      <c r="O762" s="4"/>
      <c r="P762" s="9"/>
      <c r="Q762" s="4"/>
      <c r="R762" s="4"/>
      <c r="S762" s="4"/>
      <c r="T762" s="6"/>
      <c r="U762" s="4"/>
      <c r="V762" s="4"/>
      <c r="W762" s="4"/>
      <c r="X762" s="4"/>
      <c r="Y762" s="4"/>
      <c r="Z762" s="4"/>
      <c r="AA762" s="4"/>
      <c r="AB762" s="4"/>
      <c r="AC762" s="4"/>
      <c r="AD762" s="4"/>
      <c r="AE762" s="4"/>
      <c r="AF762" s="4"/>
      <c r="AG762" s="4"/>
      <c r="AH762" s="4"/>
    </row>
    <row r="763">
      <c r="A763" s="4"/>
      <c r="B763" s="4"/>
      <c r="C763" s="2"/>
      <c r="D763" s="2"/>
      <c r="E763" s="2"/>
      <c r="F763" s="2"/>
      <c r="G763" s="2"/>
      <c r="H763" s="9"/>
      <c r="I763" s="2"/>
      <c r="J763" s="2"/>
      <c r="K763" s="9"/>
      <c r="L763" s="4"/>
      <c r="M763" s="4"/>
      <c r="N763" s="4"/>
      <c r="O763" s="4"/>
      <c r="P763" s="9"/>
      <c r="Q763" s="4"/>
      <c r="R763" s="4"/>
      <c r="S763" s="4"/>
      <c r="T763" s="6"/>
      <c r="U763" s="4"/>
      <c r="V763" s="4"/>
      <c r="W763" s="4"/>
      <c r="X763" s="4"/>
      <c r="Y763" s="4"/>
      <c r="Z763" s="4"/>
      <c r="AA763" s="4"/>
      <c r="AB763" s="4"/>
      <c r="AC763" s="4"/>
      <c r="AD763" s="4"/>
      <c r="AE763" s="4"/>
      <c r="AF763" s="4"/>
      <c r="AG763" s="4"/>
      <c r="AH763" s="4"/>
    </row>
    <row r="764">
      <c r="A764" s="4"/>
      <c r="B764" s="4"/>
      <c r="C764" s="2"/>
      <c r="D764" s="2"/>
      <c r="E764" s="2"/>
      <c r="F764" s="2"/>
      <c r="G764" s="2"/>
      <c r="H764" s="9"/>
      <c r="I764" s="2"/>
      <c r="J764" s="2"/>
      <c r="K764" s="9"/>
      <c r="L764" s="4"/>
      <c r="M764" s="4"/>
      <c r="N764" s="4"/>
      <c r="O764" s="4"/>
      <c r="P764" s="9"/>
      <c r="Q764" s="4"/>
      <c r="R764" s="4"/>
      <c r="S764" s="4"/>
      <c r="T764" s="6"/>
      <c r="U764" s="4"/>
      <c r="V764" s="4"/>
      <c r="W764" s="4"/>
      <c r="X764" s="4"/>
      <c r="Y764" s="4"/>
      <c r="Z764" s="4"/>
      <c r="AA764" s="4"/>
      <c r="AB764" s="4"/>
      <c r="AC764" s="4"/>
      <c r="AD764" s="4"/>
      <c r="AE764" s="4"/>
      <c r="AF764" s="4"/>
      <c r="AG764" s="4"/>
      <c r="AH764" s="4"/>
    </row>
    <row r="765">
      <c r="A765" s="4"/>
      <c r="B765" s="4"/>
      <c r="C765" s="2"/>
      <c r="D765" s="2"/>
      <c r="E765" s="2"/>
      <c r="F765" s="2"/>
      <c r="G765" s="2"/>
      <c r="H765" s="9"/>
      <c r="I765" s="2"/>
      <c r="J765" s="2"/>
      <c r="K765" s="9"/>
      <c r="L765" s="4"/>
      <c r="M765" s="4"/>
      <c r="N765" s="4"/>
      <c r="O765" s="4"/>
      <c r="P765" s="9"/>
      <c r="Q765" s="4"/>
      <c r="R765" s="4"/>
      <c r="S765" s="4"/>
      <c r="T765" s="6"/>
      <c r="U765" s="4"/>
      <c r="V765" s="4"/>
      <c r="W765" s="4"/>
      <c r="X765" s="4"/>
      <c r="Y765" s="4"/>
      <c r="Z765" s="4"/>
      <c r="AA765" s="4"/>
      <c r="AB765" s="4"/>
      <c r="AC765" s="4"/>
      <c r="AD765" s="4"/>
      <c r="AE765" s="4"/>
      <c r="AF765" s="4"/>
      <c r="AG765" s="4"/>
      <c r="AH765" s="4"/>
    </row>
    <row r="766">
      <c r="A766" s="4"/>
      <c r="B766" s="4"/>
      <c r="C766" s="2"/>
      <c r="D766" s="2"/>
      <c r="E766" s="2"/>
      <c r="F766" s="2"/>
      <c r="G766" s="2"/>
      <c r="H766" s="9"/>
      <c r="I766" s="2"/>
      <c r="J766" s="2"/>
      <c r="K766" s="9"/>
      <c r="L766" s="4"/>
      <c r="M766" s="4"/>
      <c r="N766" s="4"/>
      <c r="O766" s="4"/>
      <c r="P766" s="9"/>
      <c r="Q766" s="4"/>
      <c r="R766" s="4"/>
      <c r="S766" s="4"/>
      <c r="T766" s="6"/>
      <c r="U766" s="4"/>
      <c r="V766" s="4"/>
      <c r="W766" s="4"/>
      <c r="X766" s="4"/>
      <c r="Y766" s="4"/>
      <c r="Z766" s="4"/>
      <c r="AA766" s="4"/>
      <c r="AB766" s="4"/>
      <c r="AC766" s="4"/>
      <c r="AD766" s="4"/>
      <c r="AE766" s="4"/>
      <c r="AF766" s="4"/>
      <c r="AG766" s="4"/>
      <c r="AH766" s="4"/>
    </row>
    <row r="767">
      <c r="A767" s="4"/>
      <c r="B767" s="4"/>
      <c r="C767" s="2"/>
      <c r="D767" s="2"/>
      <c r="E767" s="2"/>
      <c r="F767" s="2"/>
      <c r="G767" s="2"/>
      <c r="H767" s="9"/>
      <c r="I767" s="2"/>
      <c r="J767" s="2"/>
      <c r="K767" s="9"/>
      <c r="L767" s="4"/>
      <c r="M767" s="4"/>
      <c r="N767" s="4"/>
      <c r="O767" s="4"/>
      <c r="P767" s="9"/>
      <c r="Q767" s="4"/>
      <c r="R767" s="4"/>
      <c r="S767" s="4"/>
      <c r="T767" s="6"/>
      <c r="U767" s="4"/>
      <c r="V767" s="4"/>
      <c r="W767" s="4"/>
      <c r="X767" s="4"/>
      <c r="Y767" s="4"/>
      <c r="Z767" s="4"/>
      <c r="AA767" s="4"/>
      <c r="AB767" s="4"/>
      <c r="AC767" s="4"/>
      <c r="AD767" s="4"/>
      <c r="AE767" s="4"/>
      <c r="AF767" s="4"/>
      <c r="AG767" s="4"/>
      <c r="AH767" s="4"/>
    </row>
    <row r="768">
      <c r="A768" s="4"/>
      <c r="B768" s="4"/>
      <c r="C768" s="2"/>
      <c r="D768" s="2"/>
      <c r="E768" s="2"/>
      <c r="F768" s="2"/>
      <c r="G768" s="2"/>
      <c r="H768" s="9"/>
      <c r="I768" s="2"/>
      <c r="J768" s="2"/>
      <c r="K768" s="9"/>
      <c r="L768" s="4"/>
      <c r="M768" s="4"/>
      <c r="N768" s="4"/>
      <c r="O768" s="4"/>
      <c r="P768" s="9"/>
      <c r="Q768" s="4"/>
      <c r="R768" s="4"/>
      <c r="S768" s="4"/>
      <c r="T768" s="6"/>
      <c r="U768" s="4"/>
      <c r="V768" s="4"/>
      <c r="W768" s="4"/>
      <c r="X768" s="4"/>
      <c r="Y768" s="4"/>
      <c r="Z768" s="4"/>
      <c r="AA768" s="4"/>
      <c r="AB768" s="4"/>
      <c r="AC768" s="4"/>
      <c r="AD768" s="4"/>
      <c r="AE768" s="4"/>
      <c r="AF768" s="4"/>
      <c r="AG768" s="4"/>
      <c r="AH768" s="4"/>
    </row>
    <row r="769">
      <c r="A769" s="4"/>
      <c r="B769" s="4"/>
      <c r="C769" s="2"/>
      <c r="D769" s="2"/>
      <c r="E769" s="2"/>
      <c r="F769" s="2"/>
      <c r="G769" s="2"/>
      <c r="H769" s="9"/>
      <c r="I769" s="2"/>
      <c r="J769" s="2"/>
      <c r="K769" s="9"/>
      <c r="L769" s="4"/>
      <c r="M769" s="4"/>
      <c r="N769" s="4"/>
      <c r="O769" s="4"/>
      <c r="P769" s="9"/>
      <c r="Q769" s="4"/>
      <c r="R769" s="4"/>
      <c r="S769" s="4"/>
      <c r="T769" s="6"/>
      <c r="U769" s="4"/>
      <c r="V769" s="4"/>
      <c r="W769" s="4"/>
      <c r="X769" s="4"/>
      <c r="Y769" s="4"/>
      <c r="Z769" s="4"/>
      <c r="AA769" s="4"/>
      <c r="AB769" s="4"/>
      <c r="AC769" s="4"/>
      <c r="AD769" s="4"/>
      <c r="AE769" s="4"/>
      <c r="AF769" s="4"/>
      <c r="AG769" s="4"/>
      <c r="AH769" s="4"/>
    </row>
    <row r="770">
      <c r="A770" s="4"/>
      <c r="B770" s="4"/>
      <c r="C770" s="2"/>
      <c r="D770" s="2"/>
      <c r="E770" s="2"/>
      <c r="F770" s="2"/>
      <c r="G770" s="2"/>
      <c r="H770" s="9"/>
      <c r="I770" s="2"/>
      <c r="J770" s="2"/>
      <c r="K770" s="9"/>
      <c r="L770" s="4"/>
      <c r="M770" s="4"/>
      <c r="N770" s="4"/>
      <c r="O770" s="4"/>
      <c r="P770" s="9"/>
      <c r="Q770" s="4"/>
      <c r="R770" s="4"/>
      <c r="S770" s="4"/>
      <c r="T770" s="6"/>
      <c r="U770" s="4"/>
      <c r="V770" s="4"/>
      <c r="W770" s="4"/>
      <c r="X770" s="4"/>
      <c r="Y770" s="4"/>
      <c r="Z770" s="4"/>
      <c r="AA770" s="4"/>
      <c r="AB770" s="4"/>
      <c r="AC770" s="4"/>
      <c r="AD770" s="4"/>
      <c r="AE770" s="4"/>
      <c r="AF770" s="4"/>
      <c r="AG770" s="4"/>
      <c r="AH770" s="4"/>
    </row>
    <row r="771">
      <c r="A771" s="4"/>
      <c r="B771" s="4"/>
      <c r="C771" s="2"/>
      <c r="D771" s="2"/>
      <c r="E771" s="2"/>
      <c r="F771" s="2"/>
      <c r="G771" s="2"/>
      <c r="H771" s="9"/>
      <c r="I771" s="2"/>
      <c r="J771" s="2"/>
      <c r="K771" s="9"/>
      <c r="L771" s="4"/>
      <c r="M771" s="4"/>
      <c r="N771" s="4"/>
      <c r="O771" s="4"/>
      <c r="P771" s="9"/>
      <c r="Q771" s="4"/>
      <c r="R771" s="4"/>
      <c r="S771" s="4"/>
      <c r="T771" s="6"/>
      <c r="U771" s="4"/>
      <c r="V771" s="4"/>
      <c r="W771" s="4"/>
      <c r="X771" s="4"/>
      <c r="Y771" s="4"/>
      <c r="Z771" s="4"/>
      <c r="AA771" s="4"/>
      <c r="AB771" s="4"/>
      <c r="AC771" s="4"/>
      <c r="AD771" s="4"/>
      <c r="AE771" s="4"/>
      <c r="AF771" s="4"/>
      <c r="AG771" s="4"/>
      <c r="AH771" s="4"/>
    </row>
    <row r="772">
      <c r="A772" s="4"/>
      <c r="B772" s="4"/>
      <c r="C772" s="2"/>
      <c r="D772" s="2"/>
      <c r="E772" s="2"/>
      <c r="F772" s="2"/>
      <c r="G772" s="2"/>
      <c r="H772" s="9"/>
      <c r="I772" s="2"/>
      <c r="J772" s="2"/>
      <c r="K772" s="9"/>
      <c r="L772" s="4"/>
      <c r="M772" s="4"/>
      <c r="N772" s="4"/>
      <c r="O772" s="4"/>
      <c r="P772" s="9"/>
      <c r="Q772" s="4"/>
      <c r="R772" s="4"/>
      <c r="S772" s="4"/>
      <c r="T772" s="6"/>
      <c r="U772" s="4"/>
      <c r="V772" s="4"/>
      <c r="W772" s="4"/>
      <c r="X772" s="4"/>
      <c r="Y772" s="4"/>
      <c r="Z772" s="4"/>
      <c r="AA772" s="4"/>
      <c r="AB772" s="4"/>
      <c r="AC772" s="4"/>
      <c r="AD772" s="4"/>
      <c r="AE772" s="4"/>
      <c r="AF772" s="4"/>
      <c r="AG772" s="4"/>
      <c r="AH772" s="4"/>
    </row>
    <row r="773">
      <c r="A773" s="4"/>
      <c r="B773" s="4"/>
      <c r="C773" s="2"/>
      <c r="D773" s="2"/>
      <c r="E773" s="2"/>
      <c r="F773" s="2"/>
      <c r="G773" s="2"/>
      <c r="H773" s="9"/>
      <c r="I773" s="2"/>
      <c r="J773" s="2"/>
      <c r="K773" s="9"/>
      <c r="L773" s="4"/>
      <c r="M773" s="4"/>
      <c r="N773" s="4"/>
      <c r="O773" s="4"/>
      <c r="P773" s="9"/>
      <c r="Q773" s="4"/>
      <c r="R773" s="4"/>
      <c r="S773" s="4"/>
      <c r="T773" s="6"/>
      <c r="U773" s="4"/>
      <c r="V773" s="4"/>
      <c r="W773" s="4"/>
      <c r="X773" s="4"/>
      <c r="Y773" s="4"/>
      <c r="Z773" s="4"/>
      <c r="AA773" s="4"/>
      <c r="AB773" s="4"/>
      <c r="AC773" s="4"/>
      <c r="AD773" s="4"/>
      <c r="AE773" s="4"/>
      <c r="AF773" s="4"/>
      <c r="AG773" s="4"/>
      <c r="AH773" s="4"/>
    </row>
    <row r="774">
      <c r="A774" s="4"/>
      <c r="B774" s="4"/>
      <c r="C774" s="2"/>
      <c r="D774" s="2"/>
      <c r="E774" s="2"/>
      <c r="F774" s="2"/>
      <c r="G774" s="2"/>
      <c r="H774" s="9"/>
      <c r="I774" s="2"/>
      <c r="J774" s="2"/>
      <c r="K774" s="9"/>
      <c r="L774" s="4"/>
      <c r="M774" s="4"/>
      <c r="N774" s="4"/>
      <c r="O774" s="4"/>
      <c r="P774" s="9"/>
      <c r="Q774" s="4"/>
      <c r="R774" s="4"/>
      <c r="S774" s="4"/>
      <c r="T774" s="6"/>
      <c r="U774" s="4"/>
      <c r="V774" s="4"/>
      <c r="W774" s="4"/>
      <c r="X774" s="4"/>
      <c r="Y774" s="4"/>
      <c r="Z774" s="4"/>
      <c r="AA774" s="4"/>
      <c r="AB774" s="4"/>
      <c r="AC774" s="4"/>
      <c r="AD774" s="4"/>
      <c r="AE774" s="4"/>
      <c r="AF774" s="4"/>
      <c r="AG774" s="4"/>
      <c r="AH774" s="4"/>
    </row>
    <row r="775">
      <c r="A775" s="4"/>
      <c r="B775" s="4"/>
      <c r="C775" s="2"/>
      <c r="D775" s="2"/>
      <c r="E775" s="2"/>
      <c r="F775" s="2"/>
      <c r="G775" s="2"/>
      <c r="H775" s="9"/>
      <c r="I775" s="2"/>
      <c r="J775" s="2"/>
      <c r="K775" s="9"/>
      <c r="L775" s="4"/>
      <c r="M775" s="4"/>
      <c r="N775" s="4"/>
      <c r="O775" s="4"/>
      <c r="P775" s="9"/>
      <c r="Q775" s="4"/>
      <c r="R775" s="4"/>
      <c r="S775" s="4"/>
      <c r="T775" s="6"/>
      <c r="U775" s="4"/>
      <c r="V775" s="4"/>
      <c r="W775" s="4"/>
      <c r="X775" s="4"/>
      <c r="Y775" s="4"/>
      <c r="Z775" s="4"/>
      <c r="AA775" s="4"/>
      <c r="AB775" s="4"/>
      <c r="AC775" s="4"/>
      <c r="AD775" s="4"/>
      <c r="AE775" s="4"/>
      <c r="AF775" s="4"/>
      <c r="AG775" s="4"/>
      <c r="AH775" s="4"/>
    </row>
    <row r="776">
      <c r="A776" s="4"/>
      <c r="B776" s="4"/>
      <c r="C776" s="2"/>
      <c r="D776" s="2"/>
      <c r="E776" s="2"/>
      <c r="F776" s="2"/>
      <c r="G776" s="2"/>
      <c r="H776" s="9"/>
      <c r="I776" s="2"/>
      <c r="J776" s="2"/>
      <c r="K776" s="9"/>
      <c r="L776" s="4"/>
      <c r="M776" s="4"/>
      <c r="N776" s="4"/>
      <c r="O776" s="4"/>
      <c r="P776" s="9"/>
      <c r="Q776" s="4"/>
      <c r="R776" s="4"/>
      <c r="S776" s="4"/>
      <c r="T776" s="6"/>
      <c r="U776" s="4"/>
      <c r="V776" s="4"/>
      <c r="W776" s="4"/>
      <c r="X776" s="4"/>
      <c r="Y776" s="4"/>
      <c r="Z776" s="4"/>
      <c r="AA776" s="4"/>
      <c r="AB776" s="4"/>
      <c r="AC776" s="4"/>
      <c r="AD776" s="4"/>
      <c r="AE776" s="4"/>
      <c r="AF776" s="4"/>
      <c r="AG776" s="4"/>
      <c r="AH776" s="4"/>
    </row>
    <row r="777">
      <c r="A777" s="4"/>
      <c r="B777" s="4"/>
      <c r="C777" s="2"/>
      <c r="D777" s="2"/>
      <c r="E777" s="2"/>
      <c r="F777" s="2"/>
      <c r="G777" s="2"/>
      <c r="H777" s="9"/>
      <c r="I777" s="2"/>
      <c r="J777" s="2"/>
      <c r="K777" s="9"/>
      <c r="L777" s="4"/>
      <c r="M777" s="4"/>
      <c r="N777" s="4"/>
      <c r="O777" s="4"/>
      <c r="P777" s="9"/>
      <c r="Q777" s="4"/>
      <c r="R777" s="4"/>
      <c r="S777" s="4"/>
      <c r="T777" s="6"/>
      <c r="U777" s="4"/>
      <c r="V777" s="4"/>
      <c r="W777" s="4"/>
      <c r="X777" s="4"/>
      <c r="Y777" s="4"/>
      <c r="Z777" s="4"/>
      <c r="AA777" s="4"/>
      <c r="AB777" s="4"/>
      <c r="AC777" s="4"/>
      <c r="AD777" s="4"/>
      <c r="AE777" s="4"/>
      <c r="AF777" s="4"/>
      <c r="AG777" s="4"/>
      <c r="AH777" s="4"/>
    </row>
    <row r="778">
      <c r="A778" s="4"/>
      <c r="B778" s="4"/>
      <c r="C778" s="2"/>
      <c r="D778" s="2"/>
      <c r="E778" s="2"/>
      <c r="F778" s="2"/>
      <c r="G778" s="2"/>
      <c r="H778" s="9"/>
      <c r="I778" s="2"/>
      <c r="J778" s="2"/>
      <c r="K778" s="9"/>
      <c r="L778" s="4"/>
      <c r="M778" s="4"/>
      <c r="N778" s="4"/>
      <c r="O778" s="4"/>
      <c r="P778" s="9"/>
      <c r="Q778" s="4"/>
      <c r="R778" s="4"/>
      <c r="S778" s="4"/>
      <c r="T778" s="6"/>
      <c r="U778" s="4"/>
      <c r="V778" s="4"/>
      <c r="W778" s="4"/>
      <c r="X778" s="4"/>
      <c r="Y778" s="4"/>
      <c r="Z778" s="4"/>
      <c r="AA778" s="4"/>
      <c r="AB778" s="4"/>
      <c r="AC778" s="4"/>
      <c r="AD778" s="4"/>
      <c r="AE778" s="4"/>
      <c r="AF778" s="4"/>
      <c r="AG778" s="4"/>
      <c r="AH778" s="4"/>
    </row>
    <row r="779">
      <c r="A779" s="4"/>
      <c r="B779" s="4"/>
      <c r="C779" s="2"/>
      <c r="D779" s="2"/>
      <c r="E779" s="2"/>
      <c r="F779" s="2"/>
      <c r="G779" s="2"/>
      <c r="H779" s="9"/>
      <c r="I779" s="2"/>
      <c r="J779" s="2"/>
      <c r="K779" s="9"/>
      <c r="L779" s="4"/>
      <c r="M779" s="4"/>
      <c r="N779" s="4"/>
      <c r="O779" s="4"/>
      <c r="P779" s="9"/>
      <c r="Q779" s="4"/>
      <c r="R779" s="4"/>
      <c r="S779" s="4"/>
      <c r="T779" s="6"/>
      <c r="U779" s="4"/>
      <c r="V779" s="4"/>
      <c r="W779" s="4"/>
      <c r="X779" s="4"/>
      <c r="Y779" s="4"/>
      <c r="Z779" s="4"/>
      <c r="AA779" s="4"/>
      <c r="AB779" s="4"/>
      <c r="AC779" s="4"/>
      <c r="AD779" s="4"/>
      <c r="AE779" s="4"/>
      <c r="AF779" s="4"/>
      <c r="AG779" s="4"/>
      <c r="AH779" s="4"/>
    </row>
    <row r="780">
      <c r="A780" s="4"/>
      <c r="B780" s="4"/>
      <c r="C780" s="2"/>
      <c r="D780" s="2"/>
      <c r="E780" s="2"/>
      <c r="F780" s="2"/>
      <c r="G780" s="2"/>
      <c r="H780" s="9"/>
      <c r="I780" s="2"/>
      <c r="J780" s="2"/>
      <c r="K780" s="9"/>
      <c r="L780" s="4"/>
      <c r="M780" s="4"/>
      <c r="N780" s="4"/>
      <c r="O780" s="4"/>
      <c r="P780" s="9"/>
      <c r="Q780" s="4"/>
      <c r="R780" s="4"/>
      <c r="S780" s="4"/>
      <c r="T780" s="6"/>
      <c r="U780" s="4"/>
      <c r="V780" s="4"/>
      <c r="W780" s="4"/>
      <c r="X780" s="4"/>
      <c r="Y780" s="4"/>
      <c r="Z780" s="4"/>
      <c r="AA780" s="4"/>
      <c r="AB780" s="4"/>
      <c r="AC780" s="4"/>
      <c r="AD780" s="4"/>
      <c r="AE780" s="4"/>
      <c r="AF780" s="4"/>
      <c r="AG780" s="4"/>
      <c r="AH780" s="4"/>
    </row>
    <row r="781">
      <c r="A781" s="4"/>
      <c r="B781" s="4"/>
      <c r="C781" s="2"/>
      <c r="D781" s="2"/>
      <c r="E781" s="2"/>
      <c r="F781" s="2"/>
      <c r="G781" s="2"/>
      <c r="H781" s="9"/>
      <c r="I781" s="2"/>
      <c r="J781" s="2"/>
      <c r="K781" s="9"/>
      <c r="L781" s="4"/>
      <c r="M781" s="4"/>
      <c r="N781" s="4"/>
      <c r="O781" s="4"/>
      <c r="P781" s="9"/>
      <c r="Q781" s="4"/>
      <c r="R781" s="4"/>
      <c r="S781" s="4"/>
      <c r="T781" s="6"/>
      <c r="U781" s="4"/>
      <c r="V781" s="4"/>
      <c r="W781" s="4"/>
      <c r="X781" s="4"/>
      <c r="Y781" s="4"/>
      <c r="Z781" s="4"/>
      <c r="AA781" s="4"/>
      <c r="AB781" s="4"/>
      <c r="AC781" s="4"/>
      <c r="AD781" s="4"/>
      <c r="AE781" s="4"/>
      <c r="AF781" s="4"/>
      <c r="AG781" s="4"/>
      <c r="AH781" s="4"/>
    </row>
    <row r="782">
      <c r="A782" s="4"/>
      <c r="B782" s="4"/>
      <c r="C782" s="2"/>
      <c r="D782" s="2"/>
      <c r="E782" s="2"/>
      <c r="F782" s="2"/>
      <c r="G782" s="2"/>
      <c r="H782" s="9"/>
      <c r="I782" s="2"/>
      <c r="J782" s="2"/>
      <c r="K782" s="9"/>
      <c r="L782" s="4"/>
      <c r="M782" s="4"/>
      <c r="N782" s="4"/>
      <c r="O782" s="4"/>
      <c r="P782" s="9"/>
      <c r="Q782" s="4"/>
      <c r="R782" s="4"/>
      <c r="S782" s="4"/>
      <c r="T782" s="6"/>
      <c r="U782" s="4"/>
      <c r="V782" s="4"/>
      <c r="W782" s="4"/>
      <c r="X782" s="4"/>
      <c r="Y782" s="4"/>
      <c r="Z782" s="4"/>
      <c r="AA782" s="4"/>
      <c r="AB782" s="4"/>
      <c r="AC782" s="4"/>
      <c r="AD782" s="4"/>
      <c r="AE782" s="4"/>
      <c r="AF782" s="4"/>
      <c r="AG782" s="4"/>
      <c r="AH782" s="4"/>
    </row>
    <row r="783">
      <c r="A783" s="4"/>
      <c r="B783" s="4"/>
      <c r="C783" s="2"/>
      <c r="D783" s="2"/>
      <c r="E783" s="2"/>
      <c r="F783" s="2"/>
      <c r="G783" s="2"/>
      <c r="H783" s="9"/>
      <c r="I783" s="2"/>
      <c r="J783" s="2"/>
      <c r="K783" s="9"/>
      <c r="L783" s="4"/>
      <c r="M783" s="4"/>
      <c r="N783" s="4"/>
      <c r="O783" s="4"/>
      <c r="P783" s="9"/>
      <c r="Q783" s="4"/>
      <c r="R783" s="4"/>
      <c r="S783" s="4"/>
      <c r="T783" s="6"/>
      <c r="U783" s="4"/>
      <c r="V783" s="4"/>
      <c r="W783" s="4"/>
      <c r="X783" s="4"/>
      <c r="Y783" s="4"/>
      <c r="Z783" s="4"/>
      <c r="AA783" s="4"/>
      <c r="AB783" s="4"/>
      <c r="AC783" s="4"/>
      <c r="AD783" s="4"/>
      <c r="AE783" s="4"/>
      <c r="AF783" s="4"/>
      <c r="AG783" s="4"/>
      <c r="AH783" s="4"/>
    </row>
    <row r="784">
      <c r="A784" s="4"/>
      <c r="B784" s="4"/>
      <c r="C784" s="2"/>
      <c r="D784" s="2"/>
      <c r="E784" s="2"/>
      <c r="F784" s="2"/>
      <c r="G784" s="2"/>
      <c r="H784" s="9"/>
      <c r="I784" s="2"/>
      <c r="J784" s="2"/>
      <c r="K784" s="9"/>
      <c r="L784" s="4"/>
      <c r="M784" s="4"/>
      <c r="N784" s="4"/>
      <c r="O784" s="4"/>
      <c r="P784" s="9"/>
      <c r="Q784" s="4"/>
      <c r="R784" s="4"/>
      <c r="S784" s="4"/>
      <c r="T784" s="6"/>
      <c r="U784" s="4"/>
      <c r="V784" s="4"/>
      <c r="W784" s="4"/>
      <c r="X784" s="4"/>
      <c r="Y784" s="4"/>
      <c r="Z784" s="4"/>
      <c r="AA784" s="4"/>
      <c r="AB784" s="4"/>
      <c r="AC784" s="4"/>
      <c r="AD784" s="4"/>
      <c r="AE784" s="4"/>
      <c r="AF784" s="4"/>
      <c r="AG784" s="4"/>
      <c r="AH784" s="4"/>
    </row>
    <row r="785">
      <c r="A785" s="4"/>
      <c r="B785" s="4"/>
      <c r="C785" s="2"/>
      <c r="D785" s="2"/>
      <c r="E785" s="2"/>
      <c r="F785" s="2"/>
      <c r="G785" s="2"/>
      <c r="H785" s="9"/>
      <c r="I785" s="2"/>
      <c r="J785" s="2"/>
      <c r="K785" s="9"/>
      <c r="L785" s="4"/>
      <c r="M785" s="4"/>
      <c r="N785" s="4"/>
      <c r="O785" s="4"/>
      <c r="P785" s="9"/>
      <c r="Q785" s="4"/>
      <c r="R785" s="4"/>
      <c r="S785" s="4"/>
      <c r="T785" s="6"/>
      <c r="U785" s="4"/>
      <c r="V785" s="4"/>
      <c r="W785" s="4"/>
      <c r="X785" s="4"/>
      <c r="Y785" s="4"/>
      <c r="Z785" s="4"/>
      <c r="AA785" s="4"/>
      <c r="AB785" s="4"/>
      <c r="AC785" s="4"/>
      <c r="AD785" s="4"/>
      <c r="AE785" s="4"/>
      <c r="AF785" s="4"/>
      <c r="AG785" s="4"/>
      <c r="AH785" s="4"/>
    </row>
    <row r="786">
      <c r="A786" s="4"/>
      <c r="B786" s="4"/>
      <c r="C786" s="2"/>
      <c r="D786" s="2"/>
      <c r="E786" s="2"/>
      <c r="F786" s="2"/>
      <c r="G786" s="2"/>
      <c r="H786" s="9"/>
      <c r="I786" s="2"/>
      <c r="J786" s="2"/>
      <c r="K786" s="9"/>
      <c r="L786" s="4"/>
      <c r="M786" s="4"/>
      <c r="N786" s="4"/>
      <c r="O786" s="4"/>
      <c r="P786" s="9"/>
      <c r="Q786" s="4"/>
      <c r="R786" s="4"/>
      <c r="S786" s="4"/>
      <c r="T786" s="6"/>
      <c r="U786" s="4"/>
      <c r="V786" s="4"/>
      <c r="W786" s="4"/>
      <c r="X786" s="4"/>
      <c r="Y786" s="4"/>
      <c r="Z786" s="4"/>
      <c r="AA786" s="4"/>
      <c r="AB786" s="4"/>
      <c r="AC786" s="4"/>
      <c r="AD786" s="4"/>
      <c r="AE786" s="4"/>
      <c r="AF786" s="4"/>
      <c r="AG786" s="4"/>
      <c r="AH786" s="4"/>
    </row>
    <row r="787">
      <c r="A787" s="4"/>
      <c r="B787" s="4"/>
      <c r="C787" s="2"/>
      <c r="D787" s="2"/>
      <c r="E787" s="2"/>
      <c r="F787" s="2"/>
      <c r="G787" s="2"/>
      <c r="H787" s="9"/>
      <c r="I787" s="2"/>
      <c r="J787" s="2"/>
      <c r="K787" s="9"/>
      <c r="L787" s="4"/>
      <c r="M787" s="4"/>
      <c r="N787" s="4"/>
      <c r="O787" s="4"/>
      <c r="P787" s="9"/>
      <c r="Q787" s="4"/>
      <c r="R787" s="4"/>
      <c r="S787" s="4"/>
      <c r="T787" s="6"/>
      <c r="U787" s="4"/>
      <c r="V787" s="4"/>
      <c r="W787" s="4"/>
      <c r="X787" s="4"/>
      <c r="Y787" s="4"/>
      <c r="Z787" s="4"/>
      <c r="AA787" s="4"/>
      <c r="AB787" s="4"/>
      <c r="AC787" s="4"/>
      <c r="AD787" s="4"/>
      <c r="AE787" s="4"/>
      <c r="AF787" s="4"/>
      <c r="AG787" s="4"/>
      <c r="AH787" s="4"/>
    </row>
    <row r="788">
      <c r="A788" s="4"/>
      <c r="B788" s="4"/>
      <c r="C788" s="2"/>
      <c r="D788" s="2"/>
      <c r="E788" s="2"/>
      <c r="F788" s="2"/>
      <c r="G788" s="2"/>
      <c r="H788" s="9"/>
      <c r="I788" s="2"/>
      <c r="J788" s="2"/>
      <c r="K788" s="9"/>
      <c r="L788" s="4"/>
      <c r="M788" s="4"/>
      <c r="N788" s="4"/>
      <c r="O788" s="4"/>
      <c r="P788" s="9"/>
      <c r="Q788" s="4"/>
      <c r="R788" s="4"/>
      <c r="S788" s="4"/>
      <c r="T788" s="6"/>
      <c r="U788" s="4"/>
      <c r="V788" s="4"/>
      <c r="W788" s="4"/>
      <c r="X788" s="4"/>
      <c r="Y788" s="4"/>
      <c r="Z788" s="4"/>
      <c r="AA788" s="4"/>
      <c r="AB788" s="4"/>
      <c r="AC788" s="4"/>
      <c r="AD788" s="4"/>
      <c r="AE788" s="4"/>
      <c r="AF788" s="4"/>
      <c r="AG788" s="4"/>
      <c r="AH788" s="4"/>
    </row>
    <row r="789">
      <c r="A789" s="4"/>
      <c r="B789" s="4"/>
      <c r="C789" s="2"/>
      <c r="D789" s="2"/>
      <c r="E789" s="2"/>
      <c r="F789" s="2"/>
      <c r="G789" s="2"/>
      <c r="H789" s="9"/>
      <c r="I789" s="2"/>
      <c r="J789" s="2"/>
      <c r="K789" s="9"/>
      <c r="L789" s="4"/>
      <c r="M789" s="4"/>
      <c r="N789" s="4"/>
      <c r="O789" s="4"/>
      <c r="P789" s="9"/>
      <c r="Q789" s="4"/>
      <c r="R789" s="4"/>
      <c r="S789" s="4"/>
      <c r="T789" s="6"/>
      <c r="U789" s="4"/>
      <c r="V789" s="4"/>
      <c r="W789" s="4"/>
      <c r="X789" s="4"/>
      <c r="Y789" s="4"/>
      <c r="Z789" s="4"/>
      <c r="AA789" s="4"/>
      <c r="AB789" s="4"/>
      <c r="AC789" s="4"/>
      <c r="AD789" s="4"/>
      <c r="AE789" s="4"/>
      <c r="AF789" s="4"/>
      <c r="AG789" s="4"/>
      <c r="AH789" s="4"/>
    </row>
    <row r="790">
      <c r="A790" s="4"/>
      <c r="B790" s="4"/>
      <c r="C790" s="2"/>
      <c r="D790" s="2"/>
      <c r="E790" s="2"/>
      <c r="F790" s="2"/>
      <c r="G790" s="2"/>
      <c r="H790" s="9"/>
      <c r="I790" s="2"/>
      <c r="J790" s="2"/>
      <c r="K790" s="9"/>
      <c r="L790" s="4"/>
      <c r="M790" s="4"/>
      <c r="N790" s="4"/>
      <c r="O790" s="4"/>
      <c r="P790" s="9"/>
      <c r="Q790" s="4"/>
      <c r="R790" s="4"/>
      <c r="S790" s="4"/>
      <c r="T790" s="6"/>
      <c r="U790" s="4"/>
      <c r="V790" s="4"/>
      <c r="W790" s="4"/>
      <c r="X790" s="4"/>
      <c r="Y790" s="4"/>
      <c r="Z790" s="4"/>
      <c r="AA790" s="4"/>
      <c r="AB790" s="4"/>
      <c r="AC790" s="4"/>
      <c r="AD790" s="4"/>
      <c r="AE790" s="4"/>
      <c r="AF790" s="4"/>
      <c r="AG790" s="4"/>
      <c r="AH790" s="4"/>
    </row>
    <row r="791">
      <c r="A791" s="4"/>
      <c r="B791" s="4"/>
      <c r="C791" s="2"/>
      <c r="D791" s="2"/>
      <c r="E791" s="2"/>
      <c r="F791" s="2"/>
      <c r="G791" s="2"/>
      <c r="H791" s="9"/>
      <c r="I791" s="2"/>
      <c r="J791" s="2"/>
      <c r="K791" s="9"/>
      <c r="L791" s="4"/>
      <c r="M791" s="4"/>
      <c r="N791" s="4"/>
      <c r="O791" s="4"/>
      <c r="P791" s="9"/>
      <c r="Q791" s="4"/>
      <c r="R791" s="4"/>
      <c r="S791" s="4"/>
      <c r="T791" s="6"/>
      <c r="U791" s="4"/>
      <c r="V791" s="4"/>
      <c r="W791" s="4"/>
      <c r="X791" s="4"/>
      <c r="Y791" s="4"/>
      <c r="Z791" s="4"/>
      <c r="AA791" s="4"/>
      <c r="AB791" s="4"/>
      <c r="AC791" s="4"/>
      <c r="AD791" s="4"/>
      <c r="AE791" s="4"/>
      <c r="AF791" s="4"/>
      <c r="AG791" s="4"/>
      <c r="AH791" s="4"/>
    </row>
    <row r="792">
      <c r="A792" s="4"/>
      <c r="B792" s="4"/>
      <c r="C792" s="2"/>
      <c r="D792" s="2"/>
      <c r="E792" s="2"/>
      <c r="F792" s="2"/>
      <c r="G792" s="2"/>
      <c r="H792" s="9"/>
      <c r="I792" s="2"/>
      <c r="J792" s="2"/>
      <c r="K792" s="9"/>
      <c r="L792" s="4"/>
      <c r="M792" s="4"/>
      <c r="N792" s="4"/>
      <c r="O792" s="4"/>
      <c r="P792" s="9"/>
      <c r="Q792" s="4"/>
      <c r="R792" s="4"/>
      <c r="S792" s="4"/>
      <c r="T792" s="6"/>
      <c r="U792" s="4"/>
      <c r="V792" s="4"/>
      <c r="W792" s="4"/>
      <c r="X792" s="4"/>
      <c r="Y792" s="4"/>
      <c r="Z792" s="4"/>
      <c r="AA792" s="4"/>
      <c r="AB792" s="4"/>
      <c r="AC792" s="4"/>
      <c r="AD792" s="4"/>
      <c r="AE792" s="4"/>
      <c r="AF792" s="4"/>
      <c r="AG792" s="4"/>
      <c r="AH792" s="4"/>
    </row>
    <row r="793">
      <c r="A793" s="4"/>
      <c r="B793" s="4"/>
      <c r="C793" s="2"/>
      <c r="D793" s="2"/>
      <c r="E793" s="2"/>
      <c r="F793" s="2"/>
      <c r="G793" s="2"/>
      <c r="H793" s="9"/>
      <c r="I793" s="2"/>
      <c r="J793" s="2"/>
      <c r="K793" s="9"/>
      <c r="L793" s="4"/>
      <c r="M793" s="4"/>
      <c r="N793" s="4"/>
      <c r="O793" s="4"/>
      <c r="P793" s="9"/>
      <c r="Q793" s="4"/>
      <c r="R793" s="4"/>
      <c r="S793" s="4"/>
      <c r="T793" s="6"/>
      <c r="U793" s="4"/>
      <c r="V793" s="4"/>
      <c r="W793" s="4"/>
      <c r="X793" s="4"/>
      <c r="Y793" s="4"/>
      <c r="Z793" s="4"/>
      <c r="AA793" s="4"/>
      <c r="AB793" s="4"/>
      <c r="AC793" s="4"/>
      <c r="AD793" s="4"/>
      <c r="AE793" s="4"/>
      <c r="AF793" s="4"/>
      <c r="AG793" s="4"/>
      <c r="AH793" s="4"/>
    </row>
    <row r="794">
      <c r="A794" s="4"/>
      <c r="B794" s="4"/>
      <c r="C794" s="2"/>
      <c r="D794" s="2"/>
      <c r="E794" s="2"/>
      <c r="F794" s="2"/>
      <c r="G794" s="2"/>
      <c r="H794" s="9"/>
      <c r="I794" s="2"/>
      <c r="J794" s="2"/>
      <c r="K794" s="9"/>
      <c r="L794" s="4"/>
      <c r="M794" s="4"/>
      <c r="N794" s="4"/>
      <c r="O794" s="4"/>
      <c r="P794" s="9"/>
      <c r="Q794" s="4"/>
      <c r="R794" s="4"/>
      <c r="S794" s="4"/>
      <c r="T794" s="6"/>
      <c r="U794" s="4"/>
      <c r="V794" s="4"/>
      <c r="W794" s="4"/>
      <c r="X794" s="4"/>
      <c r="Y794" s="4"/>
      <c r="Z794" s="4"/>
      <c r="AA794" s="4"/>
      <c r="AB794" s="4"/>
      <c r="AC794" s="4"/>
      <c r="AD794" s="4"/>
      <c r="AE794" s="4"/>
      <c r="AF794" s="4"/>
      <c r="AG794" s="4"/>
      <c r="AH794" s="4"/>
    </row>
    <row r="795">
      <c r="A795" s="4"/>
      <c r="B795" s="4"/>
      <c r="C795" s="2"/>
      <c r="D795" s="2"/>
      <c r="E795" s="2"/>
      <c r="F795" s="2"/>
      <c r="G795" s="2"/>
      <c r="H795" s="9"/>
      <c r="I795" s="2"/>
      <c r="J795" s="2"/>
      <c r="K795" s="9"/>
      <c r="L795" s="4"/>
      <c r="M795" s="4"/>
      <c r="N795" s="4"/>
      <c r="O795" s="4"/>
      <c r="P795" s="9"/>
      <c r="Q795" s="4"/>
      <c r="R795" s="4"/>
      <c r="S795" s="4"/>
      <c r="T795" s="6"/>
      <c r="U795" s="4"/>
      <c r="V795" s="4"/>
      <c r="W795" s="4"/>
      <c r="X795" s="4"/>
      <c r="Y795" s="4"/>
      <c r="Z795" s="4"/>
      <c r="AA795" s="4"/>
      <c r="AB795" s="4"/>
      <c r="AC795" s="4"/>
      <c r="AD795" s="4"/>
      <c r="AE795" s="4"/>
      <c r="AF795" s="4"/>
      <c r="AG795" s="4"/>
      <c r="AH795" s="4"/>
    </row>
    <row r="796">
      <c r="A796" s="4"/>
      <c r="B796" s="4"/>
      <c r="C796" s="2"/>
      <c r="D796" s="2"/>
      <c r="E796" s="2"/>
      <c r="F796" s="2"/>
      <c r="G796" s="2"/>
      <c r="H796" s="9"/>
      <c r="I796" s="2"/>
      <c r="J796" s="2"/>
      <c r="K796" s="9"/>
      <c r="L796" s="4"/>
      <c r="M796" s="4"/>
      <c r="N796" s="4"/>
      <c r="O796" s="4"/>
      <c r="P796" s="9"/>
      <c r="Q796" s="4"/>
      <c r="R796" s="4"/>
      <c r="S796" s="4"/>
      <c r="T796" s="6"/>
      <c r="U796" s="4"/>
      <c r="V796" s="4"/>
      <c r="W796" s="4"/>
      <c r="X796" s="4"/>
      <c r="Y796" s="4"/>
      <c r="Z796" s="4"/>
      <c r="AA796" s="4"/>
      <c r="AB796" s="4"/>
      <c r="AC796" s="4"/>
      <c r="AD796" s="4"/>
      <c r="AE796" s="4"/>
      <c r="AF796" s="4"/>
      <c r="AG796" s="4"/>
      <c r="AH796" s="4"/>
    </row>
    <row r="797">
      <c r="A797" s="4"/>
      <c r="B797" s="4"/>
      <c r="C797" s="2"/>
      <c r="D797" s="2"/>
      <c r="E797" s="2"/>
      <c r="F797" s="2"/>
      <c r="G797" s="2"/>
      <c r="H797" s="9"/>
      <c r="I797" s="2"/>
      <c r="J797" s="2"/>
      <c r="K797" s="9"/>
      <c r="L797" s="4"/>
      <c r="M797" s="4"/>
      <c r="N797" s="4"/>
      <c r="O797" s="4"/>
      <c r="P797" s="9"/>
      <c r="Q797" s="4"/>
      <c r="R797" s="4"/>
      <c r="S797" s="4"/>
      <c r="T797" s="6"/>
      <c r="U797" s="4"/>
      <c r="V797" s="4"/>
      <c r="W797" s="4"/>
      <c r="X797" s="4"/>
      <c r="Y797" s="4"/>
      <c r="Z797" s="4"/>
      <c r="AA797" s="4"/>
      <c r="AB797" s="4"/>
      <c r="AC797" s="4"/>
      <c r="AD797" s="4"/>
      <c r="AE797" s="4"/>
      <c r="AF797" s="4"/>
      <c r="AG797" s="4"/>
      <c r="AH797" s="4"/>
    </row>
    <row r="798">
      <c r="A798" s="4"/>
      <c r="B798" s="4"/>
      <c r="C798" s="2"/>
      <c r="D798" s="2"/>
      <c r="E798" s="2"/>
      <c r="F798" s="2"/>
      <c r="G798" s="2"/>
      <c r="H798" s="9"/>
      <c r="I798" s="2"/>
      <c r="J798" s="2"/>
      <c r="K798" s="9"/>
      <c r="L798" s="4"/>
      <c r="M798" s="4"/>
      <c r="N798" s="4"/>
      <c r="O798" s="4"/>
      <c r="P798" s="9"/>
      <c r="Q798" s="4"/>
      <c r="R798" s="4"/>
      <c r="S798" s="4"/>
      <c r="T798" s="6"/>
      <c r="U798" s="4"/>
      <c r="V798" s="4"/>
      <c r="W798" s="4"/>
      <c r="X798" s="4"/>
      <c r="Y798" s="4"/>
      <c r="Z798" s="4"/>
      <c r="AA798" s="4"/>
      <c r="AB798" s="4"/>
      <c r="AC798" s="4"/>
      <c r="AD798" s="4"/>
      <c r="AE798" s="4"/>
      <c r="AF798" s="4"/>
      <c r="AG798" s="4"/>
      <c r="AH798" s="4"/>
    </row>
    <row r="799">
      <c r="A799" s="4"/>
      <c r="B799" s="4"/>
      <c r="C799" s="2"/>
      <c r="D799" s="2"/>
      <c r="E799" s="2"/>
      <c r="F799" s="2"/>
      <c r="G799" s="2"/>
      <c r="H799" s="9"/>
      <c r="I799" s="2"/>
      <c r="J799" s="2"/>
      <c r="K799" s="9"/>
      <c r="L799" s="4"/>
      <c r="M799" s="4"/>
      <c r="N799" s="4"/>
      <c r="O799" s="4"/>
      <c r="P799" s="9"/>
      <c r="Q799" s="4"/>
      <c r="R799" s="4"/>
      <c r="S799" s="4"/>
      <c r="T799" s="6"/>
      <c r="U799" s="4"/>
      <c r="V799" s="4"/>
      <c r="W799" s="4"/>
      <c r="X799" s="4"/>
      <c r="Y799" s="4"/>
      <c r="Z799" s="4"/>
      <c r="AA799" s="4"/>
      <c r="AB799" s="4"/>
      <c r="AC799" s="4"/>
      <c r="AD799" s="4"/>
      <c r="AE799" s="4"/>
      <c r="AF799" s="4"/>
      <c r="AG799" s="4"/>
      <c r="AH799" s="4"/>
    </row>
    <row r="800">
      <c r="A800" s="4"/>
      <c r="B800" s="4"/>
      <c r="C800" s="2"/>
      <c r="D800" s="2"/>
      <c r="E800" s="2"/>
      <c r="F800" s="2"/>
      <c r="G800" s="2"/>
      <c r="H800" s="9"/>
      <c r="I800" s="2"/>
      <c r="J800" s="2"/>
      <c r="K800" s="9"/>
      <c r="L800" s="4"/>
      <c r="M800" s="4"/>
      <c r="N800" s="4"/>
      <c r="O800" s="4"/>
      <c r="P800" s="9"/>
      <c r="Q800" s="4"/>
      <c r="R800" s="4"/>
      <c r="S800" s="4"/>
      <c r="T800" s="6"/>
      <c r="U800" s="4"/>
      <c r="V800" s="4"/>
      <c r="W800" s="4"/>
      <c r="X800" s="4"/>
      <c r="Y800" s="4"/>
      <c r="Z800" s="4"/>
      <c r="AA800" s="4"/>
      <c r="AB800" s="4"/>
      <c r="AC800" s="4"/>
      <c r="AD800" s="4"/>
      <c r="AE800" s="4"/>
      <c r="AF800" s="4"/>
      <c r="AG800" s="4"/>
      <c r="AH800" s="4"/>
    </row>
    <row r="801">
      <c r="A801" s="4"/>
      <c r="B801" s="4"/>
      <c r="C801" s="2"/>
      <c r="D801" s="2"/>
      <c r="E801" s="2"/>
      <c r="F801" s="2"/>
      <c r="G801" s="2"/>
      <c r="H801" s="9"/>
      <c r="I801" s="2"/>
      <c r="J801" s="2"/>
      <c r="K801" s="9"/>
      <c r="L801" s="4"/>
      <c r="M801" s="4"/>
      <c r="N801" s="4"/>
      <c r="O801" s="4"/>
      <c r="P801" s="9"/>
      <c r="Q801" s="4"/>
      <c r="R801" s="4"/>
      <c r="S801" s="4"/>
      <c r="T801" s="6"/>
      <c r="U801" s="4"/>
      <c r="V801" s="4"/>
      <c r="W801" s="4"/>
      <c r="X801" s="4"/>
      <c r="Y801" s="4"/>
      <c r="Z801" s="4"/>
      <c r="AA801" s="4"/>
      <c r="AB801" s="4"/>
      <c r="AC801" s="4"/>
      <c r="AD801" s="4"/>
      <c r="AE801" s="4"/>
      <c r="AF801" s="4"/>
      <c r="AG801" s="4"/>
      <c r="AH801" s="4"/>
    </row>
    <row r="802">
      <c r="A802" s="4"/>
      <c r="B802" s="4"/>
      <c r="C802" s="2"/>
      <c r="D802" s="2"/>
      <c r="E802" s="2"/>
      <c r="F802" s="2"/>
      <c r="G802" s="2"/>
      <c r="H802" s="9"/>
      <c r="I802" s="2"/>
      <c r="J802" s="2"/>
      <c r="K802" s="9"/>
      <c r="L802" s="4"/>
      <c r="M802" s="4"/>
      <c r="N802" s="4"/>
      <c r="O802" s="4"/>
      <c r="P802" s="9"/>
      <c r="Q802" s="4"/>
      <c r="R802" s="4"/>
      <c r="S802" s="4"/>
      <c r="T802" s="6"/>
      <c r="U802" s="4"/>
      <c r="V802" s="4"/>
      <c r="W802" s="4"/>
      <c r="X802" s="4"/>
      <c r="Y802" s="4"/>
      <c r="Z802" s="4"/>
      <c r="AA802" s="4"/>
      <c r="AB802" s="4"/>
      <c r="AC802" s="4"/>
      <c r="AD802" s="4"/>
      <c r="AE802" s="4"/>
      <c r="AF802" s="4"/>
      <c r="AG802" s="4"/>
      <c r="AH802" s="4"/>
    </row>
    <row r="803">
      <c r="A803" s="4"/>
      <c r="B803" s="4"/>
      <c r="C803" s="2"/>
      <c r="D803" s="2"/>
      <c r="E803" s="2"/>
      <c r="F803" s="2"/>
      <c r="G803" s="2"/>
      <c r="H803" s="9"/>
      <c r="I803" s="2"/>
      <c r="J803" s="2"/>
      <c r="K803" s="9"/>
      <c r="L803" s="4"/>
      <c r="M803" s="4"/>
      <c r="N803" s="4"/>
      <c r="O803" s="4"/>
      <c r="P803" s="9"/>
      <c r="Q803" s="4"/>
      <c r="R803" s="4"/>
      <c r="S803" s="4"/>
      <c r="T803" s="6"/>
      <c r="U803" s="4"/>
      <c r="V803" s="4"/>
      <c r="W803" s="4"/>
      <c r="X803" s="4"/>
      <c r="Y803" s="4"/>
      <c r="Z803" s="4"/>
      <c r="AA803" s="4"/>
      <c r="AB803" s="4"/>
      <c r="AC803" s="4"/>
      <c r="AD803" s="4"/>
      <c r="AE803" s="4"/>
      <c r="AF803" s="4"/>
      <c r="AG803" s="4"/>
      <c r="AH803" s="4"/>
    </row>
    <row r="804">
      <c r="A804" s="4"/>
      <c r="B804" s="4"/>
      <c r="C804" s="2"/>
      <c r="D804" s="2"/>
      <c r="E804" s="2"/>
      <c r="F804" s="2"/>
      <c r="G804" s="2"/>
      <c r="H804" s="9"/>
      <c r="I804" s="2"/>
      <c r="J804" s="2"/>
      <c r="K804" s="9"/>
      <c r="L804" s="4"/>
      <c r="M804" s="4"/>
      <c r="N804" s="4"/>
      <c r="O804" s="4"/>
      <c r="P804" s="9"/>
      <c r="Q804" s="4"/>
      <c r="R804" s="4"/>
      <c r="S804" s="4"/>
      <c r="T804" s="6"/>
      <c r="U804" s="4"/>
      <c r="V804" s="4"/>
      <c r="W804" s="4"/>
      <c r="X804" s="4"/>
      <c r="Y804" s="4"/>
      <c r="Z804" s="4"/>
      <c r="AA804" s="4"/>
      <c r="AB804" s="4"/>
      <c r="AC804" s="4"/>
      <c r="AD804" s="4"/>
      <c r="AE804" s="4"/>
      <c r="AF804" s="4"/>
      <c r="AG804" s="4"/>
      <c r="AH804" s="4"/>
    </row>
    <row r="805">
      <c r="A805" s="4"/>
      <c r="B805" s="4"/>
      <c r="C805" s="2"/>
      <c r="D805" s="2"/>
      <c r="E805" s="2"/>
      <c r="F805" s="2"/>
      <c r="G805" s="2"/>
      <c r="H805" s="9"/>
      <c r="I805" s="2"/>
      <c r="J805" s="2"/>
      <c r="K805" s="9"/>
      <c r="L805" s="4"/>
      <c r="M805" s="4"/>
      <c r="N805" s="4"/>
      <c r="O805" s="4"/>
      <c r="P805" s="9"/>
      <c r="Q805" s="4"/>
      <c r="R805" s="4"/>
      <c r="S805" s="4"/>
      <c r="T805" s="6"/>
      <c r="U805" s="4"/>
      <c r="V805" s="4"/>
      <c r="W805" s="4"/>
      <c r="X805" s="4"/>
      <c r="Y805" s="4"/>
      <c r="Z805" s="4"/>
      <c r="AA805" s="4"/>
      <c r="AB805" s="4"/>
      <c r="AC805" s="4"/>
      <c r="AD805" s="4"/>
      <c r="AE805" s="4"/>
      <c r="AF805" s="4"/>
      <c r="AG805" s="4"/>
      <c r="AH805" s="4"/>
    </row>
    <row r="806">
      <c r="A806" s="4"/>
      <c r="B806" s="4"/>
      <c r="C806" s="2"/>
      <c r="D806" s="2"/>
      <c r="E806" s="2"/>
      <c r="F806" s="2"/>
      <c r="G806" s="2"/>
      <c r="H806" s="9"/>
      <c r="I806" s="2"/>
      <c r="J806" s="2"/>
      <c r="K806" s="9"/>
      <c r="L806" s="4"/>
      <c r="M806" s="4"/>
      <c r="N806" s="4"/>
      <c r="O806" s="4"/>
      <c r="P806" s="9"/>
      <c r="Q806" s="4"/>
      <c r="R806" s="4"/>
      <c r="S806" s="4"/>
      <c r="T806" s="6"/>
      <c r="U806" s="4"/>
      <c r="V806" s="4"/>
      <c r="W806" s="4"/>
      <c r="X806" s="4"/>
      <c r="Y806" s="4"/>
      <c r="Z806" s="4"/>
      <c r="AA806" s="4"/>
      <c r="AB806" s="4"/>
      <c r="AC806" s="4"/>
      <c r="AD806" s="4"/>
      <c r="AE806" s="4"/>
      <c r="AF806" s="4"/>
      <c r="AG806" s="4"/>
      <c r="AH806" s="4"/>
    </row>
    <row r="807">
      <c r="A807" s="4"/>
      <c r="B807" s="4"/>
      <c r="C807" s="2"/>
      <c r="D807" s="2"/>
      <c r="E807" s="2"/>
      <c r="F807" s="2"/>
      <c r="G807" s="2"/>
      <c r="H807" s="9"/>
      <c r="I807" s="2"/>
      <c r="J807" s="2"/>
      <c r="K807" s="9"/>
      <c r="L807" s="4"/>
      <c r="M807" s="4"/>
      <c r="N807" s="4"/>
      <c r="O807" s="4"/>
      <c r="P807" s="9"/>
      <c r="Q807" s="4"/>
      <c r="R807" s="4"/>
      <c r="S807" s="4"/>
      <c r="T807" s="6"/>
      <c r="U807" s="4"/>
      <c r="V807" s="4"/>
      <c r="W807" s="4"/>
      <c r="X807" s="4"/>
      <c r="Y807" s="4"/>
      <c r="Z807" s="4"/>
      <c r="AA807" s="4"/>
      <c r="AB807" s="4"/>
      <c r="AC807" s="4"/>
      <c r="AD807" s="4"/>
      <c r="AE807" s="4"/>
      <c r="AF807" s="4"/>
      <c r="AG807" s="4"/>
      <c r="AH807" s="4"/>
    </row>
    <row r="808">
      <c r="A808" s="4"/>
      <c r="B808" s="4"/>
      <c r="C808" s="2"/>
      <c r="D808" s="2"/>
      <c r="E808" s="2"/>
      <c r="F808" s="2"/>
      <c r="G808" s="2"/>
      <c r="H808" s="9"/>
      <c r="I808" s="2"/>
      <c r="J808" s="2"/>
      <c r="K808" s="9"/>
      <c r="L808" s="4"/>
      <c r="M808" s="4"/>
      <c r="N808" s="4"/>
      <c r="O808" s="4"/>
      <c r="P808" s="9"/>
      <c r="Q808" s="4"/>
      <c r="R808" s="4"/>
      <c r="S808" s="4"/>
      <c r="T808" s="6"/>
      <c r="U808" s="4"/>
      <c r="V808" s="4"/>
      <c r="W808" s="4"/>
      <c r="X808" s="4"/>
      <c r="Y808" s="4"/>
      <c r="Z808" s="4"/>
      <c r="AA808" s="4"/>
      <c r="AB808" s="4"/>
      <c r="AC808" s="4"/>
      <c r="AD808" s="4"/>
      <c r="AE808" s="4"/>
      <c r="AF808" s="4"/>
      <c r="AG808" s="4"/>
      <c r="AH808" s="4"/>
    </row>
    <row r="809">
      <c r="A809" s="4"/>
      <c r="B809" s="4"/>
      <c r="C809" s="2"/>
      <c r="D809" s="2"/>
      <c r="E809" s="2"/>
      <c r="F809" s="2"/>
      <c r="G809" s="2"/>
      <c r="H809" s="9"/>
      <c r="I809" s="2"/>
      <c r="J809" s="2"/>
      <c r="K809" s="9"/>
      <c r="L809" s="4"/>
      <c r="M809" s="4"/>
      <c r="N809" s="4"/>
      <c r="O809" s="4"/>
      <c r="P809" s="9"/>
      <c r="Q809" s="4"/>
      <c r="R809" s="4"/>
      <c r="S809" s="4"/>
      <c r="T809" s="6"/>
      <c r="U809" s="4"/>
      <c r="V809" s="4"/>
      <c r="W809" s="4"/>
      <c r="X809" s="4"/>
      <c r="Y809" s="4"/>
      <c r="Z809" s="4"/>
      <c r="AA809" s="4"/>
      <c r="AB809" s="4"/>
      <c r="AC809" s="4"/>
      <c r="AD809" s="4"/>
      <c r="AE809" s="4"/>
      <c r="AF809" s="4"/>
      <c r="AG809" s="4"/>
      <c r="AH809" s="4"/>
    </row>
    <row r="810">
      <c r="A810" s="4"/>
      <c r="B810" s="4"/>
      <c r="C810" s="2"/>
      <c r="D810" s="2"/>
      <c r="E810" s="2"/>
      <c r="F810" s="2"/>
      <c r="G810" s="2"/>
      <c r="H810" s="9"/>
      <c r="I810" s="2"/>
      <c r="J810" s="2"/>
      <c r="K810" s="9"/>
      <c r="L810" s="4"/>
      <c r="M810" s="4"/>
      <c r="N810" s="4"/>
      <c r="O810" s="4"/>
      <c r="P810" s="9"/>
      <c r="Q810" s="4"/>
      <c r="R810" s="4"/>
      <c r="S810" s="4"/>
      <c r="T810" s="6"/>
      <c r="U810" s="4"/>
      <c r="V810" s="4"/>
      <c r="W810" s="4"/>
      <c r="X810" s="4"/>
      <c r="Y810" s="4"/>
      <c r="Z810" s="4"/>
      <c r="AA810" s="4"/>
      <c r="AB810" s="4"/>
      <c r="AC810" s="4"/>
      <c r="AD810" s="4"/>
      <c r="AE810" s="4"/>
      <c r="AF810" s="4"/>
      <c r="AG810" s="4"/>
      <c r="AH810" s="4"/>
    </row>
    <row r="811">
      <c r="A811" s="4"/>
      <c r="B811" s="4"/>
      <c r="C811" s="2"/>
      <c r="D811" s="2"/>
      <c r="E811" s="2"/>
      <c r="F811" s="2"/>
      <c r="G811" s="2"/>
      <c r="H811" s="9"/>
      <c r="I811" s="2"/>
      <c r="J811" s="2"/>
      <c r="K811" s="9"/>
      <c r="L811" s="4"/>
      <c r="M811" s="4"/>
      <c r="N811" s="4"/>
      <c r="O811" s="4"/>
      <c r="P811" s="9"/>
      <c r="Q811" s="4"/>
      <c r="R811" s="4"/>
      <c r="S811" s="4"/>
      <c r="T811" s="6"/>
      <c r="U811" s="4"/>
      <c r="V811" s="4"/>
      <c r="W811" s="4"/>
      <c r="X811" s="4"/>
      <c r="Y811" s="4"/>
      <c r="Z811" s="4"/>
      <c r="AA811" s="4"/>
      <c r="AB811" s="4"/>
      <c r="AC811" s="4"/>
      <c r="AD811" s="4"/>
      <c r="AE811" s="4"/>
      <c r="AF811" s="4"/>
      <c r="AG811" s="4"/>
      <c r="AH811" s="4"/>
    </row>
    <row r="812">
      <c r="A812" s="4"/>
      <c r="B812" s="4"/>
      <c r="C812" s="2"/>
      <c r="D812" s="2"/>
      <c r="E812" s="2"/>
      <c r="F812" s="2"/>
      <c r="G812" s="2"/>
      <c r="H812" s="9"/>
      <c r="I812" s="2"/>
      <c r="J812" s="2"/>
      <c r="K812" s="9"/>
      <c r="L812" s="4"/>
      <c r="M812" s="4"/>
      <c r="N812" s="4"/>
      <c r="O812" s="4"/>
      <c r="P812" s="9"/>
      <c r="Q812" s="4"/>
      <c r="R812" s="4"/>
      <c r="S812" s="4"/>
      <c r="T812" s="6"/>
      <c r="U812" s="4"/>
      <c r="V812" s="4"/>
      <c r="W812" s="4"/>
      <c r="X812" s="4"/>
      <c r="Y812" s="4"/>
      <c r="Z812" s="4"/>
      <c r="AA812" s="4"/>
      <c r="AB812" s="4"/>
      <c r="AC812" s="4"/>
      <c r="AD812" s="4"/>
      <c r="AE812" s="4"/>
      <c r="AF812" s="4"/>
      <c r="AG812" s="4"/>
      <c r="AH812" s="4"/>
    </row>
    <row r="813">
      <c r="A813" s="4"/>
      <c r="B813" s="4"/>
      <c r="C813" s="2"/>
      <c r="D813" s="2"/>
      <c r="E813" s="2"/>
      <c r="F813" s="2"/>
      <c r="G813" s="2"/>
      <c r="H813" s="9"/>
      <c r="I813" s="2"/>
      <c r="J813" s="2"/>
      <c r="K813" s="9"/>
      <c r="L813" s="4"/>
      <c r="M813" s="4"/>
      <c r="N813" s="4"/>
      <c r="O813" s="4"/>
      <c r="P813" s="9"/>
      <c r="Q813" s="4"/>
      <c r="R813" s="4"/>
      <c r="S813" s="4"/>
      <c r="T813" s="6"/>
      <c r="U813" s="4"/>
      <c r="V813" s="4"/>
      <c r="W813" s="4"/>
      <c r="X813" s="4"/>
      <c r="Y813" s="4"/>
      <c r="Z813" s="4"/>
      <c r="AA813" s="4"/>
      <c r="AB813" s="4"/>
      <c r="AC813" s="4"/>
      <c r="AD813" s="4"/>
      <c r="AE813" s="4"/>
      <c r="AF813" s="4"/>
      <c r="AG813" s="4"/>
      <c r="AH813" s="4"/>
    </row>
    <row r="814">
      <c r="A814" s="4"/>
      <c r="B814" s="4"/>
      <c r="C814" s="2"/>
      <c r="D814" s="2"/>
      <c r="E814" s="2"/>
      <c r="F814" s="2"/>
      <c r="G814" s="2"/>
      <c r="H814" s="9"/>
      <c r="I814" s="2"/>
      <c r="J814" s="2"/>
      <c r="K814" s="9"/>
      <c r="L814" s="4"/>
      <c r="M814" s="4"/>
      <c r="N814" s="4"/>
      <c r="O814" s="4"/>
      <c r="P814" s="9"/>
      <c r="Q814" s="4"/>
      <c r="R814" s="4"/>
      <c r="S814" s="4"/>
      <c r="T814" s="6"/>
      <c r="U814" s="4"/>
      <c r="V814" s="4"/>
      <c r="W814" s="4"/>
      <c r="X814" s="4"/>
      <c r="Y814" s="4"/>
      <c r="Z814" s="4"/>
      <c r="AA814" s="4"/>
      <c r="AB814" s="4"/>
      <c r="AC814" s="4"/>
      <c r="AD814" s="4"/>
      <c r="AE814" s="4"/>
      <c r="AF814" s="4"/>
      <c r="AG814" s="4"/>
      <c r="AH814" s="4"/>
    </row>
    <row r="815">
      <c r="A815" s="4"/>
      <c r="B815" s="4"/>
      <c r="C815" s="2"/>
      <c r="D815" s="2"/>
      <c r="E815" s="2"/>
      <c r="F815" s="2"/>
      <c r="G815" s="2"/>
      <c r="H815" s="9"/>
      <c r="I815" s="2"/>
      <c r="J815" s="2"/>
      <c r="K815" s="9"/>
      <c r="L815" s="4"/>
      <c r="M815" s="4"/>
      <c r="N815" s="4"/>
      <c r="O815" s="4"/>
      <c r="P815" s="9"/>
      <c r="Q815" s="4"/>
      <c r="R815" s="4"/>
      <c r="S815" s="4"/>
      <c r="T815" s="6"/>
      <c r="U815" s="4"/>
      <c r="V815" s="4"/>
      <c r="W815" s="4"/>
      <c r="X815" s="4"/>
      <c r="Y815" s="4"/>
      <c r="Z815" s="4"/>
      <c r="AA815" s="4"/>
      <c r="AB815" s="4"/>
      <c r="AC815" s="4"/>
      <c r="AD815" s="4"/>
      <c r="AE815" s="4"/>
      <c r="AF815" s="4"/>
      <c r="AG815" s="4"/>
      <c r="AH815" s="4"/>
    </row>
    <row r="816">
      <c r="A816" s="4"/>
      <c r="B816" s="4"/>
      <c r="C816" s="2"/>
      <c r="D816" s="2"/>
      <c r="E816" s="2"/>
      <c r="F816" s="2"/>
      <c r="G816" s="2"/>
      <c r="H816" s="9"/>
      <c r="I816" s="2"/>
      <c r="J816" s="2"/>
      <c r="K816" s="9"/>
      <c r="L816" s="4"/>
      <c r="M816" s="4"/>
      <c r="N816" s="4"/>
      <c r="O816" s="4"/>
      <c r="P816" s="9"/>
      <c r="Q816" s="4"/>
      <c r="R816" s="4"/>
      <c r="S816" s="4"/>
      <c r="T816" s="6"/>
      <c r="U816" s="4"/>
      <c r="V816" s="4"/>
      <c r="W816" s="4"/>
      <c r="X816" s="4"/>
      <c r="Y816" s="4"/>
      <c r="Z816" s="4"/>
      <c r="AA816" s="4"/>
      <c r="AB816" s="4"/>
      <c r="AC816" s="4"/>
      <c r="AD816" s="4"/>
      <c r="AE816" s="4"/>
      <c r="AF816" s="4"/>
      <c r="AG816" s="4"/>
      <c r="AH816" s="4"/>
    </row>
    <row r="817">
      <c r="A817" s="4"/>
      <c r="B817" s="4"/>
      <c r="C817" s="2"/>
      <c r="D817" s="2"/>
      <c r="E817" s="2"/>
      <c r="F817" s="2"/>
      <c r="G817" s="2"/>
      <c r="H817" s="9"/>
      <c r="I817" s="2"/>
      <c r="J817" s="2"/>
      <c r="K817" s="9"/>
      <c r="L817" s="4"/>
      <c r="M817" s="4"/>
      <c r="N817" s="4"/>
      <c r="O817" s="4"/>
      <c r="P817" s="9"/>
      <c r="Q817" s="4"/>
      <c r="R817" s="4"/>
      <c r="S817" s="4"/>
      <c r="T817" s="6"/>
      <c r="U817" s="4"/>
      <c r="V817" s="4"/>
      <c r="W817" s="4"/>
      <c r="X817" s="4"/>
      <c r="Y817" s="4"/>
      <c r="Z817" s="4"/>
      <c r="AA817" s="4"/>
      <c r="AB817" s="4"/>
      <c r="AC817" s="4"/>
      <c r="AD817" s="4"/>
      <c r="AE817" s="4"/>
      <c r="AF817" s="4"/>
      <c r="AG817" s="4"/>
      <c r="AH817" s="4"/>
    </row>
    <row r="818">
      <c r="A818" s="4"/>
      <c r="B818" s="4"/>
      <c r="C818" s="2"/>
      <c r="D818" s="2"/>
      <c r="E818" s="2"/>
      <c r="F818" s="2"/>
      <c r="G818" s="2"/>
      <c r="H818" s="9"/>
      <c r="I818" s="2"/>
      <c r="J818" s="2"/>
      <c r="K818" s="9"/>
      <c r="L818" s="4"/>
      <c r="M818" s="4"/>
      <c r="N818" s="4"/>
      <c r="O818" s="4"/>
      <c r="P818" s="9"/>
      <c r="Q818" s="4"/>
      <c r="R818" s="4"/>
      <c r="S818" s="4"/>
      <c r="T818" s="6"/>
      <c r="U818" s="4"/>
      <c r="V818" s="4"/>
      <c r="W818" s="4"/>
      <c r="X818" s="4"/>
      <c r="Y818" s="4"/>
      <c r="Z818" s="4"/>
      <c r="AA818" s="4"/>
      <c r="AB818" s="4"/>
      <c r="AC818" s="4"/>
      <c r="AD818" s="4"/>
      <c r="AE818" s="4"/>
      <c r="AF818" s="4"/>
      <c r="AG818" s="4"/>
      <c r="AH818" s="4"/>
    </row>
    <row r="819">
      <c r="A819" s="4"/>
      <c r="B819" s="4"/>
      <c r="C819" s="2"/>
      <c r="D819" s="2"/>
      <c r="E819" s="2"/>
      <c r="F819" s="2"/>
      <c r="G819" s="2"/>
      <c r="H819" s="9"/>
      <c r="I819" s="2"/>
      <c r="J819" s="2"/>
      <c r="K819" s="9"/>
      <c r="L819" s="4"/>
      <c r="M819" s="4"/>
      <c r="N819" s="4"/>
      <c r="O819" s="4"/>
      <c r="P819" s="9"/>
      <c r="Q819" s="4"/>
      <c r="R819" s="4"/>
      <c r="S819" s="4"/>
      <c r="T819" s="6"/>
      <c r="U819" s="4"/>
      <c r="V819" s="4"/>
      <c r="W819" s="4"/>
      <c r="X819" s="4"/>
      <c r="Y819" s="4"/>
      <c r="Z819" s="4"/>
      <c r="AA819" s="4"/>
      <c r="AB819" s="4"/>
      <c r="AC819" s="4"/>
      <c r="AD819" s="4"/>
      <c r="AE819" s="4"/>
      <c r="AF819" s="4"/>
      <c r="AG819" s="4"/>
      <c r="AH819" s="4"/>
    </row>
    <row r="820">
      <c r="A820" s="4"/>
      <c r="B820" s="4"/>
      <c r="C820" s="2"/>
      <c r="D820" s="2"/>
      <c r="E820" s="2"/>
      <c r="F820" s="2"/>
      <c r="G820" s="2"/>
      <c r="H820" s="9"/>
      <c r="I820" s="2"/>
      <c r="J820" s="2"/>
      <c r="K820" s="9"/>
      <c r="L820" s="4"/>
      <c r="M820" s="4"/>
      <c r="N820" s="4"/>
      <c r="O820" s="4"/>
      <c r="P820" s="9"/>
      <c r="Q820" s="4"/>
      <c r="R820" s="4"/>
      <c r="S820" s="4"/>
      <c r="T820" s="6"/>
      <c r="U820" s="4"/>
      <c r="V820" s="4"/>
      <c r="W820" s="4"/>
      <c r="X820" s="4"/>
      <c r="Y820" s="4"/>
      <c r="Z820" s="4"/>
      <c r="AA820" s="4"/>
      <c r="AB820" s="4"/>
      <c r="AC820" s="4"/>
      <c r="AD820" s="4"/>
      <c r="AE820" s="4"/>
      <c r="AF820" s="4"/>
      <c r="AG820" s="4"/>
      <c r="AH820" s="4"/>
    </row>
    <row r="821">
      <c r="A821" s="4"/>
      <c r="B821" s="4"/>
      <c r="C821" s="2"/>
      <c r="D821" s="2"/>
      <c r="E821" s="2"/>
      <c r="F821" s="2"/>
      <c r="G821" s="2"/>
      <c r="H821" s="9"/>
      <c r="I821" s="2"/>
      <c r="J821" s="2"/>
      <c r="K821" s="9"/>
      <c r="L821" s="4"/>
      <c r="M821" s="4"/>
      <c r="N821" s="4"/>
      <c r="O821" s="4"/>
      <c r="P821" s="9"/>
      <c r="Q821" s="4"/>
      <c r="R821" s="4"/>
      <c r="S821" s="4"/>
      <c r="T821" s="6"/>
      <c r="U821" s="4"/>
      <c r="V821" s="4"/>
      <c r="W821" s="4"/>
      <c r="X821" s="4"/>
      <c r="Y821" s="4"/>
      <c r="Z821" s="4"/>
      <c r="AA821" s="4"/>
      <c r="AB821" s="4"/>
      <c r="AC821" s="4"/>
      <c r="AD821" s="4"/>
      <c r="AE821" s="4"/>
      <c r="AF821" s="4"/>
      <c r="AG821" s="4"/>
      <c r="AH821" s="4"/>
    </row>
    <row r="822">
      <c r="A822" s="4"/>
      <c r="B822" s="4"/>
      <c r="C822" s="2"/>
      <c r="D822" s="2"/>
      <c r="E822" s="2"/>
      <c r="F822" s="2"/>
      <c r="G822" s="2"/>
      <c r="H822" s="9"/>
      <c r="I822" s="2"/>
      <c r="J822" s="2"/>
      <c r="K822" s="9"/>
      <c r="L822" s="4"/>
      <c r="M822" s="4"/>
      <c r="N822" s="4"/>
      <c r="O822" s="4"/>
      <c r="P822" s="9"/>
      <c r="Q822" s="4"/>
      <c r="R822" s="4"/>
      <c r="S822" s="4"/>
      <c r="T822" s="6"/>
      <c r="U822" s="4"/>
      <c r="V822" s="4"/>
      <c r="W822" s="4"/>
      <c r="X822" s="4"/>
      <c r="Y822" s="4"/>
      <c r="Z822" s="4"/>
      <c r="AA822" s="4"/>
      <c r="AB822" s="4"/>
      <c r="AC822" s="4"/>
      <c r="AD822" s="4"/>
      <c r="AE822" s="4"/>
      <c r="AF822" s="4"/>
      <c r="AG822" s="4"/>
      <c r="AH822" s="4"/>
    </row>
    <row r="823">
      <c r="A823" s="4"/>
      <c r="B823" s="4"/>
      <c r="C823" s="2"/>
      <c r="D823" s="2"/>
      <c r="E823" s="2"/>
      <c r="F823" s="2"/>
      <c r="G823" s="2"/>
      <c r="H823" s="9"/>
      <c r="I823" s="2"/>
      <c r="J823" s="2"/>
      <c r="K823" s="9"/>
      <c r="L823" s="4"/>
      <c r="M823" s="4"/>
      <c r="N823" s="4"/>
      <c r="O823" s="4"/>
      <c r="P823" s="9"/>
      <c r="Q823" s="4"/>
      <c r="R823" s="4"/>
      <c r="S823" s="4"/>
      <c r="T823" s="6"/>
      <c r="U823" s="4"/>
      <c r="V823" s="4"/>
      <c r="W823" s="4"/>
      <c r="X823" s="4"/>
      <c r="Y823" s="4"/>
      <c r="Z823" s="4"/>
      <c r="AA823" s="4"/>
      <c r="AB823" s="4"/>
      <c r="AC823" s="4"/>
      <c r="AD823" s="4"/>
      <c r="AE823" s="4"/>
      <c r="AF823" s="4"/>
      <c r="AG823" s="4"/>
      <c r="AH823" s="4"/>
    </row>
    <row r="824">
      <c r="A824" s="4"/>
      <c r="B824" s="4"/>
      <c r="C824" s="2"/>
      <c r="D824" s="2"/>
      <c r="E824" s="2"/>
      <c r="F824" s="2"/>
      <c r="G824" s="2"/>
      <c r="H824" s="9"/>
      <c r="I824" s="2"/>
      <c r="J824" s="2"/>
      <c r="K824" s="9"/>
      <c r="L824" s="4"/>
      <c r="M824" s="4"/>
      <c r="N824" s="4"/>
      <c r="O824" s="4"/>
      <c r="P824" s="9"/>
      <c r="Q824" s="4"/>
      <c r="R824" s="4"/>
      <c r="S824" s="4"/>
      <c r="T824" s="6"/>
      <c r="U824" s="4"/>
      <c r="V824" s="4"/>
      <c r="W824" s="4"/>
      <c r="X824" s="4"/>
      <c r="Y824" s="4"/>
      <c r="Z824" s="4"/>
      <c r="AA824" s="4"/>
      <c r="AB824" s="4"/>
      <c r="AC824" s="4"/>
      <c r="AD824" s="4"/>
      <c r="AE824" s="4"/>
      <c r="AF824" s="4"/>
      <c r="AG824" s="4"/>
      <c r="AH824" s="4"/>
    </row>
    <row r="825">
      <c r="A825" s="4"/>
      <c r="B825" s="4"/>
      <c r="C825" s="2"/>
      <c r="D825" s="2"/>
      <c r="E825" s="2"/>
      <c r="F825" s="2"/>
      <c r="G825" s="2"/>
      <c r="H825" s="9"/>
      <c r="I825" s="2"/>
      <c r="J825" s="2"/>
      <c r="K825" s="9"/>
      <c r="L825" s="4"/>
      <c r="M825" s="4"/>
      <c r="N825" s="4"/>
      <c r="O825" s="4"/>
      <c r="P825" s="9"/>
      <c r="Q825" s="4"/>
      <c r="R825" s="4"/>
      <c r="S825" s="4"/>
      <c r="T825" s="6"/>
      <c r="U825" s="4"/>
      <c r="V825" s="4"/>
      <c r="W825" s="4"/>
      <c r="X825" s="4"/>
      <c r="Y825" s="4"/>
      <c r="Z825" s="4"/>
      <c r="AA825" s="4"/>
      <c r="AB825" s="4"/>
      <c r="AC825" s="4"/>
      <c r="AD825" s="4"/>
      <c r="AE825" s="4"/>
      <c r="AF825" s="4"/>
      <c r="AG825" s="4"/>
      <c r="AH825" s="4"/>
    </row>
    <row r="826">
      <c r="A826" s="4"/>
      <c r="B826" s="4"/>
      <c r="C826" s="2"/>
      <c r="D826" s="2"/>
      <c r="E826" s="2"/>
      <c r="F826" s="2"/>
      <c r="G826" s="2"/>
      <c r="H826" s="9"/>
      <c r="I826" s="2"/>
      <c r="J826" s="2"/>
      <c r="K826" s="9"/>
      <c r="L826" s="4"/>
      <c r="M826" s="4"/>
      <c r="N826" s="4"/>
      <c r="O826" s="4"/>
      <c r="P826" s="9"/>
      <c r="Q826" s="4"/>
      <c r="R826" s="4"/>
      <c r="S826" s="4"/>
      <c r="T826" s="6"/>
      <c r="U826" s="4"/>
      <c r="V826" s="4"/>
      <c r="W826" s="4"/>
      <c r="X826" s="4"/>
      <c r="Y826" s="4"/>
      <c r="Z826" s="4"/>
      <c r="AA826" s="4"/>
      <c r="AB826" s="4"/>
      <c r="AC826" s="4"/>
      <c r="AD826" s="4"/>
      <c r="AE826" s="4"/>
      <c r="AF826" s="4"/>
      <c r="AG826" s="4"/>
      <c r="AH826" s="4"/>
    </row>
    <row r="827">
      <c r="A827" s="4"/>
      <c r="B827" s="4"/>
      <c r="C827" s="2"/>
      <c r="D827" s="2"/>
      <c r="E827" s="2"/>
      <c r="F827" s="2"/>
      <c r="G827" s="2"/>
      <c r="H827" s="9"/>
      <c r="I827" s="2"/>
      <c r="J827" s="2"/>
      <c r="K827" s="9"/>
      <c r="L827" s="4"/>
      <c r="M827" s="4"/>
      <c r="N827" s="4"/>
      <c r="O827" s="4"/>
      <c r="P827" s="9"/>
      <c r="Q827" s="4"/>
      <c r="R827" s="4"/>
      <c r="S827" s="4"/>
      <c r="T827" s="6"/>
      <c r="U827" s="4"/>
      <c r="V827" s="4"/>
      <c r="W827" s="4"/>
      <c r="X827" s="4"/>
      <c r="Y827" s="4"/>
      <c r="Z827" s="4"/>
      <c r="AA827" s="4"/>
      <c r="AB827" s="4"/>
      <c r="AC827" s="4"/>
      <c r="AD827" s="4"/>
      <c r="AE827" s="4"/>
      <c r="AF827" s="4"/>
      <c r="AG827" s="4"/>
      <c r="AH827" s="4"/>
    </row>
    <row r="828">
      <c r="A828" s="4"/>
      <c r="B828" s="4"/>
      <c r="C828" s="2"/>
      <c r="D828" s="2"/>
      <c r="E828" s="2"/>
      <c r="F828" s="2"/>
      <c r="G828" s="2"/>
      <c r="H828" s="9"/>
      <c r="I828" s="2"/>
      <c r="J828" s="2"/>
      <c r="K828" s="9"/>
      <c r="L828" s="4"/>
      <c r="M828" s="4"/>
      <c r="N828" s="4"/>
      <c r="O828" s="4"/>
      <c r="P828" s="9"/>
      <c r="Q828" s="4"/>
      <c r="R828" s="4"/>
      <c r="S828" s="4"/>
      <c r="T828" s="6"/>
      <c r="U828" s="4"/>
      <c r="V828" s="4"/>
      <c r="W828" s="4"/>
      <c r="X828" s="4"/>
      <c r="Y828" s="4"/>
      <c r="Z828" s="4"/>
      <c r="AA828" s="4"/>
      <c r="AB828" s="4"/>
      <c r="AC828" s="4"/>
      <c r="AD828" s="4"/>
      <c r="AE828" s="4"/>
      <c r="AF828" s="4"/>
      <c r="AG828" s="4"/>
      <c r="AH828" s="4"/>
    </row>
    <row r="829">
      <c r="A829" s="4"/>
      <c r="B829" s="4"/>
      <c r="C829" s="2"/>
      <c r="D829" s="2"/>
      <c r="E829" s="2"/>
      <c r="F829" s="2"/>
      <c r="G829" s="2"/>
      <c r="H829" s="9"/>
      <c r="I829" s="2"/>
      <c r="J829" s="2"/>
      <c r="K829" s="9"/>
      <c r="L829" s="4"/>
      <c r="M829" s="4"/>
      <c r="N829" s="4"/>
      <c r="O829" s="4"/>
      <c r="P829" s="9"/>
      <c r="Q829" s="4"/>
      <c r="R829" s="4"/>
      <c r="S829" s="4"/>
      <c r="T829" s="6"/>
      <c r="U829" s="4"/>
      <c r="V829" s="4"/>
      <c r="W829" s="4"/>
      <c r="X829" s="4"/>
      <c r="Y829" s="4"/>
      <c r="Z829" s="4"/>
      <c r="AA829" s="4"/>
      <c r="AB829" s="4"/>
      <c r="AC829" s="4"/>
      <c r="AD829" s="4"/>
      <c r="AE829" s="4"/>
      <c r="AF829" s="4"/>
      <c r="AG829" s="4"/>
      <c r="AH829" s="4"/>
    </row>
    <row r="830">
      <c r="A830" s="4"/>
      <c r="B830" s="4"/>
      <c r="C830" s="2"/>
      <c r="D830" s="2"/>
      <c r="E830" s="2"/>
      <c r="F830" s="2"/>
      <c r="G830" s="2"/>
      <c r="H830" s="9"/>
      <c r="I830" s="2"/>
      <c r="J830" s="2"/>
      <c r="K830" s="9"/>
      <c r="L830" s="4"/>
      <c r="M830" s="4"/>
      <c r="N830" s="4"/>
      <c r="O830" s="4"/>
      <c r="P830" s="9"/>
      <c r="Q830" s="4"/>
      <c r="R830" s="4"/>
      <c r="S830" s="4"/>
      <c r="T830" s="6"/>
      <c r="U830" s="4"/>
      <c r="V830" s="4"/>
      <c r="W830" s="4"/>
      <c r="X830" s="4"/>
      <c r="Y830" s="4"/>
      <c r="Z830" s="4"/>
      <c r="AA830" s="4"/>
      <c r="AB830" s="4"/>
      <c r="AC830" s="4"/>
      <c r="AD830" s="4"/>
      <c r="AE830" s="4"/>
      <c r="AF830" s="4"/>
      <c r="AG830" s="4"/>
      <c r="AH830" s="4"/>
    </row>
    <row r="831">
      <c r="A831" s="4"/>
      <c r="B831" s="4"/>
      <c r="C831" s="2"/>
      <c r="D831" s="2"/>
      <c r="E831" s="2"/>
      <c r="F831" s="2"/>
      <c r="G831" s="2"/>
      <c r="H831" s="9"/>
      <c r="I831" s="2"/>
      <c r="J831" s="2"/>
      <c r="K831" s="9"/>
      <c r="L831" s="4"/>
      <c r="M831" s="4"/>
      <c r="N831" s="4"/>
      <c r="O831" s="4"/>
      <c r="P831" s="9"/>
      <c r="Q831" s="4"/>
      <c r="R831" s="4"/>
      <c r="S831" s="4"/>
      <c r="T831" s="6"/>
      <c r="U831" s="4"/>
      <c r="V831" s="4"/>
      <c r="W831" s="4"/>
      <c r="X831" s="4"/>
      <c r="Y831" s="4"/>
      <c r="Z831" s="4"/>
      <c r="AA831" s="4"/>
      <c r="AB831" s="4"/>
      <c r="AC831" s="4"/>
      <c r="AD831" s="4"/>
      <c r="AE831" s="4"/>
      <c r="AF831" s="4"/>
      <c r="AG831" s="4"/>
      <c r="AH831" s="4"/>
    </row>
    <row r="832">
      <c r="A832" s="4"/>
      <c r="B832" s="4"/>
      <c r="C832" s="2"/>
      <c r="D832" s="2"/>
      <c r="E832" s="2"/>
      <c r="F832" s="2"/>
      <c r="G832" s="2"/>
      <c r="H832" s="9"/>
      <c r="I832" s="2"/>
      <c r="J832" s="2"/>
      <c r="K832" s="9"/>
      <c r="L832" s="4"/>
      <c r="M832" s="4"/>
      <c r="N832" s="4"/>
      <c r="O832" s="4"/>
      <c r="P832" s="9"/>
      <c r="Q832" s="4"/>
      <c r="R832" s="4"/>
      <c r="S832" s="4"/>
      <c r="T832" s="6"/>
      <c r="U832" s="4"/>
      <c r="V832" s="4"/>
      <c r="W832" s="4"/>
      <c r="X832" s="4"/>
      <c r="Y832" s="4"/>
      <c r="Z832" s="4"/>
      <c r="AA832" s="4"/>
      <c r="AB832" s="4"/>
      <c r="AC832" s="4"/>
      <c r="AD832" s="4"/>
      <c r="AE832" s="4"/>
      <c r="AF832" s="4"/>
      <c r="AG832" s="4"/>
      <c r="AH832" s="4"/>
    </row>
    <row r="833">
      <c r="A833" s="4"/>
      <c r="B833" s="4"/>
      <c r="C833" s="2"/>
      <c r="D833" s="2"/>
      <c r="E833" s="2"/>
      <c r="F833" s="2"/>
      <c r="G833" s="2"/>
      <c r="H833" s="9"/>
      <c r="I833" s="2"/>
      <c r="J833" s="2"/>
      <c r="K833" s="9"/>
      <c r="L833" s="4"/>
      <c r="M833" s="4"/>
      <c r="N833" s="4"/>
      <c r="O833" s="4"/>
      <c r="P833" s="9"/>
      <c r="Q833" s="4"/>
      <c r="R833" s="4"/>
      <c r="S833" s="4"/>
      <c r="T833" s="6"/>
      <c r="U833" s="4"/>
      <c r="V833" s="4"/>
      <c r="W833" s="4"/>
      <c r="X833" s="4"/>
      <c r="Y833" s="4"/>
      <c r="Z833" s="4"/>
      <c r="AA833" s="4"/>
      <c r="AB833" s="4"/>
      <c r="AC833" s="4"/>
      <c r="AD833" s="4"/>
      <c r="AE833" s="4"/>
      <c r="AF833" s="4"/>
      <c r="AG833" s="4"/>
      <c r="AH833" s="4"/>
    </row>
    <row r="834">
      <c r="A834" s="4"/>
      <c r="B834" s="4"/>
      <c r="C834" s="2"/>
      <c r="D834" s="2"/>
      <c r="E834" s="2"/>
      <c r="F834" s="2"/>
      <c r="G834" s="2"/>
      <c r="H834" s="9"/>
      <c r="I834" s="2"/>
      <c r="J834" s="2"/>
      <c r="K834" s="9"/>
      <c r="L834" s="4"/>
      <c r="M834" s="4"/>
      <c r="N834" s="4"/>
      <c r="O834" s="4"/>
      <c r="P834" s="9"/>
      <c r="Q834" s="4"/>
      <c r="R834" s="4"/>
      <c r="S834" s="4"/>
      <c r="T834" s="6"/>
      <c r="U834" s="4"/>
      <c r="V834" s="4"/>
      <c r="W834" s="4"/>
      <c r="X834" s="4"/>
      <c r="Y834" s="4"/>
      <c r="Z834" s="4"/>
      <c r="AA834" s="4"/>
      <c r="AB834" s="4"/>
      <c r="AC834" s="4"/>
      <c r="AD834" s="4"/>
      <c r="AE834" s="4"/>
      <c r="AF834" s="4"/>
      <c r="AG834" s="4"/>
      <c r="AH834" s="4"/>
    </row>
    <row r="835">
      <c r="A835" s="4"/>
      <c r="B835" s="4"/>
      <c r="C835" s="2"/>
      <c r="D835" s="2"/>
      <c r="E835" s="2"/>
      <c r="F835" s="2"/>
      <c r="G835" s="2"/>
      <c r="H835" s="9"/>
      <c r="I835" s="2"/>
      <c r="J835" s="2"/>
      <c r="K835" s="9"/>
      <c r="L835" s="4"/>
      <c r="M835" s="4"/>
      <c r="N835" s="4"/>
      <c r="O835" s="4"/>
      <c r="P835" s="9"/>
      <c r="Q835" s="4"/>
      <c r="R835" s="4"/>
      <c r="S835" s="4"/>
      <c r="T835" s="6"/>
      <c r="U835" s="4"/>
      <c r="V835" s="4"/>
      <c r="W835" s="4"/>
      <c r="X835" s="4"/>
      <c r="Y835" s="4"/>
      <c r="Z835" s="4"/>
      <c r="AA835" s="4"/>
      <c r="AB835" s="4"/>
      <c r="AC835" s="4"/>
      <c r="AD835" s="4"/>
      <c r="AE835" s="4"/>
      <c r="AF835" s="4"/>
      <c r="AG835" s="4"/>
      <c r="AH835" s="4"/>
    </row>
    <row r="836">
      <c r="A836" s="4"/>
      <c r="B836" s="4"/>
      <c r="C836" s="2"/>
      <c r="D836" s="2"/>
      <c r="E836" s="2"/>
      <c r="F836" s="2"/>
      <c r="G836" s="2"/>
      <c r="H836" s="9"/>
      <c r="I836" s="2"/>
      <c r="J836" s="2"/>
      <c r="K836" s="9"/>
      <c r="L836" s="4"/>
      <c r="M836" s="4"/>
      <c r="N836" s="4"/>
      <c r="O836" s="4"/>
      <c r="P836" s="9"/>
      <c r="Q836" s="4"/>
      <c r="R836" s="4"/>
      <c r="S836" s="4"/>
      <c r="T836" s="6"/>
      <c r="U836" s="4"/>
      <c r="V836" s="4"/>
      <c r="W836" s="4"/>
      <c r="X836" s="4"/>
      <c r="Y836" s="4"/>
      <c r="Z836" s="4"/>
      <c r="AA836" s="4"/>
      <c r="AB836" s="4"/>
      <c r="AC836" s="4"/>
      <c r="AD836" s="4"/>
      <c r="AE836" s="4"/>
      <c r="AF836" s="4"/>
      <c r="AG836" s="4"/>
      <c r="AH836" s="4"/>
    </row>
    <row r="837">
      <c r="A837" s="4"/>
      <c r="B837" s="4"/>
      <c r="C837" s="2"/>
      <c r="D837" s="2"/>
      <c r="E837" s="2"/>
      <c r="F837" s="2"/>
      <c r="G837" s="2"/>
      <c r="H837" s="9"/>
      <c r="I837" s="2"/>
      <c r="J837" s="2"/>
      <c r="K837" s="9"/>
      <c r="L837" s="4"/>
      <c r="M837" s="4"/>
      <c r="N837" s="4"/>
      <c r="O837" s="4"/>
      <c r="P837" s="9"/>
      <c r="Q837" s="4"/>
      <c r="R837" s="4"/>
      <c r="S837" s="4"/>
      <c r="T837" s="6"/>
      <c r="U837" s="4"/>
      <c r="V837" s="4"/>
      <c r="W837" s="4"/>
      <c r="X837" s="4"/>
      <c r="Y837" s="4"/>
      <c r="Z837" s="4"/>
      <c r="AA837" s="4"/>
      <c r="AB837" s="4"/>
      <c r="AC837" s="4"/>
      <c r="AD837" s="4"/>
      <c r="AE837" s="4"/>
      <c r="AF837" s="4"/>
      <c r="AG837" s="4"/>
      <c r="AH837" s="4"/>
    </row>
    <row r="838">
      <c r="A838" s="4"/>
      <c r="B838" s="4"/>
      <c r="C838" s="2"/>
      <c r="D838" s="2"/>
      <c r="E838" s="2"/>
      <c r="F838" s="2"/>
      <c r="G838" s="2"/>
      <c r="H838" s="9"/>
      <c r="I838" s="2"/>
      <c r="J838" s="2"/>
      <c r="K838" s="9"/>
      <c r="L838" s="4"/>
      <c r="M838" s="4"/>
      <c r="N838" s="4"/>
      <c r="O838" s="4"/>
      <c r="P838" s="9"/>
      <c r="Q838" s="4"/>
      <c r="R838" s="4"/>
      <c r="S838" s="4"/>
      <c r="T838" s="6"/>
      <c r="U838" s="4"/>
      <c r="V838" s="4"/>
      <c r="W838" s="4"/>
      <c r="X838" s="4"/>
      <c r="Y838" s="4"/>
      <c r="Z838" s="4"/>
      <c r="AA838" s="4"/>
      <c r="AB838" s="4"/>
      <c r="AC838" s="4"/>
      <c r="AD838" s="4"/>
      <c r="AE838" s="4"/>
      <c r="AF838" s="4"/>
      <c r="AG838" s="4"/>
      <c r="AH838" s="4"/>
    </row>
    <row r="839">
      <c r="A839" s="4"/>
      <c r="B839" s="4"/>
      <c r="C839" s="2"/>
      <c r="D839" s="2"/>
      <c r="E839" s="2"/>
      <c r="F839" s="2"/>
      <c r="G839" s="2"/>
      <c r="H839" s="9"/>
      <c r="I839" s="2"/>
      <c r="J839" s="2"/>
      <c r="K839" s="9"/>
      <c r="L839" s="4"/>
      <c r="M839" s="4"/>
      <c r="N839" s="4"/>
      <c r="O839" s="4"/>
      <c r="P839" s="9"/>
      <c r="Q839" s="4"/>
      <c r="R839" s="4"/>
      <c r="S839" s="4"/>
      <c r="T839" s="6"/>
      <c r="U839" s="4"/>
      <c r="V839" s="4"/>
      <c r="W839" s="4"/>
      <c r="X839" s="4"/>
      <c r="Y839" s="4"/>
      <c r="Z839" s="4"/>
      <c r="AA839" s="4"/>
      <c r="AB839" s="4"/>
      <c r="AC839" s="4"/>
      <c r="AD839" s="4"/>
      <c r="AE839" s="4"/>
      <c r="AF839" s="4"/>
      <c r="AG839" s="4"/>
      <c r="AH839" s="4"/>
    </row>
    <row r="840">
      <c r="A840" s="4"/>
      <c r="B840" s="4"/>
      <c r="C840" s="2"/>
      <c r="D840" s="2"/>
      <c r="E840" s="2"/>
      <c r="F840" s="2"/>
      <c r="G840" s="2"/>
      <c r="H840" s="9"/>
      <c r="I840" s="2"/>
      <c r="J840" s="2"/>
      <c r="K840" s="9"/>
      <c r="L840" s="4"/>
      <c r="M840" s="4"/>
      <c r="N840" s="4"/>
      <c r="O840" s="4"/>
      <c r="P840" s="9"/>
      <c r="Q840" s="4"/>
      <c r="R840" s="4"/>
      <c r="S840" s="4"/>
      <c r="T840" s="6"/>
      <c r="U840" s="4"/>
      <c r="V840" s="4"/>
      <c r="W840" s="4"/>
      <c r="X840" s="4"/>
      <c r="Y840" s="4"/>
      <c r="Z840" s="4"/>
      <c r="AA840" s="4"/>
      <c r="AB840" s="4"/>
      <c r="AC840" s="4"/>
      <c r="AD840" s="4"/>
      <c r="AE840" s="4"/>
      <c r="AF840" s="4"/>
      <c r="AG840" s="4"/>
      <c r="AH840" s="4"/>
    </row>
    <row r="841">
      <c r="A841" s="4"/>
      <c r="B841" s="4"/>
      <c r="C841" s="2"/>
      <c r="D841" s="2"/>
      <c r="E841" s="2"/>
      <c r="F841" s="2"/>
      <c r="G841" s="2"/>
      <c r="H841" s="9"/>
      <c r="I841" s="2"/>
      <c r="J841" s="2"/>
      <c r="K841" s="9"/>
      <c r="L841" s="4"/>
      <c r="M841" s="4"/>
      <c r="N841" s="4"/>
      <c r="O841" s="4"/>
      <c r="P841" s="9"/>
      <c r="Q841" s="4"/>
      <c r="R841" s="4"/>
      <c r="S841" s="4"/>
      <c r="T841" s="6"/>
      <c r="U841" s="4"/>
      <c r="V841" s="4"/>
      <c r="W841" s="4"/>
      <c r="X841" s="4"/>
      <c r="Y841" s="4"/>
      <c r="Z841" s="4"/>
      <c r="AA841" s="4"/>
      <c r="AB841" s="4"/>
      <c r="AC841" s="4"/>
      <c r="AD841" s="4"/>
      <c r="AE841" s="4"/>
      <c r="AF841" s="4"/>
      <c r="AG841" s="4"/>
      <c r="AH841" s="4"/>
    </row>
    <row r="842">
      <c r="A842" s="4"/>
      <c r="B842" s="4"/>
      <c r="C842" s="2"/>
      <c r="D842" s="2"/>
      <c r="E842" s="2"/>
      <c r="F842" s="2"/>
      <c r="G842" s="2"/>
      <c r="H842" s="9"/>
      <c r="I842" s="2"/>
      <c r="J842" s="2"/>
      <c r="K842" s="9"/>
      <c r="L842" s="4"/>
      <c r="M842" s="4"/>
      <c r="N842" s="4"/>
      <c r="O842" s="4"/>
      <c r="P842" s="9"/>
      <c r="Q842" s="4"/>
      <c r="R842" s="4"/>
      <c r="S842" s="4"/>
      <c r="T842" s="6"/>
      <c r="U842" s="4"/>
      <c r="V842" s="4"/>
      <c r="W842" s="4"/>
      <c r="X842" s="4"/>
      <c r="Y842" s="4"/>
      <c r="Z842" s="4"/>
      <c r="AA842" s="4"/>
      <c r="AB842" s="4"/>
      <c r="AC842" s="4"/>
      <c r="AD842" s="4"/>
      <c r="AE842" s="4"/>
      <c r="AF842" s="4"/>
      <c r="AG842" s="4"/>
      <c r="AH842" s="4"/>
    </row>
    <row r="843">
      <c r="A843" s="4"/>
      <c r="B843" s="4"/>
      <c r="C843" s="2"/>
      <c r="D843" s="2"/>
      <c r="E843" s="2"/>
      <c r="F843" s="2"/>
      <c r="G843" s="2"/>
      <c r="H843" s="9"/>
      <c r="I843" s="2"/>
      <c r="J843" s="2"/>
      <c r="K843" s="9"/>
      <c r="L843" s="4"/>
      <c r="M843" s="4"/>
      <c r="N843" s="4"/>
      <c r="O843" s="4"/>
      <c r="P843" s="9"/>
      <c r="Q843" s="4"/>
      <c r="R843" s="4"/>
      <c r="S843" s="4"/>
      <c r="T843" s="6"/>
      <c r="U843" s="4"/>
      <c r="V843" s="4"/>
      <c r="W843" s="4"/>
      <c r="X843" s="4"/>
      <c r="Y843" s="4"/>
      <c r="Z843" s="4"/>
      <c r="AA843" s="4"/>
      <c r="AB843" s="4"/>
      <c r="AC843" s="4"/>
      <c r="AD843" s="4"/>
      <c r="AE843" s="4"/>
      <c r="AF843" s="4"/>
      <c r="AG843" s="4"/>
      <c r="AH843" s="4"/>
    </row>
    <row r="844">
      <c r="A844" s="4"/>
      <c r="B844" s="4"/>
      <c r="C844" s="2"/>
      <c r="D844" s="2"/>
      <c r="E844" s="2"/>
      <c r="F844" s="2"/>
      <c r="G844" s="2"/>
      <c r="H844" s="9"/>
      <c r="I844" s="2"/>
      <c r="J844" s="2"/>
      <c r="K844" s="9"/>
      <c r="L844" s="4"/>
      <c r="M844" s="4"/>
      <c r="N844" s="4"/>
      <c r="O844" s="4"/>
      <c r="P844" s="9"/>
      <c r="Q844" s="4"/>
      <c r="R844" s="4"/>
      <c r="S844" s="4"/>
      <c r="T844" s="6"/>
      <c r="U844" s="4"/>
      <c r="V844" s="4"/>
      <c r="W844" s="4"/>
      <c r="X844" s="4"/>
      <c r="Y844" s="4"/>
      <c r="Z844" s="4"/>
      <c r="AA844" s="4"/>
      <c r="AB844" s="4"/>
      <c r="AC844" s="4"/>
      <c r="AD844" s="4"/>
      <c r="AE844" s="4"/>
      <c r="AF844" s="4"/>
      <c r="AG844" s="4"/>
      <c r="AH844" s="4"/>
    </row>
    <row r="845">
      <c r="A845" s="4"/>
      <c r="B845" s="4"/>
      <c r="C845" s="2"/>
      <c r="D845" s="2"/>
      <c r="E845" s="2"/>
      <c r="F845" s="2"/>
      <c r="G845" s="2"/>
      <c r="H845" s="9"/>
      <c r="I845" s="2"/>
      <c r="J845" s="2"/>
      <c r="K845" s="9"/>
      <c r="L845" s="4"/>
      <c r="M845" s="4"/>
      <c r="N845" s="4"/>
      <c r="O845" s="4"/>
      <c r="P845" s="9"/>
      <c r="Q845" s="4"/>
      <c r="R845" s="4"/>
      <c r="S845" s="4"/>
      <c r="T845" s="6"/>
      <c r="U845" s="4"/>
      <c r="V845" s="4"/>
      <c r="W845" s="4"/>
      <c r="X845" s="4"/>
      <c r="Y845" s="4"/>
      <c r="Z845" s="4"/>
      <c r="AA845" s="4"/>
      <c r="AB845" s="4"/>
      <c r="AC845" s="4"/>
      <c r="AD845" s="4"/>
      <c r="AE845" s="4"/>
      <c r="AF845" s="4"/>
      <c r="AG845" s="4"/>
      <c r="AH845" s="4"/>
    </row>
    <row r="846">
      <c r="A846" s="4"/>
      <c r="B846" s="4"/>
      <c r="C846" s="2"/>
      <c r="D846" s="2"/>
      <c r="E846" s="2"/>
      <c r="F846" s="2"/>
      <c r="G846" s="2"/>
      <c r="H846" s="9"/>
      <c r="I846" s="2"/>
      <c r="J846" s="2"/>
      <c r="K846" s="9"/>
      <c r="L846" s="4"/>
      <c r="M846" s="4"/>
      <c r="N846" s="4"/>
      <c r="O846" s="4"/>
      <c r="P846" s="9"/>
      <c r="Q846" s="4"/>
      <c r="R846" s="4"/>
      <c r="S846" s="4"/>
      <c r="T846" s="6"/>
      <c r="U846" s="4"/>
      <c r="V846" s="4"/>
      <c r="W846" s="4"/>
      <c r="X846" s="4"/>
      <c r="Y846" s="4"/>
      <c r="Z846" s="4"/>
      <c r="AA846" s="4"/>
      <c r="AB846" s="4"/>
      <c r="AC846" s="4"/>
      <c r="AD846" s="4"/>
      <c r="AE846" s="4"/>
      <c r="AF846" s="4"/>
      <c r="AG846" s="4"/>
      <c r="AH846" s="4"/>
    </row>
    <row r="847">
      <c r="A847" s="4"/>
      <c r="B847" s="4"/>
      <c r="C847" s="2"/>
      <c r="D847" s="2"/>
      <c r="E847" s="2"/>
      <c r="F847" s="2"/>
      <c r="G847" s="2"/>
      <c r="H847" s="9"/>
      <c r="I847" s="2"/>
      <c r="J847" s="2"/>
      <c r="K847" s="9"/>
      <c r="L847" s="4"/>
      <c r="M847" s="4"/>
      <c r="N847" s="4"/>
      <c r="O847" s="4"/>
      <c r="P847" s="9"/>
      <c r="Q847" s="4"/>
      <c r="R847" s="4"/>
      <c r="S847" s="4"/>
      <c r="T847" s="6"/>
      <c r="U847" s="4"/>
      <c r="V847" s="4"/>
      <c r="W847" s="4"/>
      <c r="X847" s="4"/>
      <c r="Y847" s="4"/>
      <c r="Z847" s="4"/>
      <c r="AA847" s="4"/>
      <c r="AB847" s="4"/>
      <c r="AC847" s="4"/>
      <c r="AD847" s="4"/>
      <c r="AE847" s="4"/>
      <c r="AF847" s="4"/>
      <c r="AG847" s="4"/>
      <c r="AH847" s="4"/>
    </row>
    <row r="848">
      <c r="A848" s="4"/>
      <c r="B848" s="4"/>
      <c r="C848" s="2"/>
      <c r="D848" s="2"/>
      <c r="E848" s="2"/>
      <c r="F848" s="2"/>
      <c r="G848" s="2"/>
      <c r="H848" s="9"/>
      <c r="I848" s="2"/>
      <c r="J848" s="2"/>
      <c r="K848" s="9"/>
      <c r="L848" s="4"/>
      <c r="M848" s="4"/>
      <c r="N848" s="4"/>
      <c r="O848" s="4"/>
      <c r="P848" s="9"/>
      <c r="Q848" s="4"/>
      <c r="R848" s="4"/>
      <c r="S848" s="4"/>
      <c r="T848" s="6"/>
      <c r="U848" s="4"/>
      <c r="V848" s="4"/>
      <c r="W848" s="4"/>
      <c r="X848" s="4"/>
      <c r="Y848" s="4"/>
      <c r="Z848" s="4"/>
      <c r="AA848" s="4"/>
      <c r="AB848" s="4"/>
      <c r="AC848" s="4"/>
      <c r="AD848" s="4"/>
      <c r="AE848" s="4"/>
      <c r="AF848" s="4"/>
      <c r="AG848" s="4"/>
      <c r="AH848" s="4"/>
    </row>
    <row r="849">
      <c r="A849" s="4"/>
      <c r="B849" s="4"/>
      <c r="C849" s="2"/>
      <c r="D849" s="2"/>
      <c r="E849" s="2"/>
      <c r="F849" s="2"/>
      <c r="G849" s="2"/>
      <c r="H849" s="9"/>
      <c r="I849" s="2"/>
      <c r="J849" s="2"/>
      <c r="K849" s="9"/>
      <c r="L849" s="4"/>
      <c r="M849" s="4"/>
      <c r="N849" s="4"/>
      <c r="O849" s="4"/>
      <c r="P849" s="9"/>
      <c r="Q849" s="4"/>
      <c r="R849" s="4"/>
      <c r="S849" s="4"/>
      <c r="T849" s="6"/>
      <c r="U849" s="4"/>
      <c r="V849" s="4"/>
      <c r="W849" s="4"/>
      <c r="X849" s="4"/>
      <c r="Y849" s="4"/>
      <c r="Z849" s="4"/>
      <c r="AA849" s="4"/>
      <c r="AB849" s="4"/>
      <c r="AC849" s="4"/>
      <c r="AD849" s="4"/>
      <c r="AE849" s="4"/>
      <c r="AF849" s="4"/>
      <c r="AG849" s="4"/>
      <c r="AH849" s="4"/>
    </row>
    <row r="850">
      <c r="A850" s="4"/>
      <c r="B850" s="4"/>
      <c r="C850" s="2"/>
      <c r="D850" s="2"/>
      <c r="E850" s="2"/>
      <c r="F850" s="2"/>
      <c r="G850" s="2"/>
      <c r="H850" s="9"/>
      <c r="I850" s="2"/>
      <c r="J850" s="2"/>
      <c r="K850" s="9"/>
      <c r="L850" s="4"/>
      <c r="M850" s="4"/>
      <c r="N850" s="4"/>
      <c r="O850" s="4"/>
      <c r="P850" s="9"/>
      <c r="Q850" s="4"/>
      <c r="R850" s="4"/>
      <c r="S850" s="4"/>
      <c r="T850" s="6"/>
      <c r="U850" s="4"/>
      <c r="V850" s="4"/>
      <c r="W850" s="4"/>
      <c r="X850" s="4"/>
      <c r="Y850" s="4"/>
      <c r="Z850" s="4"/>
      <c r="AA850" s="4"/>
      <c r="AB850" s="4"/>
      <c r="AC850" s="4"/>
      <c r="AD850" s="4"/>
      <c r="AE850" s="4"/>
      <c r="AF850" s="4"/>
      <c r="AG850" s="4"/>
      <c r="AH850" s="4"/>
    </row>
    <row r="851">
      <c r="A851" s="4"/>
      <c r="B851" s="4"/>
      <c r="C851" s="2"/>
      <c r="D851" s="2"/>
      <c r="E851" s="2"/>
      <c r="F851" s="2"/>
      <c r="G851" s="2"/>
      <c r="H851" s="9"/>
      <c r="I851" s="2"/>
      <c r="J851" s="2"/>
      <c r="K851" s="9"/>
      <c r="L851" s="4"/>
      <c r="M851" s="4"/>
      <c r="N851" s="4"/>
      <c r="O851" s="4"/>
      <c r="P851" s="9"/>
      <c r="Q851" s="4"/>
      <c r="R851" s="4"/>
      <c r="S851" s="4"/>
      <c r="T851" s="6"/>
      <c r="U851" s="4"/>
      <c r="V851" s="4"/>
      <c r="W851" s="4"/>
      <c r="X851" s="4"/>
      <c r="Y851" s="4"/>
      <c r="Z851" s="4"/>
      <c r="AA851" s="4"/>
      <c r="AB851" s="4"/>
      <c r="AC851" s="4"/>
      <c r="AD851" s="4"/>
      <c r="AE851" s="4"/>
      <c r="AF851" s="4"/>
      <c r="AG851" s="4"/>
      <c r="AH851" s="4"/>
    </row>
    <row r="852">
      <c r="A852" s="4"/>
      <c r="B852" s="4"/>
      <c r="C852" s="2"/>
      <c r="D852" s="2"/>
      <c r="E852" s="2"/>
      <c r="F852" s="2"/>
      <c r="G852" s="2"/>
      <c r="H852" s="9"/>
      <c r="I852" s="2"/>
      <c r="J852" s="2"/>
      <c r="K852" s="9"/>
      <c r="L852" s="4"/>
      <c r="M852" s="4"/>
      <c r="N852" s="4"/>
      <c r="O852" s="4"/>
      <c r="P852" s="9"/>
      <c r="Q852" s="4"/>
      <c r="R852" s="4"/>
      <c r="S852" s="4"/>
      <c r="T852" s="6"/>
      <c r="U852" s="4"/>
      <c r="V852" s="4"/>
      <c r="W852" s="4"/>
      <c r="X852" s="4"/>
      <c r="Y852" s="4"/>
      <c r="Z852" s="4"/>
      <c r="AA852" s="4"/>
      <c r="AB852" s="4"/>
      <c r="AC852" s="4"/>
      <c r="AD852" s="4"/>
      <c r="AE852" s="4"/>
      <c r="AF852" s="4"/>
      <c r="AG852" s="4"/>
      <c r="AH852" s="4"/>
    </row>
    <row r="853">
      <c r="A853" s="4"/>
      <c r="B853" s="4"/>
      <c r="C853" s="2"/>
      <c r="D853" s="2"/>
      <c r="E853" s="2"/>
      <c r="F853" s="2"/>
      <c r="G853" s="2"/>
      <c r="H853" s="9"/>
      <c r="I853" s="2"/>
      <c r="J853" s="2"/>
      <c r="K853" s="9"/>
      <c r="L853" s="4"/>
      <c r="M853" s="4"/>
      <c r="N853" s="4"/>
      <c r="O853" s="4"/>
      <c r="P853" s="9"/>
      <c r="Q853" s="4"/>
      <c r="R853" s="4"/>
      <c r="S853" s="4"/>
      <c r="T853" s="6"/>
      <c r="U853" s="4"/>
      <c r="V853" s="4"/>
      <c r="W853" s="4"/>
      <c r="X853" s="4"/>
      <c r="Y853" s="4"/>
      <c r="Z853" s="4"/>
      <c r="AA853" s="4"/>
      <c r="AB853" s="4"/>
      <c r="AC853" s="4"/>
      <c r="AD853" s="4"/>
      <c r="AE853" s="4"/>
      <c r="AF853" s="4"/>
      <c r="AG853" s="4"/>
      <c r="AH853" s="4"/>
    </row>
    <row r="854">
      <c r="A854" s="4"/>
      <c r="B854" s="4"/>
      <c r="C854" s="2"/>
      <c r="D854" s="2"/>
      <c r="E854" s="2"/>
      <c r="F854" s="2"/>
      <c r="G854" s="2"/>
      <c r="H854" s="9"/>
      <c r="I854" s="2"/>
      <c r="J854" s="2"/>
      <c r="K854" s="9"/>
      <c r="L854" s="4"/>
      <c r="M854" s="4"/>
      <c r="N854" s="4"/>
      <c r="O854" s="4"/>
      <c r="P854" s="9"/>
      <c r="Q854" s="4"/>
      <c r="R854" s="4"/>
      <c r="S854" s="4"/>
      <c r="T854" s="6"/>
      <c r="U854" s="4"/>
      <c r="V854" s="4"/>
      <c r="W854" s="4"/>
      <c r="X854" s="4"/>
      <c r="Y854" s="4"/>
      <c r="Z854" s="4"/>
      <c r="AA854" s="4"/>
      <c r="AB854" s="4"/>
      <c r="AC854" s="4"/>
      <c r="AD854" s="4"/>
      <c r="AE854" s="4"/>
      <c r="AF854" s="4"/>
      <c r="AG854" s="4"/>
      <c r="AH854" s="4"/>
    </row>
    <row r="855">
      <c r="A855" s="4"/>
      <c r="B855" s="4"/>
      <c r="C855" s="2"/>
      <c r="D855" s="2"/>
      <c r="E855" s="2"/>
      <c r="F855" s="2"/>
      <c r="G855" s="2"/>
      <c r="H855" s="9"/>
      <c r="I855" s="2"/>
      <c r="J855" s="2"/>
      <c r="K855" s="9"/>
      <c r="L855" s="4"/>
      <c r="M855" s="4"/>
      <c r="N855" s="4"/>
      <c r="O855" s="4"/>
      <c r="P855" s="9"/>
      <c r="Q855" s="4"/>
      <c r="R855" s="4"/>
      <c r="S855" s="4"/>
      <c r="T855" s="6"/>
      <c r="U855" s="4"/>
      <c r="V855" s="4"/>
      <c r="W855" s="4"/>
      <c r="X855" s="4"/>
      <c r="Y855" s="4"/>
      <c r="Z855" s="4"/>
      <c r="AA855" s="4"/>
      <c r="AB855" s="4"/>
      <c r="AC855" s="4"/>
      <c r="AD855" s="4"/>
      <c r="AE855" s="4"/>
      <c r="AF855" s="4"/>
      <c r="AG855" s="4"/>
      <c r="AH855" s="4"/>
    </row>
    <row r="856">
      <c r="A856" s="4"/>
      <c r="B856" s="4"/>
      <c r="C856" s="2"/>
      <c r="D856" s="2"/>
      <c r="E856" s="2"/>
      <c r="F856" s="2"/>
      <c r="G856" s="2"/>
      <c r="H856" s="9"/>
      <c r="I856" s="2"/>
      <c r="J856" s="2"/>
      <c r="K856" s="9"/>
      <c r="L856" s="4"/>
      <c r="M856" s="4"/>
      <c r="N856" s="4"/>
      <c r="O856" s="4"/>
      <c r="P856" s="9"/>
      <c r="Q856" s="4"/>
      <c r="R856" s="4"/>
      <c r="S856" s="4"/>
      <c r="T856" s="6"/>
      <c r="U856" s="4"/>
      <c r="V856" s="4"/>
      <c r="W856" s="4"/>
      <c r="X856" s="4"/>
      <c r="Y856" s="4"/>
      <c r="Z856" s="4"/>
      <c r="AA856" s="4"/>
      <c r="AB856" s="4"/>
      <c r="AC856" s="4"/>
      <c r="AD856" s="4"/>
      <c r="AE856" s="4"/>
      <c r="AF856" s="4"/>
      <c r="AG856" s="4"/>
      <c r="AH856" s="4"/>
    </row>
    <row r="857">
      <c r="A857" s="4"/>
      <c r="B857" s="4"/>
      <c r="C857" s="2"/>
      <c r="D857" s="2"/>
      <c r="E857" s="2"/>
      <c r="F857" s="2"/>
      <c r="G857" s="2"/>
      <c r="H857" s="9"/>
      <c r="I857" s="2"/>
      <c r="J857" s="2"/>
      <c r="K857" s="9"/>
      <c r="L857" s="4"/>
      <c r="M857" s="4"/>
      <c r="N857" s="4"/>
      <c r="O857" s="4"/>
      <c r="P857" s="9"/>
      <c r="Q857" s="4"/>
      <c r="R857" s="4"/>
      <c r="S857" s="4"/>
      <c r="T857" s="6"/>
      <c r="U857" s="4"/>
      <c r="V857" s="4"/>
      <c r="W857" s="4"/>
      <c r="X857" s="4"/>
      <c r="Y857" s="4"/>
      <c r="Z857" s="4"/>
      <c r="AA857" s="4"/>
      <c r="AB857" s="4"/>
      <c r="AC857" s="4"/>
      <c r="AD857" s="4"/>
      <c r="AE857" s="4"/>
      <c r="AF857" s="4"/>
      <c r="AG857" s="4"/>
      <c r="AH857" s="4"/>
    </row>
    <row r="858">
      <c r="A858" s="4"/>
      <c r="B858" s="4"/>
      <c r="C858" s="2"/>
      <c r="D858" s="2"/>
      <c r="E858" s="2"/>
      <c r="F858" s="2"/>
      <c r="G858" s="2"/>
      <c r="H858" s="9"/>
      <c r="I858" s="2"/>
      <c r="J858" s="2"/>
      <c r="K858" s="9"/>
      <c r="L858" s="4"/>
      <c r="M858" s="4"/>
      <c r="N858" s="4"/>
      <c r="O858" s="4"/>
      <c r="P858" s="9"/>
      <c r="Q858" s="4"/>
      <c r="R858" s="4"/>
      <c r="S858" s="4"/>
      <c r="T858" s="6"/>
      <c r="U858" s="4"/>
      <c r="V858" s="4"/>
      <c r="W858" s="4"/>
      <c r="X858" s="4"/>
      <c r="Y858" s="4"/>
      <c r="Z858" s="4"/>
      <c r="AA858" s="4"/>
      <c r="AB858" s="4"/>
      <c r="AC858" s="4"/>
      <c r="AD858" s="4"/>
      <c r="AE858" s="4"/>
      <c r="AF858" s="4"/>
      <c r="AG858" s="4"/>
      <c r="AH858" s="4"/>
    </row>
    <row r="859">
      <c r="A859" s="4"/>
      <c r="B859" s="4"/>
      <c r="C859" s="2"/>
      <c r="D859" s="2"/>
      <c r="E859" s="2"/>
      <c r="F859" s="2"/>
      <c r="G859" s="2"/>
      <c r="H859" s="9"/>
      <c r="I859" s="2"/>
      <c r="J859" s="2"/>
      <c r="K859" s="9"/>
      <c r="L859" s="4"/>
      <c r="M859" s="4"/>
      <c r="N859" s="4"/>
      <c r="O859" s="4"/>
      <c r="P859" s="9"/>
      <c r="Q859" s="4"/>
      <c r="R859" s="4"/>
      <c r="S859" s="4"/>
      <c r="T859" s="6"/>
      <c r="U859" s="4"/>
      <c r="V859" s="4"/>
      <c r="W859" s="4"/>
      <c r="X859" s="4"/>
      <c r="Y859" s="4"/>
      <c r="Z859" s="4"/>
      <c r="AA859" s="4"/>
      <c r="AB859" s="4"/>
      <c r="AC859" s="4"/>
      <c r="AD859" s="4"/>
      <c r="AE859" s="4"/>
      <c r="AF859" s="4"/>
      <c r="AG859" s="4"/>
      <c r="AH859" s="4"/>
    </row>
    <row r="860">
      <c r="A860" s="4"/>
      <c r="B860" s="4"/>
      <c r="C860" s="2"/>
      <c r="D860" s="2"/>
      <c r="E860" s="2"/>
      <c r="F860" s="2"/>
      <c r="G860" s="2"/>
      <c r="H860" s="9"/>
      <c r="I860" s="2"/>
      <c r="J860" s="2"/>
      <c r="K860" s="9"/>
      <c r="L860" s="4"/>
      <c r="M860" s="4"/>
      <c r="N860" s="4"/>
      <c r="O860" s="4"/>
      <c r="P860" s="9"/>
      <c r="Q860" s="4"/>
      <c r="R860" s="4"/>
      <c r="S860" s="4"/>
      <c r="T860" s="6"/>
      <c r="U860" s="4"/>
      <c r="V860" s="4"/>
      <c r="W860" s="4"/>
      <c r="X860" s="4"/>
      <c r="Y860" s="4"/>
      <c r="Z860" s="4"/>
      <c r="AA860" s="4"/>
      <c r="AB860" s="4"/>
      <c r="AC860" s="4"/>
      <c r="AD860" s="4"/>
      <c r="AE860" s="4"/>
      <c r="AF860" s="4"/>
      <c r="AG860" s="4"/>
      <c r="AH860" s="4"/>
    </row>
    <row r="861">
      <c r="A861" s="4"/>
      <c r="B861" s="4"/>
      <c r="C861" s="2"/>
      <c r="D861" s="2"/>
      <c r="E861" s="2"/>
      <c r="F861" s="2"/>
      <c r="G861" s="2"/>
      <c r="H861" s="9"/>
      <c r="I861" s="2"/>
      <c r="J861" s="2"/>
      <c r="K861" s="9"/>
      <c r="L861" s="4"/>
      <c r="M861" s="4"/>
      <c r="N861" s="4"/>
      <c r="O861" s="4"/>
      <c r="P861" s="9"/>
      <c r="Q861" s="4"/>
      <c r="R861" s="4"/>
      <c r="S861" s="4"/>
      <c r="T861" s="6"/>
      <c r="U861" s="4"/>
      <c r="V861" s="4"/>
      <c r="W861" s="4"/>
      <c r="X861" s="4"/>
      <c r="Y861" s="4"/>
      <c r="Z861" s="4"/>
      <c r="AA861" s="4"/>
      <c r="AB861" s="4"/>
      <c r="AC861" s="4"/>
      <c r="AD861" s="4"/>
      <c r="AE861" s="4"/>
      <c r="AF861" s="4"/>
      <c r="AG861" s="4"/>
      <c r="AH861" s="4"/>
    </row>
    <row r="862">
      <c r="A862" s="4"/>
      <c r="B862" s="4"/>
      <c r="C862" s="2"/>
      <c r="D862" s="2"/>
      <c r="E862" s="2"/>
      <c r="F862" s="2"/>
      <c r="G862" s="2"/>
      <c r="H862" s="9"/>
      <c r="I862" s="2"/>
      <c r="J862" s="2"/>
      <c r="K862" s="9"/>
      <c r="L862" s="4"/>
      <c r="M862" s="4"/>
      <c r="N862" s="4"/>
      <c r="O862" s="4"/>
      <c r="P862" s="9"/>
      <c r="Q862" s="4"/>
      <c r="R862" s="4"/>
      <c r="S862" s="4"/>
      <c r="T862" s="6"/>
      <c r="U862" s="4"/>
      <c r="V862" s="4"/>
      <c r="W862" s="4"/>
      <c r="X862" s="4"/>
      <c r="Y862" s="4"/>
      <c r="Z862" s="4"/>
      <c r="AA862" s="4"/>
      <c r="AB862" s="4"/>
      <c r="AC862" s="4"/>
      <c r="AD862" s="4"/>
      <c r="AE862" s="4"/>
      <c r="AF862" s="4"/>
      <c r="AG862" s="4"/>
      <c r="AH862" s="4"/>
    </row>
    <row r="863">
      <c r="A863" s="4"/>
      <c r="B863" s="4"/>
      <c r="C863" s="2"/>
      <c r="D863" s="2"/>
      <c r="E863" s="2"/>
      <c r="F863" s="2"/>
      <c r="G863" s="2"/>
      <c r="H863" s="9"/>
      <c r="I863" s="2"/>
      <c r="J863" s="2"/>
      <c r="K863" s="9"/>
      <c r="L863" s="4"/>
      <c r="M863" s="4"/>
      <c r="N863" s="4"/>
      <c r="O863" s="4"/>
      <c r="P863" s="9"/>
      <c r="Q863" s="4"/>
      <c r="R863" s="4"/>
      <c r="S863" s="4"/>
      <c r="T863" s="6"/>
      <c r="U863" s="4"/>
      <c r="V863" s="4"/>
      <c r="W863" s="4"/>
      <c r="X863" s="4"/>
      <c r="Y863" s="4"/>
      <c r="Z863" s="4"/>
      <c r="AA863" s="4"/>
      <c r="AB863" s="4"/>
      <c r="AC863" s="4"/>
      <c r="AD863" s="4"/>
      <c r="AE863" s="4"/>
      <c r="AF863" s="4"/>
      <c r="AG863" s="4"/>
      <c r="AH863" s="4"/>
    </row>
    <row r="864">
      <c r="A864" s="4"/>
      <c r="B864" s="4"/>
      <c r="C864" s="2"/>
      <c r="D864" s="2"/>
      <c r="E864" s="2"/>
      <c r="F864" s="2"/>
      <c r="G864" s="2"/>
      <c r="H864" s="9"/>
      <c r="I864" s="2"/>
      <c r="J864" s="2"/>
      <c r="K864" s="9"/>
      <c r="L864" s="4"/>
      <c r="M864" s="4"/>
      <c r="N864" s="4"/>
      <c r="O864" s="4"/>
      <c r="P864" s="9"/>
      <c r="Q864" s="4"/>
      <c r="R864" s="4"/>
      <c r="S864" s="4"/>
      <c r="T864" s="6"/>
      <c r="U864" s="4"/>
      <c r="V864" s="4"/>
      <c r="W864" s="4"/>
      <c r="X864" s="4"/>
      <c r="Y864" s="4"/>
      <c r="Z864" s="4"/>
      <c r="AA864" s="4"/>
      <c r="AB864" s="4"/>
      <c r="AC864" s="4"/>
      <c r="AD864" s="4"/>
      <c r="AE864" s="4"/>
      <c r="AF864" s="4"/>
      <c r="AG864" s="4"/>
      <c r="AH864" s="4"/>
    </row>
    <row r="865">
      <c r="A865" s="4"/>
      <c r="B865" s="4"/>
      <c r="C865" s="2"/>
      <c r="D865" s="2"/>
      <c r="E865" s="2"/>
      <c r="F865" s="2"/>
      <c r="G865" s="2"/>
      <c r="H865" s="9"/>
      <c r="I865" s="2"/>
      <c r="J865" s="2"/>
      <c r="K865" s="9"/>
      <c r="L865" s="4"/>
      <c r="M865" s="4"/>
      <c r="N865" s="4"/>
      <c r="O865" s="4"/>
      <c r="P865" s="9"/>
      <c r="Q865" s="4"/>
      <c r="R865" s="4"/>
      <c r="S865" s="4"/>
      <c r="T865" s="6"/>
      <c r="U865" s="4"/>
      <c r="V865" s="4"/>
      <c r="W865" s="4"/>
      <c r="X865" s="4"/>
      <c r="Y865" s="4"/>
      <c r="Z865" s="4"/>
      <c r="AA865" s="4"/>
      <c r="AB865" s="4"/>
      <c r="AC865" s="4"/>
      <c r="AD865" s="4"/>
      <c r="AE865" s="4"/>
      <c r="AF865" s="4"/>
      <c r="AG865" s="4"/>
      <c r="AH865" s="4"/>
    </row>
    <row r="866">
      <c r="A866" s="4"/>
      <c r="B866" s="4"/>
      <c r="C866" s="2"/>
      <c r="D866" s="2"/>
      <c r="E866" s="2"/>
      <c r="F866" s="2"/>
      <c r="G866" s="2"/>
      <c r="H866" s="9"/>
      <c r="I866" s="2"/>
      <c r="J866" s="2"/>
      <c r="K866" s="9"/>
      <c r="L866" s="4"/>
      <c r="M866" s="4"/>
      <c r="N866" s="4"/>
      <c r="O866" s="4"/>
      <c r="P866" s="9"/>
      <c r="Q866" s="4"/>
      <c r="R866" s="4"/>
      <c r="S866" s="4"/>
      <c r="T866" s="6"/>
      <c r="U866" s="4"/>
      <c r="V866" s="4"/>
      <c r="W866" s="4"/>
      <c r="X866" s="4"/>
      <c r="Y866" s="4"/>
      <c r="Z866" s="4"/>
      <c r="AA866" s="4"/>
      <c r="AB866" s="4"/>
      <c r="AC866" s="4"/>
      <c r="AD866" s="4"/>
      <c r="AE866" s="4"/>
      <c r="AF866" s="4"/>
      <c r="AG866" s="4"/>
      <c r="AH866" s="4"/>
    </row>
    <row r="867">
      <c r="A867" s="4"/>
      <c r="B867" s="4"/>
      <c r="C867" s="2"/>
      <c r="D867" s="2"/>
      <c r="E867" s="2"/>
      <c r="F867" s="2"/>
      <c r="G867" s="2"/>
      <c r="H867" s="9"/>
      <c r="I867" s="2"/>
      <c r="J867" s="2"/>
      <c r="K867" s="9"/>
      <c r="L867" s="4"/>
      <c r="M867" s="4"/>
      <c r="N867" s="4"/>
      <c r="O867" s="4"/>
      <c r="P867" s="9"/>
      <c r="Q867" s="4"/>
      <c r="R867" s="4"/>
      <c r="S867" s="4"/>
      <c r="T867" s="6"/>
      <c r="U867" s="4"/>
      <c r="V867" s="4"/>
      <c r="W867" s="4"/>
      <c r="X867" s="4"/>
      <c r="Y867" s="4"/>
      <c r="Z867" s="4"/>
      <c r="AA867" s="4"/>
      <c r="AB867" s="4"/>
      <c r="AC867" s="4"/>
      <c r="AD867" s="4"/>
      <c r="AE867" s="4"/>
      <c r="AF867" s="4"/>
      <c r="AG867" s="4"/>
      <c r="AH867" s="4"/>
    </row>
    <row r="868">
      <c r="A868" s="4"/>
      <c r="B868" s="4"/>
      <c r="C868" s="2"/>
      <c r="D868" s="2"/>
      <c r="E868" s="2"/>
      <c r="F868" s="2"/>
      <c r="G868" s="2"/>
      <c r="H868" s="9"/>
      <c r="I868" s="2"/>
      <c r="J868" s="2"/>
      <c r="K868" s="9"/>
      <c r="L868" s="4"/>
      <c r="M868" s="4"/>
      <c r="N868" s="4"/>
      <c r="O868" s="4"/>
      <c r="P868" s="9"/>
      <c r="Q868" s="4"/>
      <c r="R868" s="4"/>
      <c r="S868" s="4"/>
      <c r="T868" s="6"/>
      <c r="U868" s="4"/>
      <c r="V868" s="4"/>
      <c r="W868" s="4"/>
      <c r="X868" s="4"/>
      <c r="Y868" s="4"/>
      <c r="Z868" s="4"/>
      <c r="AA868" s="4"/>
      <c r="AB868" s="4"/>
      <c r="AC868" s="4"/>
      <c r="AD868" s="4"/>
      <c r="AE868" s="4"/>
      <c r="AF868" s="4"/>
      <c r="AG868" s="4"/>
      <c r="AH868" s="4"/>
    </row>
    <row r="869">
      <c r="A869" s="4"/>
      <c r="B869" s="4"/>
      <c r="C869" s="2"/>
      <c r="D869" s="2"/>
      <c r="E869" s="2"/>
      <c r="F869" s="2"/>
      <c r="G869" s="2"/>
      <c r="H869" s="9"/>
      <c r="I869" s="2"/>
      <c r="J869" s="2"/>
      <c r="K869" s="9"/>
      <c r="L869" s="4"/>
      <c r="M869" s="4"/>
      <c r="N869" s="4"/>
      <c r="O869" s="4"/>
      <c r="P869" s="9"/>
      <c r="Q869" s="4"/>
      <c r="R869" s="4"/>
      <c r="S869" s="4"/>
      <c r="T869" s="6"/>
      <c r="U869" s="4"/>
      <c r="V869" s="4"/>
      <c r="W869" s="4"/>
      <c r="X869" s="4"/>
      <c r="Y869" s="4"/>
      <c r="Z869" s="4"/>
      <c r="AA869" s="4"/>
      <c r="AB869" s="4"/>
      <c r="AC869" s="4"/>
      <c r="AD869" s="4"/>
      <c r="AE869" s="4"/>
      <c r="AF869" s="4"/>
      <c r="AG869" s="4"/>
      <c r="AH869" s="4"/>
    </row>
    <row r="870">
      <c r="A870" s="4"/>
      <c r="B870" s="4"/>
      <c r="C870" s="2"/>
      <c r="D870" s="2"/>
      <c r="E870" s="2"/>
      <c r="F870" s="2"/>
      <c r="G870" s="2"/>
      <c r="H870" s="9"/>
      <c r="I870" s="2"/>
      <c r="J870" s="2"/>
      <c r="K870" s="9"/>
      <c r="L870" s="4"/>
      <c r="M870" s="4"/>
      <c r="N870" s="4"/>
      <c r="O870" s="4"/>
      <c r="P870" s="9"/>
      <c r="Q870" s="4"/>
      <c r="R870" s="4"/>
      <c r="S870" s="4"/>
      <c r="T870" s="6"/>
      <c r="U870" s="4"/>
      <c r="V870" s="4"/>
      <c r="W870" s="4"/>
      <c r="X870" s="4"/>
      <c r="Y870" s="4"/>
      <c r="Z870" s="4"/>
      <c r="AA870" s="4"/>
      <c r="AB870" s="4"/>
      <c r="AC870" s="4"/>
      <c r="AD870" s="4"/>
      <c r="AE870" s="4"/>
      <c r="AF870" s="4"/>
      <c r="AG870" s="4"/>
      <c r="AH870" s="4"/>
    </row>
    <row r="871">
      <c r="A871" s="4"/>
      <c r="B871" s="4"/>
      <c r="C871" s="2"/>
      <c r="D871" s="2"/>
      <c r="E871" s="2"/>
      <c r="F871" s="2"/>
      <c r="G871" s="2"/>
      <c r="H871" s="9"/>
      <c r="I871" s="2"/>
      <c r="J871" s="2"/>
      <c r="K871" s="9"/>
      <c r="L871" s="4"/>
      <c r="M871" s="4"/>
      <c r="N871" s="4"/>
      <c r="O871" s="4"/>
      <c r="P871" s="9"/>
      <c r="Q871" s="4"/>
      <c r="R871" s="4"/>
      <c r="S871" s="4"/>
      <c r="T871" s="6"/>
      <c r="U871" s="4"/>
      <c r="V871" s="4"/>
      <c r="W871" s="4"/>
      <c r="X871" s="4"/>
      <c r="Y871" s="4"/>
      <c r="Z871" s="4"/>
      <c r="AA871" s="4"/>
      <c r="AB871" s="4"/>
      <c r="AC871" s="4"/>
      <c r="AD871" s="4"/>
      <c r="AE871" s="4"/>
      <c r="AF871" s="4"/>
      <c r="AG871" s="4"/>
      <c r="AH871" s="4"/>
    </row>
    <row r="872">
      <c r="A872" s="4"/>
      <c r="B872" s="4"/>
      <c r="C872" s="2"/>
      <c r="D872" s="2"/>
      <c r="E872" s="2"/>
      <c r="F872" s="2"/>
      <c r="G872" s="2"/>
      <c r="H872" s="9"/>
      <c r="I872" s="2"/>
      <c r="J872" s="2"/>
      <c r="K872" s="9"/>
      <c r="L872" s="4"/>
      <c r="M872" s="4"/>
      <c r="N872" s="4"/>
      <c r="O872" s="4"/>
      <c r="P872" s="9"/>
      <c r="Q872" s="4"/>
      <c r="R872" s="4"/>
      <c r="S872" s="4"/>
      <c r="T872" s="6"/>
      <c r="U872" s="4"/>
      <c r="V872" s="4"/>
      <c r="W872" s="4"/>
      <c r="X872" s="4"/>
      <c r="Y872" s="4"/>
      <c r="Z872" s="4"/>
      <c r="AA872" s="4"/>
      <c r="AB872" s="4"/>
      <c r="AC872" s="4"/>
      <c r="AD872" s="4"/>
      <c r="AE872" s="4"/>
      <c r="AF872" s="4"/>
      <c r="AG872" s="4"/>
      <c r="AH872" s="4"/>
    </row>
    <row r="873">
      <c r="A873" s="4"/>
      <c r="B873" s="4"/>
      <c r="C873" s="2"/>
      <c r="D873" s="2"/>
      <c r="E873" s="2"/>
      <c r="F873" s="2"/>
      <c r="G873" s="2"/>
      <c r="H873" s="9"/>
      <c r="I873" s="2"/>
      <c r="J873" s="2"/>
      <c r="K873" s="9"/>
      <c r="L873" s="4"/>
      <c r="M873" s="4"/>
      <c r="N873" s="4"/>
      <c r="O873" s="4"/>
      <c r="P873" s="9"/>
      <c r="Q873" s="4"/>
      <c r="R873" s="4"/>
      <c r="S873" s="4"/>
      <c r="T873" s="6"/>
      <c r="U873" s="4"/>
      <c r="V873" s="4"/>
      <c r="W873" s="4"/>
      <c r="X873" s="4"/>
      <c r="Y873" s="4"/>
      <c r="Z873" s="4"/>
      <c r="AA873" s="4"/>
      <c r="AB873" s="4"/>
      <c r="AC873" s="4"/>
      <c r="AD873" s="4"/>
      <c r="AE873" s="4"/>
      <c r="AF873" s="4"/>
      <c r="AG873" s="4"/>
      <c r="AH873" s="4"/>
    </row>
    <row r="874">
      <c r="A874" s="4"/>
      <c r="B874" s="4"/>
      <c r="C874" s="2"/>
      <c r="D874" s="2"/>
      <c r="E874" s="2"/>
      <c r="F874" s="2"/>
      <c r="G874" s="2"/>
      <c r="H874" s="9"/>
      <c r="I874" s="2"/>
      <c r="J874" s="2"/>
      <c r="K874" s="9"/>
      <c r="L874" s="4"/>
      <c r="M874" s="4"/>
      <c r="N874" s="4"/>
      <c r="O874" s="4"/>
      <c r="P874" s="9"/>
      <c r="Q874" s="4"/>
      <c r="R874" s="4"/>
      <c r="S874" s="4"/>
      <c r="T874" s="6"/>
      <c r="U874" s="4"/>
      <c r="V874" s="4"/>
      <c r="W874" s="4"/>
      <c r="X874" s="4"/>
      <c r="Y874" s="4"/>
      <c r="Z874" s="4"/>
      <c r="AA874" s="4"/>
      <c r="AB874" s="4"/>
      <c r="AC874" s="4"/>
      <c r="AD874" s="4"/>
      <c r="AE874" s="4"/>
      <c r="AF874" s="4"/>
      <c r="AG874" s="4"/>
      <c r="AH874" s="4"/>
    </row>
    <row r="875">
      <c r="A875" s="4"/>
      <c r="B875" s="4"/>
      <c r="C875" s="2"/>
      <c r="D875" s="2"/>
      <c r="E875" s="2"/>
      <c r="F875" s="2"/>
      <c r="G875" s="2"/>
      <c r="H875" s="9"/>
      <c r="I875" s="2"/>
      <c r="J875" s="2"/>
      <c r="K875" s="9"/>
      <c r="L875" s="4"/>
      <c r="M875" s="4"/>
      <c r="N875" s="4"/>
      <c r="O875" s="4"/>
      <c r="P875" s="9"/>
      <c r="Q875" s="4"/>
      <c r="R875" s="4"/>
      <c r="S875" s="4"/>
      <c r="T875" s="6"/>
      <c r="U875" s="4"/>
      <c r="V875" s="4"/>
      <c r="W875" s="4"/>
      <c r="X875" s="4"/>
      <c r="Y875" s="4"/>
      <c r="Z875" s="4"/>
      <c r="AA875" s="4"/>
      <c r="AB875" s="4"/>
      <c r="AC875" s="4"/>
      <c r="AD875" s="4"/>
      <c r="AE875" s="4"/>
      <c r="AF875" s="4"/>
      <c r="AG875" s="4"/>
      <c r="AH875" s="4"/>
    </row>
    <row r="876">
      <c r="A876" s="4"/>
      <c r="B876" s="4"/>
      <c r="C876" s="2"/>
      <c r="D876" s="2"/>
      <c r="E876" s="2"/>
      <c r="F876" s="2"/>
      <c r="G876" s="2"/>
      <c r="H876" s="9"/>
      <c r="I876" s="2"/>
      <c r="J876" s="2"/>
      <c r="K876" s="9"/>
      <c r="L876" s="4"/>
      <c r="M876" s="4"/>
      <c r="N876" s="4"/>
      <c r="O876" s="4"/>
      <c r="P876" s="9"/>
      <c r="Q876" s="4"/>
      <c r="R876" s="4"/>
      <c r="S876" s="4"/>
      <c r="T876" s="6"/>
      <c r="U876" s="4"/>
      <c r="V876" s="4"/>
      <c r="W876" s="4"/>
      <c r="X876" s="4"/>
      <c r="Y876" s="4"/>
      <c r="Z876" s="4"/>
      <c r="AA876" s="4"/>
      <c r="AB876" s="4"/>
      <c r="AC876" s="4"/>
      <c r="AD876" s="4"/>
      <c r="AE876" s="4"/>
      <c r="AF876" s="4"/>
      <c r="AG876" s="4"/>
      <c r="AH876" s="4"/>
    </row>
    <row r="877">
      <c r="A877" s="4"/>
      <c r="B877" s="4"/>
      <c r="C877" s="2"/>
      <c r="D877" s="2"/>
      <c r="E877" s="2"/>
      <c r="F877" s="2"/>
      <c r="G877" s="2"/>
      <c r="H877" s="9"/>
      <c r="I877" s="2"/>
      <c r="J877" s="2"/>
      <c r="K877" s="9"/>
      <c r="L877" s="4"/>
      <c r="M877" s="4"/>
      <c r="N877" s="4"/>
      <c r="O877" s="4"/>
      <c r="P877" s="9"/>
      <c r="Q877" s="4"/>
      <c r="R877" s="4"/>
      <c r="S877" s="4"/>
      <c r="T877" s="6"/>
      <c r="U877" s="4"/>
      <c r="V877" s="4"/>
      <c r="W877" s="4"/>
      <c r="X877" s="4"/>
      <c r="Y877" s="4"/>
      <c r="Z877" s="4"/>
      <c r="AA877" s="4"/>
      <c r="AB877" s="4"/>
      <c r="AC877" s="4"/>
      <c r="AD877" s="4"/>
      <c r="AE877" s="4"/>
      <c r="AF877" s="4"/>
      <c r="AG877" s="4"/>
      <c r="AH877" s="4"/>
    </row>
    <row r="878">
      <c r="A878" s="4"/>
      <c r="B878" s="4"/>
      <c r="C878" s="2"/>
      <c r="D878" s="2"/>
      <c r="E878" s="2"/>
      <c r="F878" s="2"/>
      <c r="G878" s="2"/>
      <c r="H878" s="9"/>
      <c r="I878" s="2"/>
      <c r="J878" s="2"/>
      <c r="K878" s="9"/>
      <c r="L878" s="4"/>
      <c r="M878" s="4"/>
      <c r="N878" s="4"/>
      <c r="O878" s="4"/>
      <c r="P878" s="9"/>
      <c r="Q878" s="4"/>
      <c r="R878" s="4"/>
      <c r="S878" s="4"/>
      <c r="T878" s="6"/>
      <c r="U878" s="4"/>
      <c r="V878" s="4"/>
      <c r="W878" s="4"/>
      <c r="X878" s="4"/>
      <c r="Y878" s="4"/>
      <c r="Z878" s="4"/>
      <c r="AA878" s="4"/>
      <c r="AB878" s="4"/>
      <c r="AC878" s="4"/>
      <c r="AD878" s="4"/>
      <c r="AE878" s="4"/>
      <c r="AF878" s="4"/>
      <c r="AG878" s="4"/>
      <c r="AH878" s="4"/>
    </row>
    <row r="879">
      <c r="A879" s="4"/>
      <c r="B879" s="4"/>
      <c r="C879" s="2"/>
      <c r="D879" s="2"/>
      <c r="E879" s="2"/>
      <c r="F879" s="2"/>
      <c r="G879" s="2"/>
      <c r="H879" s="9"/>
      <c r="I879" s="2"/>
      <c r="J879" s="2"/>
      <c r="K879" s="9"/>
      <c r="L879" s="4"/>
      <c r="M879" s="4"/>
      <c r="N879" s="4"/>
      <c r="O879" s="4"/>
      <c r="P879" s="9"/>
      <c r="Q879" s="4"/>
      <c r="R879" s="4"/>
      <c r="S879" s="4"/>
      <c r="T879" s="6"/>
      <c r="U879" s="4"/>
      <c r="V879" s="4"/>
      <c r="W879" s="4"/>
      <c r="X879" s="4"/>
      <c r="Y879" s="4"/>
      <c r="Z879" s="4"/>
      <c r="AA879" s="4"/>
      <c r="AB879" s="4"/>
      <c r="AC879" s="4"/>
      <c r="AD879" s="4"/>
      <c r="AE879" s="4"/>
      <c r="AF879" s="4"/>
      <c r="AG879" s="4"/>
      <c r="AH879" s="4"/>
    </row>
    <row r="880">
      <c r="A880" s="4"/>
      <c r="B880" s="4"/>
      <c r="C880" s="2"/>
      <c r="D880" s="2"/>
      <c r="E880" s="2"/>
      <c r="F880" s="2"/>
      <c r="G880" s="2"/>
      <c r="H880" s="9"/>
      <c r="I880" s="2"/>
      <c r="J880" s="2"/>
      <c r="K880" s="9"/>
      <c r="L880" s="4"/>
      <c r="M880" s="4"/>
      <c r="N880" s="4"/>
      <c r="O880" s="4"/>
      <c r="P880" s="9"/>
      <c r="Q880" s="4"/>
      <c r="R880" s="4"/>
      <c r="S880" s="4"/>
      <c r="T880" s="6"/>
      <c r="U880" s="4"/>
      <c r="V880" s="4"/>
      <c r="W880" s="4"/>
      <c r="X880" s="4"/>
      <c r="Y880" s="4"/>
      <c r="Z880" s="4"/>
      <c r="AA880" s="4"/>
      <c r="AB880" s="4"/>
      <c r="AC880" s="4"/>
      <c r="AD880" s="4"/>
      <c r="AE880" s="4"/>
      <c r="AF880" s="4"/>
      <c r="AG880" s="4"/>
      <c r="AH880" s="4"/>
    </row>
    <row r="881">
      <c r="A881" s="4"/>
      <c r="B881" s="4"/>
      <c r="C881" s="2"/>
      <c r="D881" s="2"/>
      <c r="E881" s="2"/>
      <c r="F881" s="2"/>
      <c r="G881" s="2"/>
      <c r="H881" s="9"/>
      <c r="I881" s="2"/>
      <c r="J881" s="2"/>
      <c r="K881" s="9"/>
      <c r="L881" s="4"/>
      <c r="M881" s="4"/>
      <c r="N881" s="4"/>
      <c r="O881" s="4"/>
      <c r="P881" s="9"/>
      <c r="Q881" s="4"/>
      <c r="R881" s="4"/>
      <c r="S881" s="4"/>
      <c r="T881" s="6"/>
      <c r="U881" s="4"/>
      <c r="V881" s="4"/>
      <c r="W881" s="4"/>
      <c r="X881" s="4"/>
      <c r="Y881" s="4"/>
      <c r="Z881" s="4"/>
      <c r="AA881" s="4"/>
      <c r="AB881" s="4"/>
      <c r="AC881" s="4"/>
      <c r="AD881" s="4"/>
      <c r="AE881" s="4"/>
      <c r="AF881" s="4"/>
      <c r="AG881" s="4"/>
      <c r="AH881" s="4"/>
    </row>
    <row r="882">
      <c r="A882" s="4"/>
      <c r="B882" s="4"/>
      <c r="C882" s="2"/>
      <c r="D882" s="2"/>
      <c r="E882" s="2"/>
      <c r="F882" s="2"/>
      <c r="G882" s="2"/>
      <c r="H882" s="9"/>
      <c r="I882" s="2"/>
      <c r="J882" s="2"/>
      <c r="K882" s="9"/>
      <c r="L882" s="4"/>
      <c r="M882" s="4"/>
      <c r="N882" s="4"/>
      <c r="O882" s="4"/>
      <c r="P882" s="9"/>
      <c r="Q882" s="4"/>
      <c r="R882" s="4"/>
      <c r="S882" s="4"/>
      <c r="T882" s="6"/>
      <c r="U882" s="4"/>
      <c r="V882" s="4"/>
      <c r="W882" s="4"/>
      <c r="X882" s="4"/>
      <c r="Y882" s="4"/>
      <c r="Z882" s="4"/>
      <c r="AA882" s="4"/>
      <c r="AB882" s="4"/>
      <c r="AC882" s="4"/>
      <c r="AD882" s="4"/>
      <c r="AE882" s="4"/>
      <c r="AF882" s="4"/>
      <c r="AG882" s="4"/>
      <c r="AH882" s="4"/>
    </row>
    <row r="883">
      <c r="A883" s="4"/>
      <c r="B883" s="4"/>
      <c r="C883" s="2"/>
      <c r="D883" s="2"/>
      <c r="E883" s="2"/>
      <c r="F883" s="2"/>
      <c r="G883" s="2"/>
      <c r="H883" s="9"/>
      <c r="I883" s="2"/>
      <c r="J883" s="2"/>
      <c r="K883" s="9"/>
      <c r="L883" s="4"/>
      <c r="M883" s="4"/>
      <c r="N883" s="4"/>
      <c r="O883" s="4"/>
      <c r="P883" s="9"/>
      <c r="Q883" s="4"/>
      <c r="R883" s="4"/>
      <c r="S883" s="4"/>
      <c r="T883" s="6"/>
      <c r="U883" s="4"/>
      <c r="V883" s="4"/>
      <c r="W883" s="4"/>
      <c r="X883" s="4"/>
      <c r="Y883" s="4"/>
      <c r="Z883" s="4"/>
      <c r="AA883" s="4"/>
      <c r="AB883" s="4"/>
      <c r="AC883" s="4"/>
      <c r="AD883" s="4"/>
      <c r="AE883" s="4"/>
      <c r="AF883" s="4"/>
      <c r="AG883" s="4"/>
      <c r="AH883" s="4"/>
    </row>
    <row r="884">
      <c r="A884" s="4"/>
      <c r="B884" s="4"/>
      <c r="C884" s="2"/>
      <c r="D884" s="2"/>
      <c r="E884" s="2"/>
      <c r="F884" s="2"/>
      <c r="G884" s="2"/>
      <c r="H884" s="9"/>
      <c r="I884" s="2"/>
      <c r="J884" s="2"/>
      <c r="K884" s="9"/>
      <c r="L884" s="4"/>
      <c r="M884" s="4"/>
      <c r="N884" s="4"/>
      <c r="O884" s="4"/>
      <c r="P884" s="9"/>
      <c r="Q884" s="4"/>
      <c r="R884" s="4"/>
      <c r="S884" s="4"/>
      <c r="T884" s="6"/>
      <c r="U884" s="4"/>
      <c r="V884" s="4"/>
      <c r="W884" s="4"/>
      <c r="X884" s="4"/>
      <c r="Y884" s="4"/>
      <c r="Z884" s="4"/>
      <c r="AA884" s="4"/>
      <c r="AB884" s="4"/>
      <c r="AC884" s="4"/>
      <c r="AD884" s="4"/>
      <c r="AE884" s="4"/>
      <c r="AF884" s="4"/>
      <c r="AG884" s="4"/>
      <c r="AH884" s="4"/>
    </row>
    <row r="885">
      <c r="A885" s="4"/>
      <c r="B885" s="4"/>
      <c r="C885" s="2"/>
      <c r="D885" s="2"/>
      <c r="E885" s="2"/>
      <c r="F885" s="2"/>
      <c r="G885" s="2"/>
      <c r="H885" s="9"/>
      <c r="I885" s="2"/>
      <c r="J885" s="2"/>
      <c r="K885" s="9"/>
      <c r="L885" s="4"/>
      <c r="M885" s="4"/>
      <c r="N885" s="4"/>
      <c r="O885" s="4"/>
      <c r="P885" s="9"/>
      <c r="Q885" s="4"/>
      <c r="R885" s="4"/>
      <c r="S885" s="4"/>
      <c r="T885" s="6"/>
      <c r="U885" s="4"/>
      <c r="V885" s="4"/>
      <c r="W885" s="4"/>
      <c r="X885" s="4"/>
      <c r="Y885" s="4"/>
      <c r="Z885" s="4"/>
      <c r="AA885" s="4"/>
      <c r="AB885" s="4"/>
      <c r="AC885" s="4"/>
      <c r="AD885" s="4"/>
      <c r="AE885" s="4"/>
      <c r="AF885" s="4"/>
      <c r="AG885" s="4"/>
      <c r="AH885" s="4"/>
    </row>
    <row r="886">
      <c r="A886" s="4"/>
      <c r="B886" s="4"/>
      <c r="C886" s="2"/>
      <c r="D886" s="2"/>
      <c r="E886" s="2"/>
      <c r="F886" s="2"/>
      <c r="G886" s="2"/>
      <c r="H886" s="9"/>
      <c r="I886" s="2"/>
      <c r="J886" s="2"/>
      <c r="K886" s="9"/>
      <c r="L886" s="4"/>
      <c r="M886" s="4"/>
      <c r="N886" s="4"/>
      <c r="O886" s="4"/>
      <c r="P886" s="9"/>
      <c r="Q886" s="4"/>
      <c r="R886" s="4"/>
      <c r="S886" s="4"/>
      <c r="T886" s="6"/>
      <c r="U886" s="4"/>
      <c r="V886" s="4"/>
      <c r="W886" s="4"/>
      <c r="X886" s="4"/>
      <c r="Y886" s="4"/>
      <c r="Z886" s="4"/>
      <c r="AA886" s="4"/>
      <c r="AB886" s="4"/>
      <c r="AC886" s="4"/>
      <c r="AD886" s="4"/>
      <c r="AE886" s="4"/>
      <c r="AF886" s="4"/>
      <c r="AG886" s="4"/>
      <c r="AH886" s="4"/>
    </row>
    <row r="887">
      <c r="A887" s="4"/>
      <c r="B887" s="4"/>
      <c r="C887" s="2"/>
      <c r="D887" s="2"/>
      <c r="E887" s="2"/>
      <c r="F887" s="2"/>
      <c r="G887" s="2"/>
      <c r="H887" s="9"/>
      <c r="I887" s="2"/>
      <c r="J887" s="2"/>
      <c r="K887" s="9"/>
      <c r="L887" s="4"/>
      <c r="M887" s="4"/>
      <c r="N887" s="4"/>
      <c r="O887" s="4"/>
      <c r="P887" s="9"/>
      <c r="Q887" s="4"/>
      <c r="R887" s="4"/>
      <c r="S887" s="4"/>
      <c r="T887" s="6"/>
      <c r="U887" s="4"/>
      <c r="V887" s="4"/>
      <c r="W887" s="4"/>
      <c r="X887" s="4"/>
      <c r="Y887" s="4"/>
      <c r="Z887" s="4"/>
      <c r="AA887" s="4"/>
      <c r="AB887" s="4"/>
      <c r="AC887" s="4"/>
      <c r="AD887" s="4"/>
      <c r="AE887" s="4"/>
      <c r="AF887" s="4"/>
      <c r="AG887" s="4"/>
      <c r="AH887" s="4"/>
    </row>
    <row r="888">
      <c r="A888" s="4"/>
      <c r="B888" s="4"/>
      <c r="C888" s="2"/>
      <c r="D888" s="2"/>
      <c r="E888" s="2"/>
      <c r="F888" s="2"/>
      <c r="G888" s="2"/>
      <c r="H888" s="9"/>
      <c r="I888" s="2"/>
      <c r="J888" s="2"/>
      <c r="K888" s="9"/>
      <c r="L888" s="4"/>
      <c r="M888" s="4"/>
      <c r="N888" s="4"/>
      <c r="O888" s="4"/>
      <c r="P888" s="9"/>
      <c r="Q888" s="4"/>
      <c r="R888" s="4"/>
      <c r="S888" s="4"/>
      <c r="T888" s="6"/>
      <c r="U888" s="4"/>
      <c r="V888" s="4"/>
      <c r="W888" s="4"/>
      <c r="X888" s="4"/>
      <c r="Y888" s="4"/>
      <c r="Z888" s="4"/>
      <c r="AA888" s="4"/>
      <c r="AB888" s="4"/>
      <c r="AC888" s="4"/>
      <c r="AD888" s="4"/>
      <c r="AE888" s="4"/>
      <c r="AF888" s="4"/>
      <c r="AG888" s="4"/>
      <c r="AH888" s="4"/>
    </row>
    <row r="889">
      <c r="A889" s="4"/>
      <c r="B889" s="4"/>
      <c r="C889" s="2"/>
      <c r="D889" s="2"/>
      <c r="E889" s="2"/>
      <c r="F889" s="2"/>
      <c r="G889" s="2"/>
      <c r="H889" s="9"/>
      <c r="I889" s="2"/>
      <c r="J889" s="2"/>
      <c r="K889" s="9"/>
      <c r="L889" s="4"/>
      <c r="M889" s="4"/>
      <c r="N889" s="4"/>
      <c r="O889" s="4"/>
      <c r="P889" s="9"/>
      <c r="Q889" s="4"/>
      <c r="R889" s="4"/>
      <c r="S889" s="4"/>
      <c r="T889" s="6"/>
      <c r="U889" s="4"/>
      <c r="V889" s="4"/>
      <c r="W889" s="4"/>
      <c r="X889" s="4"/>
      <c r="Y889" s="4"/>
      <c r="Z889" s="4"/>
      <c r="AA889" s="4"/>
      <c r="AB889" s="4"/>
      <c r="AC889" s="4"/>
      <c r="AD889" s="4"/>
      <c r="AE889" s="4"/>
      <c r="AF889" s="4"/>
      <c r="AG889" s="4"/>
      <c r="AH889" s="4"/>
    </row>
    <row r="890">
      <c r="A890" s="4"/>
      <c r="B890" s="4"/>
      <c r="C890" s="2"/>
      <c r="D890" s="2"/>
      <c r="E890" s="2"/>
      <c r="F890" s="2"/>
      <c r="G890" s="2"/>
      <c r="H890" s="9"/>
      <c r="I890" s="2"/>
      <c r="J890" s="2"/>
      <c r="K890" s="9"/>
      <c r="L890" s="4"/>
      <c r="M890" s="4"/>
      <c r="N890" s="4"/>
      <c r="O890" s="4"/>
      <c r="P890" s="9"/>
      <c r="Q890" s="4"/>
      <c r="R890" s="4"/>
      <c r="S890" s="4"/>
      <c r="T890" s="6"/>
      <c r="U890" s="4"/>
      <c r="V890" s="4"/>
      <c r="W890" s="4"/>
      <c r="X890" s="4"/>
      <c r="Y890" s="4"/>
      <c r="Z890" s="4"/>
      <c r="AA890" s="4"/>
      <c r="AB890" s="4"/>
      <c r="AC890" s="4"/>
      <c r="AD890" s="4"/>
      <c r="AE890" s="4"/>
      <c r="AF890" s="4"/>
      <c r="AG890" s="4"/>
      <c r="AH890" s="4"/>
    </row>
    <row r="891">
      <c r="A891" s="4"/>
      <c r="B891" s="4"/>
      <c r="C891" s="2"/>
      <c r="D891" s="2"/>
      <c r="E891" s="2"/>
      <c r="F891" s="2"/>
      <c r="G891" s="2"/>
      <c r="H891" s="9"/>
      <c r="I891" s="2"/>
      <c r="J891" s="2"/>
      <c r="K891" s="9"/>
      <c r="L891" s="4"/>
      <c r="M891" s="4"/>
      <c r="N891" s="4"/>
      <c r="O891" s="4"/>
      <c r="P891" s="9"/>
      <c r="Q891" s="4"/>
      <c r="R891" s="4"/>
      <c r="S891" s="4"/>
      <c r="T891" s="6"/>
      <c r="U891" s="4"/>
      <c r="V891" s="4"/>
      <c r="W891" s="4"/>
      <c r="X891" s="4"/>
      <c r="Y891" s="4"/>
      <c r="Z891" s="4"/>
      <c r="AA891" s="4"/>
      <c r="AB891" s="4"/>
      <c r="AC891" s="4"/>
      <c r="AD891" s="4"/>
      <c r="AE891" s="4"/>
      <c r="AF891" s="4"/>
      <c r="AG891" s="4"/>
      <c r="AH891" s="4"/>
    </row>
    <row r="892">
      <c r="A892" s="4"/>
      <c r="B892" s="4"/>
      <c r="C892" s="2"/>
      <c r="D892" s="2"/>
      <c r="E892" s="2"/>
      <c r="F892" s="2"/>
      <c r="G892" s="2"/>
      <c r="H892" s="9"/>
      <c r="I892" s="2"/>
      <c r="J892" s="2"/>
      <c r="K892" s="9"/>
      <c r="L892" s="4"/>
      <c r="M892" s="4"/>
      <c r="N892" s="4"/>
      <c r="O892" s="4"/>
      <c r="P892" s="9"/>
      <c r="Q892" s="4"/>
      <c r="R892" s="4"/>
      <c r="S892" s="4"/>
      <c r="T892" s="6"/>
      <c r="U892" s="4"/>
      <c r="V892" s="4"/>
      <c r="W892" s="4"/>
      <c r="X892" s="4"/>
      <c r="Y892" s="4"/>
      <c r="Z892" s="4"/>
      <c r="AA892" s="4"/>
      <c r="AB892" s="4"/>
      <c r="AC892" s="4"/>
      <c r="AD892" s="4"/>
      <c r="AE892" s="4"/>
      <c r="AF892" s="4"/>
      <c r="AG892" s="4"/>
      <c r="AH892" s="4"/>
    </row>
    <row r="893">
      <c r="A893" s="4"/>
      <c r="B893" s="4"/>
      <c r="C893" s="2"/>
      <c r="D893" s="2"/>
      <c r="E893" s="2"/>
      <c r="F893" s="2"/>
      <c r="G893" s="2"/>
      <c r="H893" s="9"/>
      <c r="I893" s="2"/>
      <c r="J893" s="2"/>
      <c r="K893" s="9"/>
      <c r="L893" s="4"/>
      <c r="M893" s="4"/>
      <c r="N893" s="4"/>
      <c r="O893" s="4"/>
      <c r="P893" s="9"/>
      <c r="Q893" s="4"/>
      <c r="R893" s="4"/>
      <c r="S893" s="4"/>
      <c r="T893" s="6"/>
      <c r="U893" s="4"/>
      <c r="V893" s="4"/>
      <c r="W893" s="4"/>
      <c r="X893" s="4"/>
      <c r="Y893" s="4"/>
      <c r="Z893" s="4"/>
      <c r="AA893" s="4"/>
      <c r="AB893" s="4"/>
      <c r="AC893" s="4"/>
      <c r="AD893" s="4"/>
      <c r="AE893" s="4"/>
      <c r="AF893" s="4"/>
      <c r="AG893" s="4"/>
      <c r="AH893" s="4"/>
    </row>
    <row r="894">
      <c r="A894" s="4"/>
      <c r="B894" s="4"/>
      <c r="C894" s="2"/>
      <c r="D894" s="2"/>
      <c r="E894" s="2"/>
      <c r="F894" s="2"/>
      <c r="G894" s="2"/>
      <c r="H894" s="9"/>
      <c r="I894" s="2"/>
      <c r="J894" s="2"/>
      <c r="K894" s="9"/>
      <c r="L894" s="4"/>
      <c r="M894" s="4"/>
      <c r="N894" s="4"/>
      <c r="O894" s="4"/>
      <c r="P894" s="9"/>
      <c r="Q894" s="4"/>
      <c r="R894" s="4"/>
      <c r="S894" s="4"/>
      <c r="T894" s="6"/>
      <c r="U894" s="4"/>
      <c r="V894" s="4"/>
      <c r="W894" s="4"/>
      <c r="X894" s="4"/>
      <c r="Y894" s="4"/>
      <c r="Z894" s="4"/>
      <c r="AA894" s="4"/>
      <c r="AB894" s="4"/>
      <c r="AC894" s="4"/>
      <c r="AD894" s="4"/>
      <c r="AE894" s="4"/>
      <c r="AF894" s="4"/>
      <c r="AG894" s="4"/>
      <c r="AH894" s="4"/>
    </row>
    <row r="895">
      <c r="A895" s="4"/>
      <c r="B895" s="4"/>
      <c r="C895" s="2"/>
      <c r="D895" s="2"/>
      <c r="E895" s="2"/>
      <c r="F895" s="2"/>
      <c r="G895" s="2"/>
      <c r="H895" s="9"/>
      <c r="I895" s="2"/>
      <c r="J895" s="2"/>
      <c r="K895" s="9"/>
      <c r="L895" s="4"/>
      <c r="M895" s="4"/>
      <c r="N895" s="4"/>
      <c r="O895" s="4"/>
      <c r="P895" s="9"/>
      <c r="Q895" s="4"/>
      <c r="R895" s="4"/>
      <c r="S895" s="4"/>
      <c r="T895" s="6"/>
      <c r="U895" s="4"/>
      <c r="V895" s="4"/>
      <c r="W895" s="4"/>
      <c r="X895" s="4"/>
      <c r="Y895" s="4"/>
      <c r="Z895" s="4"/>
      <c r="AA895" s="4"/>
      <c r="AB895" s="4"/>
      <c r="AC895" s="4"/>
      <c r="AD895" s="4"/>
      <c r="AE895" s="4"/>
      <c r="AF895" s="4"/>
      <c r="AG895" s="4"/>
      <c r="AH895" s="4"/>
    </row>
    <row r="896">
      <c r="A896" s="4"/>
      <c r="B896" s="4"/>
      <c r="C896" s="2"/>
      <c r="D896" s="2"/>
      <c r="E896" s="2"/>
      <c r="F896" s="2"/>
      <c r="G896" s="2"/>
      <c r="H896" s="9"/>
      <c r="I896" s="2"/>
      <c r="J896" s="2"/>
      <c r="K896" s="9"/>
      <c r="L896" s="4"/>
      <c r="M896" s="4"/>
      <c r="N896" s="4"/>
      <c r="O896" s="4"/>
      <c r="P896" s="9"/>
      <c r="Q896" s="4"/>
      <c r="R896" s="4"/>
      <c r="S896" s="4"/>
      <c r="T896" s="6"/>
      <c r="U896" s="4"/>
      <c r="V896" s="4"/>
      <c r="W896" s="4"/>
      <c r="X896" s="4"/>
      <c r="Y896" s="4"/>
      <c r="Z896" s="4"/>
      <c r="AA896" s="4"/>
      <c r="AB896" s="4"/>
      <c r="AC896" s="4"/>
      <c r="AD896" s="4"/>
      <c r="AE896" s="4"/>
      <c r="AF896" s="4"/>
      <c r="AG896" s="4"/>
      <c r="AH896" s="4"/>
    </row>
    <row r="897">
      <c r="A897" s="4"/>
      <c r="B897" s="4"/>
      <c r="C897" s="2"/>
      <c r="D897" s="2"/>
      <c r="E897" s="2"/>
      <c r="F897" s="2"/>
      <c r="G897" s="2"/>
      <c r="H897" s="9"/>
      <c r="I897" s="2"/>
      <c r="J897" s="2"/>
      <c r="K897" s="9"/>
      <c r="L897" s="4"/>
      <c r="M897" s="4"/>
      <c r="N897" s="4"/>
      <c r="O897" s="4"/>
      <c r="P897" s="9"/>
      <c r="Q897" s="4"/>
      <c r="R897" s="4"/>
      <c r="S897" s="4"/>
      <c r="T897" s="6"/>
      <c r="U897" s="4"/>
      <c r="V897" s="4"/>
      <c r="W897" s="4"/>
      <c r="X897" s="4"/>
      <c r="Y897" s="4"/>
      <c r="Z897" s="4"/>
      <c r="AA897" s="4"/>
      <c r="AB897" s="4"/>
      <c r="AC897" s="4"/>
      <c r="AD897" s="4"/>
      <c r="AE897" s="4"/>
      <c r="AF897" s="4"/>
      <c r="AG897" s="4"/>
      <c r="AH897" s="4"/>
    </row>
    <row r="898">
      <c r="A898" s="4"/>
      <c r="B898" s="4"/>
      <c r="C898" s="2"/>
      <c r="D898" s="2"/>
      <c r="E898" s="2"/>
      <c r="F898" s="2"/>
      <c r="G898" s="2"/>
      <c r="H898" s="9"/>
      <c r="I898" s="2"/>
      <c r="J898" s="2"/>
      <c r="K898" s="9"/>
      <c r="L898" s="4"/>
      <c r="M898" s="4"/>
      <c r="N898" s="4"/>
      <c r="O898" s="4"/>
      <c r="P898" s="9"/>
      <c r="Q898" s="4"/>
      <c r="R898" s="4"/>
      <c r="S898" s="4"/>
      <c r="T898" s="6"/>
      <c r="U898" s="4"/>
      <c r="V898" s="4"/>
      <c r="W898" s="4"/>
      <c r="X898" s="4"/>
      <c r="Y898" s="4"/>
      <c r="Z898" s="4"/>
      <c r="AA898" s="4"/>
      <c r="AB898" s="4"/>
      <c r="AC898" s="4"/>
      <c r="AD898" s="4"/>
      <c r="AE898" s="4"/>
      <c r="AF898" s="4"/>
      <c r="AG898" s="4"/>
      <c r="AH898" s="4"/>
    </row>
    <row r="899">
      <c r="A899" s="4"/>
      <c r="B899" s="4"/>
      <c r="C899" s="2"/>
      <c r="D899" s="2"/>
      <c r="E899" s="2"/>
      <c r="F899" s="2"/>
      <c r="G899" s="2"/>
      <c r="H899" s="9"/>
      <c r="I899" s="2"/>
      <c r="J899" s="2"/>
      <c r="K899" s="9"/>
      <c r="L899" s="4"/>
      <c r="M899" s="4"/>
      <c r="N899" s="4"/>
      <c r="O899" s="4"/>
      <c r="P899" s="9"/>
      <c r="Q899" s="4"/>
      <c r="R899" s="4"/>
      <c r="S899" s="4"/>
      <c r="T899" s="6"/>
      <c r="U899" s="4"/>
      <c r="V899" s="4"/>
      <c r="W899" s="4"/>
      <c r="X899" s="4"/>
      <c r="Y899" s="4"/>
      <c r="Z899" s="4"/>
      <c r="AA899" s="4"/>
      <c r="AB899" s="4"/>
      <c r="AC899" s="4"/>
      <c r="AD899" s="4"/>
      <c r="AE899" s="4"/>
      <c r="AF899" s="4"/>
      <c r="AG899" s="4"/>
      <c r="AH899" s="4"/>
    </row>
    <row r="900">
      <c r="A900" s="4"/>
      <c r="B900" s="4"/>
      <c r="C900" s="2"/>
      <c r="D900" s="2"/>
      <c r="E900" s="2"/>
      <c r="F900" s="2"/>
      <c r="G900" s="2"/>
      <c r="H900" s="9"/>
      <c r="I900" s="2"/>
      <c r="J900" s="2"/>
      <c r="K900" s="9"/>
      <c r="L900" s="4"/>
      <c r="M900" s="4"/>
      <c r="N900" s="4"/>
      <c r="O900" s="4"/>
      <c r="P900" s="9"/>
      <c r="Q900" s="4"/>
      <c r="R900" s="4"/>
      <c r="S900" s="4"/>
      <c r="T900" s="6"/>
      <c r="U900" s="4"/>
      <c r="V900" s="4"/>
      <c r="W900" s="4"/>
      <c r="X900" s="4"/>
      <c r="Y900" s="4"/>
      <c r="Z900" s="4"/>
      <c r="AA900" s="4"/>
      <c r="AB900" s="4"/>
      <c r="AC900" s="4"/>
      <c r="AD900" s="4"/>
      <c r="AE900" s="4"/>
      <c r="AF900" s="4"/>
      <c r="AG900" s="4"/>
      <c r="AH900" s="4"/>
    </row>
    <row r="901">
      <c r="A901" s="4"/>
      <c r="B901" s="4"/>
      <c r="C901" s="2"/>
      <c r="D901" s="2"/>
      <c r="E901" s="2"/>
      <c r="F901" s="2"/>
      <c r="G901" s="2"/>
      <c r="H901" s="9"/>
      <c r="I901" s="2"/>
      <c r="J901" s="2"/>
      <c r="K901" s="9"/>
      <c r="L901" s="4"/>
      <c r="M901" s="4"/>
      <c r="N901" s="4"/>
      <c r="O901" s="4"/>
      <c r="P901" s="9"/>
      <c r="Q901" s="4"/>
      <c r="R901" s="4"/>
      <c r="S901" s="4"/>
      <c r="T901" s="6"/>
      <c r="U901" s="4"/>
      <c r="V901" s="4"/>
      <c r="W901" s="4"/>
      <c r="X901" s="4"/>
      <c r="Y901" s="4"/>
      <c r="Z901" s="4"/>
      <c r="AA901" s="4"/>
      <c r="AB901" s="4"/>
      <c r="AC901" s="4"/>
      <c r="AD901" s="4"/>
      <c r="AE901" s="4"/>
      <c r="AF901" s="4"/>
      <c r="AG901" s="4"/>
      <c r="AH901" s="4"/>
    </row>
    <row r="902">
      <c r="A902" s="4"/>
      <c r="B902" s="4"/>
      <c r="C902" s="2"/>
      <c r="D902" s="2"/>
      <c r="E902" s="2"/>
      <c r="F902" s="2"/>
      <c r="G902" s="2"/>
      <c r="H902" s="9"/>
      <c r="I902" s="2"/>
      <c r="J902" s="2"/>
      <c r="K902" s="9"/>
      <c r="L902" s="4"/>
      <c r="M902" s="4"/>
      <c r="N902" s="4"/>
      <c r="O902" s="4"/>
      <c r="P902" s="9"/>
      <c r="Q902" s="4"/>
      <c r="R902" s="4"/>
      <c r="S902" s="4"/>
      <c r="T902" s="6"/>
      <c r="U902" s="4"/>
      <c r="V902" s="4"/>
      <c r="W902" s="4"/>
      <c r="X902" s="4"/>
      <c r="Y902" s="4"/>
      <c r="Z902" s="4"/>
      <c r="AA902" s="4"/>
      <c r="AB902" s="4"/>
      <c r="AC902" s="4"/>
      <c r="AD902" s="4"/>
      <c r="AE902" s="4"/>
      <c r="AF902" s="4"/>
      <c r="AG902" s="4"/>
      <c r="AH902" s="4"/>
    </row>
    <row r="903">
      <c r="A903" s="4"/>
      <c r="B903" s="4"/>
      <c r="C903" s="2"/>
      <c r="D903" s="2"/>
      <c r="E903" s="2"/>
      <c r="F903" s="2"/>
      <c r="G903" s="2"/>
      <c r="H903" s="9"/>
      <c r="I903" s="2"/>
      <c r="J903" s="2"/>
      <c r="K903" s="9"/>
      <c r="L903" s="4"/>
      <c r="M903" s="4"/>
      <c r="N903" s="4"/>
      <c r="O903" s="4"/>
      <c r="P903" s="9"/>
      <c r="Q903" s="4"/>
      <c r="R903" s="4"/>
      <c r="S903" s="4"/>
      <c r="T903" s="6"/>
      <c r="U903" s="4"/>
      <c r="V903" s="4"/>
      <c r="W903" s="4"/>
      <c r="X903" s="4"/>
      <c r="Y903" s="4"/>
      <c r="Z903" s="4"/>
      <c r="AA903" s="4"/>
      <c r="AB903" s="4"/>
      <c r="AC903" s="4"/>
      <c r="AD903" s="4"/>
      <c r="AE903" s="4"/>
      <c r="AF903" s="4"/>
      <c r="AG903" s="4"/>
      <c r="AH903" s="4"/>
    </row>
    <row r="904">
      <c r="A904" s="4"/>
      <c r="B904" s="4"/>
      <c r="C904" s="2"/>
      <c r="D904" s="2"/>
      <c r="E904" s="2"/>
      <c r="F904" s="2"/>
      <c r="G904" s="2"/>
      <c r="H904" s="9"/>
      <c r="I904" s="2"/>
      <c r="J904" s="2"/>
      <c r="K904" s="9"/>
      <c r="L904" s="4"/>
      <c r="M904" s="4"/>
      <c r="N904" s="4"/>
      <c r="O904" s="4"/>
      <c r="P904" s="9"/>
      <c r="Q904" s="4"/>
      <c r="R904" s="4"/>
      <c r="S904" s="4"/>
      <c r="T904" s="6"/>
      <c r="U904" s="4"/>
      <c r="V904" s="4"/>
      <c r="W904" s="4"/>
      <c r="X904" s="4"/>
      <c r="Y904" s="4"/>
      <c r="Z904" s="4"/>
      <c r="AA904" s="4"/>
      <c r="AB904" s="4"/>
      <c r="AC904" s="4"/>
      <c r="AD904" s="4"/>
      <c r="AE904" s="4"/>
      <c r="AF904" s="4"/>
      <c r="AG904" s="4"/>
      <c r="AH904" s="4"/>
    </row>
    <row r="905">
      <c r="A905" s="4"/>
      <c r="B905" s="4"/>
      <c r="C905" s="2"/>
      <c r="D905" s="2"/>
      <c r="E905" s="2"/>
      <c r="F905" s="2"/>
      <c r="G905" s="2"/>
      <c r="H905" s="9"/>
      <c r="I905" s="2"/>
      <c r="J905" s="2"/>
      <c r="K905" s="9"/>
      <c r="L905" s="4"/>
      <c r="M905" s="4"/>
      <c r="N905" s="4"/>
      <c r="O905" s="4"/>
      <c r="P905" s="9"/>
      <c r="Q905" s="4"/>
      <c r="R905" s="4"/>
      <c r="S905" s="4"/>
      <c r="T905" s="6"/>
      <c r="U905" s="4"/>
      <c r="V905" s="4"/>
      <c r="W905" s="4"/>
      <c r="X905" s="4"/>
      <c r="Y905" s="4"/>
      <c r="Z905" s="4"/>
      <c r="AA905" s="4"/>
      <c r="AB905" s="4"/>
      <c r="AC905" s="4"/>
      <c r="AD905" s="4"/>
      <c r="AE905" s="4"/>
      <c r="AF905" s="4"/>
      <c r="AG905" s="4"/>
      <c r="AH905" s="4"/>
    </row>
    <row r="906">
      <c r="A906" s="4"/>
      <c r="B906" s="4"/>
      <c r="C906" s="2"/>
      <c r="D906" s="2"/>
      <c r="E906" s="2"/>
      <c r="F906" s="2"/>
      <c r="G906" s="2"/>
      <c r="H906" s="9"/>
      <c r="I906" s="2"/>
      <c r="J906" s="2"/>
      <c r="K906" s="9"/>
      <c r="L906" s="4"/>
      <c r="M906" s="4"/>
      <c r="N906" s="4"/>
      <c r="O906" s="4"/>
      <c r="P906" s="9"/>
      <c r="Q906" s="4"/>
      <c r="R906" s="4"/>
      <c r="S906" s="4"/>
      <c r="T906" s="6"/>
      <c r="U906" s="4"/>
      <c r="V906" s="4"/>
      <c r="W906" s="4"/>
      <c r="X906" s="4"/>
      <c r="Y906" s="4"/>
      <c r="Z906" s="4"/>
      <c r="AA906" s="4"/>
      <c r="AB906" s="4"/>
      <c r="AC906" s="4"/>
      <c r="AD906" s="4"/>
      <c r="AE906" s="4"/>
      <c r="AF906" s="4"/>
      <c r="AG906" s="4"/>
      <c r="AH906" s="4"/>
    </row>
    <row r="907">
      <c r="A907" s="4"/>
      <c r="B907" s="4"/>
      <c r="C907" s="2"/>
      <c r="D907" s="2"/>
      <c r="E907" s="2"/>
      <c r="F907" s="2"/>
      <c r="G907" s="2"/>
      <c r="H907" s="9"/>
      <c r="I907" s="2"/>
      <c r="J907" s="2"/>
      <c r="K907" s="9"/>
      <c r="L907" s="4"/>
      <c r="M907" s="4"/>
      <c r="N907" s="4"/>
      <c r="O907" s="4"/>
      <c r="P907" s="9"/>
      <c r="Q907" s="4"/>
      <c r="R907" s="4"/>
      <c r="S907" s="4"/>
      <c r="T907" s="6"/>
      <c r="U907" s="4"/>
      <c r="V907" s="4"/>
      <c r="W907" s="4"/>
      <c r="X907" s="4"/>
      <c r="Y907" s="4"/>
      <c r="Z907" s="4"/>
      <c r="AA907" s="4"/>
      <c r="AB907" s="4"/>
      <c r="AC907" s="4"/>
      <c r="AD907" s="4"/>
      <c r="AE907" s="4"/>
      <c r="AF907" s="4"/>
      <c r="AG907" s="4"/>
      <c r="AH907" s="4"/>
    </row>
    <row r="908">
      <c r="A908" s="4"/>
      <c r="B908" s="4"/>
      <c r="C908" s="2"/>
      <c r="D908" s="2"/>
      <c r="E908" s="2"/>
      <c r="F908" s="2"/>
      <c r="G908" s="2"/>
      <c r="H908" s="9"/>
      <c r="I908" s="2"/>
      <c r="J908" s="2"/>
      <c r="K908" s="9"/>
      <c r="L908" s="4"/>
      <c r="M908" s="4"/>
      <c r="N908" s="4"/>
      <c r="O908" s="4"/>
      <c r="P908" s="9"/>
      <c r="Q908" s="4"/>
      <c r="R908" s="4"/>
      <c r="S908" s="4"/>
      <c r="T908" s="6"/>
      <c r="U908" s="4"/>
      <c r="V908" s="4"/>
      <c r="W908" s="4"/>
      <c r="X908" s="4"/>
      <c r="Y908" s="4"/>
      <c r="Z908" s="4"/>
      <c r="AA908" s="4"/>
      <c r="AB908" s="4"/>
      <c r="AC908" s="4"/>
      <c r="AD908" s="4"/>
      <c r="AE908" s="4"/>
      <c r="AF908" s="4"/>
      <c r="AG908" s="4"/>
      <c r="AH908" s="4"/>
    </row>
    <row r="909">
      <c r="A909" s="4"/>
      <c r="B909" s="4"/>
      <c r="C909" s="2"/>
      <c r="D909" s="2"/>
      <c r="E909" s="2"/>
      <c r="F909" s="2"/>
      <c r="G909" s="2"/>
      <c r="H909" s="9"/>
      <c r="I909" s="2"/>
      <c r="J909" s="2"/>
      <c r="K909" s="9"/>
      <c r="L909" s="4"/>
      <c r="M909" s="4"/>
      <c r="N909" s="4"/>
      <c r="O909" s="4"/>
      <c r="P909" s="9"/>
      <c r="Q909" s="4"/>
      <c r="R909" s="4"/>
      <c r="S909" s="4"/>
      <c r="T909" s="6"/>
      <c r="U909" s="4"/>
      <c r="V909" s="4"/>
      <c r="W909" s="4"/>
      <c r="X909" s="4"/>
      <c r="Y909" s="4"/>
      <c r="Z909" s="4"/>
      <c r="AA909" s="4"/>
      <c r="AB909" s="4"/>
      <c r="AC909" s="4"/>
      <c r="AD909" s="4"/>
      <c r="AE909" s="4"/>
      <c r="AF909" s="4"/>
      <c r="AG909" s="4"/>
      <c r="AH909" s="4"/>
    </row>
    <row r="910">
      <c r="A910" s="4"/>
      <c r="B910" s="4"/>
      <c r="C910" s="2"/>
      <c r="D910" s="2"/>
      <c r="E910" s="2"/>
      <c r="F910" s="2"/>
      <c r="G910" s="2"/>
      <c r="H910" s="9"/>
      <c r="I910" s="2"/>
      <c r="J910" s="2"/>
      <c r="K910" s="9"/>
      <c r="L910" s="4"/>
      <c r="M910" s="4"/>
      <c r="N910" s="4"/>
      <c r="O910" s="4"/>
      <c r="P910" s="9"/>
      <c r="Q910" s="4"/>
      <c r="R910" s="4"/>
      <c r="S910" s="4"/>
      <c r="T910" s="6"/>
      <c r="U910" s="4"/>
      <c r="V910" s="4"/>
      <c r="W910" s="4"/>
      <c r="X910" s="4"/>
      <c r="Y910" s="4"/>
      <c r="Z910" s="4"/>
      <c r="AA910" s="4"/>
      <c r="AB910" s="4"/>
      <c r="AC910" s="4"/>
      <c r="AD910" s="4"/>
      <c r="AE910" s="4"/>
      <c r="AF910" s="4"/>
      <c r="AG910" s="4"/>
      <c r="AH910" s="4"/>
    </row>
    <row r="911">
      <c r="A911" s="4"/>
      <c r="B911" s="4"/>
      <c r="C911" s="2"/>
      <c r="D911" s="2"/>
      <c r="E911" s="2"/>
      <c r="F911" s="2"/>
      <c r="G911" s="2"/>
      <c r="H911" s="9"/>
      <c r="I911" s="2"/>
      <c r="J911" s="2"/>
      <c r="K911" s="9"/>
      <c r="L911" s="4"/>
      <c r="M911" s="4"/>
      <c r="N911" s="4"/>
      <c r="O911" s="4"/>
      <c r="P911" s="9"/>
      <c r="Q911" s="4"/>
      <c r="R911" s="4"/>
      <c r="S911" s="4"/>
      <c r="T911" s="6"/>
      <c r="U911" s="4"/>
      <c r="V911" s="4"/>
      <c r="W911" s="4"/>
      <c r="X911" s="4"/>
      <c r="Y911" s="4"/>
      <c r="Z911" s="4"/>
      <c r="AA911" s="4"/>
      <c r="AB911" s="4"/>
      <c r="AC911" s="4"/>
      <c r="AD911" s="4"/>
      <c r="AE911" s="4"/>
      <c r="AF911" s="4"/>
      <c r="AG911" s="4"/>
      <c r="AH911" s="4"/>
    </row>
    <row r="912">
      <c r="A912" s="4"/>
      <c r="B912" s="4"/>
      <c r="C912" s="2"/>
      <c r="D912" s="2"/>
      <c r="E912" s="2"/>
      <c r="F912" s="2"/>
      <c r="G912" s="2"/>
      <c r="H912" s="9"/>
      <c r="I912" s="2"/>
      <c r="J912" s="2"/>
      <c r="K912" s="9"/>
      <c r="L912" s="4"/>
      <c r="M912" s="4"/>
      <c r="N912" s="4"/>
      <c r="O912" s="4"/>
      <c r="P912" s="9"/>
      <c r="Q912" s="4"/>
      <c r="R912" s="4"/>
      <c r="S912" s="4"/>
      <c r="T912" s="6"/>
      <c r="U912" s="4"/>
      <c r="V912" s="4"/>
      <c r="W912" s="4"/>
      <c r="X912" s="4"/>
      <c r="Y912" s="4"/>
      <c r="Z912" s="4"/>
      <c r="AA912" s="4"/>
      <c r="AB912" s="4"/>
      <c r="AC912" s="4"/>
      <c r="AD912" s="4"/>
      <c r="AE912" s="4"/>
      <c r="AF912" s="4"/>
      <c r="AG912" s="4"/>
      <c r="AH912" s="4"/>
    </row>
    <row r="913">
      <c r="A913" s="4"/>
      <c r="B913" s="4"/>
      <c r="C913" s="2"/>
      <c r="D913" s="2"/>
      <c r="E913" s="2"/>
      <c r="F913" s="2"/>
      <c r="G913" s="2"/>
      <c r="H913" s="9"/>
      <c r="I913" s="2"/>
      <c r="J913" s="2"/>
      <c r="K913" s="9"/>
      <c r="L913" s="4"/>
      <c r="M913" s="4"/>
      <c r="N913" s="4"/>
      <c r="O913" s="4"/>
      <c r="P913" s="9"/>
      <c r="Q913" s="4"/>
      <c r="R913" s="4"/>
      <c r="S913" s="4"/>
      <c r="T913" s="6"/>
      <c r="U913" s="4"/>
      <c r="V913" s="4"/>
      <c r="W913" s="4"/>
      <c r="X913" s="4"/>
      <c r="Y913" s="4"/>
      <c r="Z913" s="4"/>
      <c r="AA913" s="4"/>
      <c r="AB913" s="4"/>
      <c r="AC913" s="4"/>
      <c r="AD913" s="4"/>
      <c r="AE913" s="4"/>
      <c r="AF913" s="4"/>
      <c r="AG913" s="4"/>
      <c r="AH913" s="4"/>
    </row>
    <row r="914">
      <c r="A914" s="4"/>
      <c r="B914" s="4"/>
      <c r="C914" s="2"/>
      <c r="D914" s="2"/>
      <c r="E914" s="2"/>
      <c r="F914" s="2"/>
      <c r="G914" s="2"/>
      <c r="H914" s="9"/>
      <c r="I914" s="2"/>
      <c r="J914" s="2"/>
      <c r="K914" s="9"/>
      <c r="L914" s="4"/>
      <c r="M914" s="4"/>
      <c r="N914" s="4"/>
      <c r="O914" s="4"/>
      <c r="P914" s="9"/>
      <c r="Q914" s="4"/>
      <c r="R914" s="4"/>
      <c r="S914" s="4"/>
      <c r="T914" s="6"/>
      <c r="U914" s="4"/>
      <c r="V914" s="4"/>
      <c r="W914" s="4"/>
      <c r="X914" s="4"/>
      <c r="Y914" s="4"/>
      <c r="Z914" s="4"/>
      <c r="AA914" s="4"/>
      <c r="AB914" s="4"/>
      <c r="AC914" s="4"/>
      <c r="AD914" s="4"/>
      <c r="AE914" s="4"/>
      <c r="AF914" s="4"/>
      <c r="AG914" s="4"/>
      <c r="AH914" s="4"/>
    </row>
    <row r="915">
      <c r="A915" s="4"/>
      <c r="B915" s="4"/>
      <c r="C915" s="2"/>
      <c r="D915" s="2"/>
      <c r="E915" s="2"/>
      <c r="F915" s="2"/>
      <c r="G915" s="2"/>
      <c r="H915" s="9"/>
      <c r="I915" s="2"/>
      <c r="J915" s="2"/>
      <c r="K915" s="9"/>
      <c r="L915" s="4"/>
      <c r="M915" s="4"/>
      <c r="N915" s="4"/>
      <c r="O915" s="4"/>
      <c r="P915" s="9"/>
      <c r="Q915" s="4"/>
      <c r="R915" s="4"/>
      <c r="S915" s="4"/>
      <c r="T915" s="6"/>
      <c r="U915" s="4"/>
      <c r="V915" s="4"/>
      <c r="W915" s="4"/>
      <c r="X915" s="4"/>
      <c r="Y915" s="4"/>
      <c r="Z915" s="4"/>
      <c r="AA915" s="4"/>
      <c r="AB915" s="4"/>
      <c r="AC915" s="4"/>
      <c r="AD915" s="4"/>
      <c r="AE915" s="4"/>
      <c r="AF915" s="4"/>
      <c r="AG915" s="4"/>
      <c r="AH915" s="4"/>
    </row>
    <row r="916">
      <c r="A916" s="4"/>
      <c r="B916" s="4"/>
      <c r="C916" s="2"/>
      <c r="D916" s="2"/>
      <c r="E916" s="2"/>
      <c r="F916" s="2"/>
      <c r="G916" s="2"/>
      <c r="H916" s="9"/>
      <c r="I916" s="2"/>
      <c r="J916" s="2"/>
      <c r="K916" s="9"/>
      <c r="L916" s="4"/>
      <c r="M916" s="4"/>
      <c r="N916" s="4"/>
      <c r="O916" s="4"/>
      <c r="P916" s="9"/>
      <c r="Q916" s="4"/>
      <c r="R916" s="4"/>
      <c r="S916" s="4"/>
      <c r="T916" s="6"/>
      <c r="U916" s="4"/>
      <c r="V916" s="4"/>
      <c r="W916" s="4"/>
      <c r="X916" s="4"/>
      <c r="Y916" s="4"/>
      <c r="Z916" s="4"/>
      <c r="AA916" s="4"/>
      <c r="AB916" s="4"/>
      <c r="AC916" s="4"/>
      <c r="AD916" s="4"/>
      <c r="AE916" s="4"/>
      <c r="AF916" s="4"/>
      <c r="AG916" s="4"/>
      <c r="AH916" s="4"/>
    </row>
    <row r="917">
      <c r="A917" s="4"/>
      <c r="B917" s="4"/>
      <c r="C917" s="2"/>
      <c r="D917" s="2"/>
      <c r="E917" s="2"/>
      <c r="F917" s="2"/>
      <c r="G917" s="2"/>
      <c r="H917" s="9"/>
      <c r="I917" s="2"/>
      <c r="J917" s="2"/>
      <c r="K917" s="9"/>
      <c r="L917" s="4"/>
      <c r="M917" s="4"/>
      <c r="N917" s="4"/>
      <c r="O917" s="4"/>
      <c r="P917" s="9"/>
      <c r="Q917" s="4"/>
      <c r="R917" s="4"/>
      <c r="S917" s="4"/>
      <c r="T917" s="6"/>
      <c r="U917" s="4"/>
      <c r="V917" s="4"/>
      <c r="W917" s="4"/>
      <c r="X917" s="4"/>
      <c r="Y917" s="4"/>
      <c r="Z917" s="4"/>
      <c r="AA917" s="4"/>
      <c r="AB917" s="4"/>
      <c r="AC917" s="4"/>
      <c r="AD917" s="4"/>
      <c r="AE917" s="4"/>
      <c r="AF917" s="4"/>
      <c r="AG917" s="4"/>
      <c r="AH917" s="4"/>
    </row>
    <row r="918">
      <c r="A918" s="4"/>
      <c r="B918" s="4"/>
      <c r="C918" s="2"/>
      <c r="D918" s="2"/>
      <c r="E918" s="2"/>
      <c r="F918" s="2"/>
      <c r="G918" s="2"/>
      <c r="H918" s="9"/>
      <c r="I918" s="2"/>
      <c r="J918" s="2"/>
      <c r="K918" s="9"/>
      <c r="L918" s="4"/>
      <c r="M918" s="4"/>
      <c r="N918" s="4"/>
      <c r="O918" s="4"/>
      <c r="P918" s="9"/>
      <c r="Q918" s="4"/>
      <c r="R918" s="4"/>
      <c r="S918" s="4"/>
      <c r="T918" s="6"/>
      <c r="U918" s="4"/>
      <c r="V918" s="4"/>
      <c r="W918" s="4"/>
      <c r="X918" s="4"/>
      <c r="Y918" s="4"/>
      <c r="Z918" s="4"/>
      <c r="AA918" s="4"/>
      <c r="AB918" s="4"/>
      <c r="AC918" s="4"/>
      <c r="AD918" s="4"/>
      <c r="AE918" s="4"/>
      <c r="AF918" s="4"/>
      <c r="AG918" s="4"/>
      <c r="AH918" s="4"/>
    </row>
    <row r="919">
      <c r="A919" s="4"/>
      <c r="B919" s="4"/>
      <c r="C919" s="2"/>
      <c r="D919" s="2"/>
      <c r="E919" s="2"/>
      <c r="F919" s="2"/>
      <c r="G919" s="2"/>
      <c r="H919" s="9"/>
      <c r="I919" s="2"/>
      <c r="J919" s="2"/>
      <c r="K919" s="9"/>
      <c r="L919" s="4"/>
      <c r="M919" s="4"/>
      <c r="N919" s="4"/>
      <c r="O919" s="4"/>
      <c r="P919" s="9"/>
      <c r="Q919" s="4"/>
      <c r="R919" s="4"/>
      <c r="S919" s="4"/>
      <c r="T919" s="6"/>
      <c r="U919" s="4"/>
      <c r="V919" s="4"/>
      <c r="W919" s="4"/>
      <c r="X919" s="4"/>
      <c r="Y919" s="4"/>
      <c r="Z919" s="4"/>
      <c r="AA919" s="4"/>
      <c r="AB919" s="4"/>
      <c r="AC919" s="4"/>
      <c r="AD919" s="4"/>
      <c r="AE919" s="4"/>
      <c r="AF919" s="4"/>
      <c r="AG919" s="4"/>
      <c r="AH919" s="4"/>
    </row>
    <row r="920">
      <c r="A920" s="4"/>
      <c r="B920" s="4"/>
      <c r="C920" s="2"/>
      <c r="D920" s="2"/>
      <c r="E920" s="2"/>
      <c r="F920" s="2"/>
      <c r="G920" s="2"/>
      <c r="H920" s="9"/>
      <c r="I920" s="2"/>
      <c r="J920" s="2"/>
      <c r="K920" s="9"/>
      <c r="L920" s="4"/>
      <c r="M920" s="4"/>
      <c r="N920" s="4"/>
      <c r="O920" s="4"/>
      <c r="P920" s="9"/>
      <c r="Q920" s="4"/>
      <c r="R920" s="4"/>
      <c r="S920" s="4"/>
      <c r="T920" s="6"/>
      <c r="U920" s="4"/>
      <c r="V920" s="4"/>
      <c r="W920" s="4"/>
      <c r="X920" s="4"/>
      <c r="Y920" s="4"/>
      <c r="Z920" s="4"/>
      <c r="AA920" s="4"/>
      <c r="AB920" s="4"/>
      <c r="AC920" s="4"/>
      <c r="AD920" s="4"/>
      <c r="AE920" s="4"/>
      <c r="AF920" s="4"/>
      <c r="AG920" s="4"/>
      <c r="AH920" s="4"/>
    </row>
    <row r="921">
      <c r="A921" s="4"/>
      <c r="B921" s="4"/>
      <c r="C921" s="2"/>
      <c r="D921" s="2"/>
      <c r="E921" s="2"/>
      <c r="F921" s="2"/>
      <c r="G921" s="2"/>
      <c r="H921" s="9"/>
      <c r="I921" s="2"/>
      <c r="J921" s="2"/>
      <c r="K921" s="9"/>
      <c r="L921" s="4"/>
      <c r="M921" s="4"/>
      <c r="N921" s="4"/>
      <c r="O921" s="4"/>
      <c r="P921" s="9"/>
      <c r="Q921" s="4"/>
      <c r="R921" s="4"/>
      <c r="S921" s="4"/>
      <c r="T921" s="6"/>
      <c r="U921" s="4"/>
      <c r="V921" s="4"/>
      <c r="W921" s="4"/>
      <c r="X921" s="4"/>
      <c r="Y921" s="4"/>
      <c r="Z921" s="4"/>
      <c r="AA921" s="4"/>
      <c r="AB921" s="4"/>
      <c r="AC921" s="4"/>
      <c r="AD921" s="4"/>
      <c r="AE921" s="4"/>
      <c r="AF921" s="4"/>
      <c r="AG921" s="4"/>
      <c r="AH921" s="4"/>
    </row>
    <row r="922">
      <c r="A922" s="4"/>
      <c r="B922" s="4"/>
      <c r="C922" s="2"/>
      <c r="D922" s="2"/>
      <c r="E922" s="2"/>
      <c r="F922" s="2"/>
      <c r="G922" s="2"/>
      <c r="H922" s="9"/>
      <c r="I922" s="2"/>
      <c r="J922" s="2"/>
      <c r="K922" s="9"/>
      <c r="L922" s="4"/>
      <c r="M922" s="4"/>
      <c r="N922" s="4"/>
      <c r="O922" s="4"/>
      <c r="P922" s="9"/>
      <c r="Q922" s="4"/>
      <c r="R922" s="4"/>
      <c r="S922" s="4"/>
      <c r="T922" s="6"/>
      <c r="U922" s="4"/>
      <c r="V922" s="4"/>
      <c r="W922" s="4"/>
      <c r="X922" s="4"/>
      <c r="Y922" s="4"/>
      <c r="Z922" s="4"/>
      <c r="AA922" s="4"/>
      <c r="AB922" s="4"/>
      <c r="AC922" s="4"/>
      <c r="AD922" s="4"/>
      <c r="AE922" s="4"/>
      <c r="AF922" s="4"/>
      <c r="AG922" s="4"/>
      <c r="AH922" s="4"/>
    </row>
    <row r="923">
      <c r="A923" s="4"/>
      <c r="B923" s="4"/>
      <c r="C923" s="2"/>
      <c r="D923" s="2"/>
      <c r="E923" s="2"/>
      <c r="F923" s="2"/>
      <c r="G923" s="2"/>
      <c r="H923" s="9"/>
      <c r="I923" s="2"/>
      <c r="J923" s="2"/>
      <c r="K923" s="9"/>
      <c r="L923" s="4"/>
      <c r="M923" s="4"/>
      <c r="N923" s="4"/>
      <c r="O923" s="4"/>
      <c r="P923" s="9"/>
      <c r="Q923" s="4"/>
      <c r="R923" s="4"/>
      <c r="S923" s="4"/>
      <c r="T923" s="6"/>
      <c r="U923" s="4"/>
      <c r="V923" s="4"/>
      <c r="W923" s="4"/>
      <c r="X923" s="4"/>
      <c r="Y923" s="4"/>
      <c r="Z923" s="4"/>
      <c r="AA923" s="4"/>
      <c r="AB923" s="4"/>
      <c r="AC923" s="4"/>
      <c r="AD923" s="4"/>
      <c r="AE923" s="4"/>
      <c r="AF923" s="4"/>
      <c r="AG923" s="4"/>
      <c r="AH923" s="4"/>
    </row>
    <row r="924">
      <c r="A924" s="4"/>
      <c r="B924" s="4"/>
      <c r="C924" s="2"/>
      <c r="D924" s="2"/>
      <c r="E924" s="2"/>
      <c r="F924" s="2"/>
      <c r="G924" s="2"/>
      <c r="H924" s="9"/>
      <c r="I924" s="2"/>
      <c r="J924" s="2"/>
      <c r="K924" s="9"/>
      <c r="L924" s="4"/>
      <c r="M924" s="4"/>
      <c r="N924" s="4"/>
      <c r="O924" s="4"/>
      <c r="P924" s="9"/>
      <c r="Q924" s="4"/>
      <c r="R924" s="4"/>
      <c r="S924" s="4"/>
      <c r="T924" s="6"/>
      <c r="U924" s="4"/>
      <c r="V924" s="4"/>
      <c r="W924" s="4"/>
      <c r="X924" s="4"/>
      <c r="Y924" s="4"/>
      <c r="Z924" s="4"/>
      <c r="AA924" s="4"/>
      <c r="AB924" s="4"/>
      <c r="AC924" s="4"/>
      <c r="AD924" s="4"/>
      <c r="AE924" s="4"/>
      <c r="AF924" s="4"/>
      <c r="AG924" s="4"/>
      <c r="AH924" s="4"/>
    </row>
    <row r="925">
      <c r="A925" s="4"/>
      <c r="B925" s="4"/>
      <c r="C925" s="2"/>
      <c r="D925" s="2"/>
      <c r="E925" s="2"/>
      <c r="F925" s="2"/>
      <c r="G925" s="2"/>
      <c r="H925" s="9"/>
      <c r="I925" s="2"/>
      <c r="J925" s="2"/>
      <c r="K925" s="9"/>
      <c r="L925" s="4"/>
      <c r="M925" s="4"/>
      <c r="N925" s="4"/>
      <c r="O925" s="4"/>
      <c r="P925" s="9"/>
      <c r="Q925" s="4"/>
      <c r="R925" s="4"/>
      <c r="S925" s="4"/>
      <c r="T925" s="6"/>
      <c r="U925" s="4"/>
      <c r="V925" s="4"/>
      <c r="W925" s="4"/>
      <c r="X925" s="4"/>
      <c r="Y925" s="4"/>
      <c r="Z925" s="4"/>
      <c r="AA925" s="4"/>
      <c r="AB925" s="4"/>
      <c r="AC925" s="4"/>
      <c r="AD925" s="4"/>
      <c r="AE925" s="4"/>
      <c r="AF925" s="4"/>
      <c r="AG925" s="4"/>
      <c r="AH925" s="4"/>
    </row>
    <row r="926">
      <c r="A926" s="4"/>
      <c r="B926" s="4"/>
      <c r="C926" s="2"/>
      <c r="D926" s="2"/>
      <c r="E926" s="2"/>
      <c r="F926" s="2"/>
      <c r="G926" s="2"/>
      <c r="H926" s="9"/>
      <c r="I926" s="2"/>
      <c r="J926" s="2"/>
      <c r="K926" s="9"/>
      <c r="L926" s="4"/>
      <c r="M926" s="4"/>
      <c r="N926" s="4"/>
      <c r="O926" s="4"/>
      <c r="P926" s="9"/>
      <c r="Q926" s="4"/>
      <c r="R926" s="4"/>
      <c r="S926" s="4"/>
      <c r="T926" s="6"/>
      <c r="U926" s="4"/>
      <c r="V926" s="4"/>
      <c r="W926" s="4"/>
      <c r="X926" s="4"/>
      <c r="Y926" s="4"/>
      <c r="Z926" s="4"/>
      <c r="AA926" s="4"/>
      <c r="AB926" s="4"/>
      <c r="AC926" s="4"/>
      <c r="AD926" s="4"/>
      <c r="AE926" s="4"/>
      <c r="AF926" s="4"/>
      <c r="AG926" s="4"/>
      <c r="AH926" s="4"/>
    </row>
    <row r="927">
      <c r="A927" s="4"/>
      <c r="B927" s="4"/>
      <c r="C927" s="2"/>
      <c r="D927" s="2"/>
      <c r="E927" s="2"/>
      <c r="F927" s="2"/>
      <c r="G927" s="2"/>
      <c r="H927" s="9"/>
      <c r="I927" s="2"/>
      <c r="J927" s="2"/>
      <c r="K927" s="9"/>
      <c r="L927" s="4"/>
      <c r="M927" s="4"/>
      <c r="N927" s="4"/>
      <c r="O927" s="4"/>
      <c r="P927" s="9"/>
      <c r="Q927" s="4"/>
      <c r="R927" s="4"/>
      <c r="S927" s="4"/>
      <c r="T927" s="6"/>
      <c r="U927" s="4"/>
      <c r="V927" s="4"/>
      <c r="W927" s="4"/>
      <c r="X927" s="4"/>
      <c r="Y927" s="4"/>
      <c r="Z927" s="4"/>
      <c r="AA927" s="4"/>
      <c r="AB927" s="4"/>
      <c r="AC927" s="4"/>
      <c r="AD927" s="4"/>
      <c r="AE927" s="4"/>
      <c r="AF927" s="4"/>
      <c r="AG927" s="4"/>
      <c r="AH927" s="4"/>
    </row>
    <row r="928">
      <c r="A928" s="4"/>
      <c r="B928" s="4"/>
      <c r="C928" s="2"/>
      <c r="D928" s="2"/>
      <c r="E928" s="2"/>
      <c r="F928" s="2"/>
      <c r="G928" s="2"/>
      <c r="H928" s="9"/>
      <c r="I928" s="2"/>
      <c r="J928" s="2"/>
      <c r="K928" s="9"/>
      <c r="L928" s="4"/>
      <c r="M928" s="4"/>
      <c r="N928" s="4"/>
      <c r="O928" s="4"/>
      <c r="P928" s="9"/>
      <c r="Q928" s="4"/>
      <c r="R928" s="4"/>
      <c r="S928" s="4"/>
      <c r="T928" s="6"/>
      <c r="U928" s="4"/>
      <c r="V928" s="4"/>
      <c r="W928" s="4"/>
      <c r="X928" s="4"/>
      <c r="Y928" s="4"/>
      <c r="Z928" s="4"/>
      <c r="AA928" s="4"/>
      <c r="AB928" s="4"/>
      <c r="AC928" s="4"/>
      <c r="AD928" s="4"/>
      <c r="AE928" s="4"/>
      <c r="AF928" s="4"/>
      <c r="AG928" s="4"/>
      <c r="AH928" s="4"/>
    </row>
    <row r="929">
      <c r="A929" s="4"/>
      <c r="B929" s="4"/>
      <c r="C929" s="2"/>
      <c r="D929" s="2"/>
      <c r="E929" s="2"/>
      <c r="F929" s="2"/>
      <c r="G929" s="2"/>
      <c r="H929" s="9"/>
      <c r="I929" s="2"/>
      <c r="J929" s="2"/>
      <c r="K929" s="9"/>
      <c r="L929" s="4"/>
      <c r="M929" s="4"/>
      <c r="N929" s="4"/>
      <c r="O929" s="4"/>
      <c r="P929" s="9"/>
      <c r="Q929" s="4"/>
      <c r="R929" s="4"/>
      <c r="S929" s="4"/>
      <c r="T929" s="6"/>
      <c r="U929" s="4"/>
      <c r="V929" s="4"/>
      <c r="W929" s="4"/>
      <c r="X929" s="4"/>
      <c r="Y929" s="4"/>
      <c r="Z929" s="4"/>
      <c r="AA929" s="4"/>
      <c r="AB929" s="4"/>
      <c r="AC929" s="4"/>
      <c r="AD929" s="4"/>
      <c r="AE929" s="4"/>
      <c r="AF929" s="4"/>
      <c r="AG929" s="4"/>
      <c r="AH929" s="4"/>
    </row>
    <row r="930">
      <c r="A930" s="4"/>
      <c r="B930" s="4"/>
      <c r="C930" s="2"/>
      <c r="D930" s="2"/>
      <c r="E930" s="2"/>
      <c r="F930" s="2"/>
      <c r="G930" s="2"/>
      <c r="H930" s="9"/>
      <c r="I930" s="2"/>
      <c r="J930" s="2"/>
      <c r="K930" s="9"/>
      <c r="L930" s="4"/>
      <c r="M930" s="4"/>
      <c r="N930" s="4"/>
      <c r="O930" s="4"/>
      <c r="P930" s="9"/>
      <c r="Q930" s="4"/>
      <c r="R930" s="4"/>
      <c r="S930" s="4"/>
      <c r="T930" s="6"/>
      <c r="U930" s="4"/>
      <c r="V930" s="4"/>
      <c r="W930" s="4"/>
      <c r="X930" s="4"/>
      <c r="Y930" s="4"/>
      <c r="Z930" s="4"/>
      <c r="AA930" s="4"/>
      <c r="AB930" s="4"/>
      <c r="AC930" s="4"/>
      <c r="AD930" s="4"/>
      <c r="AE930" s="4"/>
      <c r="AF930" s="4"/>
      <c r="AG930" s="4"/>
      <c r="AH930" s="4"/>
    </row>
    <row r="931">
      <c r="A931" s="4"/>
      <c r="B931" s="4"/>
      <c r="C931" s="2"/>
      <c r="D931" s="2"/>
      <c r="E931" s="2"/>
      <c r="F931" s="2"/>
      <c r="G931" s="2"/>
      <c r="H931" s="9"/>
      <c r="I931" s="2"/>
      <c r="J931" s="2"/>
      <c r="K931" s="9"/>
      <c r="L931" s="4"/>
      <c r="M931" s="4"/>
      <c r="N931" s="4"/>
      <c r="O931" s="4"/>
      <c r="P931" s="9"/>
      <c r="Q931" s="4"/>
      <c r="R931" s="4"/>
      <c r="S931" s="4"/>
      <c r="T931" s="6"/>
      <c r="U931" s="4"/>
      <c r="V931" s="4"/>
      <c r="W931" s="4"/>
      <c r="X931" s="4"/>
      <c r="Y931" s="4"/>
      <c r="Z931" s="4"/>
      <c r="AA931" s="4"/>
      <c r="AB931" s="4"/>
      <c r="AC931" s="4"/>
      <c r="AD931" s="4"/>
      <c r="AE931" s="4"/>
      <c r="AF931" s="4"/>
      <c r="AG931" s="4"/>
      <c r="AH931" s="4"/>
    </row>
    <row r="932">
      <c r="A932" s="4"/>
      <c r="B932" s="4"/>
      <c r="C932" s="2"/>
      <c r="D932" s="2"/>
      <c r="E932" s="2"/>
      <c r="F932" s="2"/>
      <c r="G932" s="2"/>
      <c r="H932" s="9"/>
      <c r="I932" s="2"/>
      <c r="J932" s="2"/>
      <c r="K932" s="9"/>
      <c r="L932" s="4"/>
      <c r="M932" s="4"/>
      <c r="N932" s="4"/>
      <c r="O932" s="4"/>
      <c r="P932" s="9"/>
      <c r="Q932" s="4"/>
      <c r="R932" s="4"/>
      <c r="S932" s="4"/>
      <c r="T932" s="6"/>
      <c r="U932" s="4"/>
      <c r="V932" s="4"/>
      <c r="W932" s="4"/>
      <c r="X932" s="4"/>
      <c r="Y932" s="4"/>
      <c r="Z932" s="4"/>
      <c r="AA932" s="4"/>
      <c r="AB932" s="4"/>
      <c r="AC932" s="4"/>
      <c r="AD932" s="4"/>
      <c r="AE932" s="4"/>
      <c r="AF932" s="4"/>
      <c r="AG932" s="4"/>
      <c r="AH932" s="4"/>
    </row>
    <row r="933">
      <c r="A933" s="4"/>
      <c r="B933" s="4"/>
      <c r="C933" s="2"/>
      <c r="D933" s="2"/>
      <c r="E933" s="2"/>
      <c r="F933" s="2"/>
      <c r="G933" s="2"/>
      <c r="H933" s="9"/>
      <c r="I933" s="2"/>
      <c r="J933" s="2"/>
      <c r="K933" s="9"/>
      <c r="L933" s="4"/>
      <c r="M933" s="4"/>
      <c r="N933" s="4"/>
      <c r="O933" s="4"/>
      <c r="P933" s="9"/>
      <c r="Q933" s="4"/>
      <c r="R933" s="4"/>
      <c r="S933" s="4"/>
      <c r="T933" s="6"/>
      <c r="U933" s="4"/>
      <c r="V933" s="4"/>
      <c r="W933" s="4"/>
      <c r="X933" s="4"/>
      <c r="Y933" s="4"/>
      <c r="Z933" s="4"/>
      <c r="AA933" s="4"/>
      <c r="AB933" s="4"/>
      <c r="AC933" s="4"/>
      <c r="AD933" s="4"/>
      <c r="AE933" s="4"/>
      <c r="AF933" s="4"/>
      <c r="AG933" s="4"/>
      <c r="AH933" s="4"/>
    </row>
    <row r="934">
      <c r="A934" s="4"/>
      <c r="B934" s="4"/>
      <c r="C934" s="2"/>
      <c r="D934" s="2"/>
      <c r="E934" s="2"/>
      <c r="F934" s="2"/>
      <c r="G934" s="2"/>
      <c r="H934" s="9"/>
      <c r="I934" s="2"/>
      <c r="J934" s="2"/>
      <c r="K934" s="9"/>
      <c r="L934" s="4"/>
      <c r="M934" s="4"/>
      <c r="N934" s="4"/>
      <c r="O934" s="4"/>
      <c r="P934" s="9"/>
      <c r="Q934" s="4"/>
      <c r="R934" s="4"/>
      <c r="S934" s="4"/>
      <c r="T934" s="6"/>
      <c r="U934" s="4"/>
      <c r="V934" s="4"/>
      <c r="W934" s="4"/>
      <c r="X934" s="4"/>
      <c r="Y934" s="4"/>
      <c r="Z934" s="4"/>
      <c r="AA934" s="4"/>
      <c r="AB934" s="4"/>
      <c r="AC934" s="4"/>
      <c r="AD934" s="4"/>
      <c r="AE934" s="4"/>
      <c r="AF934" s="4"/>
      <c r="AG934" s="4"/>
      <c r="AH934" s="4"/>
    </row>
    <row r="935">
      <c r="A935" s="4"/>
      <c r="B935" s="4"/>
      <c r="C935" s="2"/>
      <c r="D935" s="2"/>
      <c r="E935" s="2"/>
      <c r="F935" s="2"/>
      <c r="G935" s="2"/>
      <c r="H935" s="9"/>
      <c r="I935" s="2"/>
      <c r="J935" s="2"/>
      <c r="K935" s="9"/>
      <c r="L935" s="4"/>
      <c r="M935" s="4"/>
      <c r="N935" s="4"/>
      <c r="O935" s="4"/>
      <c r="P935" s="9"/>
      <c r="Q935" s="4"/>
      <c r="R935" s="4"/>
      <c r="S935" s="4"/>
      <c r="T935" s="6"/>
      <c r="U935" s="4"/>
      <c r="V935" s="4"/>
      <c r="W935" s="4"/>
      <c r="X935" s="4"/>
      <c r="Y935" s="4"/>
      <c r="Z935" s="4"/>
      <c r="AA935" s="4"/>
      <c r="AB935" s="4"/>
      <c r="AC935" s="4"/>
      <c r="AD935" s="4"/>
      <c r="AE935" s="4"/>
      <c r="AF935" s="4"/>
      <c r="AG935" s="4"/>
      <c r="AH935" s="4"/>
    </row>
    <row r="936">
      <c r="A936" s="4"/>
      <c r="B936" s="4"/>
      <c r="C936" s="2"/>
      <c r="D936" s="2"/>
      <c r="E936" s="2"/>
      <c r="F936" s="2"/>
      <c r="G936" s="2"/>
      <c r="H936" s="9"/>
      <c r="I936" s="2"/>
      <c r="J936" s="2"/>
      <c r="K936" s="9"/>
      <c r="L936" s="4"/>
      <c r="M936" s="4"/>
      <c r="N936" s="4"/>
      <c r="O936" s="4"/>
      <c r="P936" s="9"/>
      <c r="Q936" s="4"/>
      <c r="R936" s="4"/>
      <c r="S936" s="4"/>
      <c r="T936" s="6"/>
      <c r="U936" s="4"/>
      <c r="V936" s="4"/>
      <c r="W936" s="4"/>
      <c r="X936" s="4"/>
      <c r="Y936" s="4"/>
      <c r="Z936" s="4"/>
      <c r="AA936" s="4"/>
      <c r="AB936" s="4"/>
      <c r="AC936" s="4"/>
      <c r="AD936" s="4"/>
      <c r="AE936" s="4"/>
      <c r="AF936" s="4"/>
      <c r="AG936" s="4"/>
      <c r="AH936" s="4"/>
    </row>
    <row r="937">
      <c r="A937" s="4"/>
      <c r="B937" s="4"/>
      <c r="C937" s="2"/>
      <c r="D937" s="2"/>
      <c r="E937" s="2"/>
      <c r="F937" s="2"/>
      <c r="G937" s="2"/>
      <c r="H937" s="9"/>
      <c r="I937" s="2"/>
      <c r="J937" s="2"/>
      <c r="K937" s="9"/>
      <c r="L937" s="4"/>
      <c r="M937" s="4"/>
      <c r="N937" s="4"/>
      <c r="O937" s="4"/>
      <c r="P937" s="9"/>
      <c r="Q937" s="4"/>
      <c r="R937" s="4"/>
      <c r="S937" s="4"/>
      <c r="T937" s="6"/>
      <c r="U937" s="4"/>
      <c r="V937" s="4"/>
      <c r="W937" s="4"/>
      <c r="X937" s="4"/>
      <c r="Y937" s="4"/>
      <c r="Z937" s="4"/>
      <c r="AA937" s="4"/>
      <c r="AB937" s="4"/>
      <c r="AC937" s="4"/>
      <c r="AD937" s="4"/>
      <c r="AE937" s="4"/>
      <c r="AF937" s="4"/>
      <c r="AG937" s="4"/>
      <c r="AH937" s="4"/>
    </row>
    <row r="938">
      <c r="A938" s="4"/>
      <c r="B938" s="4"/>
      <c r="C938" s="2"/>
      <c r="D938" s="2"/>
      <c r="E938" s="2"/>
      <c r="F938" s="2"/>
      <c r="G938" s="2"/>
      <c r="H938" s="9"/>
      <c r="I938" s="2"/>
      <c r="J938" s="2"/>
      <c r="K938" s="9"/>
      <c r="L938" s="4"/>
      <c r="M938" s="4"/>
      <c r="N938" s="4"/>
      <c r="O938" s="4"/>
      <c r="P938" s="9"/>
      <c r="Q938" s="4"/>
      <c r="R938" s="4"/>
      <c r="S938" s="4"/>
      <c r="T938" s="6"/>
      <c r="U938" s="4"/>
      <c r="V938" s="4"/>
      <c r="W938" s="4"/>
      <c r="X938" s="4"/>
      <c r="Y938" s="4"/>
      <c r="Z938" s="4"/>
      <c r="AA938" s="4"/>
      <c r="AB938" s="4"/>
      <c r="AC938" s="4"/>
      <c r="AD938" s="4"/>
      <c r="AE938" s="4"/>
      <c r="AF938" s="4"/>
      <c r="AG938" s="4"/>
      <c r="AH938" s="4"/>
    </row>
    <row r="939">
      <c r="A939" s="4"/>
      <c r="B939" s="4"/>
      <c r="C939" s="2"/>
      <c r="D939" s="2"/>
      <c r="E939" s="2"/>
      <c r="F939" s="2"/>
      <c r="G939" s="2"/>
      <c r="H939" s="9"/>
      <c r="I939" s="2"/>
      <c r="J939" s="2"/>
      <c r="K939" s="9"/>
      <c r="L939" s="4"/>
      <c r="M939" s="4"/>
      <c r="N939" s="4"/>
      <c r="O939" s="4"/>
      <c r="P939" s="9"/>
      <c r="Q939" s="4"/>
      <c r="R939" s="4"/>
      <c r="S939" s="4"/>
      <c r="T939" s="6"/>
      <c r="U939" s="4"/>
      <c r="V939" s="4"/>
      <c r="W939" s="4"/>
      <c r="X939" s="4"/>
      <c r="Y939" s="4"/>
      <c r="Z939" s="4"/>
      <c r="AA939" s="4"/>
      <c r="AB939" s="4"/>
      <c r="AC939" s="4"/>
      <c r="AD939" s="4"/>
      <c r="AE939" s="4"/>
      <c r="AF939" s="4"/>
      <c r="AG939" s="4"/>
      <c r="AH939" s="4"/>
    </row>
    <row r="940">
      <c r="A940" s="4"/>
      <c r="B940" s="4"/>
      <c r="C940" s="2"/>
      <c r="D940" s="2"/>
      <c r="E940" s="2"/>
      <c r="F940" s="2"/>
      <c r="G940" s="2"/>
      <c r="H940" s="9"/>
      <c r="I940" s="2"/>
      <c r="J940" s="2"/>
      <c r="K940" s="9"/>
      <c r="L940" s="4"/>
      <c r="M940" s="4"/>
      <c r="N940" s="4"/>
      <c r="O940" s="4"/>
      <c r="P940" s="9"/>
      <c r="Q940" s="4"/>
      <c r="R940" s="4"/>
      <c r="S940" s="4"/>
      <c r="T940" s="6"/>
      <c r="U940" s="4"/>
      <c r="V940" s="4"/>
      <c r="W940" s="4"/>
      <c r="X940" s="4"/>
      <c r="Y940" s="4"/>
      <c r="Z940" s="4"/>
      <c r="AA940" s="4"/>
      <c r="AB940" s="4"/>
      <c r="AC940" s="4"/>
      <c r="AD940" s="4"/>
      <c r="AE940" s="4"/>
      <c r="AF940" s="4"/>
      <c r="AG940" s="4"/>
      <c r="AH940" s="4"/>
    </row>
    <row r="941">
      <c r="A941" s="4"/>
      <c r="B941" s="4"/>
      <c r="C941" s="2"/>
      <c r="D941" s="2"/>
      <c r="E941" s="2"/>
      <c r="F941" s="2"/>
      <c r="G941" s="2"/>
      <c r="H941" s="9"/>
      <c r="I941" s="2"/>
      <c r="J941" s="2"/>
      <c r="K941" s="9"/>
      <c r="L941" s="4"/>
      <c r="M941" s="4"/>
      <c r="N941" s="4"/>
      <c r="O941" s="4"/>
      <c r="P941" s="9"/>
      <c r="Q941" s="4"/>
      <c r="R941" s="4"/>
      <c r="S941" s="4"/>
      <c r="T941" s="6"/>
      <c r="U941" s="4"/>
      <c r="V941" s="4"/>
      <c r="W941" s="4"/>
      <c r="X941" s="4"/>
      <c r="Y941" s="4"/>
      <c r="Z941" s="4"/>
      <c r="AA941" s="4"/>
      <c r="AB941" s="4"/>
      <c r="AC941" s="4"/>
      <c r="AD941" s="4"/>
      <c r="AE941" s="4"/>
      <c r="AF941" s="4"/>
      <c r="AG941" s="4"/>
      <c r="AH941" s="4"/>
    </row>
    <row r="942">
      <c r="A942" s="4"/>
      <c r="B942" s="4"/>
      <c r="C942" s="2"/>
      <c r="D942" s="2"/>
      <c r="E942" s="2"/>
      <c r="F942" s="2"/>
      <c r="G942" s="2"/>
      <c r="H942" s="9"/>
      <c r="I942" s="2"/>
      <c r="J942" s="2"/>
      <c r="K942" s="9"/>
      <c r="L942" s="4"/>
      <c r="M942" s="4"/>
      <c r="N942" s="4"/>
      <c r="O942" s="4"/>
      <c r="P942" s="9"/>
      <c r="Q942" s="4"/>
      <c r="R942" s="4"/>
      <c r="S942" s="4"/>
      <c r="T942" s="6"/>
      <c r="U942" s="4"/>
      <c r="V942" s="4"/>
      <c r="W942" s="4"/>
      <c r="X942" s="4"/>
      <c r="Y942" s="4"/>
      <c r="Z942" s="4"/>
      <c r="AA942" s="4"/>
      <c r="AB942" s="4"/>
      <c r="AC942" s="4"/>
      <c r="AD942" s="4"/>
      <c r="AE942" s="4"/>
      <c r="AF942" s="4"/>
      <c r="AG942" s="4"/>
      <c r="AH942" s="4"/>
    </row>
    <row r="943">
      <c r="A943" s="4"/>
      <c r="B943" s="4"/>
      <c r="C943" s="2"/>
      <c r="D943" s="2"/>
      <c r="E943" s="2"/>
      <c r="F943" s="2"/>
      <c r="G943" s="2"/>
      <c r="H943" s="9"/>
      <c r="I943" s="2"/>
      <c r="J943" s="2"/>
      <c r="K943" s="9"/>
      <c r="L943" s="4"/>
      <c r="M943" s="4"/>
      <c r="N943" s="4"/>
      <c r="O943" s="4"/>
      <c r="P943" s="9"/>
      <c r="Q943" s="4"/>
      <c r="R943" s="4"/>
      <c r="S943" s="4"/>
      <c r="T943" s="6"/>
      <c r="U943" s="4"/>
      <c r="V943" s="4"/>
      <c r="W943" s="4"/>
      <c r="X943" s="4"/>
      <c r="Y943" s="4"/>
      <c r="Z943" s="4"/>
      <c r="AA943" s="4"/>
      <c r="AB943" s="4"/>
      <c r="AC943" s="4"/>
      <c r="AD943" s="4"/>
      <c r="AE943" s="4"/>
      <c r="AF943" s="4"/>
      <c r="AG943" s="4"/>
      <c r="AH943" s="4"/>
    </row>
    <row r="944">
      <c r="A944" s="4"/>
      <c r="B944" s="4"/>
      <c r="C944" s="2"/>
      <c r="D944" s="2"/>
      <c r="E944" s="2"/>
      <c r="F944" s="2"/>
      <c r="G944" s="2"/>
      <c r="H944" s="9"/>
      <c r="I944" s="2"/>
      <c r="J944" s="2"/>
      <c r="K944" s="9"/>
      <c r="L944" s="4"/>
      <c r="M944" s="4"/>
      <c r="N944" s="4"/>
      <c r="O944" s="4"/>
      <c r="P944" s="9"/>
      <c r="Q944" s="4"/>
      <c r="R944" s="4"/>
      <c r="S944" s="4"/>
      <c r="T944" s="6"/>
      <c r="U944" s="4"/>
      <c r="V944" s="4"/>
      <c r="W944" s="4"/>
      <c r="X944" s="4"/>
      <c r="Y944" s="4"/>
      <c r="Z944" s="4"/>
      <c r="AA944" s="4"/>
      <c r="AB944" s="4"/>
      <c r="AC944" s="4"/>
      <c r="AD944" s="4"/>
      <c r="AE944" s="4"/>
      <c r="AF944" s="4"/>
      <c r="AG944" s="4"/>
      <c r="AH944" s="4"/>
    </row>
    <row r="945">
      <c r="A945" s="4"/>
      <c r="B945" s="4"/>
      <c r="C945" s="2"/>
      <c r="D945" s="2"/>
      <c r="E945" s="2"/>
      <c r="F945" s="2"/>
      <c r="G945" s="2"/>
      <c r="H945" s="9"/>
      <c r="I945" s="2"/>
      <c r="J945" s="2"/>
      <c r="K945" s="9"/>
      <c r="L945" s="4"/>
      <c r="M945" s="4"/>
      <c r="N945" s="4"/>
      <c r="O945" s="4"/>
      <c r="P945" s="9"/>
      <c r="Q945" s="4"/>
      <c r="R945" s="4"/>
      <c r="S945" s="4"/>
      <c r="T945" s="6"/>
      <c r="U945" s="4"/>
      <c r="V945" s="4"/>
      <c r="W945" s="4"/>
      <c r="X945" s="4"/>
      <c r="Y945" s="4"/>
      <c r="Z945" s="4"/>
      <c r="AA945" s="4"/>
      <c r="AB945" s="4"/>
      <c r="AC945" s="4"/>
      <c r="AD945" s="4"/>
      <c r="AE945" s="4"/>
      <c r="AF945" s="4"/>
      <c r="AG945" s="4"/>
      <c r="AH945" s="4"/>
    </row>
    <row r="946">
      <c r="A946" s="4"/>
      <c r="B946" s="4"/>
      <c r="C946" s="2"/>
      <c r="D946" s="2"/>
      <c r="E946" s="2"/>
      <c r="F946" s="2"/>
      <c r="G946" s="2"/>
      <c r="H946" s="9"/>
      <c r="I946" s="2"/>
      <c r="J946" s="2"/>
      <c r="K946" s="9"/>
      <c r="L946" s="4"/>
      <c r="M946" s="4"/>
      <c r="N946" s="4"/>
      <c r="O946" s="4"/>
      <c r="P946" s="9"/>
      <c r="Q946" s="4"/>
      <c r="R946" s="4"/>
      <c r="S946" s="4"/>
      <c r="T946" s="6"/>
      <c r="U946" s="4"/>
      <c r="V946" s="4"/>
      <c r="W946" s="4"/>
      <c r="X946" s="4"/>
      <c r="Y946" s="4"/>
      <c r="Z946" s="4"/>
      <c r="AA946" s="4"/>
      <c r="AB946" s="4"/>
      <c r="AC946" s="4"/>
      <c r="AD946" s="4"/>
      <c r="AE946" s="4"/>
      <c r="AF946" s="4"/>
      <c r="AG946" s="4"/>
      <c r="AH946" s="4"/>
    </row>
    <row r="947">
      <c r="A947" s="4"/>
      <c r="B947" s="4"/>
      <c r="C947" s="2"/>
      <c r="D947" s="2"/>
      <c r="E947" s="2"/>
      <c r="F947" s="2"/>
      <c r="G947" s="2"/>
      <c r="H947" s="9"/>
      <c r="I947" s="2"/>
      <c r="J947" s="2"/>
      <c r="K947" s="9"/>
      <c r="L947" s="4"/>
      <c r="M947" s="4"/>
      <c r="N947" s="4"/>
      <c r="O947" s="4"/>
      <c r="P947" s="9"/>
      <c r="Q947" s="4"/>
      <c r="R947" s="4"/>
      <c r="S947" s="4"/>
      <c r="T947" s="6"/>
      <c r="U947" s="4"/>
      <c r="V947" s="4"/>
      <c r="W947" s="4"/>
      <c r="X947" s="4"/>
      <c r="Y947" s="4"/>
      <c r="Z947" s="4"/>
      <c r="AA947" s="4"/>
      <c r="AB947" s="4"/>
      <c r="AC947" s="4"/>
      <c r="AD947" s="4"/>
      <c r="AE947" s="4"/>
      <c r="AF947" s="4"/>
      <c r="AG947" s="4"/>
      <c r="AH947" s="4"/>
    </row>
    <row r="948">
      <c r="A948" s="4"/>
      <c r="B948" s="4"/>
      <c r="C948" s="2"/>
      <c r="D948" s="2"/>
      <c r="E948" s="2"/>
      <c r="F948" s="2"/>
      <c r="G948" s="2"/>
      <c r="H948" s="9"/>
      <c r="I948" s="2"/>
      <c r="J948" s="2"/>
      <c r="K948" s="9"/>
      <c r="L948" s="4"/>
      <c r="M948" s="4"/>
      <c r="N948" s="4"/>
      <c r="O948" s="4"/>
      <c r="P948" s="9"/>
      <c r="Q948" s="4"/>
      <c r="R948" s="4"/>
      <c r="S948" s="4"/>
      <c r="T948" s="6"/>
      <c r="U948" s="4"/>
      <c r="V948" s="4"/>
      <c r="W948" s="4"/>
      <c r="X948" s="4"/>
      <c r="Y948" s="4"/>
      <c r="Z948" s="4"/>
      <c r="AA948" s="4"/>
      <c r="AB948" s="4"/>
      <c r="AC948" s="4"/>
      <c r="AD948" s="4"/>
      <c r="AE948" s="4"/>
      <c r="AF948" s="4"/>
      <c r="AG948" s="4"/>
      <c r="AH948" s="4"/>
    </row>
    <row r="949">
      <c r="A949" s="4"/>
      <c r="B949" s="4"/>
      <c r="C949" s="2"/>
      <c r="D949" s="2"/>
      <c r="E949" s="2"/>
      <c r="F949" s="2"/>
      <c r="G949" s="2"/>
      <c r="H949" s="9"/>
      <c r="I949" s="2"/>
      <c r="J949" s="2"/>
      <c r="K949" s="9"/>
      <c r="L949" s="4"/>
      <c r="M949" s="4"/>
      <c r="N949" s="4"/>
      <c r="O949" s="4"/>
      <c r="P949" s="9"/>
      <c r="Q949" s="4"/>
      <c r="R949" s="4"/>
      <c r="S949" s="4"/>
      <c r="T949" s="6"/>
      <c r="U949" s="4"/>
      <c r="V949" s="4"/>
      <c r="W949" s="4"/>
      <c r="X949" s="4"/>
      <c r="Y949" s="4"/>
      <c r="Z949" s="4"/>
      <c r="AA949" s="4"/>
      <c r="AB949" s="4"/>
      <c r="AC949" s="4"/>
      <c r="AD949" s="4"/>
      <c r="AE949" s="4"/>
      <c r="AF949" s="4"/>
      <c r="AG949" s="4"/>
      <c r="AH949" s="4"/>
    </row>
    <row r="950">
      <c r="A950" s="4"/>
      <c r="B950" s="4"/>
      <c r="C950" s="2"/>
      <c r="D950" s="2"/>
      <c r="E950" s="2"/>
      <c r="F950" s="2"/>
      <c r="G950" s="2"/>
      <c r="H950" s="9"/>
      <c r="I950" s="2"/>
      <c r="J950" s="2"/>
      <c r="K950" s="9"/>
      <c r="L950" s="4"/>
      <c r="M950" s="4"/>
      <c r="N950" s="4"/>
      <c r="O950" s="4"/>
      <c r="P950" s="9"/>
      <c r="Q950" s="4"/>
      <c r="R950" s="4"/>
      <c r="S950" s="4"/>
      <c r="T950" s="6"/>
      <c r="U950" s="4"/>
      <c r="V950" s="4"/>
      <c r="W950" s="4"/>
      <c r="X950" s="4"/>
      <c r="Y950" s="4"/>
      <c r="Z950" s="4"/>
      <c r="AA950" s="4"/>
      <c r="AB950" s="4"/>
      <c r="AC950" s="4"/>
      <c r="AD950" s="4"/>
      <c r="AE950" s="4"/>
      <c r="AF950" s="4"/>
      <c r="AG950" s="4"/>
      <c r="AH950" s="4"/>
    </row>
    <row r="951">
      <c r="A951" s="4"/>
      <c r="B951" s="4"/>
      <c r="C951" s="2"/>
      <c r="D951" s="2"/>
      <c r="E951" s="2"/>
      <c r="F951" s="2"/>
      <c r="G951" s="2"/>
      <c r="H951" s="9"/>
      <c r="I951" s="2"/>
      <c r="J951" s="2"/>
      <c r="K951" s="9"/>
      <c r="L951" s="4"/>
      <c r="M951" s="4"/>
      <c r="N951" s="4"/>
      <c r="O951" s="4"/>
      <c r="P951" s="9"/>
      <c r="Q951" s="4"/>
      <c r="R951" s="4"/>
      <c r="S951" s="4"/>
      <c r="T951" s="6"/>
      <c r="U951" s="4"/>
      <c r="V951" s="4"/>
      <c r="W951" s="4"/>
      <c r="X951" s="4"/>
      <c r="Y951" s="4"/>
      <c r="Z951" s="4"/>
      <c r="AA951" s="4"/>
      <c r="AB951" s="4"/>
      <c r="AC951" s="4"/>
      <c r="AD951" s="4"/>
      <c r="AE951" s="4"/>
      <c r="AF951" s="4"/>
      <c r="AG951" s="4"/>
      <c r="AH951" s="4"/>
    </row>
    <row r="952">
      <c r="A952" s="4"/>
      <c r="B952" s="4"/>
      <c r="C952" s="2"/>
      <c r="D952" s="2"/>
      <c r="E952" s="2"/>
      <c r="F952" s="2"/>
      <c r="G952" s="2"/>
      <c r="H952" s="9"/>
      <c r="I952" s="2"/>
      <c r="J952" s="2"/>
      <c r="K952" s="9"/>
      <c r="L952" s="4"/>
      <c r="M952" s="4"/>
      <c r="N952" s="4"/>
      <c r="O952" s="4"/>
      <c r="P952" s="9"/>
      <c r="Q952" s="4"/>
      <c r="R952" s="4"/>
      <c r="S952" s="4"/>
      <c r="T952" s="6"/>
      <c r="U952" s="4"/>
      <c r="V952" s="4"/>
      <c r="W952" s="4"/>
      <c r="X952" s="4"/>
      <c r="Y952" s="4"/>
      <c r="Z952" s="4"/>
      <c r="AA952" s="4"/>
      <c r="AB952" s="4"/>
      <c r="AC952" s="4"/>
      <c r="AD952" s="4"/>
      <c r="AE952" s="4"/>
      <c r="AF952" s="4"/>
      <c r="AG952" s="4"/>
      <c r="AH952" s="4"/>
    </row>
    <row r="953">
      <c r="A953" s="4"/>
      <c r="B953" s="4"/>
      <c r="C953" s="2"/>
      <c r="D953" s="2"/>
      <c r="E953" s="2"/>
      <c r="F953" s="2"/>
      <c r="G953" s="2"/>
      <c r="H953" s="9"/>
      <c r="I953" s="2"/>
      <c r="J953" s="2"/>
      <c r="K953" s="9"/>
      <c r="L953" s="4"/>
      <c r="M953" s="4"/>
      <c r="N953" s="4"/>
      <c r="O953" s="4"/>
      <c r="P953" s="9"/>
      <c r="Q953" s="4"/>
      <c r="R953" s="4"/>
      <c r="S953" s="4"/>
      <c r="T953" s="6"/>
      <c r="U953" s="4"/>
      <c r="V953" s="4"/>
      <c r="W953" s="4"/>
      <c r="X953" s="4"/>
      <c r="Y953" s="4"/>
      <c r="Z953" s="4"/>
      <c r="AA953" s="4"/>
      <c r="AB953" s="4"/>
      <c r="AC953" s="4"/>
      <c r="AD953" s="4"/>
      <c r="AE953" s="4"/>
      <c r="AF953" s="4"/>
      <c r="AG953" s="4"/>
      <c r="AH953" s="4"/>
    </row>
    <row r="954">
      <c r="A954" s="4"/>
      <c r="B954" s="4"/>
      <c r="C954" s="2"/>
      <c r="D954" s="2"/>
      <c r="E954" s="2"/>
      <c r="F954" s="2"/>
      <c r="G954" s="2"/>
      <c r="H954" s="9"/>
      <c r="I954" s="2"/>
      <c r="J954" s="2"/>
      <c r="K954" s="9"/>
      <c r="L954" s="4"/>
      <c r="M954" s="4"/>
      <c r="N954" s="4"/>
      <c r="O954" s="4"/>
      <c r="P954" s="9"/>
      <c r="Q954" s="4"/>
      <c r="R954" s="4"/>
      <c r="S954" s="4"/>
      <c r="T954" s="6"/>
      <c r="U954" s="4"/>
      <c r="V954" s="4"/>
      <c r="W954" s="4"/>
      <c r="X954" s="4"/>
      <c r="Y954" s="4"/>
      <c r="Z954" s="4"/>
      <c r="AA954" s="4"/>
      <c r="AB954" s="4"/>
      <c r="AC954" s="4"/>
      <c r="AD954" s="4"/>
      <c r="AE954" s="4"/>
      <c r="AF954" s="4"/>
      <c r="AG954" s="4"/>
      <c r="AH954" s="4"/>
    </row>
    <row r="955">
      <c r="A955" s="4"/>
      <c r="B955" s="4"/>
      <c r="C955" s="2"/>
      <c r="D955" s="2"/>
      <c r="E955" s="2"/>
      <c r="F955" s="2"/>
      <c r="G955" s="2"/>
      <c r="H955" s="9"/>
      <c r="I955" s="2"/>
      <c r="J955" s="2"/>
      <c r="K955" s="9"/>
      <c r="L955" s="4"/>
      <c r="M955" s="4"/>
      <c r="N955" s="4"/>
      <c r="O955" s="4"/>
      <c r="P955" s="9"/>
      <c r="Q955" s="4"/>
      <c r="R955" s="4"/>
      <c r="S955" s="4"/>
      <c r="T955" s="6"/>
      <c r="U955" s="4"/>
      <c r="V955" s="4"/>
      <c r="W955" s="4"/>
      <c r="X955" s="4"/>
      <c r="Y955" s="4"/>
      <c r="Z955" s="4"/>
      <c r="AA955" s="4"/>
      <c r="AB955" s="4"/>
      <c r="AC955" s="4"/>
      <c r="AD955" s="4"/>
      <c r="AE955" s="4"/>
      <c r="AF955" s="4"/>
      <c r="AG955" s="4"/>
      <c r="AH955" s="4"/>
    </row>
    <row r="956">
      <c r="A956" s="4"/>
      <c r="B956" s="4"/>
      <c r="C956" s="2"/>
      <c r="D956" s="2"/>
      <c r="E956" s="2"/>
      <c r="F956" s="2"/>
      <c r="G956" s="2"/>
      <c r="H956" s="9"/>
      <c r="I956" s="2"/>
      <c r="J956" s="2"/>
      <c r="K956" s="9"/>
      <c r="L956" s="4"/>
      <c r="M956" s="4"/>
      <c r="N956" s="4"/>
      <c r="O956" s="4"/>
      <c r="P956" s="9"/>
      <c r="Q956" s="4"/>
      <c r="R956" s="4"/>
      <c r="S956" s="4"/>
      <c r="T956" s="6"/>
      <c r="U956" s="4"/>
      <c r="V956" s="4"/>
      <c r="W956" s="4"/>
      <c r="X956" s="4"/>
      <c r="Y956" s="4"/>
      <c r="Z956" s="4"/>
      <c r="AA956" s="4"/>
      <c r="AB956" s="4"/>
      <c r="AC956" s="4"/>
      <c r="AD956" s="4"/>
      <c r="AE956" s="4"/>
      <c r="AF956" s="4"/>
      <c r="AG956" s="4"/>
      <c r="AH956" s="4"/>
    </row>
    <row r="957">
      <c r="A957" s="4"/>
      <c r="B957" s="4"/>
      <c r="C957" s="2"/>
      <c r="D957" s="2"/>
      <c r="E957" s="2"/>
      <c r="F957" s="2"/>
      <c r="G957" s="2"/>
      <c r="H957" s="9"/>
      <c r="I957" s="2"/>
      <c r="J957" s="2"/>
      <c r="K957" s="9"/>
      <c r="L957" s="4"/>
      <c r="M957" s="4"/>
      <c r="N957" s="4"/>
      <c r="O957" s="4"/>
      <c r="P957" s="9"/>
      <c r="Q957" s="4"/>
      <c r="R957" s="4"/>
      <c r="S957" s="4"/>
      <c r="T957" s="6"/>
      <c r="U957" s="4"/>
      <c r="V957" s="4"/>
      <c r="W957" s="4"/>
      <c r="X957" s="4"/>
      <c r="Y957" s="4"/>
      <c r="Z957" s="4"/>
      <c r="AA957" s="4"/>
      <c r="AB957" s="4"/>
      <c r="AC957" s="4"/>
      <c r="AD957" s="4"/>
      <c r="AE957" s="4"/>
      <c r="AF957" s="4"/>
      <c r="AG957" s="4"/>
      <c r="AH957" s="4"/>
    </row>
    <row r="958">
      <c r="A958" s="4"/>
      <c r="B958" s="4"/>
      <c r="C958" s="2"/>
      <c r="D958" s="2"/>
      <c r="E958" s="2"/>
      <c r="F958" s="2"/>
      <c r="G958" s="2"/>
      <c r="H958" s="9"/>
      <c r="I958" s="2"/>
      <c r="J958" s="2"/>
      <c r="K958" s="9"/>
      <c r="L958" s="4"/>
      <c r="M958" s="4"/>
      <c r="N958" s="4"/>
      <c r="O958" s="4"/>
      <c r="P958" s="9"/>
      <c r="Q958" s="4"/>
      <c r="R958" s="4"/>
      <c r="S958" s="4"/>
      <c r="T958" s="6"/>
      <c r="U958" s="4"/>
      <c r="V958" s="4"/>
      <c r="W958" s="4"/>
      <c r="X958" s="4"/>
      <c r="Y958" s="4"/>
      <c r="Z958" s="4"/>
      <c r="AA958" s="4"/>
      <c r="AB958" s="4"/>
      <c r="AC958" s="4"/>
      <c r="AD958" s="4"/>
      <c r="AE958" s="4"/>
      <c r="AF958" s="4"/>
      <c r="AG958" s="4"/>
      <c r="AH958" s="4"/>
    </row>
    <row r="959">
      <c r="A959" s="4"/>
      <c r="B959" s="4"/>
      <c r="C959" s="2"/>
      <c r="D959" s="2"/>
      <c r="E959" s="2"/>
      <c r="F959" s="2"/>
      <c r="G959" s="2"/>
      <c r="H959" s="9"/>
      <c r="I959" s="2"/>
      <c r="J959" s="2"/>
      <c r="K959" s="9"/>
      <c r="L959" s="4"/>
      <c r="M959" s="4"/>
      <c r="N959" s="4"/>
      <c r="O959" s="4"/>
      <c r="P959" s="9"/>
      <c r="Q959" s="4"/>
      <c r="R959" s="4"/>
      <c r="S959" s="4"/>
      <c r="T959" s="6"/>
      <c r="U959" s="4"/>
      <c r="V959" s="4"/>
      <c r="W959" s="4"/>
      <c r="X959" s="4"/>
      <c r="Y959" s="4"/>
      <c r="Z959" s="4"/>
      <c r="AA959" s="4"/>
      <c r="AB959" s="4"/>
      <c r="AC959" s="4"/>
      <c r="AD959" s="4"/>
      <c r="AE959" s="4"/>
      <c r="AF959" s="4"/>
      <c r="AG959" s="4"/>
      <c r="AH959" s="4"/>
    </row>
    <row r="960">
      <c r="A960" s="4"/>
      <c r="B960" s="4"/>
      <c r="C960" s="2"/>
      <c r="D960" s="2"/>
      <c r="E960" s="2"/>
      <c r="F960" s="2"/>
      <c r="G960" s="2"/>
      <c r="H960" s="9"/>
      <c r="I960" s="2"/>
      <c r="J960" s="2"/>
      <c r="K960" s="9"/>
      <c r="L960" s="4"/>
      <c r="M960" s="4"/>
      <c r="N960" s="4"/>
      <c r="O960" s="4"/>
      <c r="P960" s="9"/>
      <c r="Q960" s="4"/>
      <c r="R960" s="4"/>
      <c r="S960" s="4"/>
      <c r="T960" s="6"/>
      <c r="U960" s="4"/>
      <c r="V960" s="4"/>
      <c r="W960" s="4"/>
      <c r="X960" s="4"/>
      <c r="Y960" s="4"/>
      <c r="Z960" s="4"/>
      <c r="AA960" s="4"/>
      <c r="AB960" s="4"/>
      <c r="AC960" s="4"/>
      <c r="AD960" s="4"/>
      <c r="AE960" s="4"/>
      <c r="AF960" s="4"/>
      <c r="AG960" s="4"/>
      <c r="AH960" s="4"/>
    </row>
    <row r="961">
      <c r="A961" s="4"/>
      <c r="B961" s="4"/>
      <c r="C961" s="2"/>
      <c r="D961" s="2"/>
      <c r="E961" s="2"/>
      <c r="F961" s="2"/>
      <c r="G961" s="2"/>
      <c r="H961" s="9"/>
      <c r="I961" s="2"/>
      <c r="J961" s="2"/>
      <c r="K961" s="9"/>
      <c r="L961" s="4"/>
      <c r="M961" s="4"/>
      <c r="N961" s="4"/>
      <c r="O961" s="4"/>
      <c r="P961" s="9"/>
      <c r="Q961" s="4"/>
      <c r="R961" s="4"/>
      <c r="S961" s="4"/>
      <c r="T961" s="6"/>
      <c r="U961" s="4"/>
      <c r="V961" s="4"/>
      <c r="W961" s="4"/>
      <c r="X961" s="4"/>
      <c r="Y961" s="4"/>
      <c r="Z961" s="4"/>
      <c r="AA961" s="4"/>
      <c r="AB961" s="4"/>
      <c r="AC961" s="4"/>
      <c r="AD961" s="4"/>
      <c r="AE961" s="4"/>
      <c r="AF961" s="4"/>
      <c r="AG961" s="4"/>
      <c r="AH961" s="4"/>
    </row>
    <row r="962">
      <c r="A962" s="4"/>
      <c r="B962" s="4"/>
      <c r="C962" s="2"/>
      <c r="D962" s="2"/>
      <c r="E962" s="2"/>
      <c r="F962" s="2"/>
      <c r="G962" s="2"/>
      <c r="H962" s="9"/>
      <c r="I962" s="2"/>
      <c r="J962" s="2"/>
      <c r="K962" s="9"/>
      <c r="L962" s="4"/>
      <c r="M962" s="4"/>
      <c r="N962" s="4"/>
      <c r="O962" s="4"/>
      <c r="P962" s="9"/>
      <c r="Q962" s="4"/>
      <c r="R962" s="4"/>
      <c r="S962" s="4"/>
      <c r="T962" s="6"/>
      <c r="U962" s="4"/>
      <c r="V962" s="4"/>
      <c r="W962" s="4"/>
      <c r="X962" s="4"/>
      <c r="Y962" s="4"/>
      <c r="Z962" s="4"/>
      <c r="AA962" s="4"/>
      <c r="AB962" s="4"/>
      <c r="AC962" s="4"/>
      <c r="AD962" s="4"/>
      <c r="AE962" s="4"/>
      <c r="AF962" s="4"/>
      <c r="AG962" s="4"/>
      <c r="AH962" s="4"/>
    </row>
    <row r="963">
      <c r="A963" s="4"/>
      <c r="B963" s="4"/>
      <c r="C963" s="2"/>
      <c r="D963" s="2"/>
      <c r="E963" s="2"/>
      <c r="F963" s="2"/>
      <c r="G963" s="2"/>
      <c r="H963" s="9"/>
      <c r="I963" s="2"/>
      <c r="J963" s="2"/>
      <c r="K963" s="9"/>
      <c r="L963" s="4"/>
      <c r="M963" s="4"/>
      <c r="N963" s="4"/>
      <c r="O963" s="4"/>
      <c r="P963" s="9"/>
      <c r="Q963" s="4"/>
      <c r="R963" s="4"/>
      <c r="S963" s="4"/>
      <c r="T963" s="6"/>
      <c r="U963" s="4"/>
      <c r="V963" s="4"/>
      <c r="W963" s="4"/>
      <c r="X963" s="4"/>
      <c r="Y963" s="4"/>
      <c r="Z963" s="4"/>
      <c r="AA963" s="4"/>
      <c r="AB963" s="4"/>
      <c r="AC963" s="4"/>
      <c r="AD963" s="4"/>
      <c r="AE963" s="4"/>
      <c r="AF963" s="4"/>
      <c r="AG963" s="4"/>
      <c r="AH963" s="4"/>
    </row>
    <row r="964">
      <c r="A964" s="4"/>
      <c r="B964" s="4"/>
      <c r="C964" s="2"/>
      <c r="D964" s="2"/>
      <c r="E964" s="2"/>
      <c r="F964" s="2"/>
      <c r="G964" s="2"/>
      <c r="H964" s="9"/>
      <c r="I964" s="2"/>
      <c r="J964" s="2"/>
      <c r="K964" s="9"/>
      <c r="L964" s="4"/>
      <c r="M964" s="4"/>
      <c r="N964" s="4"/>
      <c r="O964" s="4"/>
      <c r="P964" s="9"/>
      <c r="Q964" s="4"/>
      <c r="R964" s="4"/>
      <c r="S964" s="4"/>
      <c r="T964" s="6"/>
      <c r="U964" s="4"/>
      <c r="V964" s="4"/>
      <c r="W964" s="4"/>
      <c r="X964" s="4"/>
      <c r="Y964" s="4"/>
      <c r="Z964" s="4"/>
      <c r="AA964" s="4"/>
      <c r="AB964" s="4"/>
      <c r="AC964" s="4"/>
      <c r="AD964" s="4"/>
      <c r="AE964" s="4"/>
      <c r="AF964" s="4"/>
      <c r="AG964" s="4"/>
      <c r="AH964" s="4"/>
    </row>
    <row r="965">
      <c r="A965" s="4"/>
      <c r="B965" s="4"/>
      <c r="C965" s="2"/>
      <c r="D965" s="2"/>
      <c r="E965" s="2"/>
      <c r="F965" s="2"/>
      <c r="G965" s="2"/>
      <c r="H965" s="9"/>
      <c r="I965" s="2"/>
      <c r="J965" s="2"/>
      <c r="K965" s="9"/>
      <c r="L965" s="4"/>
      <c r="M965" s="4"/>
      <c r="N965" s="4"/>
      <c r="O965" s="4"/>
      <c r="P965" s="9"/>
      <c r="Q965" s="4"/>
      <c r="R965" s="4"/>
      <c r="S965" s="4"/>
      <c r="T965" s="6"/>
      <c r="U965" s="4"/>
      <c r="V965" s="4"/>
      <c r="W965" s="4"/>
      <c r="X965" s="4"/>
      <c r="Y965" s="4"/>
      <c r="Z965" s="4"/>
      <c r="AA965" s="4"/>
      <c r="AB965" s="4"/>
      <c r="AC965" s="4"/>
      <c r="AD965" s="4"/>
      <c r="AE965" s="4"/>
      <c r="AF965" s="4"/>
      <c r="AG965" s="4"/>
      <c r="AH965" s="4"/>
    </row>
    <row r="966">
      <c r="A966" s="4"/>
      <c r="B966" s="4"/>
      <c r="C966" s="2"/>
      <c r="D966" s="2"/>
      <c r="E966" s="2"/>
      <c r="F966" s="2"/>
      <c r="G966" s="2"/>
      <c r="H966" s="9"/>
      <c r="I966" s="2"/>
      <c r="J966" s="2"/>
      <c r="K966" s="9"/>
      <c r="L966" s="4"/>
      <c r="M966" s="4"/>
      <c r="N966" s="4"/>
      <c r="O966" s="4"/>
      <c r="P966" s="9"/>
      <c r="Q966" s="4"/>
      <c r="R966" s="4"/>
      <c r="S966" s="4"/>
      <c r="T966" s="6"/>
      <c r="U966" s="4"/>
      <c r="V966" s="4"/>
      <c r="W966" s="4"/>
      <c r="X966" s="4"/>
      <c r="Y966" s="4"/>
      <c r="Z966" s="4"/>
      <c r="AA966" s="4"/>
      <c r="AB966" s="4"/>
      <c r="AC966" s="4"/>
      <c r="AD966" s="4"/>
      <c r="AE966" s="4"/>
      <c r="AF966" s="4"/>
      <c r="AG966" s="4"/>
      <c r="AH966" s="4"/>
    </row>
    <row r="967">
      <c r="A967" s="4"/>
      <c r="B967" s="4"/>
      <c r="C967" s="2"/>
      <c r="D967" s="2"/>
      <c r="E967" s="2"/>
      <c r="F967" s="2"/>
      <c r="G967" s="2"/>
      <c r="H967" s="9"/>
      <c r="I967" s="2"/>
      <c r="J967" s="2"/>
      <c r="K967" s="9"/>
      <c r="L967" s="4"/>
      <c r="M967" s="4"/>
      <c r="N967" s="4"/>
      <c r="O967" s="4"/>
      <c r="P967" s="9"/>
      <c r="Q967" s="4"/>
      <c r="R967" s="4"/>
      <c r="S967" s="4"/>
      <c r="T967" s="6"/>
      <c r="U967" s="4"/>
      <c r="V967" s="4"/>
      <c r="W967" s="4"/>
      <c r="X967" s="4"/>
      <c r="Y967" s="4"/>
      <c r="Z967" s="4"/>
      <c r="AA967" s="4"/>
      <c r="AB967" s="4"/>
      <c r="AC967" s="4"/>
      <c r="AD967" s="4"/>
      <c r="AE967" s="4"/>
      <c r="AF967" s="4"/>
      <c r="AG967" s="4"/>
      <c r="AH967" s="4"/>
    </row>
    <row r="968">
      <c r="A968" s="4"/>
      <c r="B968" s="4"/>
      <c r="C968" s="2"/>
      <c r="D968" s="2"/>
      <c r="E968" s="2"/>
      <c r="F968" s="2"/>
      <c r="G968" s="2"/>
      <c r="H968" s="9"/>
      <c r="I968" s="2"/>
      <c r="J968" s="2"/>
      <c r="K968" s="9"/>
      <c r="L968" s="4"/>
      <c r="M968" s="4"/>
      <c r="N968" s="4"/>
      <c r="O968" s="4"/>
      <c r="P968" s="9"/>
      <c r="Q968" s="4"/>
      <c r="R968" s="4"/>
      <c r="S968" s="4"/>
      <c r="T968" s="6"/>
      <c r="U968" s="4"/>
      <c r="V968" s="4"/>
      <c r="W968" s="4"/>
      <c r="X968" s="4"/>
      <c r="Y968" s="4"/>
      <c r="Z968" s="4"/>
      <c r="AA968" s="4"/>
      <c r="AB968" s="4"/>
      <c r="AC968" s="4"/>
      <c r="AD968" s="4"/>
      <c r="AE968" s="4"/>
      <c r="AF968" s="4"/>
      <c r="AG968" s="4"/>
      <c r="AH968" s="4"/>
    </row>
    <row r="969">
      <c r="A969" s="4"/>
      <c r="B969" s="4"/>
      <c r="C969" s="2"/>
      <c r="D969" s="2"/>
      <c r="E969" s="2"/>
      <c r="F969" s="2"/>
      <c r="G969" s="2"/>
      <c r="H969" s="9"/>
      <c r="I969" s="2"/>
      <c r="J969" s="2"/>
      <c r="K969" s="9"/>
      <c r="L969" s="4"/>
      <c r="M969" s="4"/>
      <c r="N969" s="4"/>
      <c r="O969" s="4"/>
      <c r="P969" s="9"/>
      <c r="Q969" s="4"/>
      <c r="R969" s="4"/>
      <c r="S969" s="4"/>
      <c r="T969" s="6"/>
      <c r="U969" s="4"/>
      <c r="V969" s="4"/>
      <c r="W969" s="4"/>
      <c r="X969" s="4"/>
      <c r="Y969" s="4"/>
      <c r="Z969" s="4"/>
      <c r="AA969" s="4"/>
      <c r="AB969" s="4"/>
      <c r="AC969" s="4"/>
      <c r="AD969" s="4"/>
      <c r="AE969" s="4"/>
      <c r="AF969" s="4"/>
      <c r="AG969" s="4"/>
      <c r="AH969" s="4"/>
    </row>
    <row r="970">
      <c r="A970" s="4"/>
      <c r="B970" s="4"/>
      <c r="C970" s="2"/>
      <c r="D970" s="2"/>
      <c r="E970" s="2"/>
      <c r="F970" s="2"/>
      <c r="G970" s="2"/>
      <c r="H970" s="9"/>
      <c r="I970" s="2"/>
      <c r="J970" s="2"/>
      <c r="K970" s="9"/>
      <c r="L970" s="4"/>
      <c r="M970" s="4"/>
      <c r="N970" s="4"/>
      <c r="O970" s="4"/>
      <c r="P970" s="9"/>
      <c r="Q970" s="4"/>
      <c r="R970" s="4"/>
      <c r="S970" s="4"/>
      <c r="T970" s="6"/>
      <c r="U970" s="4"/>
      <c r="V970" s="4"/>
      <c r="W970" s="4"/>
      <c r="X970" s="4"/>
      <c r="Y970" s="4"/>
      <c r="Z970" s="4"/>
      <c r="AA970" s="4"/>
      <c r="AB970" s="4"/>
      <c r="AC970" s="4"/>
      <c r="AD970" s="4"/>
      <c r="AE970" s="4"/>
      <c r="AF970" s="4"/>
      <c r="AG970" s="4"/>
      <c r="AH970" s="4"/>
    </row>
    <row r="971">
      <c r="A971" s="4"/>
      <c r="B971" s="4"/>
      <c r="C971" s="2"/>
      <c r="D971" s="2"/>
      <c r="E971" s="2"/>
      <c r="F971" s="2"/>
      <c r="G971" s="2"/>
      <c r="H971" s="9"/>
      <c r="I971" s="2"/>
      <c r="J971" s="2"/>
      <c r="K971" s="9"/>
      <c r="L971" s="4"/>
      <c r="M971" s="4"/>
      <c r="N971" s="4"/>
      <c r="O971" s="4"/>
      <c r="P971" s="9"/>
      <c r="Q971" s="4"/>
      <c r="R971" s="4"/>
      <c r="S971" s="4"/>
      <c r="T971" s="6"/>
      <c r="U971" s="4"/>
      <c r="V971" s="4"/>
      <c r="W971" s="4"/>
      <c r="X971" s="4"/>
      <c r="Y971" s="4"/>
      <c r="Z971" s="4"/>
      <c r="AA971" s="4"/>
      <c r="AB971" s="4"/>
      <c r="AC971" s="4"/>
      <c r="AD971" s="4"/>
      <c r="AE971" s="4"/>
      <c r="AF971" s="4"/>
      <c r="AG971" s="4"/>
      <c r="AH971" s="4"/>
    </row>
    <row r="972">
      <c r="A972" s="4"/>
      <c r="B972" s="4"/>
      <c r="C972" s="2"/>
      <c r="D972" s="2"/>
      <c r="E972" s="2"/>
      <c r="F972" s="2"/>
      <c r="G972" s="2"/>
      <c r="H972" s="9"/>
      <c r="I972" s="2"/>
      <c r="J972" s="2"/>
      <c r="K972" s="9"/>
      <c r="L972" s="4"/>
      <c r="M972" s="4"/>
      <c r="N972" s="4"/>
      <c r="O972" s="4"/>
      <c r="P972" s="9"/>
      <c r="Q972" s="4"/>
      <c r="R972" s="4"/>
      <c r="S972" s="4"/>
      <c r="T972" s="6"/>
      <c r="U972" s="4"/>
      <c r="V972" s="4"/>
      <c r="W972" s="4"/>
      <c r="X972" s="4"/>
      <c r="Y972" s="4"/>
      <c r="Z972" s="4"/>
      <c r="AA972" s="4"/>
      <c r="AB972" s="4"/>
      <c r="AC972" s="4"/>
      <c r="AD972" s="4"/>
      <c r="AE972" s="4"/>
      <c r="AF972" s="4"/>
      <c r="AG972" s="4"/>
      <c r="AH972" s="4"/>
    </row>
    <row r="973">
      <c r="A973" s="4"/>
      <c r="B973" s="4"/>
      <c r="C973" s="2"/>
      <c r="D973" s="2"/>
      <c r="E973" s="2"/>
      <c r="F973" s="2"/>
      <c r="G973" s="2"/>
      <c r="H973" s="9"/>
      <c r="I973" s="2"/>
      <c r="J973" s="2"/>
      <c r="K973" s="9"/>
      <c r="L973" s="4"/>
      <c r="M973" s="4"/>
      <c r="N973" s="4"/>
      <c r="O973" s="4"/>
      <c r="P973" s="9"/>
      <c r="Q973" s="4"/>
      <c r="R973" s="4"/>
      <c r="S973" s="4"/>
      <c r="T973" s="6"/>
      <c r="U973" s="4"/>
      <c r="V973" s="4"/>
      <c r="W973" s="4"/>
      <c r="X973" s="4"/>
      <c r="Y973" s="4"/>
      <c r="Z973" s="4"/>
      <c r="AA973" s="4"/>
      <c r="AB973" s="4"/>
      <c r="AC973" s="4"/>
      <c r="AD973" s="4"/>
      <c r="AE973" s="4"/>
      <c r="AF973" s="4"/>
      <c r="AG973" s="4"/>
      <c r="AH973" s="4"/>
    </row>
    <row r="974">
      <c r="A974" s="4"/>
      <c r="B974" s="4"/>
      <c r="C974" s="2"/>
      <c r="D974" s="2"/>
      <c r="E974" s="2"/>
      <c r="F974" s="2"/>
      <c r="G974" s="2"/>
      <c r="H974" s="9"/>
      <c r="I974" s="2"/>
      <c r="J974" s="2"/>
      <c r="K974" s="9"/>
      <c r="L974" s="4"/>
      <c r="M974" s="4"/>
      <c r="N974" s="4"/>
      <c r="O974" s="4"/>
      <c r="P974" s="9"/>
      <c r="Q974" s="4"/>
      <c r="R974" s="4"/>
      <c r="S974" s="4"/>
      <c r="T974" s="6"/>
      <c r="U974" s="4"/>
      <c r="V974" s="4"/>
      <c r="W974" s="4"/>
      <c r="X974" s="4"/>
      <c r="Y974" s="4"/>
      <c r="Z974" s="4"/>
      <c r="AA974" s="4"/>
      <c r="AB974" s="4"/>
      <c r="AC974" s="4"/>
      <c r="AD974" s="4"/>
      <c r="AE974" s="4"/>
      <c r="AF974" s="4"/>
      <c r="AG974" s="4"/>
      <c r="AH974" s="4"/>
    </row>
    <row r="975">
      <c r="A975" s="4"/>
      <c r="B975" s="4"/>
      <c r="C975" s="2"/>
      <c r="D975" s="2"/>
      <c r="E975" s="2"/>
      <c r="F975" s="2"/>
      <c r="G975" s="2"/>
      <c r="H975" s="9"/>
      <c r="I975" s="2"/>
      <c r="J975" s="2"/>
      <c r="K975" s="9"/>
      <c r="L975" s="4"/>
      <c r="M975" s="4"/>
      <c r="N975" s="4"/>
      <c r="O975" s="4"/>
      <c r="P975" s="9"/>
      <c r="Q975" s="4"/>
      <c r="R975" s="4"/>
      <c r="S975" s="4"/>
      <c r="T975" s="6"/>
      <c r="U975" s="4"/>
      <c r="V975" s="4"/>
      <c r="W975" s="4"/>
      <c r="X975" s="4"/>
      <c r="Y975" s="4"/>
      <c r="Z975" s="4"/>
      <c r="AA975" s="4"/>
      <c r="AB975" s="4"/>
      <c r="AC975" s="4"/>
      <c r="AD975" s="4"/>
      <c r="AE975" s="4"/>
      <c r="AF975" s="4"/>
      <c r="AG975" s="4"/>
      <c r="AH975" s="4"/>
    </row>
    <row r="976">
      <c r="A976" s="4"/>
      <c r="B976" s="4"/>
      <c r="C976" s="2"/>
      <c r="D976" s="2"/>
      <c r="E976" s="2"/>
      <c r="F976" s="2"/>
      <c r="G976" s="2"/>
      <c r="H976" s="9"/>
      <c r="I976" s="2"/>
      <c r="J976" s="2"/>
      <c r="K976" s="9"/>
      <c r="L976" s="4"/>
      <c r="M976" s="4"/>
      <c r="N976" s="4"/>
      <c r="O976" s="4"/>
      <c r="P976" s="9"/>
      <c r="Q976" s="4"/>
      <c r="R976" s="4"/>
      <c r="S976" s="4"/>
      <c r="T976" s="6"/>
      <c r="U976" s="4"/>
      <c r="V976" s="4"/>
      <c r="W976" s="4"/>
      <c r="X976" s="4"/>
      <c r="Y976" s="4"/>
      <c r="Z976" s="4"/>
      <c r="AA976" s="4"/>
      <c r="AB976" s="4"/>
      <c r="AC976" s="4"/>
      <c r="AD976" s="4"/>
      <c r="AE976" s="4"/>
      <c r="AF976" s="4"/>
      <c r="AG976" s="4"/>
      <c r="AH976" s="4"/>
    </row>
    <row r="977">
      <c r="A977" s="4"/>
      <c r="B977" s="4"/>
      <c r="C977" s="2"/>
      <c r="D977" s="2"/>
      <c r="E977" s="2"/>
      <c r="F977" s="2"/>
      <c r="G977" s="2"/>
      <c r="H977" s="9"/>
      <c r="I977" s="2"/>
      <c r="J977" s="2"/>
      <c r="K977" s="9"/>
      <c r="L977" s="4"/>
      <c r="M977" s="4"/>
      <c r="N977" s="4"/>
      <c r="O977" s="4"/>
      <c r="P977" s="9"/>
      <c r="Q977" s="4"/>
      <c r="R977" s="4"/>
      <c r="S977" s="4"/>
      <c r="T977" s="6"/>
      <c r="U977" s="4"/>
      <c r="V977" s="4"/>
      <c r="W977" s="4"/>
      <c r="X977" s="4"/>
      <c r="Y977" s="4"/>
      <c r="Z977" s="4"/>
      <c r="AA977" s="4"/>
      <c r="AB977" s="4"/>
      <c r="AC977" s="4"/>
      <c r="AD977" s="4"/>
      <c r="AE977" s="4"/>
      <c r="AF977" s="4"/>
      <c r="AG977" s="4"/>
      <c r="AH977" s="4"/>
    </row>
    <row r="978">
      <c r="A978" s="4"/>
      <c r="B978" s="4"/>
      <c r="C978" s="2"/>
      <c r="D978" s="2"/>
      <c r="E978" s="2"/>
      <c r="F978" s="2"/>
      <c r="G978" s="2"/>
      <c r="H978" s="9"/>
      <c r="I978" s="2"/>
      <c r="J978" s="2"/>
      <c r="K978" s="9"/>
      <c r="L978" s="4"/>
      <c r="M978" s="4"/>
      <c r="N978" s="4"/>
      <c r="O978" s="4"/>
      <c r="P978" s="9"/>
      <c r="Q978" s="4"/>
      <c r="R978" s="4"/>
      <c r="S978" s="4"/>
      <c r="T978" s="6"/>
      <c r="U978" s="4"/>
      <c r="V978" s="4"/>
      <c r="W978" s="4"/>
      <c r="X978" s="4"/>
      <c r="Y978" s="4"/>
      <c r="Z978" s="4"/>
      <c r="AA978" s="4"/>
      <c r="AB978" s="4"/>
      <c r="AC978" s="4"/>
      <c r="AD978" s="4"/>
      <c r="AE978" s="4"/>
      <c r="AF978" s="4"/>
      <c r="AG978" s="4"/>
      <c r="AH978" s="4"/>
    </row>
    <row r="979">
      <c r="A979" s="4"/>
      <c r="B979" s="4"/>
      <c r="C979" s="2"/>
      <c r="D979" s="2"/>
      <c r="E979" s="2"/>
      <c r="F979" s="2"/>
      <c r="G979" s="2"/>
      <c r="H979" s="9"/>
      <c r="I979" s="2"/>
      <c r="J979" s="2"/>
      <c r="K979" s="9"/>
      <c r="L979" s="4"/>
      <c r="M979" s="4"/>
      <c r="N979" s="4"/>
      <c r="O979" s="4"/>
      <c r="P979" s="9"/>
      <c r="Q979" s="4"/>
      <c r="R979" s="4"/>
      <c r="S979" s="4"/>
      <c r="T979" s="6"/>
      <c r="U979" s="4"/>
      <c r="V979" s="4"/>
      <c r="W979" s="4"/>
      <c r="X979" s="4"/>
      <c r="Y979" s="4"/>
      <c r="Z979" s="4"/>
      <c r="AA979" s="4"/>
      <c r="AB979" s="4"/>
      <c r="AC979" s="4"/>
      <c r="AD979" s="4"/>
      <c r="AE979" s="4"/>
      <c r="AF979" s="4"/>
      <c r="AG979" s="4"/>
      <c r="AH979" s="4"/>
    </row>
    <row r="980">
      <c r="A980" s="4"/>
      <c r="B980" s="4"/>
      <c r="C980" s="2"/>
      <c r="D980" s="2"/>
      <c r="E980" s="2"/>
      <c r="F980" s="2"/>
      <c r="G980" s="2"/>
      <c r="H980" s="9"/>
      <c r="I980" s="2"/>
      <c r="J980" s="2"/>
      <c r="K980" s="9"/>
      <c r="L980" s="4"/>
      <c r="M980" s="4"/>
      <c r="N980" s="4"/>
      <c r="O980" s="4"/>
      <c r="P980" s="9"/>
      <c r="Q980" s="4"/>
      <c r="R980" s="4"/>
      <c r="S980" s="4"/>
      <c r="T980" s="6"/>
      <c r="U980" s="4"/>
      <c r="V980" s="4"/>
      <c r="W980" s="4"/>
      <c r="X980" s="4"/>
      <c r="Y980" s="4"/>
      <c r="Z980" s="4"/>
      <c r="AA980" s="4"/>
      <c r="AB980" s="4"/>
      <c r="AC980" s="4"/>
      <c r="AD980" s="4"/>
      <c r="AE980" s="4"/>
      <c r="AF980" s="4"/>
      <c r="AG980" s="4"/>
      <c r="AH980" s="4"/>
    </row>
    <row r="981">
      <c r="A981" s="4"/>
      <c r="B981" s="4"/>
      <c r="C981" s="2"/>
      <c r="D981" s="2"/>
      <c r="E981" s="2"/>
      <c r="F981" s="2"/>
      <c r="G981" s="2"/>
      <c r="H981" s="9"/>
      <c r="I981" s="2"/>
      <c r="J981" s="2"/>
      <c r="K981" s="9"/>
      <c r="L981" s="4"/>
      <c r="M981" s="4"/>
      <c r="N981" s="4"/>
      <c r="O981" s="4"/>
      <c r="P981" s="9"/>
      <c r="Q981" s="4"/>
      <c r="R981" s="4"/>
      <c r="S981" s="4"/>
      <c r="T981" s="6"/>
      <c r="U981" s="4"/>
      <c r="V981" s="4"/>
      <c r="W981" s="4"/>
      <c r="X981" s="4"/>
      <c r="Y981" s="4"/>
      <c r="Z981" s="4"/>
      <c r="AA981" s="4"/>
      <c r="AB981" s="4"/>
      <c r="AC981" s="4"/>
      <c r="AD981" s="4"/>
      <c r="AE981" s="4"/>
      <c r="AF981" s="4"/>
      <c r="AG981" s="4"/>
      <c r="AH981" s="4"/>
    </row>
    <row r="982">
      <c r="A982" s="4"/>
      <c r="B982" s="4"/>
      <c r="C982" s="2"/>
      <c r="D982" s="2"/>
      <c r="E982" s="2"/>
      <c r="F982" s="2"/>
      <c r="G982" s="2"/>
      <c r="H982" s="9"/>
      <c r="I982" s="2"/>
      <c r="J982" s="2"/>
      <c r="K982" s="9"/>
      <c r="L982" s="4"/>
      <c r="M982" s="4"/>
      <c r="N982" s="4"/>
      <c r="O982" s="4"/>
      <c r="P982" s="9"/>
      <c r="Q982" s="4"/>
      <c r="R982" s="4"/>
      <c r="S982" s="4"/>
      <c r="T982" s="6"/>
      <c r="U982" s="4"/>
      <c r="V982" s="4"/>
      <c r="W982" s="4"/>
      <c r="X982" s="4"/>
      <c r="Y982" s="4"/>
      <c r="Z982" s="4"/>
      <c r="AA982" s="4"/>
      <c r="AB982" s="4"/>
      <c r="AC982" s="4"/>
      <c r="AD982" s="4"/>
      <c r="AE982" s="4"/>
      <c r="AF982" s="4"/>
      <c r="AG982" s="4"/>
      <c r="AH982" s="4"/>
    </row>
    <row r="983">
      <c r="A983" s="4"/>
      <c r="B983" s="4"/>
      <c r="C983" s="2"/>
      <c r="D983" s="2"/>
      <c r="E983" s="2"/>
      <c r="F983" s="2"/>
      <c r="G983" s="2"/>
      <c r="H983" s="9"/>
      <c r="I983" s="2"/>
      <c r="J983" s="2"/>
      <c r="K983" s="9"/>
      <c r="L983" s="4"/>
      <c r="M983" s="4"/>
      <c r="N983" s="4"/>
      <c r="O983" s="4"/>
      <c r="P983" s="9"/>
      <c r="Q983" s="4"/>
      <c r="R983" s="4"/>
      <c r="S983" s="4"/>
      <c r="T983" s="6"/>
      <c r="U983" s="4"/>
      <c r="V983" s="4"/>
      <c r="W983" s="4"/>
      <c r="X983" s="4"/>
      <c r="Y983" s="4"/>
      <c r="Z983" s="4"/>
      <c r="AA983" s="4"/>
      <c r="AB983" s="4"/>
      <c r="AC983" s="4"/>
      <c r="AD983" s="4"/>
      <c r="AE983" s="4"/>
      <c r="AF983" s="4"/>
      <c r="AG983" s="4"/>
      <c r="AH983" s="4"/>
    </row>
    <row r="984">
      <c r="A984" s="4"/>
      <c r="B984" s="4"/>
      <c r="C984" s="2"/>
      <c r="D984" s="2"/>
      <c r="E984" s="2"/>
      <c r="F984" s="2"/>
      <c r="G984" s="2"/>
      <c r="H984" s="9"/>
      <c r="I984" s="2"/>
      <c r="J984" s="2"/>
      <c r="K984" s="9"/>
      <c r="L984" s="4"/>
      <c r="M984" s="4"/>
      <c r="N984" s="4"/>
      <c r="O984" s="4"/>
      <c r="P984" s="9"/>
      <c r="Q984" s="4"/>
      <c r="R984" s="4"/>
      <c r="S984" s="4"/>
      <c r="T984" s="6"/>
      <c r="U984" s="4"/>
      <c r="V984" s="4"/>
      <c r="W984" s="4"/>
      <c r="X984" s="4"/>
      <c r="Y984" s="4"/>
      <c r="Z984" s="4"/>
      <c r="AA984" s="4"/>
      <c r="AB984" s="4"/>
      <c r="AC984" s="4"/>
      <c r="AD984" s="4"/>
      <c r="AE984" s="4"/>
      <c r="AF984" s="4"/>
      <c r="AG984" s="4"/>
      <c r="AH984" s="4"/>
    </row>
    <row r="985">
      <c r="A985" s="4"/>
      <c r="B985" s="4"/>
      <c r="C985" s="2"/>
      <c r="D985" s="2"/>
      <c r="E985" s="2"/>
      <c r="F985" s="2"/>
      <c r="G985" s="2"/>
      <c r="H985" s="9"/>
      <c r="I985" s="2"/>
      <c r="J985" s="2"/>
      <c r="K985" s="9"/>
      <c r="L985" s="4"/>
      <c r="M985" s="4"/>
      <c r="N985" s="4"/>
      <c r="O985" s="4"/>
      <c r="P985" s="9"/>
      <c r="Q985" s="4"/>
      <c r="R985" s="4"/>
      <c r="S985" s="4"/>
      <c r="T985" s="6"/>
      <c r="U985" s="4"/>
      <c r="V985" s="4"/>
      <c r="W985" s="4"/>
      <c r="X985" s="4"/>
      <c r="Y985" s="4"/>
      <c r="Z985" s="4"/>
      <c r="AA985" s="4"/>
      <c r="AB985" s="4"/>
      <c r="AC985" s="4"/>
      <c r="AD985" s="4"/>
      <c r="AE985" s="4"/>
      <c r="AF985" s="4"/>
      <c r="AG985" s="4"/>
      <c r="AH985" s="4"/>
    </row>
    <row r="986">
      <c r="A986" s="4"/>
      <c r="B986" s="4"/>
      <c r="C986" s="2"/>
      <c r="D986" s="2"/>
      <c r="E986" s="2"/>
      <c r="F986" s="2"/>
      <c r="G986" s="2"/>
      <c r="H986" s="9"/>
      <c r="I986" s="2"/>
      <c r="J986" s="2"/>
      <c r="K986" s="9"/>
      <c r="L986" s="4"/>
      <c r="M986" s="4"/>
      <c r="N986" s="4"/>
      <c r="O986" s="4"/>
      <c r="P986" s="9"/>
      <c r="Q986" s="4"/>
      <c r="R986" s="4"/>
      <c r="S986" s="4"/>
      <c r="T986" s="6"/>
      <c r="U986" s="4"/>
      <c r="V986" s="4"/>
      <c r="W986" s="4"/>
      <c r="X986" s="4"/>
      <c r="Y986" s="4"/>
      <c r="Z986" s="4"/>
      <c r="AA986" s="4"/>
      <c r="AB986" s="4"/>
      <c r="AC986" s="4"/>
      <c r="AD986" s="4"/>
      <c r="AE986" s="4"/>
      <c r="AF986" s="4"/>
      <c r="AG986" s="4"/>
      <c r="AH986" s="4"/>
    </row>
    <row r="987">
      <c r="A987" s="4"/>
      <c r="B987" s="4"/>
      <c r="C987" s="2"/>
      <c r="D987" s="2"/>
      <c r="E987" s="2"/>
      <c r="F987" s="2"/>
      <c r="G987" s="2"/>
      <c r="H987" s="9"/>
      <c r="I987" s="2"/>
      <c r="J987" s="2"/>
      <c r="K987" s="9"/>
      <c r="L987" s="4"/>
      <c r="M987" s="4"/>
      <c r="N987" s="4"/>
      <c r="O987" s="4"/>
      <c r="P987" s="9"/>
      <c r="Q987" s="4"/>
      <c r="R987" s="4"/>
      <c r="S987" s="4"/>
      <c r="T987" s="6"/>
      <c r="U987" s="4"/>
      <c r="V987" s="4"/>
      <c r="W987" s="4"/>
      <c r="X987" s="4"/>
      <c r="Y987" s="4"/>
      <c r="Z987" s="4"/>
      <c r="AA987" s="4"/>
      <c r="AB987" s="4"/>
      <c r="AC987" s="4"/>
      <c r="AD987" s="4"/>
      <c r="AE987" s="4"/>
      <c r="AF987" s="4"/>
      <c r="AG987" s="4"/>
      <c r="AH987" s="4"/>
    </row>
    <row r="988">
      <c r="A988" s="4"/>
      <c r="B988" s="4"/>
      <c r="C988" s="2"/>
      <c r="D988" s="2"/>
      <c r="E988" s="2"/>
      <c r="F988" s="2"/>
      <c r="G988" s="2"/>
      <c r="H988" s="9"/>
      <c r="I988" s="2"/>
      <c r="J988" s="2"/>
      <c r="K988" s="9"/>
      <c r="L988" s="4"/>
      <c r="M988" s="4"/>
      <c r="N988" s="4"/>
      <c r="O988" s="4"/>
      <c r="P988" s="9"/>
      <c r="Q988" s="4"/>
      <c r="R988" s="4"/>
      <c r="S988" s="4"/>
      <c r="T988" s="6"/>
      <c r="U988" s="4"/>
      <c r="V988" s="4"/>
      <c r="W988" s="4"/>
      <c r="X988" s="4"/>
      <c r="Y988" s="4"/>
      <c r="Z988" s="4"/>
      <c r="AA988" s="4"/>
      <c r="AB988" s="4"/>
      <c r="AC988" s="4"/>
      <c r="AD988" s="4"/>
      <c r="AE988" s="4"/>
      <c r="AF988" s="4"/>
      <c r="AG988" s="4"/>
      <c r="AH988" s="4"/>
    </row>
    <row r="989">
      <c r="A989" s="4"/>
      <c r="B989" s="4"/>
      <c r="C989" s="2"/>
      <c r="D989" s="2"/>
      <c r="E989" s="2"/>
      <c r="F989" s="2"/>
      <c r="G989" s="2"/>
      <c r="H989" s="9"/>
      <c r="I989" s="2"/>
      <c r="J989" s="2"/>
      <c r="K989" s="9"/>
      <c r="L989" s="4"/>
      <c r="M989" s="4"/>
      <c r="N989" s="4"/>
      <c r="O989" s="4"/>
      <c r="P989" s="9"/>
      <c r="Q989" s="4"/>
      <c r="R989" s="4"/>
      <c r="S989" s="4"/>
      <c r="T989" s="6"/>
      <c r="U989" s="4"/>
      <c r="V989" s="4"/>
      <c r="W989" s="4"/>
      <c r="X989" s="4"/>
      <c r="Y989" s="4"/>
      <c r="Z989" s="4"/>
      <c r="AA989" s="4"/>
      <c r="AB989" s="4"/>
      <c r="AC989" s="4"/>
      <c r="AD989" s="4"/>
      <c r="AE989" s="4"/>
      <c r="AF989" s="4"/>
      <c r="AG989" s="4"/>
      <c r="AH989" s="4"/>
    </row>
    <row r="990">
      <c r="A990" s="4"/>
      <c r="B990" s="4"/>
      <c r="C990" s="2"/>
      <c r="D990" s="2"/>
      <c r="E990" s="2"/>
      <c r="F990" s="2"/>
      <c r="G990" s="2"/>
      <c r="H990" s="9"/>
      <c r="I990" s="2"/>
      <c r="J990" s="2"/>
      <c r="K990" s="9"/>
      <c r="L990" s="4"/>
      <c r="M990" s="4"/>
      <c r="N990" s="4"/>
      <c r="O990" s="4"/>
      <c r="P990" s="9"/>
      <c r="Q990" s="4"/>
      <c r="R990" s="4"/>
      <c r="S990" s="4"/>
      <c r="T990" s="6"/>
      <c r="U990" s="4"/>
      <c r="V990" s="4"/>
      <c r="W990" s="4"/>
      <c r="X990" s="4"/>
      <c r="Y990" s="4"/>
      <c r="Z990" s="4"/>
      <c r="AA990" s="4"/>
      <c r="AB990" s="4"/>
      <c r="AC990" s="4"/>
      <c r="AD990" s="4"/>
      <c r="AE990" s="4"/>
      <c r="AF990" s="4"/>
      <c r="AG990" s="4"/>
      <c r="AH990" s="4"/>
    </row>
    <row r="991">
      <c r="A991" s="4"/>
      <c r="B991" s="4"/>
      <c r="C991" s="2"/>
      <c r="D991" s="2"/>
      <c r="E991" s="2"/>
      <c r="F991" s="2"/>
      <c r="G991" s="2"/>
      <c r="H991" s="9"/>
      <c r="I991" s="2"/>
      <c r="J991" s="2"/>
      <c r="K991" s="9"/>
      <c r="L991" s="4"/>
      <c r="M991" s="4"/>
      <c r="N991" s="4"/>
      <c r="O991" s="4"/>
      <c r="P991" s="9"/>
      <c r="Q991" s="4"/>
      <c r="R991" s="4"/>
      <c r="S991" s="4"/>
      <c r="T991" s="6"/>
      <c r="U991" s="4"/>
      <c r="V991" s="4"/>
      <c r="W991" s="4"/>
      <c r="X991" s="4"/>
      <c r="Y991" s="4"/>
      <c r="Z991" s="4"/>
      <c r="AA991" s="4"/>
      <c r="AB991" s="4"/>
      <c r="AC991" s="4"/>
      <c r="AD991" s="4"/>
      <c r="AE991" s="4"/>
      <c r="AF991" s="4"/>
      <c r="AG991" s="4"/>
      <c r="AH991" s="4"/>
    </row>
    <row r="992">
      <c r="A992" s="4"/>
      <c r="B992" s="4"/>
      <c r="C992" s="2"/>
      <c r="D992" s="2"/>
      <c r="E992" s="2"/>
      <c r="F992" s="2"/>
      <c r="G992" s="2"/>
      <c r="H992" s="9"/>
      <c r="I992" s="2"/>
      <c r="J992" s="2"/>
      <c r="K992" s="9"/>
      <c r="L992" s="4"/>
      <c r="M992" s="4"/>
      <c r="N992" s="4"/>
      <c r="O992" s="4"/>
      <c r="P992" s="9"/>
      <c r="Q992" s="4"/>
      <c r="R992" s="4"/>
      <c r="S992" s="4"/>
      <c r="T992" s="6"/>
      <c r="U992" s="4"/>
      <c r="V992" s="4"/>
      <c r="W992" s="4"/>
      <c r="X992" s="4"/>
      <c r="Y992" s="4"/>
      <c r="Z992" s="4"/>
      <c r="AA992" s="4"/>
      <c r="AB992" s="4"/>
      <c r="AC992" s="4"/>
      <c r="AD992" s="4"/>
      <c r="AE992" s="4"/>
      <c r="AF992" s="4"/>
      <c r="AG992" s="4"/>
      <c r="AH992" s="4"/>
    </row>
    <row r="993">
      <c r="A993" s="4"/>
      <c r="B993" s="4"/>
      <c r="C993" s="2"/>
      <c r="D993" s="2"/>
      <c r="E993" s="2"/>
      <c r="F993" s="2"/>
      <c r="G993" s="2"/>
      <c r="H993" s="9"/>
      <c r="I993" s="2"/>
      <c r="J993" s="2"/>
      <c r="K993" s="9"/>
      <c r="L993" s="4"/>
      <c r="M993" s="4"/>
      <c r="N993" s="4"/>
      <c r="O993" s="4"/>
      <c r="P993" s="9"/>
      <c r="Q993" s="4"/>
      <c r="R993" s="4"/>
      <c r="S993" s="4"/>
      <c r="T993" s="6"/>
      <c r="U993" s="4"/>
      <c r="V993" s="4"/>
      <c r="W993" s="4"/>
      <c r="X993" s="4"/>
      <c r="Y993" s="4"/>
      <c r="Z993" s="4"/>
      <c r="AA993" s="4"/>
      <c r="AB993" s="4"/>
      <c r="AC993" s="4"/>
      <c r="AD993" s="4"/>
      <c r="AE993" s="4"/>
      <c r="AF993" s="4"/>
      <c r="AG993" s="4"/>
      <c r="AH993" s="4"/>
    </row>
    <row r="994">
      <c r="A994" s="4"/>
      <c r="B994" s="4"/>
      <c r="C994" s="2"/>
      <c r="D994" s="2"/>
      <c r="E994" s="2"/>
      <c r="F994" s="2"/>
      <c r="G994" s="2"/>
      <c r="H994" s="9"/>
      <c r="I994" s="2"/>
      <c r="J994" s="2"/>
      <c r="K994" s="9"/>
      <c r="L994" s="4"/>
      <c r="M994" s="4"/>
      <c r="N994" s="4"/>
      <c r="O994" s="4"/>
      <c r="P994" s="9"/>
      <c r="Q994" s="4"/>
      <c r="R994" s="4"/>
      <c r="S994" s="4"/>
      <c r="T994" s="6"/>
      <c r="U994" s="4"/>
      <c r="V994" s="4"/>
      <c r="W994" s="4"/>
      <c r="X994" s="4"/>
      <c r="Y994" s="4"/>
      <c r="Z994" s="4"/>
      <c r="AA994" s="4"/>
      <c r="AB994" s="4"/>
      <c r="AC994" s="4"/>
      <c r="AD994" s="4"/>
      <c r="AE994" s="4"/>
      <c r="AF994" s="4"/>
      <c r="AG994" s="4"/>
      <c r="AH994" s="4"/>
    </row>
    <row r="995">
      <c r="A995" s="4"/>
      <c r="B995" s="4"/>
      <c r="C995" s="2"/>
      <c r="D995" s="2"/>
      <c r="E995" s="2"/>
      <c r="F995" s="2"/>
      <c r="G995" s="2"/>
      <c r="H995" s="9"/>
      <c r="I995" s="2"/>
      <c r="J995" s="2"/>
      <c r="K995" s="9"/>
      <c r="L995" s="4"/>
      <c r="M995" s="4"/>
      <c r="N995" s="4"/>
      <c r="O995" s="4"/>
      <c r="P995" s="9"/>
      <c r="Q995" s="4"/>
      <c r="R995" s="4"/>
      <c r="S995" s="4"/>
      <c r="T995" s="6"/>
      <c r="U995" s="4"/>
      <c r="V995" s="4"/>
      <c r="W995" s="4"/>
      <c r="X995" s="4"/>
      <c r="Y995" s="4"/>
      <c r="Z995" s="4"/>
      <c r="AA995" s="4"/>
      <c r="AB995" s="4"/>
      <c r="AC995" s="4"/>
      <c r="AD995" s="4"/>
      <c r="AE995" s="4"/>
      <c r="AF995" s="4"/>
      <c r="AG995" s="4"/>
      <c r="AH995" s="4"/>
    </row>
    <row r="996">
      <c r="A996" s="4"/>
      <c r="B996" s="4"/>
      <c r="C996" s="2"/>
      <c r="D996" s="2"/>
      <c r="E996" s="2"/>
      <c r="F996" s="2"/>
      <c r="G996" s="2"/>
      <c r="H996" s="9"/>
      <c r="I996" s="2"/>
      <c r="J996" s="2"/>
      <c r="K996" s="9"/>
      <c r="L996" s="4"/>
      <c r="M996" s="4"/>
      <c r="N996" s="4"/>
      <c r="O996" s="4"/>
      <c r="P996" s="9"/>
      <c r="Q996" s="4"/>
      <c r="R996" s="4"/>
      <c r="S996" s="4"/>
      <c r="T996" s="6"/>
      <c r="U996" s="4"/>
      <c r="V996" s="4"/>
      <c r="W996" s="4"/>
      <c r="X996" s="4"/>
      <c r="Y996" s="4"/>
      <c r="Z996" s="4"/>
      <c r="AA996" s="4"/>
      <c r="AB996" s="4"/>
      <c r="AC996" s="4"/>
      <c r="AD996" s="4"/>
      <c r="AE996" s="4"/>
      <c r="AF996" s="4"/>
      <c r="AG996" s="4"/>
      <c r="AH996" s="4"/>
    </row>
    <row r="997">
      <c r="A997" s="4"/>
      <c r="B997" s="4"/>
      <c r="C997" s="2"/>
      <c r="D997" s="2"/>
      <c r="E997" s="2"/>
      <c r="F997" s="2"/>
      <c r="G997" s="2"/>
      <c r="H997" s="9"/>
      <c r="I997" s="2"/>
      <c r="J997" s="2"/>
      <c r="K997" s="9"/>
      <c r="L997" s="4"/>
      <c r="M997" s="4"/>
      <c r="N997" s="4"/>
      <c r="O997" s="4"/>
      <c r="P997" s="9"/>
      <c r="Q997" s="4"/>
      <c r="R997" s="4"/>
      <c r="S997" s="4"/>
      <c r="T997" s="6"/>
      <c r="U997" s="4"/>
      <c r="V997" s="4"/>
      <c r="W997" s="4"/>
      <c r="X997" s="4"/>
      <c r="Y997" s="4"/>
      <c r="Z997" s="4"/>
      <c r="AA997" s="4"/>
      <c r="AB997" s="4"/>
      <c r="AC997" s="4"/>
      <c r="AD997" s="4"/>
      <c r="AE997" s="4"/>
      <c r="AF997" s="4"/>
      <c r="AG997" s="4"/>
      <c r="AH997" s="4"/>
    </row>
    <row r="998">
      <c r="A998" s="4"/>
      <c r="B998" s="4"/>
      <c r="C998" s="2"/>
      <c r="D998" s="2"/>
      <c r="E998" s="2"/>
      <c r="F998" s="2"/>
      <c r="G998" s="2"/>
      <c r="H998" s="9"/>
      <c r="I998" s="2"/>
      <c r="J998" s="2"/>
      <c r="K998" s="9"/>
      <c r="L998" s="4"/>
      <c r="M998" s="4"/>
      <c r="N998" s="4"/>
      <c r="O998" s="4"/>
      <c r="P998" s="9"/>
      <c r="Q998" s="4"/>
      <c r="R998" s="4"/>
      <c r="S998" s="4"/>
      <c r="T998" s="6"/>
      <c r="U998" s="4"/>
      <c r="V998" s="4"/>
      <c r="W998" s="4"/>
      <c r="X998" s="4"/>
      <c r="Y998" s="4"/>
      <c r="Z998" s="4"/>
      <c r="AA998" s="4"/>
      <c r="AB998" s="4"/>
      <c r="AC998" s="4"/>
      <c r="AD998" s="4"/>
      <c r="AE998" s="4"/>
      <c r="AF998" s="4"/>
      <c r="AG998" s="4"/>
      <c r="AH998" s="4"/>
    </row>
    <row r="999">
      <c r="A999" s="4"/>
      <c r="B999" s="4"/>
      <c r="C999" s="2"/>
      <c r="D999" s="2"/>
      <c r="E999" s="2"/>
      <c r="F999" s="2"/>
      <c r="G999" s="2"/>
      <c r="H999" s="9"/>
      <c r="I999" s="2"/>
      <c r="J999" s="2"/>
      <c r="K999" s="9"/>
      <c r="L999" s="4"/>
      <c r="M999" s="4"/>
      <c r="N999" s="4"/>
      <c r="O999" s="4"/>
      <c r="P999" s="9"/>
      <c r="Q999" s="4"/>
      <c r="R999" s="4"/>
      <c r="S999" s="4"/>
      <c r="T999" s="6"/>
      <c r="U999" s="4"/>
      <c r="V999" s="4"/>
      <c r="W999" s="4"/>
      <c r="X999" s="4"/>
      <c r="Y999" s="4"/>
      <c r="Z999" s="4"/>
      <c r="AA999" s="4"/>
      <c r="AB999" s="4"/>
      <c r="AC999" s="4"/>
      <c r="AD999" s="4"/>
      <c r="AE999" s="4"/>
      <c r="AF999" s="4"/>
      <c r="AG999" s="4"/>
      <c r="AH999" s="4"/>
    </row>
    <row r="1000">
      <c r="A1000" s="4"/>
      <c r="B1000" s="4"/>
      <c r="C1000" s="2"/>
      <c r="D1000" s="2"/>
      <c r="E1000" s="2"/>
      <c r="F1000" s="2"/>
      <c r="G1000" s="2"/>
      <c r="H1000" s="9"/>
      <c r="I1000" s="2"/>
      <c r="J1000" s="2"/>
      <c r="K1000" s="9"/>
      <c r="L1000" s="4"/>
      <c r="M1000" s="4"/>
      <c r="N1000" s="4"/>
      <c r="O1000" s="4"/>
      <c r="P1000" s="9"/>
      <c r="Q1000" s="4"/>
      <c r="R1000" s="4"/>
      <c r="S1000" s="4"/>
      <c r="T1000" s="6"/>
      <c r="U1000" s="4"/>
      <c r="V1000" s="4"/>
      <c r="W1000" s="4"/>
      <c r="X1000" s="4"/>
      <c r="Y1000" s="4"/>
      <c r="Z1000" s="4"/>
      <c r="AA1000" s="4"/>
      <c r="AB1000" s="4"/>
      <c r="AC1000" s="4"/>
      <c r="AD1000" s="4"/>
      <c r="AE1000" s="4"/>
      <c r="AF1000" s="4"/>
      <c r="AG1000" s="4"/>
      <c r="AH1000" s="4"/>
    </row>
    <row r="1001">
      <c r="A1001" s="4"/>
      <c r="B1001" s="4"/>
      <c r="C1001" s="2"/>
      <c r="D1001" s="2"/>
      <c r="E1001" s="2"/>
      <c r="F1001" s="2"/>
      <c r="G1001" s="2"/>
      <c r="H1001" s="9"/>
      <c r="I1001" s="2"/>
      <c r="J1001" s="2"/>
      <c r="K1001" s="9"/>
      <c r="L1001" s="4"/>
      <c r="M1001" s="4"/>
      <c r="N1001" s="4"/>
      <c r="O1001" s="4"/>
      <c r="P1001" s="9"/>
      <c r="Q1001" s="4"/>
      <c r="R1001" s="4"/>
      <c r="S1001" s="4"/>
      <c r="T1001" s="6"/>
      <c r="U1001" s="4"/>
      <c r="V1001" s="4"/>
      <c r="W1001" s="4"/>
      <c r="X1001" s="4"/>
      <c r="Y1001" s="4"/>
      <c r="Z1001" s="4"/>
      <c r="AA1001" s="4"/>
      <c r="AB1001" s="4"/>
      <c r="AC1001" s="4"/>
      <c r="AD1001" s="4"/>
      <c r="AE1001" s="4"/>
      <c r="AF1001" s="4"/>
      <c r="AG1001" s="4"/>
      <c r="AH1001" s="4"/>
    </row>
    <row r="1002">
      <c r="A1002" s="4"/>
      <c r="B1002" s="4"/>
      <c r="C1002" s="2"/>
      <c r="D1002" s="2"/>
      <c r="E1002" s="2"/>
      <c r="F1002" s="2"/>
      <c r="G1002" s="2"/>
      <c r="H1002" s="9"/>
      <c r="I1002" s="2"/>
      <c r="J1002" s="2"/>
      <c r="K1002" s="9"/>
      <c r="L1002" s="4"/>
      <c r="M1002" s="4"/>
      <c r="N1002" s="4"/>
      <c r="O1002" s="4"/>
      <c r="P1002" s="9"/>
      <c r="Q1002" s="4"/>
      <c r="R1002" s="4"/>
      <c r="S1002" s="4"/>
      <c r="T1002" s="6"/>
      <c r="U1002" s="4"/>
      <c r="V1002" s="4"/>
      <c r="W1002" s="4"/>
      <c r="X1002" s="4"/>
      <c r="Y1002" s="4"/>
      <c r="Z1002" s="4"/>
      <c r="AA1002" s="4"/>
      <c r="AB1002" s="4"/>
      <c r="AC1002" s="4"/>
      <c r="AD1002" s="4"/>
      <c r="AE1002" s="4"/>
      <c r="AF1002" s="4"/>
      <c r="AG1002" s="4"/>
      <c r="AH1002" s="4"/>
    </row>
    <row r="1003">
      <c r="A1003" s="4"/>
      <c r="B1003" s="4"/>
      <c r="C1003" s="2"/>
      <c r="D1003" s="2"/>
      <c r="E1003" s="2"/>
      <c r="F1003" s="2"/>
      <c r="G1003" s="2"/>
      <c r="H1003" s="9"/>
      <c r="I1003" s="2"/>
      <c r="J1003" s="2"/>
      <c r="K1003" s="9"/>
      <c r="L1003" s="4"/>
      <c r="M1003" s="4"/>
      <c r="N1003" s="4"/>
      <c r="O1003" s="4"/>
      <c r="P1003" s="9"/>
      <c r="Q1003" s="4"/>
      <c r="R1003" s="4"/>
      <c r="S1003" s="4"/>
      <c r="T1003" s="6"/>
      <c r="U1003" s="4"/>
      <c r="V1003" s="4"/>
      <c r="W1003" s="4"/>
      <c r="X1003" s="4"/>
      <c r="Y1003" s="4"/>
      <c r="Z1003" s="4"/>
      <c r="AA1003" s="4"/>
      <c r="AB1003" s="4"/>
      <c r="AC1003" s="4"/>
      <c r="AD1003" s="4"/>
      <c r="AE1003" s="4"/>
      <c r="AF1003" s="4"/>
      <c r="AG1003" s="4"/>
      <c r="AH1003" s="4"/>
    </row>
    <row r="1004">
      <c r="A1004" s="4"/>
      <c r="B1004" s="4"/>
      <c r="C1004" s="2"/>
      <c r="D1004" s="2"/>
      <c r="E1004" s="2"/>
      <c r="F1004" s="2"/>
      <c r="G1004" s="2"/>
      <c r="H1004" s="9"/>
      <c r="I1004" s="2"/>
      <c r="J1004" s="2"/>
      <c r="K1004" s="9"/>
      <c r="L1004" s="4"/>
      <c r="M1004" s="4"/>
      <c r="N1004" s="4"/>
      <c r="O1004" s="4"/>
      <c r="P1004" s="9"/>
      <c r="Q1004" s="4"/>
      <c r="R1004" s="4"/>
      <c r="S1004" s="4"/>
      <c r="T1004" s="6"/>
      <c r="U1004" s="4"/>
      <c r="V1004" s="4"/>
      <c r="W1004" s="4"/>
      <c r="X1004" s="4"/>
      <c r="Y1004" s="4"/>
      <c r="Z1004" s="4"/>
      <c r="AA1004" s="4"/>
      <c r="AB1004" s="4"/>
      <c r="AC1004" s="4"/>
      <c r="AD1004" s="4"/>
      <c r="AE1004" s="4"/>
      <c r="AF1004" s="4"/>
      <c r="AG1004" s="4"/>
      <c r="AH1004" s="4"/>
    </row>
    <row r="1005">
      <c r="A1005" s="4"/>
      <c r="B1005" s="4"/>
      <c r="C1005" s="2"/>
      <c r="D1005" s="2"/>
      <c r="E1005" s="2"/>
      <c r="F1005" s="2"/>
      <c r="G1005" s="2"/>
      <c r="H1005" s="9"/>
      <c r="I1005" s="2"/>
      <c r="J1005" s="2"/>
      <c r="K1005" s="9"/>
      <c r="L1005" s="4"/>
      <c r="M1005" s="4"/>
      <c r="N1005" s="4"/>
      <c r="O1005" s="4"/>
      <c r="P1005" s="9"/>
      <c r="Q1005" s="4"/>
      <c r="R1005" s="4"/>
      <c r="S1005" s="4"/>
      <c r="T1005" s="6"/>
      <c r="U1005" s="4"/>
      <c r="V1005" s="4"/>
      <c r="W1005" s="4"/>
      <c r="X1005" s="4"/>
      <c r="Y1005" s="4"/>
      <c r="Z1005" s="4"/>
      <c r="AA1005" s="4"/>
      <c r="AB1005" s="4"/>
      <c r="AC1005" s="4"/>
      <c r="AD1005" s="4"/>
      <c r="AE1005" s="4"/>
      <c r="AF1005" s="4"/>
      <c r="AG1005" s="4"/>
      <c r="AH1005" s="4"/>
    </row>
  </sheetData>
  <autoFilter ref="$A$4:$AC$19"/>
  <mergeCells count="4">
    <mergeCell ref="C3:D3"/>
    <mergeCell ref="E3:F3"/>
    <mergeCell ref="G3:H3"/>
    <mergeCell ref="I3:J3"/>
  </mergeCells>
  <conditionalFormatting sqref="Q2:R3">
    <cfRule type="timePeriod" dxfId="0" priority="1" timePeriod="today"/>
  </conditionalFormatting>
  <conditionalFormatting sqref="Q2:R3">
    <cfRule type="timePeriod" dxfId="1" priority="2" timePeriod="today"/>
  </conditionalFormatting>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2023-09-11T07:19:13Z</dcterms:created>
</cp:coreProperties>
</file>