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on\Desktop\"/>
    </mc:Choice>
  </mc:AlternateContent>
  <bookViews>
    <workbookView xWindow="0" yWindow="0" windowWidth="20490" windowHeight="7620"/>
  </bookViews>
  <sheets>
    <sheet name="Budget" sheetId="3" r:id="rId1"/>
    <sheet name="Plann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F3" i="3"/>
  <c r="C16" i="3"/>
  <c r="C15" i="3"/>
  <c r="G12" i="3"/>
  <c r="G11" i="3"/>
  <c r="G16" i="3" l="1"/>
  <c r="E16" i="3"/>
  <c r="E13" i="3"/>
  <c r="E14" i="3"/>
  <c r="E15" i="3" l="1"/>
  <c r="E8" i="3"/>
  <c r="E7" i="3"/>
  <c r="E6" i="3"/>
  <c r="E12" i="3"/>
  <c r="E11" i="3"/>
  <c r="E9" i="3"/>
  <c r="E10" i="3"/>
  <c r="G14" i="3" l="1"/>
  <c r="G13" i="3"/>
  <c r="F2" i="3" s="1"/>
  <c r="F6" i="3" l="1"/>
</calcChain>
</file>

<file path=xl/comments1.xml><?xml version="1.0" encoding="utf-8"?>
<comments xmlns="http://schemas.openxmlformats.org/spreadsheetml/2006/main">
  <authors>
    <author>salon</author>
  </authors>
  <commentList>
    <comment ref="L13" authorId="0" shapeId="0">
      <text>
        <r>
          <rPr>
            <b/>
            <sz val="9"/>
            <color indexed="81"/>
            <rFont val="Tahoma"/>
            <charset val="1"/>
          </rPr>
          <t>75% des 3000 personnes prendront 1 boisson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 xml:space="preserve">75% des 3000 personnes prendront 1 nourriture
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19€/h
32h d'évenement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 xml:space="preserve">Toutes les personnes acheteront 1 goodise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Pour 1m²</t>
        </r>
      </text>
    </comment>
  </commentList>
</comments>
</file>

<file path=xl/comments2.xml><?xml version="1.0" encoding="utf-8"?>
<comments xmlns="http://schemas.openxmlformats.org/spreadsheetml/2006/main">
  <authors>
    <author>salon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3 Parties (poules)
</t>
        </r>
      </text>
    </comment>
  </commentList>
</comments>
</file>

<file path=xl/sharedStrings.xml><?xml version="1.0" encoding="utf-8"?>
<sst xmlns="http://schemas.openxmlformats.org/spreadsheetml/2006/main" count="109" uniqueCount="98">
  <si>
    <t>Cash Prize</t>
  </si>
  <si>
    <t>Location de la salle</t>
  </si>
  <si>
    <t>Electricité + Electricien</t>
  </si>
  <si>
    <t>Sponsoring</t>
  </si>
  <si>
    <t>Bénéfices</t>
  </si>
  <si>
    <t>Jour J-2</t>
  </si>
  <si>
    <t>Jour J-1</t>
  </si>
  <si>
    <t>Jour 1</t>
  </si>
  <si>
    <t>Jour 2</t>
  </si>
  <si>
    <t>Arrivée cargaison 1</t>
  </si>
  <si>
    <t>Stockage de la cargaison</t>
  </si>
  <si>
    <t>Installation Réseau</t>
  </si>
  <si>
    <t>Finalisations (si besoin)</t>
  </si>
  <si>
    <t>Arrivée cargaison 2</t>
  </si>
  <si>
    <t>Installation</t>
  </si>
  <si>
    <t>Nettoyage</t>
  </si>
  <si>
    <t>8h</t>
  </si>
  <si>
    <t>8h30</t>
  </si>
  <si>
    <t>9h</t>
  </si>
  <si>
    <t>9h30</t>
  </si>
  <si>
    <t>10h</t>
  </si>
  <si>
    <t>10h30</t>
  </si>
  <si>
    <t>11h</t>
  </si>
  <si>
    <t>11h30</t>
  </si>
  <si>
    <t>12h</t>
  </si>
  <si>
    <t>12h30</t>
  </si>
  <si>
    <t>13h</t>
  </si>
  <si>
    <t>13h30</t>
  </si>
  <si>
    <t>14h</t>
  </si>
  <si>
    <t>14h30</t>
  </si>
  <si>
    <t>15h</t>
  </si>
  <si>
    <t>15h30</t>
  </si>
  <si>
    <t>16h</t>
  </si>
  <si>
    <t>16h30</t>
  </si>
  <si>
    <t>17h</t>
  </si>
  <si>
    <t>17h30</t>
  </si>
  <si>
    <t>18h</t>
  </si>
  <si>
    <t>18h30</t>
  </si>
  <si>
    <t>19h</t>
  </si>
  <si>
    <t>19h30</t>
  </si>
  <si>
    <t>20h</t>
  </si>
  <si>
    <t>20h30</t>
  </si>
  <si>
    <t>21h</t>
  </si>
  <si>
    <t>21h30</t>
  </si>
  <si>
    <t>22h</t>
  </si>
  <si>
    <t>22h30</t>
  </si>
  <si>
    <t>23h</t>
  </si>
  <si>
    <t>23h30</t>
  </si>
  <si>
    <t>00h</t>
  </si>
  <si>
    <t>00h30</t>
  </si>
  <si>
    <t>Ceremonie d'Ouverture</t>
  </si>
  <si>
    <t>Pause Repas</t>
  </si>
  <si>
    <t>Ateliers</t>
  </si>
  <si>
    <t>CS GO</t>
  </si>
  <si>
    <t>League of Legend</t>
  </si>
  <si>
    <t>Soirée Festive Mi-Event</t>
  </si>
  <si>
    <t>PUBG</t>
  </si>
  <si>
    <t>HearthStone</t>
  </si>
  <si>
    <t>Finals Rocket League</t>
  </si>
  <si>
    <t>Rocket League</t>
  </si>
  <si>
    <t>Finals PUBG</t>
  </si>
  <si>
    <t>Finals HearthStone</t>
  </si>
  <si>
    <t>Finals CS GO</t>
  </si>
  <si>
    <t>Finals League of Legend</t>
  </si>
  <si>
    <t>Ceremonie + Prix</t>
  </si>
  <si>
    <t xml:space="preserve">Dépenses </t>
  </si>
  <si>
    <t>Totaux</t>
  </si>
  <si>
    <t>Gains</t>
  </si>
  <si>
    <t>Connection Fibre (2j)</t>
  </si>
  <si>
    <t>Boissons</t>
  </si>
  <si>
    <t>Nourriture</t>
  </si>
  <si>
    <t>Goodises</t>
  </si>
  <si>
    <t>Stands</t>
  </si>
  <si>
    <t>Routeur</t>
  </si>
  <si>
    <t>Switch 52</t>
  </si>
  <si>
    <t>Serveur</t>
  </si>
  <si>
    <t>Pc Hote</t>
  </si>
  <si>
    <t>Cables RJ45</t>
  </si>
  <si>
    <t>Materiel Réseau</t>
  </si>
  <si>
    <t>Nombre</t>
  </si>
  <si>
    <t>Prix</t>
  </si>
  <si>
    <t>Tables de Plus</t>
  </si>
  <si>
    <t>Agent de Securité</t>
  </si>
  <si>
    <t>Point d'accès</t>
  </si>
  <si>
    <t>Staff</t>
  </si>
  <si>
    <t>%</t>
  </si>
  <si>
    <t>Location</t>
  </si>
  <si>
    <t>Cesi / BDE</t>
  </si>
  <si>
    <t>Riots</t>
  </si>
  <si>
    <t>Coca-Cola</t>
  </si>
  <si>
    <t>Logitech</t>
  </si>
  <si>
    <t>Asus</t>
  </si>
  <si>
    <t>Nvidia</t>
  </si>
  <si>
    <t>Blizzard</t>
  </si>
  <si>
    <t>Valve</t>
  </si>
  <si>
    <t>Twitch</t>
  </si>
  <si>
    <t>Entrées Joueurs</t>
  </si>
  <si>
    <t>Entrées Visiteurs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</si>
</sst>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</cellStyleXfs>
  <cellXfs count="7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4" fillId="9" borderId="3" xfId="1" applyBorder="1" applyAlignment="1">
      <alignment horizontal="center" vertical="center"/>
    </xf>
    <xf numFmtId="3" fontId="4" fillId="9" borderId="11" xfId="1" applyNumberFormat="1" applyBorder="1" applyAlignment="1">
      <alignment horizontal="center" vertical="center"/>
    </xf>
    <xf numFmtId="0" fontId="4" fillId="9" borderId="11" xfId="1" applyBorder="1" applyAlignment="1">
      <alignment horizontal="center" vertical="center"/>
    </xf>
    <xf numFmtId="0" fontId="5" fillId="10" borderId="2" xfId="2" applyBorder="1" applyAlignment="1">
      <alignment horizontal="center" vertical="center"/>
    </xf>
    <xf numFmtId="3" fontId="5" fillId="10" borderId="10" xfId="2" applyNumberFormat="1" applyBorder="1" applyAlignment="1">
      <alignment horizontal="center" vertical="center"/>
    </xf>
    <xf numFmtId="0" fontId="5" fillId="10" borderId="10" xfId="2" applyBorder="1" applyAlignment="1">
      <alignment horizontal="center" vertical="center"/>
    </xf>
    <xf numFmtId="3" fontId="5" fillId="10" borderId="0" xfId="2" applyNumberFormat="1" applyBorder="1" applyAlignment="1">
      <alignment horizontal="center" vertical="center"/>
    </xf>
    <xf numFmtId="4" fontId="5" fillId="10" borderId="10" xfId="2" applyNumberFormat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3" fontId="6" fillId="0" borderId="11" xfId="1" applyNumberFormat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textRotation="90"/>
    </xf>
    <xf numFmtId="0" fontId="0" fillId="7" borderId="6" xfId="0" applyFill="1" applyBorder="1" applyAlignment="1">
      <alignment horizontal="center" vertical="center" textRotation="90"/>
    </xf>
    <xf numFmtId="0" fontId="0" fillId="7" borderId="5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textRotation="90"/>
    </xf>
    <xf numFmtId="0" fontId="0" fillId="14" borderId="4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ED5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zoomScale="90" zoomScaleNormal="90" workbookViewId="0">
      <selection activeCell="H16" sqref="H16"/>
    </sheetView>
  </sheetViews>
  <sheetFormatPr baseColWidth="10" defaultColWidth="23" defaultRowHeight="15" x14ac:dyDescent="0.25"/>
  <cols>
    <col min="1" max="2" width="23" style="15"/>
    <col min="3" max="3" width="11.42578125" style="19" customWidth="1"/>
    <col min="4" max="4" width="11.42578125" style="15" customWidth="1"/>
    <col min="5" max="5" width="23" style="32"/>
    <col min="6" max="6" width="23" style="18"/>
    <col min="7" max="7" width="23" style="29"/>
    <col min="8" max="8" width="6.7109375" style="37" customWidth="1"/>
    <col min="9" max="10" width="11.42578125" style="19" customWidth="1"/>
    <col min="11" max="16384" width="23" style="15"/>
  </cols>
  <sheetData>
    <row r="1" spans="1:12" x14ac:dyDescent="0.25">
      <c r="C1" s="20" t="s">
        <v>80</v>
      </c>
      <c r="D1" s="24" t="s">
        <v>79</v>
      </c>
      <c r="E1" s="30" t="s">
        <v>65</v>
      </c>
      <c r="F1" s="16" t="s">
        <v>66</v>
      </c>
      <c r="G1" s="27" t="s">
        <v>67</v>
      </c>
      <c r="H1" s="35" t="s">
        <v>85</v>
      </c>
      <c r="I1" s="4" t="s">
        <v>80</v>
      </c>
      <c r="J1" s="4" t="s">
        <v>79</v>
      </c>
    </row>
    <row r="2" spans="1:12" x14ac:dyDescent="0.25">
      <c r="B2" s="15" t="s">
        <v>1</v>
      </c>
      <c r="E2" s="31">
        <v>20952</v>
      </c>
      <c r="F2" s="38">
        <f>G2+G11+G12+G13+G14+G15+G16+G3+G4+G5+G6+G7+G8+G9+G10</f>
        <v>135250</v>
      </c>
      <c r="G2" s="28">
        <v>3500</v>
      </c>
      <c r="H2" s="36"/>
      <c r="K2" s="75" t="s">
        <v>3</v>
      </c>
      <c r="L2" s="15" t="s">
        <v>87</v>
      </c>
    </row>
    <row r="3" spans="1:12" x14ac:dyDescent="0.25">
      <c r="B3" s="15" t="s">
        <v>0</v>
      </c>
      <c r="E3" s="31">
        <v>15000</v>
      </c>
      <c r="F3" s="17">
        <f>E2+E3+E4+E5+E6+E7+E8+E9+E11+E10+E12+E13+E14+E15+E16</f>
        <v>90373</v>
      </c>
      <c r="G3" s="28">
        <v>4500</v>
      </c>
      <c r="K3" s="75"/>
      <c r="L3" s="15" t="s">
        <v>88</v>
      </c>
    </row>
    <row r="4" spans="1:12" x14ac:dyDescent="0.25">
      <c r="B4" s="15" t="s">
        <v>68</v>
      </c>
      <c r="E4" s="31">
        <v>3850</v>
      </c>
      <c r="G4" s="28">
        <v>5000</v>
      </c>
      <c r="K4" s="75"/>
      <c r="L4" s="15" t="s">
        <v>89</v>
      </c>
    </row>
    <row r="5" spans="1:12" x14ac:dyDescent="0.25">
      <c r="B5" s="15" t="s">
        <v>2</v>
      </c>
      <c r="E5" s="31">
        <v>3216</v>
      </c>
      <c r="F5" s="18" t="s">
        <v>4</v>
      </c>
      <c r="G5" s="28">
        <v>2000</v>
      </c>
      <c r="K5" s="75"/>
      <c r="L5" s="15" t="s">
        <v>90</v>
      </c>
    </row>
    <row r="6" spans="1:12" x14ac:dyDescent="0.25">
      <c r="B6" s="15" t="s">
        <v>81</v>
      </c>
      <c r="C6" s="19">
        <v>35</v>
      </c>
      <c r="D6" s="15">
        <v>99</v>
      </c>
      <c r="E6" s="32">
        <f>C6*D6</f>
        <v>3465</v>
      </c>
      <c r="F6" s="40">
        <f>F2-F3</f>
        <v>44877</v>
      </c>
      <c r="G6" s="28">
        <v>3000</v>
      </c>
      <c r="K6" s="75"/>
      <c r="L6" s="15" t="s">
        <v>91</v>
      </c>
    </row>
    <row r="7" spans="1:12" x14ac:dyDescent="0.25">
      <c r="A7" s="15" t="s">
        <v>69</v>
      </c>
      <c r="B7" s="42" t="s">
        <v>72</v>
      </c>
      <c r="C7" s="19">
        <v>1</v>
      </c>
      <c r="D7" s="25">
        <v>12000</v>
      </c>
      <c r="E7" s="33">
        <f>C7*D7</f>
        <v>12000</v>
      </c>
      <c r="F7" s="41"/>
      <c r="G7" s="28">
        <v>4000</v>
      </c>
      <c r="K7" s="75"/>
      <c r="L7" s="15" t="s">
        <v>92</v>
      </c>
    </row>
    <row r="8" spans="1:12" x14ac:dyDescent="0.25">
      <c r="A8" s="15" t="s">
        <v>70</v>
      </c>
      <c r="B8" s="42"/>
      <c r="C8" s="19">
        <v>2</v>
      </c>
      <c r="D8" s="25">
        <v>6000</v>
      </c>
      <c r="E8" s="33">
        <f t="shared" ref="E8" si="0">C8*D8</f>
        <v>12000</v>
      </c>
      <c r="G8" s="28">
        <v>4000</v>
      </c>
      <c r="K8" s="75"/>
      <c r="L8" s="15" t="s">
        <v>93</v>
      </c>
    </row>
    <row r="9" spans="1:12" x14ac:dyDescent="0.25">
      <c r="A9" s="15" t="s">
        <v>73</v>
      </c>
      <c r="B9" s="42" t="s">
        <v>78</v>
      </c>
      <c r="C9" s="26">
        <v>1875</v>
      </c>
      <c r="D9" s="15">
        <v>1</v>
      </c>
      <c r="E9" s="34">
        <f t="shared" ref="E9:E14" si="1">C9*D9</f>
        <v>1875</v>
      </c>
      <c r="G9" s="28">
        <v>3500</v>
      </c>
      <c r="K9" s="75"/>
      <c r="L9" s="15" t="s">
        <v>94</v>
      </c>
    </row>
    <row r="10" spans="1:12" x14ac:dyDescent="0.25">
      <c r="A10" s="15" t="s">
        <v>74</v>
      </c>
      <c r="B10" s="42"/>
      <c r="C10" s="19">
        <v>280</v>
      </c>
      <c r="D10" s="15">
        <v>12</v>
      </c>
      <c r="E10" s="32">
        <f t="shared" si="1"/>
        <v>3360</v>
      </c>
      <c r="G10" s="28">
        <v>3500</v>
      </c>
      <c r="K10" s="75"/>
      <c r="L10" s="15" t="s">
        <v>95</v>
      </c>
    </row>
    <row r="11" spans="1:12" x14ac:dyDescent="0.25">
      <c r="A11" s="15" t="s">
        <v>75</v>
      </c>
      <c r="B11" s="42"/>
      <c r="C11" s="25">
        <v>1100</v>
      </c>
      <c r="D11" s="15">
        <v>1</v>
      </c>
      <c r="E11" s="32">
        <f t="shared" si="1"/>
        <v>1100</v>
      </c>
      <c r="G11" s="29">
        <f>I11*J11</f>
        <v>17500</v>
      </c>
      <c r="I11" s="19">
        <v>35</v>
      </c>
      <c r="J11" s="19">
        <v>500</v>
      </c>
      <c r="K11" s="15" t="s">
        <v>96</v>
      </c>
    </row>
    <row r="12" spans="1:12" x14ac:dyDescent="0.25">
      <c r="A12" s="15" t="s">
        <v>76</v>
      </c>
      <c r="B12" s="42"/>
      <c r="C12" s="25">
        <v>1015</v>
      </c>
      <c r="D12" s="15">
        <v>1</v>
      </c>
      <c r="E12" s="32">
        <f t="shared" si="1"/>
        <v>1015</v>
      </c>
      <c r="G12" s="29">
        <f>I12*J12</f>
        <v>37500</v>
      </c>
      <c r="I12" s="19">
        <v>15</v>
      </c>
      <c r="J12" s="19">
        <v>2500</v>
      </c>
      <c r="K12" s="15" t="s">
        <v>97</v>
      </c>
    </row>
    <row r="13" spans="1:12" x14ac:dyDescent="0.25">
      <c r="A13" s="15" t="s">
        <v>77</v>
      </c>
      <c r="B13" s="42"/>
      <c r="C13" s="19">
        <v>2</v>
      </c>
      <c r="D13" s="15">
        <v>500</v>
      </c>
      <c r="E13" s="32">
        <f t="shared" si="1"/>
        <v>1000</v>
      </c>
      <c r="G13" s="29">
        <f>(3000*0.75)*I13</f>
        <v>4500</v>
      </c>
      <c r="I13" s="19">
        <v>2</v>
      </c>
      <c r="K13" s="39" t="s">
        <v>72</v>
      </c>
      <c r="L13" s="15" t="s">
        <v>69</v>
      </c>
    </row>
    <row r="14" spans="1:12" x14ac:dyDescent="0.25">
      <c r="A14" s="15" t="s">
        <v>83</v>
      </c>
      <c r="B14" s="42"/>
      <c r="C14" s="19">
        <v>20</v>
      </c>
      <c r="D14" s="15">
        <v>1</v>
      </c>
      <c r="E14" s="32">
        <f t="shared" si="1"/>
        <v>20</v>
      </c>
      <c r="G14" s="29">
        <f>(3000*0.75)*I14</f>
        <v>11250</v>
      </c>
      <c r="I14" s="19">
        <v>5</v>
      </c>
      <c r="K14" s="39"/>
      <c r="L14" s="15" t="s">
        <v>70</v>
      </c>
    </row>
    <row r="15" spans="1:12" x14ac:dyDescent="0.25">
      <c r="B15" s="15" t="s">
        <v>82</v>
      </c>
      <c r="C15" s="19">
        <f>19*32</f>
        <v>608</v>
      </c>
      <c r="D15" s="15">
        <v>12</v>
      </c>
      <c r="E15" s="32">
        <f>C15*D15</f>
        <v>7296</v>
      </c>
      <c r="G15" s="29">
        <f>(6000*I15)*(H15/100)</f>
        <v>13500</v>
      </c>
      <c r="H15" s="37">
        <v>15</v>
      </c>
      <c r="I15" s="19">
        <v>15</v>
      </c>
      <c r="K15" s="39"/>
      <c r="L15" s="15" t="s">
        <v>71</v>
      </c>
    </row>
    <row r="16" spans="1:12" x14ac:dyDescent="0.25">
      <c r="B16" s="15" t="s">
        <v>84</v>
      </c>
      <c r="C16" s="19">
        <f>11*32</f>
        <v>352</v>
      </c>
      <c r="D16" s="15">
        <v>12</v>
      </c>
      <c r="E16" s="32">
        <f>C16*D16</f>
        <v>4224</v>
      </c>
      <c r="G16" s="29">
        <f>(I16*9)*J16</f>
        <v>18000</v>
      </c>
      <c r="I16" s="19">
        <v>80</v>
      </c>
      <c r="J16" s="19">
        <v>25</v>
      </c>
      <c r="K16" s="39"/>
      <c r="L16" s="15" t="s">
        <v>86</v>
      </c>
    </row>
  </sheetData>
  <mergeCells count="5">
    <mergeCell ref="F6:F7"/>
    <mergeCell ref="K13:K16"/>
    <mergeCell ref="K2:K10"/>
    <mergeCell ref="B7:B8"/>
    <mergeCell ref="B9:B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topLeftCell="A23" zoomScaleNormal="100" workbookViewId="0">
      <selection sqref="A1:G35"/>
    </sheetView>
  </sheetViews>
  <sheetFormatPr baseColWidth="10" defaultColWidth="23" defaultRowHeight="15" x14ac:dyDescent="0.25"/>
  <cols>
    <col min="1" max="2" width="23" style="5"/>
    <col min="3" max="3" width="7" style="5" customWidth="1"/>
    <col min="4" max="4" width="7.140625" style="5" customWidth="1"/>
    <col min="5" max="5" width="23" style="5"/>
    <col min="6" max="6" width="7.140625" style="5" customWidth="1"/>
    <col min="7" max="7" width="23" style="5" customWidth="1"/>
    <col min="8" max="16384" width="23" style="5"/>
  </cols>
  <sheetData>
    <row r="1" spans="1:10" x14ac:dyDescent="0.25">
      <c r="A1" s="4" t="s">
        <v>5</v>
      </c>
      <c r="B1" s="4" t="s">
        <v>6</v>
      </c>
      <c r="C1" s="8"/>
      <c r="D1" s="43" t="s">
        <v>7</v>
      </c>
      <c r="E1" s="44"/>
      <c r="F1" s="52" t="s">
        <v>8</v>
      </c>
      <c r="G1" s="53"/>
    </row>
    <row r="2" spans="1:10" x14ac:dyDescent="0.25">
      <c r="A2" s="2" t="s">
        <v>9</v>
      </c>
      <c r="B2" s="2" t="s">
        <v>13</v>
      </c>
      <c r="C2" s="6" t="s">
        <v>16</v>
      </c>
      <c r="D2" s="45" t="s">
        <v>50</v>
      </c>
      <c r="E2" s="46"/>
      <c r="F2" s="49" t="s">
        <v>52</v>
      </c>
      <c r="G2" s="23" t="s">
        <v>58</v>
      </c>
    </row>
    <row r="3" spans="1:10" x14ac:dyDescent="0.25">
      <c r="A3" s="2" t="s">
        <v>10</v>
      </c>
      <c r="B3" s="2" t="s">
        <v>12</v>
      </c>
      <c r="C3" s="7" t="s">
        <v>17</v>
      </c>
      <c r="D3" s="47"/>
      <c r="E3" s="48"/>
      <c r="F3" s="50"/>
      <c r="G3" s="22" t="s">
        <v>60</v>
      </c>
    </row>
    <row r="4" spans="1:10" ht="15" customHeight="1" x14ac:dyDescent="0.25">
      <c r="A4" s="2" t="s">
        <v>11</v>
      </c>
      <c r="B4" s="2" t="s">
        <v>10</v>
      </c>
      <c r="C4" s="8" t="s">
        <v>18</v>
      </c>
      <c r="D4" s="49" t="s">
        <v>52</v>
      </c>
      <c r="E4" s="54" t="s">
        <v>59</v>
      </c>
      <c r="F4" s="57"/>
      <c r="G4" s="58" t="s">
        <v>61</v>
      </c>
    </row>
    <row r="5" spans="1:10" x14ac:dyDescent="0.25">
      <c r="A5" s="2"/>
      <c r="B5" s="2" t="s">
        <v>14</v>
      </c>
      <c r="C5" s="9" t="s">
        <v>19</v>
      </c>
      <c r="D5" s="50"/>
      <c r="E5" s="55"/>
      <c r="F5" s="50"/>
      <c r="G5" s="59"/>
    </row>
    <row r="6" spans="1:10" x14ac:dyDescent="0.25">
      <c r="A6" s="2"/>
      <c r="B6" s="2" t="s">
        <v>15</v>
      </c>
      <c r="C6" s="10" t="s">
        <v>20</v>
      </c>
      <c r="D6" s="50"/>
      <c r="E6" s="56"/>
      <c r="F6" s="50"/>
      <c r="G6" s="60"/>
    </row>
    <row r="7" spans="1:10" x14ac:dyDescent="0.25">
      <c r="A7" s="2"/>
      <c r="B7" s="2"/>
      <c r="C7" s="11" t="s">
        <v>21</v>
      </c>
      <c r="D7" s="50"/>
      <c r="E7" s="21" t="s">
        <v>56</v>
      </c>
      <c r="F7" s="50"/>
      <c r="G7" s="61" t="s">
        <v>62</v>
      </c>
    </row>
    <row r="8" spans="1:10" x14ac:dyDescent="0.25">
      <c r="A8" s="2"/>
      <c r="B8" s="2"/>
      <c r="C8" s="8" t="s">
        <v>22</v>
      </c>
      <c r="D8" s="50"/>
      <c r="E8" s="58" t="s">
        <v>57</v>
      </c>
      <c r="F8" s="50"/>
      <c r="G8" s="62"/>
    </row>
    <row r="9" spans="1:10" x14ac:dyDescent="0.25">
      <c r="A9" s="2"/>
      <c r="B9" s="2"/>
      <c r="C9" s="9" t="s">
        <v>23</v>
      </c>
      <c r="D9" s="51"/>
      <c r="E9" s="60"/>
      <c r="F9" s="51"/>
      <c r="G9" s="63"/>
    </row>
    <row r="10" spans="1:10" x14ac:dyDescent="0.25">
      <c r="A10" s="2"/>
      <c r="B10" s="2"/>
      <c r="C10" s="6" t="s">
        <v>24</v>
      </c>
      <c r="D10" s="45" t="s">
        <v>51</v>
      </c>
      <c r="E10" s="64"/>
      <c r="F10" s="64"/>
      <c r="G10" s="46"/>
    </row>
    <row r="11" spans="1:10" x14ac:dyDescent="0.25">
      <c r="A11" s="2"/>
      <c r="B11" s="2"/>
      <c r="C11" s="12" t="s">
        <v>25</v>
      </c>
      <c r="D11" s="65"/>
      <c r="E11" s="66"/>
      <c r="F11" s="66"/>
      <c r="G11" s="67"/>
    </row>
    <row r="12" spans="1:10" x14ac:dyDescent="0.25">
      <c r="A12" s="2"/>
      <c r="B12" s="2"/>
      <c r="C12" s="13" t="s">
        <v>26</v>
      </c>
      <c r="D12" s="65"/>
      <c r="E12" s="67"/>
      <c r="F12" s="49" t="s">
        <v>52</v>
      </c>
      <c r="G12" s="61" t="s">
        <v>62</v>
      </c>
      <c r="J12" s="19"/>
    </row>
    <row r="13" spans="1:10" x14ac:dyDescent="0.25">
      <c r="A13" s="2"/>
      <c r="B13" s="2"/>
      <c r="C13" s="14" t="s">
        <v>27</v>
      </c>
      <c r="D13" s="47"/>
      <c r="E13" s="48"/>
      <c r="F13" s="50"/>
      <c r="G13" s="62"/>
    </row>
    <row r="14" spans="1:10" x14ac:dyDescent="0.25">
      <c r="A14" s="2"/>
      <c r="B14" s="2"/>
      <c r="C14" s="6" t="s">
        <v>28</v>
      </c>
      <c r="D14" s="49" t="s">
        <v>52</v>
      </c>
      <c r="E14" s="61" t="s">
        <v>53</v>
      </c>
      <c r="F14" s="50"/>
      <c r="G14" s="74"/>
    </row>
    <row r="15" spans="1:10" ht="15" customHeight="1" x14ac:dyDescent="0.25">
      <c r="A15" s="2"/>
      <c r="B15" s="2"/>
      <c r="C15" s="11" t="s">
        <v>29</v>
      </c>
      <c r="D15" s="50"/>
      <c r="E15" s="62"/>
      <c r="F15" s="50"/>
      <c r="G15" s="62"/>
    </row>
    <row r="16" spans="1:10" x14ac:dyDescent="0.25">
      <c r="A16" s="2"/>
      <c r="B16" s="2"/>
      <c r="C16" s="8" t="s">
        <v>30</v>
      </c>
      <c r="D16" s="50"/>
      <c r="E16" s="62"/>
      <c r="F16" s="50"/>
      <c r="G16" s="62"/>
      <c r="J16" s="15"/>
    </row>
    <row r="17" spans="1:7" x14ac:dyDescent="0.25">
      <c r="A17" s="2"/>
      <c r="B17" s="2"/>
      <c r="C17" s="9" t="s">
        <v>31</v>
      </c>
      <c r="D17" s="50"/>
      <c r="E17" s="62"/>
      <c r="F17" s="50"/>
      <c r="G17" s="62"/>
    </row>
    <row r="18" spans="1:7" x14ac:dyDescent="0.25">
      <c r="A18" s="2"/>
      <c r="B18" s="2"/>
      <c r="C18" s="10" t="s">
        <v>32</v>
      </c>
      <c r="D18" s="50"/>
      <c r="E18" s="62"/>
      <c r="F18" s="50"/>
      <c r="G18" s="62"/>
    </row>
    <row r="19" spans="1:7" x14ac:dyDescent="0.25">
      <c r="A19" s="2"/>
      <c r="B19" s="2"/>
      <c r="C19" s="11" t="s">
        <v>33</v>
      </c>
      <c r="D19" s="50"/>
      <c r="E19" s="62"/>
      <c r="F19" s="50"/>
      <c r="G19" s="62"/>
    </row>
    <row r="20" spans="1:7" x14ac:dyDescent="0.25">
      <c r="A20" s="2"/>
      <c r="B20" s="2"/>
      <c r="C20" s="8" t="s">
        <v>34</v>
      </c>
      <c r="D20" s="50"/>
      <c r="E20" s="62"/>
      <c r="F20" s="50"/>
      <c r="G20" s="63"/>
    </row>
    <row r="21" spans="1:7" x14ac:dyDescent="0.25">
      <c r="A21" s="2"/>
      <c r="B21" s="2"/>
      <c r="C21" s="9" t="s">
        <v>35</v>
      </c>
      <c r="D21" s="50"/>
      <c r="E21" s="62"/>
      <c r="F21" s="50"/>
      <c r="G21" s="68" t="s">
        <v>63</v>
      </c>
    </row>
    <row r="22" spans="1:7" x14ac:dyDescent="0.25">
      <c r="A22" s="2"/>
      <c r="B22" s="2"/>
      <c r="C22" s="10" t="s">
        <v>36</v>
      </c>
      <c r="D22" s="50"/>
      <c r="E22" s="63"/>
      <c r="F22" s="50"/>
      <c r="G22" s="69"/>
    </row>
    <row r="23" spans="1:7" x14ac:dyDescent="0.25">
      <c r="A23" s="2"/>
      <c r="B23" s="2"/>
      <c r="C23" s="11" t="s">
        <v>37</v>
      </c>
      <c r="D23" s="50"/>
      <c r="E23" s="68" t="s">
        <v>54</v>
      </c>
      <c r="F23" s="50"/>
      <c r="G23" s="69"/>
    </row>
    <row r="24" spans="1:7" x14ac:dyDescent="0.25">
      <c r="A24" s="2"/>
      <c r="B24" s="2"/>
      <c r="C24" s="8" t="s">
        <v>38</v>
      </c>
      <c r="D24" s="50"/>
      <c r="E24" s="69"/>
      <c r="F24" s="50"/>
      <c r="G24" s="69"/>
    </row>
    <row r="25" spans="1:7" x14ac:dyDescent="0.25">
      <c r="A25" s="2"/>
      <c r="B25" s="2"/>
      <c r="C25" s="9" t="s">
        <v>39</v>
      </c>
      <c r="D25" s="50"/>
      <c r="E25" s="69"/>
      <c r="F25" s="50"/>
      <c r="G25" s="69"/>
    </row>
    <row r="26" spans="1:7" x14ac:dyDescent="0.25">
      <c r="A26" s="2"/>
      <c r="B26" s="2"/>
      <c r="C26" s="10" t="s">
        <v>40</v>
      </c>
      <c r="D26" s="50"/>
      <c r="E26" s="69"/>
      <c r="F26" s="50"/>
      <c r="G26" s="69"/>
    </row>
    <row r="27" spans="1:7" x14ac:dyDescent="0.25">
      <c r="A27" s="2"/>
      <c r="B27" s="2"/>
      <c r="C27" s="11" t="s">
        <v>41</v>
      </c>
      <c r="D27" s="50"/>
      <c r="E27" s="69"/>
      <c r="F27" s="50"/>
      <c r="G27" s="69"/>
    </row>
    <row r="28" spans="1:7" x14ac:dyDescent="0.25">
      <c r="A28" s="2"/>
      <c r="B28" s="2"/>
      <c r="C28" s="8" t="s">
        <v>42</v>
      </c>
      <c r="D28" s="50"/>
      <c r="E28" s="70"/>
      <c r="F28" s="50"/>
      <c r="G28" s="69"/>
    </row>
    <row r="29" spans="1:7" x14ac:dyDescent="0.25">
      <c r="A29" s="2"/>
      <c r="B29" s="2"/>
      <c r="C29" s="9" t="s">
        <v>43</v>
      </c>
      <c r="D29" s="51"/>
      <c r="E29" s="3" t="s">
        <v>51</v>
      </c>
      <c r="F29" s="50"/>
      <c r="G29" s="69"/>
    </row>
    <row r="30" spans="1:7" x14ac:dyDescent="0.25">
      <c r="A30" s="2"/>
      <c r="B30" s="2"/>
      <c r="C30" s="10" t="s">
        <v>44</v>
      </c>
      <c r="D30" s="45" t="s">
        <v>55</v>
      </c>
      <c r="E30" s="46"/>
      <c r="F30" s="50"/>
      <c r="G30" s="69"/>
    </row>
    <row r="31" spans="1:7" x14ac:dyDescent="0.25">
      <c r="A31" s="2"/>
      <c r="B31" s="2"/>
      <c r="C31" s="11" t="s">
        <v>45</v>
      </c>
      <c r="D31" s="65"/>
      <c r="E31" s="67"/>
      <c r="F31" s="50"/>
      <c r="G31" s="69"/>
    </row>
    <row r="32" spans="1:7" x14ac:dyDescent="0.25">
      <c r="A32" s="2"/>
      <c r="B32" s="2"/>
      <c r="C32" s="8" t="s">
        <v>46</v>
      </c>
      <c r="D32" s="65"/>
      <c r="E32" s="67"/>
      <c r="F32" s="51"/>
      <c r="G32" s="70"/>
    </row>
    <row r="33" spans="1:7" x14ac:dyDescent="0.25">
      <c r="A33" s="2"/>
      <c r="B33" s="2"/>
      <c r="C33" s="9" t="s">
        <v>47</v>
      </c>
      <c r="D33" s="65"/>
      <c r="E33" s="67"/>
      <c r="F33" s="2"/>
      <c r="G33" s="71" t="s">
        <v>64</v>
      </c>
    </row>
    <row r="34" spans="1:7" x14ac:dyDescent="0.25">
      <c r="A34" s="2"/>
      <c r="B34" s="2"/>
      <c r="C34" s="10" t="s">
        <v>48</v>
      </c>
      <c r="D34" s="65"/>
      <c r="E34" s="67"/>
      <c r="F34" s="2"/>
      <c r="G34" s="72"/>
    </row>
    <row r="35" spans="1:7" x14ac:dyDescent="0.25">
      <c r="A35" s="1"/>
      <c r="B35" s="1"/>
      <c r="C35" s="11" t="s">
        <v>49</v>
      </c>
      <c r="D35" s="47"/>
      <c r="E35" s="48"/>
      <c r="F35" s="1"/>
      <c r="G35" s="73"/>
    </row>
  </sheetData>
  <mergeCells count="19">
    <mergeCell ref="G33:G35"/>
    <mergeCell ref="F12:F32"/>
    <mergeCell ref="D12:E13"/>
    <mergeCell ref="D30:E35"/>
    <mergeCell ref="G12:G20"/>
    <mergeCell ref="D10:G11"/>
    <mergeCell ref="E8:E9"/>
    <mergeCell ref="D14:D29"/>
    <mergeCell ref="E14:E22"/>
    <mergeCell ref="E23:E28"/>
    <mergeCell ref="G21:G32"/>
    <mergeCell ref="D1:E1"/>
    <mergeCell ref="D2:E3"/>
    <mergeCell ref="D4:D9"/>
    <mergeCell ref="F1:G1"/>
    <mergeCell ref="E4:E6"/>
    <mergeCell ref="F2:F9"/>
    <mergeCell ref="G4:G6"/>
    <mergeCell ref="G7:G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Budget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salon</cp:lastModifiedBy>
  <dcterms:created xsi:type="dcterms:W3CDTF">2017-12-19T07:48:48Z</dcterms:created>
  <dcterms:modified xsi:type="dcterms:W3CDTF">2017-12-21T12:52:37Z</dcterms:modified>
</cp:coreProperties>
</file>