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jdgh\OneDrive\바탕 화면\Intel\cys\ljh\"/>
    </mc:Choice>
  </mc:AlternateContent>
  <x:bookViews>
    <x:workbookView xWindow="0" yWindow="0" windowWidth="22788" windowHeight="88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<x:sst xmlns:r="http://schemas.openxmlformats.org/officeDocument/2006/relationships" xmlns:c="http://schemas.openxmlformats.org/drawingml/2006/chart" xmlns:x="http://schemas.openxmlformats.org/spreadsheetml/2006/main" count="111" uniqueCount="48">
  <x:si>
    <x:t>가변</x:t>
  </x:si>
  <x:si>
    <x:t>Compare match</x:t>
  </x:si>
  <x:si>
    <x:t>1clock[usec]</x:t>
  </x:si>
  <x:si>
    <x:t>TCNT1H,TCNT1L</x:t>
  </x:si>
  <x:si>
    <x:t>TCNT3H,TCNT3L</x:t>
  </x:si>
  <x:si>
    <x:t>1clock x (65536 - TCNT3)</x:t>
  </x:si>
  <x:si>
    <x:t>1clock x (65536 - TCNT1)</x:t>
  </x:si>
  <x:si>
    <x:t>timer3</x:t>
  </x:si>
  <x:si>
    <x:t>timer2</x:t>
  </x:si>
  <x:si>
    <x:t>OCR1</x:t>
  </x:si>
  <x:si>
    <x:t>TCNT0=0</x:t>
  </x:si>
  <x:si>
    <x:t>1+OCR2</x:t>
  </x:si>
  <x:si>
    <x:t>TCNT1</x:t>
  </x:si>
  <x:si>
    <x:t>TCNT0</x:t>
  </x:si>
  <x:si>
    <x:t>(분주비)</x:t>
  </x:si>
  <x:si>
    <x:t>1+OCR1</x:t>
  </x:si>
  <x:si>
    <x:t>TCNT2</x:t>
  </x:si>
  <x:si>
    <x:t>16bits</x:t>
  </x:si>
  <x:si>
    <x:t>1+OCR0</x:t>
  </x:si>
  <x:si>
    <x:t>16MHz</x:t>
  </x:si>
  <x:si>
    <x:t>OCR2</x:t>
  </x:si>
  <x:si>
    <x:t>1+OCR3</x:t>
  </x:si>
  <x:si>
    <x:t>divide</x:t>
  </x:si>
  <x:si>
    <x:t>TCNT3</x:t>
  </x:si>
  <x:si>
    <x:t>OCR3</x:t>
  </x:si>
  <x:si>
    <x:t>OCR0</x:t>
  </x:si>
  <x:si>
    <x:t>8bits</x:t>
  </x:si>
  <x:si>
    <x:t>timer1</x:t>
  </x:si>
  <x:si>
    <x:t>timer0</x:t>
  </x:si>
  <x:si>
    <x:t>TCNT2=0</x:t>
  </x:si>
  <x:si>
    <x:t>1clock x (1 + OCR3)</x:t>
  </x:si>
  <x:si>
    <x:t>1clock x (1 + OCR1)</x:t>
  </x:si>
  <x:si>
    <x:t>1clock x (1 + OCR2)</x:t>
  </x:si>
  <x:si>
    <x:t>1clock x (1 + OCR0)</x:t>
  </x:si>
  <x:si>
    <x:t>OCR1AH,OCR1AL / OCR1BH,OCR1BL / OCR1CH,OCR1CL</x:t>
  </x:si>
  <x:si>
    <x:t>T(주기)[sec]</x:t>
  </x:si>
  <x:si>
    <x:t>256-TCNT2</x:t>
  </x:si>
  <x:si>
    <x:t>1clock[sec]</x:t>
  </x:si>
  <x:si>
    <x:t>TCNT3 = 0</x:t>
  </x:si>
  <x:si>
    <x:t>Overflow</x:t>
  </x:si>
  <x:si>
    <x:t>T(주기)[usec]</x:t>
  </x:si>
  <x:si>
    <x:t>TCNT1 = 0</x:t>
  </x:si>
  <x:si>
    <x:t>T(주기)[msec]</x:t>
  </x:si>
  <x:si>
    <x:t>65336-TCNT1</x:t>
  </x:si>
  <x:si>
    <x:t>256-TCNT0</x:t>
  </x:si>
  <x:si>
    <x:t>overflow</x:t>
  </x:si>
  <x:si>
    <x:t>1clock x (256 - TCNT0)</x:t>
  </x:si>
  <x:si>
    <x:t>1clock x (256 - TCNT2)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</x:si>
</x:sst>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00000000_ "/>
    <x:numFmt numFmtId="165" formatCode="0.00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ff"/>
    </x:font>
    <x:font>
      <x:name val="맑은 고딕"/>
      <x:sz val="11"/>
      <x:color rgb="ffff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ffff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9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9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72"/>
  <x:sheetViews>
    <x:sheetView tabSelected="1" topLeftCell="A13" zoomScaleNormal="100" zoomScaleSheetLayoutView="100" workbookViewId="0">
      <x:selection activeCell="L24" activeCellId="0" sqref="L24:L24"/>
    </x:sheetView>
  </x:sheetViews>
  <x:sheetFormatPr defaultColWidth="8.796875" defaultRowHeight="16.39999999999999857891"/>
  <x:cols>
    <x:col min="1" max="2" width="9.109375" style="1" customWidth="1"/>
    <x:col min="3" max="3" width="14.125" style="2" customWidth="1"/>
    <x:col min="4" max="4" width="14.125" style="1" customWidth="1"/>
    <x:col min="5" max="5" width="20.19921875" style="1" customWidth="1"/>
    <x:col min="6" max="6" width="15.19921875" style="1" customWidth="1"/>
    <x:col min="7" max="8" width="22.30078125" style="1" customWidth="1"/>
    <x:col min="9" max="16384" width="8.796875" style="1"/>
  </x:cols>
  <x:sheetData>
    <x:row r="2" spans="1:1">
      <x:c r="A2" s="1" t="s">
        <x:v>26</x:v>
      </x:c>
    </x:row>
    <x:row r="3" spans="1:8" ht="17.14999999999999857891">
      <x:c r="A3" s="13" t="s">
        <x:v>28</x:v>
      </x:c>
      <x:c r="B3" s="13" t="s">
        <x:v>22</x:v>
      </x:c>
      <x:c r="C3" s="14" t="s">
        <x:v>45</x:v>
      </x:c>
      <x:c r="D3" s="13"/>
      <x:c r="E3" s="13" t="s">
        <x:v>0</x:v>
      </x:c>
      <x:c r="F3" s="13"/>
      <x:c r="G3" s="15" t="s">
        <x:v>40</x:v>
      </x:c>
      <x:c r="H3" s="16" t="s">
        <x:v>42</x:v>
      </x:c>
    </x:row>
    <x:row r="4" spans="1:8" ht="17.14999999999999857891">
      <x:c r="A4" s="13" t="s">
        <x:v>19</x:v>
      </x:c>
      <x:c r="B4" s="13" t="s">
        <x:v>14</x:v>
      </x:c>
      <x:c r="C4" s="17" t="s">
        <x:v>37</x:v>
      </x:c>
      <x:c r="D4" s="13" t="s">
        <x:v>2</x:v>
      </x:c>
      <x:c r="E4" s="18" t="s">
        <x:v>13</x:v>
      </x:c>
      <x:c r="F4" s="19" t="s">
        <x:v>44</x:v>
      </x:c>
      <x:c r="G4" s="15" t="s">
        <x:v>46</x:v>
      </x:c>
      <x:c r="H4" s="16" t="s">
        <x:v>46</x:v>
      </x:c>
    </x:row>
    <x:row r="5" spans="1:8">
      <x:c r="A5" s="20">
        <x:v>16000000</x:v>
      </x:c>
      <x:c r="B5" s="9">
        <x:v>1</x:v>
      </x:c>
      <x:c r="C5" s="10">
        <x:f>1/A5</x:f>
        <x:v>0.0000000625</x:v>
      </x:c>
      <x:c r="D5" s="8">
        <x:f>C5*1000000</x:f>
        <x:v>0.0625</x:v>
      </x:c>
      <x:c r="E5" s="11">
        <x:v>0</x:v>
      </x:c>
      <x:c r="F5" s="8">
        <x:f>256-E5</x:f>
        <x:v>256</x:v>
      </x:c>
      <x:c r="G5" s="12">
        <x:f>D5*F5</x:f>
        <x:v>16</x:v>
      </x:c>
      <x:c r="H5" s="21">
        <x:f>G5*0.001</x:f>
        <x:v>0.016</x:v>
      </x:c>
    </x:row>
    <x:row r="6" spans="1:8">
      <x:c r="A6" s="22"/>
      <x:c r="B6" s="7">
        <x:v>8</x:v>
      </x:c>
      <x:c r="C6" s="4">
        <x:f>1/($A$5/B6)</x:f>
        <x:v>0.0000005</x:v>
      </x:c>
      <x:c r="D6" s="3">
        <x:f>C6*1000000</x:f>
        <x:v>0.5</x:v>
      </x:c>
      <x:c r="E6" s="6">
        <x:v>0</x:v>
      </x:c>
      <x:c r="F6" s="3">
        <x:f>256-E6</x:f>
        <x:v>256</x:v>
      </x:c>
      <x:c r="G6" s="5">
        <x:f>D6*F6</x:f>
        <x:v>128</x:v>
      </x:c>
      <x:c r="H6" s="23">
        <x:f t="shared" ref="H6:H11" si="0">G6*0.001</x:f>
        <x:v>0.128</x:v>
      </x:c>
    </x:row>
    <x:row r="7" spans="1:8">
      <x:c r="A7" s="22"/>
      <x:c r="B7" s="7">
        <x:v>32</x:v>
      </x:c>
      <x:c r="C7" s="4">
        <x:f t="shared" ref="C7:C11" si="1">1/($A$5/B7)</x:f>
        <x:v>0.0000019999999999999998</x:v>
      </x:c>
      <x:c r="D7" s="3">
        <x:f t="shared" ref="D7:D11" si="2">C7*1000000</x:f>
        <x:v>2</x:v>
      </x:c>
      <x:c r="E7" s="6">
        <x:v>0</x:v>
      </x:c>
      <x:c r="F7" s="3">
        <x:f t="shared" ref="F7:F11" si="3">256-E7</x:f>
        <x:v>256</x:v>
      </x:c>
      <x:c r="G7" s="5">
        <x:f t="shared" ref="G7:G11" si="4">D7*F7</x:f>
        <x:v>512</x:v>
      </x:c>
      <x:c r="H7" s="23">
        <x:f t="shared" si="0"/>
        <x:v>0.51200000000000001</x:v>
      </x:c>
    </x:row>
    <x:row r="8" spans="1:8">
      <x:c r="A8" s="22"/>
      <x:c r="B8" s="7">
        <x:v>64</x:v>
      </x:c>
      <x:c r="C8" s="4">
        <x:f t="shared" si="1"/>
        <x:v>0.0000039999999999999997</x:v>
      </x:c>
      <x:c r="D8" s="3">
        <x:f t="shared" si="2"/>
        <x:v>4</x:v>
      </x:c>
      <x:c r="E8" s="6">
        <x:v>6</x:v>
      </x:c>
      <x:c r="F8" s="3">
        <x:f t="shared" si="3"/>
        <x:v>250</x:v>
      </x:c>
      <x:c r="G8" s="5">
        <x:f t="shared" si="4"/>
        <x:v>1000</x:v>
      </x:c>
      <x:c r="H8" s="23">
        <x:f t="shared" si="0"/>
        <x:v>1</x:v>
      </x:c>
    </x:row>
    <x:row r="9" spans="1:8">
      <x:c r="A9" s="22"/>
      <x:c r="B9" s="7">
        <x:v>128</x:v>
      </x:c>
      <x:c r="C9" s="4">
        <x:f t="shared" si="1"/>
        <x:v>0.0000079999999999999993</x:v>
      </x:c>
      <x:c r="D9" s="3">
        <x:f t="shared" si="2"/>
        <x:v>8</x:v>
      </x:c>
      <x:c r="E9" s="6">
        <x:v>6</x:v>
      </x:c>
      <x:c r="F9" s="3">
        <x:f t="shared" si="3"/>
        <x:v>250</x:v>
      </x:c>
      <x:c r="G9" s="5">
        <x:f t="shared" si="4"/>
        <x:v>2000</x:v>
      </x:c>
      <x:c r="H9" s="23">
        <x:f t="shared" si="0"/>
        <x:v>2</x:v>
      </x:c>
    </x:row>
    <x:row r="10" spans="1:8">
      <x:c r="A10" s="22"/>
      <x:c r="B10" s="7">
        <x:v>256</x:v>
      </x:c>
      <x:c r="C10" s="4">
        <x:f t="shared" si="1"/>
        <x:v>0.000016</x:v>
      </x:c>
      <x:c r="D10" s="3">
        <x:f t="shared" si="2"/>
        <x:v>16</x:v>
      </x:c>
      <x:c r="E10" s="6">
        <x:v>6</x:v>
      </x:c>
      <x:c r="F10" s="3">
        <x:f t="shared" si="3"/>
        <x:v>250</x:v>
      </x:c>
      <x:c r="G10" s="5">
        <x:f t="shared" si="4"/>
        <x:v>4000</x:v>
      </x:c>
      <x:c r="H10" s="23">
        <x:f t="shared" si="0"/>
        <x:v>4</x:v>
      </x:c>
    </x:row>
    <x:row r="11" spans="1:8" ht="16.75">
      <x:c r="A11" s="24"/>
      <x:c r="B11" s="25">
        <x:v>1024</x:v>
      </x:c>
      <x:c r="C11" s="26">
        <x:f t="shared" si="1"/>
        <x:v>0.000064000000000000001</x:v>
      </x:c>
      <x:c r="D11" s="27">
        <x:f t="shared" si="2"/>
        <x:v>64</x:v>
      </x:c>
      <x:c r="E11" s="28">
        <x:v>99</x:v>
      </x:c>
      <x:c r="F11" s="27">
        <x:f t="shared" si="3"/>
        <x:v>157</x:v>
      </x:c>
      <x:c r="G11" s="29">
        <x:f t="shared" si="4"/>
        <x:v>10048</x:v>
      </x:c>
      <x:c r="H11" s="30">
        <x:f t="shared" si="0"/>
        <x:v>10.048</x:v>
      </x:c>
    </x:row>
    <x:row r="13" spans="1:8" ht="17.14999999999999857891">
      <x:c r="A13" s="13" t="s">
        <x:v>28</x:v>
      </x:c>
      <x:c r="B13" s="13" t="s">
        <x:v>22</x:v>
      </x:c>
      <x:c r="C13" s="14" t="s">
        <x:v>1</x:v>
      </x:c>
      <x:c r="D13" s="13"/>
      <x:c r="E13" s="13" t="s">
        <x:v>0</x:v>
      </x:c>
      <x:c r="F13" s="13" t="s">
        <x:v>10</x:v>
      </x:c>
      <x:c r="G13" s="15" t="s">
        <x:v>40</x:v>
      </x:c>
      <x:c r="H13" s="16" t="s">
        <x:v>42</x:v>
      </x:c>
    </x:row>
    <x:row r="14" spans="1:8" ht="17.14999999999999857891">
      <x:c r="A14" s="13"/>
      <x:c r="B14" s="13" t="s">
        <x:v>14</x:v>
      </x:c>
      <x:c r="C14" s="17" t="s">
        <x:v>37</x:v>
      </x:c>
      <x:c r="D14" s="13" t="s">
        <x:v>2</x:v>
      </x:c>
      <x:c r="E14" s="18" t="s">
        <x:v>25</x:v>
      </x:c>
      <x:c r="F14" s="13" t="s">
        <x:v>18</x:v>
      </x:c>
      <x:c r="G14" s="15" t="s">
        <x:v>33</x:v>
      </x:c>
      <x:c r="H14" s="16" t="s">
        <x:v>33</x:v>
      </x:c>
    </x:row>
    <x:row r="15" spans="1:8">
      <x:c r="A15" s="20"/>
      <x:c r="B15" s="9">
        <x:v>1</x:v>
      </x:c>
      <x:c r="C15" s="10">
        <x:f>1/($A$5/B15)</x:f>
        <x:v>0.0000000625</x:v>
      </x:c>
      <x:c r="D15" s="8">
        <x:f>C15*1000000</x:f>
        <x:v>0.0625</x:v>
      </x:c>
      <x:c r="E15" s="11">
        <x:v>255</x:v>
      </x:c>
      <x:c r="F15" s="8">
        <x:f>1+E15</x:f>
        <x:v>256</x:v>
      </x:c>
      <x:c r="G15" s="12">
        <x:f>D15*F15</x:f>
        <x:v>16</x:v>
      </x:c>
      <x:c r="H15" s="21">
        <x:f>G15*0.001</x:f>
        <x:v>0.016</x:v>
      </x:c>
    </x:row>
    <x:row r="16" spans="1:8">
      <x:c r="A16" s="22"/>
      <x:c r="B16" s="7">
        <x:v>8</x:v>
      </x:c>
      <x:c r="C16" s="4">
        <x:f>1/($A$5/B16)</x:f>
        <x:v>0.0000005</x:v>
      </x:c>
      <x:c r="D16" s="3">
        <x:f>C16*1000000</x:f>
        <x:v>0.5</x:v>
      </x:c>
      <x:c r="E16" s="6">
        <x:v>255</x:v>
      </x:c>
      <x:c r="F16" s="3">
        <x:f t="shared" ref="F16:F21" si="5">1+E16</x:f>
        <x:v>256</x:v>
      </x:c>
      <x:c r="G16" s="5">
        <x:f t="shared" ref="G16:G21" si="6">D16*F16</x:f>
        <x:v>128</x:v>
      </x:c>
      <x:c r="H16" s="23">
        <x:f t="shared" ref="H16:H21" si="7">G16*0.001</x:f>
        <x:v>0.128</x:v>
      </x:c>
    </x:row>
    <x:row r="17" spans="1:8">
      <x:c r="A17" s="22"/>
      <x:c r="B17" s="7">
        <x:v>32</x:v>
      </x:c>
      <x:c r="C17" s="4">
        <x:f t="shared" ref="C17:C21" si="8">1/($A$5/B17)</x:f>
        <x:v>0.0000019999999999999998</x:v>
      </x:c>
      <x:c r="D17" s="3">
        <x:f t="shared" ref="D17:D21" si="9">C17*1000000</x:f>
        <x:v>2</x:v>
      </x:c>
      <x:c r="E17" s="6">
        <x:v>255</x:v>
      </x:c>
      <x:c r="F17" s="3">
        <x:f t="shared" si="5"/>
        <x:v>256</x:v>
      </x:c>
      <x:c r="G17" s="5">
        <x:f t="shared" si="6"/>
        <x:v>512</x:v>
      </x:c>
      <x:c r="H17" s="23">
        <x:f t="shared" si="7"/>
        <x:v>0.51200000000000001</x:v>
      </x:c>
    </x:row>
    <x:row r="18" spans="1:8">
      <x:c r="A18" s="22"/>
      <x:c r="B18" s="7">
        <x:v>64</x:v>
      </x:c>
      <x:c r="C18" s="4">
        <x:f t="shared" si="8"/>
        <x:v>0.0000039999999999999997</x:v>
      </x:c>
      <x:c r="D18" s="3">
        <x:f t="shared" si="9"/>
        <x:v>4</x:v>
      </x:c>
      <x:c r="E18" s="6">
        <x:v>255</x:v>
      </x:c>
      <x:c r="F18" s="3">
        <x:f t="shared" si="5"/>
        <x:v>256</x:v>
      </x:c>
      <x:c r="G18" s="5">
        <x:f t="shared" si="6"/>
        <x:v>1024</x:v>
      </x:c>
      <x:c r="H18" s="23">
        <x:f t="shared" si="7"/>
        <x:v>1.024</x:v>
      </x:c>
    </x:row>
    <x:row r="19" spans="1:8">
      <x:c r="A19" s="22"/>
      <x:c r="B19" s="7">
        <x:v>128</x:v>
      </x:c>
      <x:c r="C19" s="4">
        <x:f t="shared" si="8"/>
        <x:v>0.0000079999999999999993</x:v>
      </x:c>
      <x:c r="D19" s="3">
        <x:f t="shared" si="9"/>
        <x:v>8</x:v>
      </x:c>
      <x:c r="E19" s="6">
        <x:v>255</x:v>
      </x:c>
      <x:c r="F19" s="3">
        <x:f t="shared" si="5"/>
        <x:v>256</x:v>
      </x:c>
      <x:c r="G19" s="5">
        <x:f t="shared" si="6"/>
        <x:v>2048</x:v>
      </x:c>
      <x:c r="H19" s="23">
        <x:f t="shared" si="7"/>
        <x:v>2.048</x:v>
      </x:c>
    </x:row>
    <x:row r="20" spans="1:8">
      <x:c r="A20" s="22"/>
      <x:c r="B20" s="7">
        <x:v>256</x:v>
      </x:c>
      <x:c r="C20" s="4">
        <x:f t="shared" si="8"/>
        <x:v>0.000016</x:v>
      </x:c>
      <x:c r="D20" s="3">
        <x:f t="shared" si="9"/>
        <x:v>16</x:v>
      </x:c>
      <x:c r="E20" s="6">
        <x:v>255</x:v>
      </x:c>
      <x:c r="F20" s="3">
        <x:f t="shared" si="5"/>
        <x:v>256</x:v>
      </x:c>
      <x:c r="G20" s="5">
        <x:f t="shared" si="6"/>
        <x:v>4096</x:v>
      </x:c>
      <x:c r="H20" s="23">
        <x:f t="shared" si="7"/>
        <x:v>4.0960000000000001</x:v>
      </x:c>
    </x:row>
    <x:row r="21" spans="1:8" ht="16.75">
      <x:c r="A21" s="24"/>
      <x:c r="B21" s="25">
        <x:v>1024</x:v>
      </x:c>
      <x:c r="C21" s="26">
        <x:f t="shared" si="8"/>
        <x:v>0.000064000000000000001</x:v>
      </x:c>
      <x:c r="D21" s="27">
        <x:f t="shared" si="9"/>
        <x:v>64</x:v>
      </x:c>
      <x:c r="E21" s="6">
        <x:v>255</x:v>
      </x:c>
      <x:c r="F21" s="27">
        <x:f t="shared" si="5"/>
        <x:v>256</x:v>
      </x:c>
      <x:c r="G21" s="29">
        <x:f t="shared" si="6"/>
        <x:v>16384</x:v>
      </x:c>
      <x:c r="H21" s="30">
        <x:f t="shared" si="7"/>
        <x:v>16.384</x:v>
      </x:c>
    </x:row>
    <x:row r="23" spans="1:8" ht="17.14999999999999857891">
      <x:c r="A23" s="13" t="s">
        <x:v>8</x:v>
      </x:c>
      <x:c r="B23" s="13" t="s">
        <x:v>22</x:v>
      </x:c>
      <x:c r="C23" s="14" t="s">
        <x:v>45</x:v>
      </x:c>
      <x:c r="D23" s="13"/>
      <x:c r="E23" s="13" t="s">
        <x:v>0</x:v>
      </x:c>
      <x:c r="F23" s="13"/>
      <x:c r="G23" s="15" t="s">
        <x:v>40</x:v>
      </x:c>
      <x:c r="H23" s="16" t="s">
        <x:v>42</x:v>
      </x:c>
    </x:row>
    <x:row r="24" spans="1:8" ht="17.14999999999999857891">
      <x:c r="A24" s="13"/>
      <x:c r="B24" s="13" t="s">
        <x:v>14</x:v>
      </x:c>
      <x:c r="C24" s="17" t="s">
        <x:v>37</x:v>
      </x:c>
      <x:c r="D24" s="13" t="s">
        <x:v>2</x:v>
      </x:c>
      <x:c r="E24" s="18" t="s">
        <x:v>16</x:v>
      </x:c>
      <x:c r="F24" s="13" t="s">
        <x:v>36</x:v>
      </x:c>
      <x:c r="G24" s="15" t="s">
        <x:v>47</x:v>
      </x:c>
      <x:c r="H24" s="16" t="s">
        <x:v>47</x:v>
      </x:c>
    </x:row>
    <x:row r="25" spans="1:8">
      <x:c r="A25" s="20"/>
      <x:c r="B25" s="9">
        <x:v>1</x:v>
      </x:c>
      <x:c r="C25" s="10">
        <x:f>1/($A$5/B25)</x:f>
        <x:v>0.0000000625</x:v>
      </x:c>
      <x:c r="D25" s="8">
        <x:f>C25*1000000</x:f>
        <x:v>0.0625</x:v>
      </x:c>
      <x:c r="E25" s="11">
        <x:v>0</x:v>
      </x:c>
      <x:c r="F25" s="8">
        <x:f>256-E25</x:f>
        <x:v>256</x:v>
      </x:c>
      <x:c r="G25" s="12">
        <x:f>D25*F25</x:f>
        <x:v>16</x:v>
      </x:c>
      <x:c r="H25" s="21">
        <x:f>G25*0.001</x:f>
        <x:v>0.016</x:v>
      </x:c>
    </x:row>
    <x:row r="26" spans="1:8">
      <x:c r="A26" s="22"/>
      <x:c r="B26" s="7">
        <x:v>8</x:v>
      </x:c>
      <x:c r="C26" s="4">
        <x:f t="shared" ref="C26:C29" si="10">1/($A$5/B26)</x:f>
        <x:v>0.0000005</x:v>
      </x:c>
      <x:c r="D26" s="3">
        <x:f t="shared" ref="D26:D29" si="11">C26*1000000</x:f>
        <x:v>0.5</x:v>
      </x:c>
      <x:c r="E26" s="6">
        <x:v>0</x:v>
      </x:c>
      <x:c r="F26" s="3">
        <x:f t="shared" ref="F26:F29" si="12">256-E26</x:f>
        <x:v>256</x:v>
      </x:c>
      <x:c r="G26" s="5">
        <x:f t="shared" ref="G26:G29" si="13">D26*F26</x:f>
        <x:v>128</x:v>
      </x:c>
      <x:c r="H26" s="23">
        <x:f t="shared" ref="H26:H29" si="14">G26*0.001</x:f>
        <x:v>0.128</x:v>
      </x:c>
    </x:row>
    <x:row r="27" spans="1:8">
      <x:c r="A27" s="22"/>
      <x:c r="B27" s="7">
        <x:v>64</x:v>
      </x:c>
      <x:c r="C27" s="4">
        <x:f t="shared" si="10"/>
        <x:v>0.0000039999999999999997</x:v>
      </x:c>
      <x:c r="D27" s="3">
        <x:f t="shared" si="11"/>
        <x:v>4</x:v>
      </x:c>
      <x:c r="E27" s="6">
        <x:v>0</x:v>
      </x:c>
      <x:c r="F27" s="3">
        <x:f t="shared" si="12"/>
        <x:v>256</x:v>
      </x:c>
      <x:c r="G27" s="5">
        <x:f t="shared" si="13"/>
        <x:v>1024</x:v>
      </x:c>
      <x:c r="H27" s="23">
        <x:f t="shared" si="14"/>
        <x:v>1.024</x:v>
      </x:c>
    </x:row>
    <x:row r="28" spans="1:8">
      <x:c r="A28" s="22"/>
      <x:c r="B28" s="7">
        <x:v>256</x:v>
      </x:c>
      <x:c r="C28" s="4">
        <x:f t="shared" si="10"/>
        <x:v>0.000016</x:v>
      </x:c>
      <x:c r="D28" s="3">
        <x:f t="shared" si="11"/>
        <x:v>16</x:v>
      </x:c>
      <x:c r="E28" s="6">
        <x:v>6</x:v>
      </x:c>
      <x:c r="F28" s="3">
        <x:f t="shared" si="12"/>
        <x:v>250</x:v>
      </x:c>
      <x:c r="G28" s="5">
        <x:f t="shared" si="13"/>
        <x:v>4000</x:v>
      </x:c>
      <x:c r="H28" s="23">
        <x:f t="shared" si="14"/>
        <x:v>4</x:v>
      </x:c>
    </x:row>
    <x:row r="29" spans="1:8" ht="16.75">
      <x:c r="A29" s="24"/>
      <x:c r="B29" s="25">
        <x:v>1024</x:v>
      </x:c>
      <x:c r="C29" s="26">
        <x:f t="shared" si="10"/>
        <x:v>0.000064000000000000001</x:v>
      </x:c>
      <x:c r="D29" s="27">
        <x:f t="shared" si="11"/>
        <x:v>64</x:v>
      </x:c>
      <x:c r="E29" s="28">
        <x:v>175</x:v>
      </x:c>
      <x:c r="F29" s="27">
        <x:f t="shared" si="12"/>
        <x:v>81</x:v>
      </x:c>
      <x:c r="G29" s="29">
        <x:f t="shared" si="13"/>
        <x:v>5184</x:v>
      </x:c>
      <x:c r="H29" s="30">
        <x:f t="shared" si="14"/>
        <x:v>5.1840000000000002</x:v>
      </x:c>
    </x:row>
    <x:row r="31" spans="1:8" ht="17.14999999999999857891">
      <x:c r="A31" s="13" t="s">
        <x:v>8</x:v>
      </x:c>
      <x:c r="B31" s="13" t="s">
        <x:v>22</x:v>
      </x:c>
      <x:c r="C31" s="14" t="s">
        <x:v>1</x:v>
      </x:c>
      <x:c r="D31" s="13"/>
      <x:c r="E31" s="13" t="s">
        <x:v>0</x:v>
      </x:c>
      <x:c r="F31" s="13" t="s">
        <x:v>29</x:v>
      </x:c>
      <x:c r="G31" s="15" t="s">
        <x:v>40</x:v>
      </x:c>
      <x:c r="H31" s="16" t="s">
        <x:v>42</x:v>
      </x:c>
    </x:row>
    <x:row r="32" spans="1:8" ht="17.14999999999999857891">
      <x:c r="A32" s="13"/>
      <x:c r="B32" s="13" t="s">
        <x:v>14</x:v>
      </x:c>
      <x:c r="C32" s="17" t="s">
        <x:v>37</x:v>
      </x:c>
      <x:c r="D32" s="13" t="s">
        <x:v>2</x:v>
      </x:c>
      <x:c r="E32" s="18" t="s">
        <x:v>20</x:v>
      </x:c>
      <x:c r="F32" s="13" t="s">
        <x:v>11</x:v>
      </x:c>
      <x:c r="G32" s="15" t="s">
        <x:v>32</x:v>
      </x:c>
      <x:c r="H32" s="16" t="s">
        <x:v>32</x:v>
      </x:c>
    </x:row>
    <x:row r="33" spans="1:8">
      <x:c r="A33" s="20"/>
      <x:c r="B33" s="9">
        <x:v>1</x:v>
      </x:c>
      <x:c r="C33" s="10">
        <x:f>1/($A$5/B33)</x:f>
        <x:v>0.0000000625</x:v>
      </x:c>
      <x:c r="D33" s="8">
        <x:f>C33*1000000</x:f>
        <x:v>0.0625</x:v>
      </x:c>
      <x:c r="E33" s="11">
        <x:v>255</x:v>
      </x:c>
      <x:c r="F33" s="8">
        <x:f>1+E33</x:f>
        <x:v>256</x:v>
      </x:c>
      <x:c r="G33" s="12">
        <x:f>D33*F33</x:f>
        <x:v>16</x:v>
      </x:c>
      <x:c r="H33" s="21">
        <x:f>G33*0.001</x:f>
        <x:v>0.016</x:v>
      </x:c>
    </x:row>
    <x:row r="34" spans="1:8">
      <x:c r="A34" s="22"/>
      <x:c r="B34" s="7">
        <x:v>8</x:v>
      </x:c>
      <x:c r="C34" s="4">
        <x:f t="shared" ref="C34:C37" si="15">1/($A$5/B34)</x:f>
        <x:v>0.0000005</x:v>
      </x:c>
      <x:c r="D34" s="3">
        <x:f t="shared" ref="D34:D37" si="16">C34*1000000</x:f>
        <x:v>0.5</x:v>
      </x:c>
      <x:c r="E34" s="6">
        <x:v>255</x:v>
      </x:c>
      <x:c r="F34" s="3">
        <x:f t="shared" ref="F34:F37" si="17">1+E34</x:f>
        <x:v>256</x:v>
      </x:c>
      <x:c r="G34" s="5">
        <x:f t="shared" ref="G34:G37" si="18">D34*F34</x:f>
        <x:v>128</x:v>
      </x:c>
      <x:c r="H34" s="23">
        <x:f t="shared" ref="H34:H37" si="19">G34*0.001</x:f>
        <x:v>0.128</x:v>
      </x:c>
    </x:row>
    <x:row r="35" spans="1:8">
      <x:c r="A35" s="22"/>
      <x:c r="B35" s="7">
        <x:v>64</x:v>
      </x:c>
      <x:c r="C35" s="4">
        <x:f t="shared" si="15"/>
        <x:v>0.0000039999999999999997</x:v>
      </x:c>
      <x:c r="D35" s="3">
        <x:f t="shared" si="16"/>
        <x:v>4</x:v>
      </x:c>
      <x:c r="E35" s="6">
        <x:v>255</x:v>
      </x:c>
      <x:c r="F35" s="3">
        <x:f t="shared" si="17"/>
        <x:v>256</x:v>
      </x:c>
      <x:c r="G35" s="5">
        <x:f t="shared" si="18"/>
        <x:v>1024</x:v>
      </x:c>
      <x:c r="H35" s="23">
        <x:f t="shared" si="19"/>
        <x:v>1.024</x:v>
      </x:c>
    </x:row>
    <x:row r="36" spans="1:8">
      <x:c r="A36" s="22"/>
      <x:c r="B36" s="7">
        <x:v>256</x:v>
      </x:c>
      <x:c r="C36" s="4">
        <x:f t="shared" si="15"/>
        <x:v>0.000016</x:v>
      </x:c>
      <x:c r="D36" s="3">
        <x:f t="shared" si="16"/>
        <x:v>16</x:v>
      </x:c>
      <x:c r="E36" s="6">
        <x:v>255</x:v>
      </x:c>
      <x:c r="F36" s="3">
        <x:f t="shared" si="17"/>
        <x:v>256</x:v>
      </x:c>
      <x:c r="G36" s="5">
        <x:f t="shared" si="18"/>
        <x:v>4096</x:v>
      </x:c>
      <x:c r="H36" s="23">
        <x:f t="shared" si="19"/>
        <x:v>4.0960000000000001</x:v>
      </x:c>
    </x:row>
    <x:row r="37" spans="1:8" ht="16.75">
      <x:c r="A37" s="24"/>
      <x:c r="B37" s="25">
        <x:v>1024</x:v>
      </x:c>
      <x:c r="C37" s="26">
        <x:f t="shared" si="15"/>
        <x:v>0.000064000000000000001</x:v>
      </x:c>
      <x:c r="D37" s="27">
        <x:f t="shared" si="16"/>
        <x:v>64</x:v>
      </x:c>
      <x:c r="E37" s="28">
        <x:v>255</x:v>
      </x:c>
      <x:c r="F37" s="27">
        <x:f t="shared" si="17"/>
        <x:v>256</x:v>
      </x:c>
      <x:c r="G37" s="29">
        <x:f t="shared" si="18"/>
        <x:v>16384</x:v>
      </x:c>
      <x:c r="H37" s="30">
        <x:f t="shared" si="19"/>
        <x:v>16.384</x:v>
      </x:c>
    </x:row>
    <x:row r="39" spans="1:1">
      <x:c r="A39" s="1" t="s">
        <x:v>17</x:v>
      </x:c>
    </x:row>
    <x:row r="40" spans="1:8" ht="17.14999999999999857891">
      <x:c r="A40" s="13" t="s">
        <x:v>27</x:v>
      </x:c>
      <x:c r="B40" s="13" t="s">
        <x:v>22</x:v>
      </x:c>
      <x:c r="C40" s="17" t="s">
        <x:v>39</x:v>
      </x:c>
      <x:c r="D40" s="13"/>
      <x:c r="E40" s="33" t="s">
        <x:v>3</x:v>
      </x:c>
      <x:c r="F40" s="13"/>
      <x:c r="G40" s="15" t="s">
        <x:v>35</x:v>
      </x:c>
      <x:c r="H40" s="16" t="s">
        <x:v>42</x:v>
      </x:c>
    </x:row>
    <x:row r="41" spans="1:8" ht="17.14999999999999857891">
      <x:c r="A41" s="13"/>
      <x:c r="B41" s="13" t="s">
        <x:v>14</x:v>
      </x:c>
      <x:c r="C41" s="17" t="s">
        <x:v>37</x:v>
      </x:c>
      <x:c r="D41" s="13" t="s">
        <x:v>2</x:v>
      </x:c>
      <x:c r="E41" s="33" t="s">
        <x:v>12</x:v>
      </x:c>
      <x:c r="F41" s="13" t="s">
        <x:v>43</x:v>
      </x:c>
      <x:c r="G41" s="15" t="s">
        <x:v>6</x:v>
      </x:c>
      <x:c r="H41" s="16" t="s">
        <x:v>6</x:v>
      </x:c>
    </x:row>
    <x:row r="42" spans="1:8">
      <x:c r="A42" s="20"/>
      <x:c r="B42" s="9">
        <x:v>1</x:v>
      </x:c>
      <x:c r="C42" s="10">
        <x:f>1/($A$5/B42)</x:f>
        <x:v>0.0000000625</x:v>
      </x:c>
      <x:c r="D42" s="8">
        <x:f>C42*1000000</x:f>
        <x:v>0.0625</x:v>
      </x:c>
      <x:c r="E42" s="34">
        <x:v>0</x:v>
      </x:c>
      <x:c r="F42" s="8">
        <x:f>65536-E42</x:f>
        <x:v>65536</x:v>
      </x:c>
      <x:c r="G42" s="35">
        <x:f>C42*F42</x:f>
        <x:v>0.0040959999999999996</x:v>
      </x:c>
      <x:c r="H42" s="21">
        <x:f>G42*1000</x:f>
        <x:v>4.0960000000000001</x:v>
      </x:c>
    </x:row>
    <x:row r="43" spans="1:8">
      <x:c r="A43" s="22"/>
      <x:c r="B43" s="7">
        <x:v>8</x:v>
      </x:c>
      <x:c r="C43" s="4">
        <x:f t="shared" ref="C43:C46" si="20">1/($A$5/B43)</x:f>
        <x:v>0.0000005</x:v>
      </x:c>
      <x:c r="D43" s="3">
        <x:f t="shared" ref="D43:D46" si="21">C43*1000000</x:f>
        <x:v>0.5</x:v>
      </x:c>
      <x:c r="E43" s="31">
        <x:v>0</x:v>
      </x:c>
      <x:c r="F43" s="3">
        <x:f t="shared" ref="F43:F46" si="22">65536-E43</x:f>
        <x:v>65536</x:v>
      </x:c>
      <x:c r="G43" s="36">
        <x:f t="shared" ref="G43:G46" si="23">C43*F43</x:f>
        <x:v>0.032767999999999997</x:v>
      </x:c>
      <x:c r="H43" s="23">
        <x:f t="shared" ref="H43:H46" si="24">G43*1000</x:f>
        <x:v>32.768000000000001</x:v>
      </x:c>
    </x:row>
    <x:row r="44" spans="1:8">
      <x:c r="A44" s="22"/>
      <x:c r="B44" s="7">
        <x:v>64</x:v>
      </x:c>
      <x:c r="C44" s="4">
        <x:f t="shared" si="20"/>
        <x:v>0.0000039999999999999997</x:v>
      </x:c>
      <x:c r="D44" s="3">
        <x:f t="shared" si="21"/>
        <x:v>4</x:v>
      </x:c>
      <x:c r="E44" s="31">
        <x:v>0</x:v>
      </x:c>
      <x:c r="F44" s="3">
        <x:f t="shared" si="22"/>
        <x:v>65536</x:v>
      </x:c>
      <x:c r="G44" s="36">
        <x:f t="shared" si="23"/>
        <x:v>0.26214399999999999</x:v>
      </x:c>
      <x:c r="H44" s="23">
        <x:f t="shared" si="24"/>
        <x:v>262.14400000000001</x:v>
      </x:c>
    </x:row>
    <x:row r="45" spans="1:8">
      <x:c r="A45" s="22"/>
      <x:c r="B45" s="7">
        <x:v>256</x:v>
      </x:c>
      <x:c r="C45" s="4">
        <x:f t="shared" si="20"/>
        <x:v>0.000016</x:v>
      </x:c>
      <x:c r="D45" s="3">
        <x:f t="shared" si="21"/>
        <x:v>16</x:v>
      </x:c>
      <x:c r="E45" s="31">
        <x:v>0</x:v>
      </x:c>
      <x:c r="F45" s="3">
        <x:f t="shared" si="22"/>
        <x:v>65536</x:v>
      </x:c>
      <x:c r="G45" s="36">
        <x:f t="shared" si="23"/>
        <x:v>1.048576</x:v>
      </x:c>
      <x:c r="H45" s="23">
        <x:f t="shared" si="24"/>
        <x:v>1048.576</x:v>
      </x:c>
    </x:row>
    <x:row r="46" spans="1:8" ht="16.75">
      <x:c r="A46" s="24"/>
      <x:c r="B46" s="25">
        <x:v>1024</x:v>
      </x:c>
      <x:c r="C46" s="26">
        <x:f t="shared" si="20"/>
        <x:v>0.000064000000000000001</x:v>
      </x:c>
      <x:c r="D46" s="27">
        <x:f t="shared" si="21"/>
        <x:v>64</x:v>
      </x:c>
      <x:c r="E46" s="32">
        <x:v>0</x:v>
      </x:c>
      <x:c r="F46" s="27">
        <x:f t="shared" si="22"/>
        <x:v>65536</x:v>
      </x:c>
      <x:c r="G46" s="37">
        <x:f t="shared" si="23"/>
        <x:v>4.1943039999999998</x:v>
      </x:c>
      <x:c r="H46" s="30">
        <x:f t="shared" si="24"/>
        <x:v>4194.3040000000001</x:v>
      </x:c>
    </x:row>
    <x:row r="48" spans="5:5">
      <x:c r="E48" s="38" t="s">
        <x:v>34</x:v>
      </x:c>
    </x:row>
    <x:row r="49" spans="1:8" ht="17.14999999999999857891">
      <x:c r="A49" s="13" t="s">
        <x:v>27</x:v>
      </x:c>
      <x:c r="B49" s="13" t="s">
        <x:v>22</x:v>
      </x:c>
      <x:c r="C49" s="17" t="s">
        <x:v>1</x:v>
      </x:c>
      <x:c r="D49" s="13" t="s">
        <x:v>41</x:v>
      </x:c>
      <x:c r="E49" s="13"/>
      <x:c r="F49" s="13"/>
      <x:c r="G49" s="15" t="s">
        <x:v>35</x:v>
      </x:c>
      <x:c r="H49" s="16" t="s">
        <x:v>42</x:v>
      </x:c>
    </x:row>
    <x:row r="50" spans="1:8" ht="17.14999999999999857891">
      <x:c r="A50" s="13"/>
      <x:c r="B50" s="13" t="s">
        <x:v>14</x:v>
      </x:c>
      <x:c r="C50" s="17" t="s">
        <x:v>37</x:v>
      </x:c>
      <x:c r="D50" s="13" t="s">
        <x:v>2</x:v>
      </x:c>
      <x:c r="E50" s="33" t="s">
        <x:v>9</x:v>
      </x:c>
      <x:c r="F50" s="13" t="s">
        <x:v>15</x:v>
      </x:c>
      <x:c r="G50" s="15" t="s">
        <x:v>31</x:v>
      </x:c>
      <x:c r="H50" s="16" t="s">
        <x:v>31</x:v>
      </x:c>
    </x:row>
    <x:row r="51" spans="1:8">
      <x:c r="A51" s="20"/>
      <x:c r="B51" s="9">
        <x:v>1</x:v>
      </x:c>
      <x:c r="C51" s="10">
        <x:f>1/($A$5/B51)</x:f>
        <x:v>0.0000000625</x:v>
      </x:c>
      <x:c r="D51" s="8">
        <x:f>C51*1000000</x:f>
        <x:v>0.0625</x:v>
      </x:c>
      <x:c r="E51" s="34">
        <x:v>65535</x:v>
      </x:c>
      <x:c r="F51" s="8">
        <x:f>1+E51</x:f>
        <x:v>65536</x:v>
      </x:c>
      <x:c r="G51" s="35">
        <x:f>C51*F51</x:f>
        <x:v>0.0040959999999999996</x:v>
      </x:c>
      <x:c r="H51" s="21">
        <x:f>G51*1000</x:f>
        <x:v>4.0960000000000001</x:v>
      </x:c>
    </x:row>
    <x:row r="52" spans="1:8">
      <x:c r="A52" s="22"/>
      <x:c r="B52" s="7">
        <x:v>8</x:v>
      </x:c>
      <x:c r="C52" s="4">
        <x:f t="shared" ref="C52:C55" si="25">1/($A$5/B52)</x:f>
        <x:v>0.0000005</x:v>
      </x:c>
      <x:c r="D52" s="3">
        <x:f t="shared" ref="D52:D55" si="26">C52*1000000</x:f>
        <x:v>0.5</x:v>
      </x:c>
      <x:c r="E52" s="31">
        <x:v>65535</x:v>
      </x:c>
      <x:c r="F52" s="3">
        <x:f t="shared" ref="F52:F55" si="27">1+E52</x:f>
        <x:v>65536</x:v>
      </x:c>
      <x:c r="G52" s="36">
        <x:f t="shared" ref="G52:G55" si="28">C52*F52</x:f>
        <x:v>0.032767999999999997</x:v>
      </x:c>
      <x:c r="H52" s="23">
        <x:f t="shared" ref="H52:H55" si="29">G52*1000</x:f>
        <x:v>32.768000000000001</x:v>
      </x:c>
    </x:row>
    <x:row r="53" spans="1:8">
      <x:c r="A53" s="22"/>
      <x:c r="B53" s="7">
        <x:v>64</x:v>
      </x:c>
      <x:c r="C53" s="4">
        <x:f t="shared" si="25"/>
        <x:v>0.0000039999999999999997</x:v>
      </x:c>
      <x:c r="D53" s="3">
        <x:f t="shared" si="26"/>
        <x:v>4</x:v>
      </x:c>
      <x:c r="E53" s="31">
        <x:v>65535</x:v>
      </x:c>
      <x:c r="F53" s="3">
        <x:f t="shared" si="27"/>
        <x:v>65536</x:v>
      </x:c>
      <x:c r="G53" s="36">
        <x:f t="shared" si="28"/>
        <x:v>0.26214399999999999</x:v>
      </x:c>
      <x:c r="H53" s="23">
        <x:f t="shared" si="29"/>
        <x:v>262.14400000000001</x:v>
      </x:c>
    </x:row>
    <x:row r="54" spans="1:8">
      <x:c r="A54" s="22"/>
      <x:c r="B54" s="7">
        <x:v>256</x:v>
      </x:c>
      <x:c r="C54" s="4">
        <x:f t="shared" si="25"/>
        <x:v>0.000016</x:v>
      </x:c>
      <x:c r="D54" s="3">
        <x:f t="shared" si="26"/>
        <x:v>16</x:v>
      </x:c>
      <x:c r="E54" s="31">
        <x:v>65535</x:v>
      </x:c>
      <x:c r="F54" s="3">
        <x:f t="shared" si="27"/>
        <x:v>65536</x:v>
      </x:c>
      <x:c r="G54" s="36">
        <x:f t="shared" si="28"/>
        <x:v>1.048576</x:v>
      </x:c>
      <x:c r="H54" s="23">
        <x:f t="shared" si="29"/>
        <x:v>1048.576</x:v>
      </x:c>
    </x:row>
    <x:row r="55" spans="1:8" ht="16.75">
      <x:c r="A55" s="24"/>
      <x:c r="B55" s="25">
        <x:v>1024</x:v>
      </x:c>
      <x:c r="C55" s="26">
        <x:f t="shared" si="25"/>
        <x:v>0.000064000000000000001</x:v>
      </x:c>
      <x:c r="D55" s="27">
        <x:f t="shared" si="26"/>
        <x:v>64</x:v>
      </x:c>
      <x:c r="E55" s="32">
        <x:v>65535</x:v>
      </x:c>
      <x:c r="F55" s="27">
        <x:f t="shared" si="27"/>
        <x:v>65536</x:v>
      </x:c>
      <x:c r="G55" s="37">
        <x:f t="shared" si="28"/>
        <x:v>4.1943039999999998</x:v>
      </x:c>
      <x:c r="H55" s="30">
        <x:f t="shared" si="29"/>
        <x:v>4194.3040000000001</x:v>
      </x:c>
    </x:row>
    <x:row r="57" spans="1:8" ht="17.14999999999999857891">
      <x:c r="A57" s="13" t="s">
        <x:v>7</x:v>
      </x:c>
      <x:c r="B57" s="13" t="s">
        <x:v>22</x:v>
      </x:c>
      <x:c r="C57" s="17" t="s">
        <x:v>39</x:v>
      </x:c>
      <x:c r="D57" s="13"/>
      <x:c r="E57" s="33" t="s">
        <x:v>4</x:v>
      </x:c>
      <x:c r="F57" s="13"/>
      <x:c r="G57" s="15" t="s">
        <x:v>35</x:v>
      </x:c>
      <x:c r="H57" s="16" t="s">
        <x:v>42</x:v>
      </x:c>
    </x:row>
    <x:row r="58" spans="1:8" ht="17.14999999999999857891">
      <x:c r="A58" s="13"/>
      <x:c r="B58" s="13" t="s">
        <x:v>14</x:v>
      </x:c>
      <x:c r="C58" s="17" t="s">
        <x:v>37</x:v>
      </x:c>
      <x:c r="D58" s="13" t="s">
        <x:v>2</x:v>
      </x:c>
      <x:c r="E58" s="33" t="s">
        <x:v>23</x:v>
      </x:c>
      <x:c r="F58" s="13" t="s">
        <x:v>43</x:v>
      </x:c>
      <x:c r="G58" s="15" t="s">
        <x:v>5</x:v>
      </x:c>
      <x:c r="H58" s="16" t="s">
        <x:v>5</x:v>
      </x:c>
    </x:row>
    <x:row r="59" spans="1:8">
      <x:c r="A59" s="20"/>
      <x:c r="B59" s="9">
        <x:v>1</x:v>
      </x:c>
      <x:c r="C59" s="10">
        <x:f>1/($A$5/B59)</x:f>
        <x:v>0.0000000625</x:v>
      </x:c>
      <x:c r="D59" s="8">
        <x:f>C59*1000000</x:f>
        <x:v>0.0625</x:v>
      </x:c>
      <x:c r="E59" s="34">
        <x:v>0</x:v>
      </x:c>
      <x:c r="F59" s="8">
        <x:f>65536-E59</x:f>
        <x:v>65536</x:v>
      </x:c>
      <x:c r="G59" s="35">
        <x:f>C59*F59</x:f>
        <x:v>0.0040959999999999996</x:v>
      </x:c>
      <x:c r="H59" s="21">
        <x:f>G59*1000</x:f>
        <x:v>4.0960000000000001</x:v>
      </x:c>
    </x:row>
    <x:row r="60" spans="1:8">
      <x:c r="A60" s="22"/>
      <x:c r="B60" s="7">
        <x:v>8</x:v>
      </x:c>
      <x:c r="C60" s="4">
        <x:f t="shared" ref="C60:C63" si="30">1/($A$5/B60)</x:f>
        <x:v>0.0000005</x:v>
      </x:c>
      <x:c r="D60" s="3">
        <x:f t="shared" ref="D60:D63" si="31">C60*1000000</x:f>
        <x:v>0.5</x:v>
      </x:c>
      <x:c r="E60" s="31">
        <x:v>0</x:v>
      </x:c>
      <x:c r="F60" s="3">
        <x:f t="shared" ref="F60:F63" si="32">65536-E60</x:f>
        <x:v>65536</x:v>
      </x:c>
      <x:c r="G60" s="36">
        <x:f t="shared" ref="G60:G63" si="33">C60*F60</x:f>
        <x:v>0.032767999999999997</x:v>
      </x:c>
      <x:c r="H60" s="23">
        <x:f t="shared" ref="H60:H63" si="34">G60*1000</x:f>
        <x:v>32.768000000000001</x:v>
      </x:c>
    </x:row>
    <x:row r="61" spans="1:8">
      <x:c r="A61" s="22"/>
      <x:c r="B61" s="7">
        <x:v>64</x:v>
      </x:c>
      <x:c r="C61" s="4">
        <x:f t="shared" si="30"/>
        <x:v>0.0000039999999999999997</x:v>
      </x:c>
      <x:c r="D61" s="3">
        <x:f t="shared" si="31"/>
        <x:v>4</x:v>
      </x:c>
      <x:c r="E61" s="31">
        <x:v>0</x:v>
      </x:c>
      <x:c r="F61" s="3">
        <x:f t="shared" si="32"/>
        <x:v>65536</x:v>
      </x:c>
      <x:c r="G61" s="36">
        <x:f t="shared" si="33"/>
        <x:v>0.26214399999999999</x:v>
      </x:c>
      <x:c r="H61" s="23">
        <x:f t="shared" si="34"/>
        <x:v>262.14400000000001</x:v>
      </x:c>
    </x:row>
    <x:row r="62" spans="1:8">
      <x:c r="A62" s="22"/>
      <x:c r="B62" s="7">
        <x:v>256</x:v>
      </x:c>
      <x:c r="C62" s="4">
        <x:f t="shared" si="30"/>
        <x:v>0.000016</x:v>
      </x:c>
      <x:c r="D62" s="3">
        <x:f t="shared" si="31"/>
        <x:v>16</x:v>
      </x:c>
      <x:c r="E62" s="31">
        <x:v>0</x:v>
      </x:c>
      <x:c r="F62" s="3">
        <x:f t="shared" si="32"/>
        <x:v>65536</x:v>
      </x:c>
      <x:c r="G62" s="36">
        <x:f t="shared" si="33"/>
        <x:v>1.048576</x:v>
      </x:c>
      <x:c r="H62" s="23">
        <x:f t="shared" si="34"/>
        <x:v>1048.576</x:v>
      </x:c>
    </x:row>
    <x:row r="63" spans="1:8" ht="16.75">
      <x:c r="A63" s="24"/>
      <x:c r="B63" s="25">
        <x:v>1024</x:v>
      </x:c>
      <x:c r="C63" s="26">
        <x:f t="shared" si="30"/>
        <x:v>0.000064000000000000001</x:v>
      </x:c>
      <x:c r="D63" s="27">
        <x:f t="shared" si="31"/>
        <x:v>64</x:v>
      </x:c>
      <x:c r="E63" s="32">
        <x:v>0</x:v>
      </x:c>
      <x:c r="F63" s="27">
        <x:f t="shared" si="32"/>
        <x:v>65536</x:v>
      </x:c>
      <x:c r="G63" s="37">
        <x:f t="shared" si="33"/>
        <x:v>4.1943039999999998</x:v>
      </x:c>
      <x:c r="H63" s="30">
        <x:f t="shared" si="34"/>
        <x:v>4194.3040000000001</x:v>
      </x:c>
    </x:row>
    <x:row r="65" spans="5:5">
      <x:c r="E65" s="38" t="s">
        <x:v>34</x:v>
      </x:c>
    </x:row>
    <x:row r="66" spans="1:8" ht="17.14999999999999857891">
      <x:c r="A66" s="13" t="s">
        <x:v>7</x:v>
      </x:c>
      <x:c r="B66" s="13" t="s">
        <x:v>22</x:v>
      </x:c>
      <x:c r="C66" s="17" t="s">
        <x:v>1</x:v>
      </x:c>
      <x:c r="D66" s="13" t="s">
        <x:v>38</x:v>
      </x:c>
      <x:c r="E66" s="13"/>
      <x:c r="F66" s="13"/>
      <x:c r="G66" s="15" t="s">
        <x:v>35</x:v>
      </x:c>
      <x:c r="H66" s="16" t="s">
        <x:v>42</x:v>
      </x:c>
    </x:row>
    <x:row r="67" spans="1:8" ht="17.14999999999999857891">
      <x:c r="A67" s="13"/>
      <x:c r="B67" s="13" t="s">
        <x:v>14</x:v>
      </x:c>
      <x:c r="C67" s="17" t="s">
        <x:v>37</x:v>
      </x:c>
      <x:c r="D67" s="13" t="s">
        <x:v>2</x:v>
      </x:c>
      <x:c r="E67" s="33" t="s">
        <x:v>24</x:v>
      </x:c>
      <x:c r="F67" s="13" t="s">
        <x:v>21</x:v>
      </x:c>
      <x:c r="G67" s="15" t="s">
        <x:v>30</x:v>
      </x:c>
      <x:c r="H67" s="16" t="s">
        <x:v>30</x:v>
      </x:c>
    </x:row>
    <x:row r="68" spans="1:8">
      <x:c r="A68" s="20"/>
      <x:c r="B68" s="9">
        <x:v>1</x:v>
      </x:c>
      <x:c r="C68" s="10">
        <x:f>1/($A$5/B68)</x:f>
        <x:v>0.0000000625</x:v>
      </x:c>
      <x:c r="D68" s="8">
        <x:f>C68*1000000</x:f>
        <x:v>0.0625</x:v>
      </x:c>
      <x:c r="E68" s="34">
        <x:v>65535</x:v>
      </x:c>
      <x:c r="F68" s="8">
        <x:f>1+E68</x:f>
        <x:v>65536</x:v>
      </x:c>
      <x:c r="G68" s="35">
        <x:f>C68*F68</x:f>
        <x:v>0.0040959999999999996</x:v>
      </x:c>
      <x:c r="H68" s="21">
        <x:f>G68*1000</x:f>
        <x:v>4.0960000000000001</x:v>
      </x:c>
    </x:row>
    <x:row r="69" spans="1:8">
      <x:c r="A69" s="22"/>
      <x:c r="B69" s="7">
        <x:v>8</x:v>
      </x:c>
      <x:c r="C69" s="4">
        <x:f t="shared" ref="C69:C72" si="35">1/($A$5/B69)</x:f>
        <x:v>0.0000005</x:v>
      </x:c>
      <x:c r="D69" s="3">
        <x:f t="shared" ref="D69:D72" si="36">C69*1000000</x:f>
        <x:v>0.5</x:v>
      </x:c>
      <x:c r="E69" s="31">
        <x:v>65535</x:v>
      </x:c>
      <x:c r="F69" s="3">
        <x:f t="shared" ref="F69:F72" si="37">1+E69</x:f>
        <x:v>65536</x:v>
      </x:c>
      <x:c r="G69" s="36">
        <x:f t="shared" ref="G69:G72" si="38">C69*F69</x:f>
        <x:v>0.032767999999999997</x:v>
      </x:c>
      <x:c r="H69" s="23">
        <x:f t="shared" ref="H69:H72" si="39">G69*1000</x:f>
        <x:v>32.768000000000001</x:v>
      </x:c>
    </x:row>
    <x:row r="70" spans="1:8">
      <x:c r="A70" s="22"/>
      <x:c r="B70" s="7">
        <x:v>64</x:v>
      </x:c>
      <x:c r="C70" s="4">
        <x:f t="shared" si="35"/>
        <x:v>0.0000039999999999999997</x:v>
      </x:c>
      <x:c r="D70" s="3">
        <x:f t="shared" si="36"/>
        <x:v>4</x:v>
      </x:c>
      <x:c r="E70" s="31">
        <x:v>65535</x:v>
      </x:c>
      <x:c r="F70" s="3">
        <x:f t="shared" si="37"/>
        <x:v>65536</x:v>
      </x:c>
      <x:c r="G70" s="36">
        <x:f t="shared" si="38"/>
        <x:v>0.26214399999999999</x:v>
      </x:c>
      <x:c r="H70" s="23">
        <x:f t="shared" si="39"/>
        <x:v>262.14400000000001</x:v>
      </x:c>
    </x:row>
    <x:row r="71" spans="1:8">
      <x:c r="A71" s="22"/>
      <x:c r="B71" s="7">
        <x:v>256</x:v>
      </x:c>
      <x:c r="C71" s="4">
        <x:f t="shared" si="35"/>
        <x:v>0.000016</x:v>
      </x:c>
      <x:c r="D71" s="3">
        <x:f t="shared" si="36"/>
        <x:v>16</x:v>
      </x:c>
      <x:c r="E71" s="31">
        <x:v>65535</x:v>
      </x:c>
      <x:c r="F71" s="3">
        <x:f t="shared" si="37"/>
        <x:v>65536</x:v>
      </x:c>
      <x:c r="G71" s="36">
        <x:f t="shared" si="38"/>
        <x:v>1.048576</x:v>
      </x:c>
      <x:c r="H71" s="23">
        <x:f t="shared" si="39"/>
        <x:v>1048.576</x:v>
      </x:c>
    </x:row>
    <x:row r="72" spans="1:8" ht="16.75">
      <x:c r="A72" s="24"/>
      <x:c r="B72" s="25">
        <x:v>1024</x:v>
      </x:c>
      <x:c r="C72" s="26">
        <x:f t="shared" si="35"/>
        <x:v>0.000064000000000000001</x:v>
      </x:c>
      <x:c r="D72" s="27">
        <x:f t="shared" si="36"/>
        <x:v>64</x:v>
      </x:c>
      <x:c r="E72" s="32">
        <x:v>65535</x:v>
      </x:c>
      <x:c r="F72" s="27">
        <x:f t="shared" si="37"/>
        <x:v>65536</x:v>
      </x:c>
      <x:c r="G72" s="37">
        <x:f t="shared" si="38"/>
        <x:v>4.1943039999999998</x:v>
      </x:c>
      <x:c r="H72" s="30">
        <x:f t="shared" si="39"/>
        <x:v>4194.3040000000001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wjdgh</dc:creator>
  <cp:lastModifiedBy>wjdgh</cp:lastModifiedBy>
  <cp:revision>27</cp:revision>
  <dcterms:created xsi:type="dcterms:W3CDTF">2023-11-14T01:39:25.741</dcterms:created>
  <dcterms:modified xsi:type="dcterms:W3CDTF">2023-11-20T06:14:46.788</dcterms:modified>
  <cp:version>1200.0100.01</cp:version>
</cp:coreProperties>
</file>