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gmosoft/uhyun/work/bw/bluewolf/public/sample/"/>
    </mc:Choice>
  </mc:AlternateContent>
  <xr:revisionPtr revIDLastSave="0" documentId="13_ncr:1_{D2FFBBF2-EEB6-3D4D-8A3F-5B3AD63E45C1}" xr6:coauthVersionLast="47" xr6:coauthVersionMax="47" xr10:uidLastSave="{00000000-0000-0000-0000-000000000000}"/>
  <bookViews>
    <workbookView xWindow="0" yWindow="760" windowWidth="60160" windowHeight="21580" xr2:uid="{FB7BF42F-579A-9746-B645-9CE95C1A21AA}"/>
  </bookViews>
  <sheets>
    <sheet name="기타재반자료" sheetId="4" r:id="rId1"/>
    <sheet name="매장정보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4" l="1"/>
  <c r="P5" i="4" s="1"/>
  <c r="L5" i="4"/>
  <c r="I5" i="4" s="1"/>
  <c r="F5" i="4"/>
</calcChain>
</file>

<file path=xl/sharedStrings.xml><?xml version="1.0" encoding="utf-8"?>
<sst xmlns="http://schemas.openxmlformats.org/spreadsheetml/2006/main" count="123" uniqueCount="121">
  <si>
    <t>매장형태</t>
    <phoneticPr fontId="2" type="noConversion"/>
  </si>
  <si>
    <t>매장정보</t>
    <phoneticPr fontId="2" type="noConversion"/>
  </si>
  <si>
    <t>마일리지</t>
    <phoneticPr fontId="2" type="noConversion"/>
  </si>
  <si>
    <t>마일리지(-VAT)</t>
    <phoneticPr fontId="2" type="noConversion"/>
  </si>
  <si>
    <t>기타수수료</t>
    <phoneticPr fontId="2" type="noConversion"/>
  </si>
  <si>
    <t>온라인RT</t>
    <phoneticPr fontId="2" type="noConversion"/>
  </si>
  <si>
    <t>온라인반송</t>
    <phoneticPr fontId="2" type="noConversion"/>
  </si>
  <si>
    <t>온라인</t>
    <phoneticPr fontId="2" type="noConversion"/>
  </si>
  <si>
    <t>인센티브</t>
    <phoneticPr fontId="2" type="noConversion"/>
  </si>
  <si>
    <t>패널티</t>
    <phoneticPr fontId="2" type="noConversion"/>
  </si>
  <si>
    <t>기타</t>
    <phoneticPr fontId="2" type="noConversion"/>
  </si>
  <si>
    <t>관리</t>
    <phoneticPr fontId="2" type="noConversion"/>
  </si>
  <si>
    <t>계</t>
    <phoneticPr fontId="2" type="noConversion"/>
  </si>
  <si>
    <t>전화요금</t>
    <phoneticPr fontId="2" type="noConversion"/>
  </si>
  <si>
    <t>인터넷</t>
    <phoneticPr fontId="2" type="noConversion"/>
  </si>
  <si>
    <t>본사수선비</t>
    <phoneticPr fontId="2" type="noConversion"/>
  </si>
  <si>
    <t>본사수선비(-VAT)</t>
    <phoneticPr fontId="2" type="noConversion"/>
  </si>
  <si>
    <t>보안비 외부창고</t>
    <phoneticPr fontId="2" type="noConversion"/>
  </si>
  <si>
    <t>기타운영경비</t>
    <phoneticPr fontId="2" type="noConversion"/>
  </si>
  <si>
    <t>외부창고 본사부담</t>
    <phoneticPr fontId="2" type="noConversion"/>
  </si>
  <si>
    <t>추가지급</t>
    <phoneticPr fontId="2" type="noConversion"/>
  </si>
  <si>
    <t>기타(사용경비)</t>
    <phoneticPr fontId="2" type="noConversion"/>
  </si>
  <si>
    <t>L0025</t>
  </si>
  <si>
    <t>L0027</t>
  </si>
  <si>
    <t>L0043</t>
  </si>
  <si>
    <t>L0012</t>
  </si>
  <si>
    <t>L0045</t>
  </si>
  <si>
    <t>L0046</t>
  </si>
  <si>
    <t>L0047</t>
  </si>
  <si>
    <t>L0049</t>
  </si>
  <si>
    <t>L0035</t>
  </si>
  <si>
    <t>L0038</t>
  </si>
  <si>
    <t>L0048</t>
  </si>
  <si>
    <t>S0014</t>
  </si>
  <si>
    <t>S0007</t>
  </si>
  <si>
    <t>S0015</t>
  </si>
  <si>
    <t>S0018</t>
  </si>
  <si>
    <t>S0019</t>
  </si>
  <si>
    <t>S0020</t>
  </si>
  <si>
    <t>S0021</t>
  </si>
  <si>
    <t>S0022</t>
  </si>
  <si>
    <t>S0017</t>
  </si>
  <si>
    <t>H0017</t>
  </si>
  <si>
    <t>H0020</t>
  </si>
  <si>
    <t>H0021</t>
  </si>
  <si>
    <t>G0003</t>
  </si>
  <si>
    <t>F0003</t>
  </si>
  <si>
    <t>롯데백화점 본점 피엘라벤</t>
  </si>
  <si>
    <t>롯데백화점 부산본점 피엘라벤</t>
  </si>
  <si>
    <t>롯데백화점 잠실점 피엘라벤</t>
  </si>
  <si>
    <t>롯데백화점 평촌점 피엘라벤</t>
  </si>
  <si>
    <t>롯데백화점 대전점 피엘라벤</t>
  </si>
  <si>
    <t>롯데백화점 수원점 피엘라벤</t>
  </si>
  <si>
    <t>롯데백화점 인천터미널점 피엘라벤</t>
  </si>
  <si>
    <t>롯데백화점 노원점 피엘라벤</t>
  </si>
  <si>
    <t>롯데백화점 동탄점 피엘라벤</t>
  </si>
  <si>
    <t>롯데아울렛 고양터미널점 피엘라벤</t>
  </si>
  <si>
    <t>롯데아울렛 이천점 피엘라벤</t>
  </si>
  <si>
    <t>롯데아울렛 동부산점 피엘라벤</t>
  </si>
  <si>
    <t>신세계백화점 강남점 피엘라벤</t>
  </si>
  <si>
    <t>신세계백화점 센텀시티점 피엘라벤</t>
  </si>
  <si>
    <t>신세계백화점 하남점 피엘라벤</t>
  </si>
  <si>
    <t>신세계백화점 의정부점 피엘라벤</t>
  </si>
  <si>
    <t>신세계백화점 타임스퀘어점 피엘라벤</t>
  </si>
  <si>
    <t>신세계백화점 대구점 피엘라벤</t>
  </si>
  <si>
    <t>신세계백화점 경기점 피엘라벤</t>
  </si>
  <si>
    <t>신세계백화점 대전점 피엘라벤</t>
  </si>
  <si>
    <t>신세계 스타필드 고양점 피엘라벤</t>
  </si>
  <si>
    <t>현대아울렛 김포점 피엘라벤</t>
  </si>
  <si>
    <t>현대아울렛 대전점 피엘라벤</t>
  </si>
  <si>
    <t>현대백화점 더현대 서울점 피엘라벤</t>
  </si>
  <si>
    <t>갤러리아 타임월드 피엘라벤</t>
  </si>
  <si>
    <t>브랜드스토어 대구 수성점 피엘라벤</t>
  </si>
  <si>
    <t>중간관리매장</t>
    <phoneticPr fontId="2" type="noConversion"/>
  </si>
  <si>
    <t>매장명</t>
    <phoneticPr fontId="2" type="noConversion"/>
  </si>
  <si>
    <t>L0050</t>
    <phoneticPr fontId="2" type="noConversion"/>
  </si>
  <si>
    <t>L0051</t>
  </si>
  <si>
    <r>
      <rPr>
        <sz val="10"/>
        <color rgb="FF4C1010"/>
        <rFont val="굴림체"/>
        <family val="3"/>
        <charset val="129"/>
      </rPr>
      <t>매장코드</t>
    </r>
  </si>
  <si>
    <r>
      <rPr>
        <sz val="10"/>
        <color rgb="FF4C1010"/>
        <rFont val="굴림체"/>
        <family val="3"/>
        <charset val="129"/>
      </rPr>
      <t>매장명</t>
    </r>
  </si>
  <si>
    <t>롯데아울렛 김해점 피엘라벤</t>
    <phoneticPr fontId="2" type="noConversion"/>
  </si>
  <si>
    <t>기타재반자료매장명</t>
    <phoneticPr fontId="2" type="noConversion"/>
  </si>
  <si>
    <t>L0042</t>
    <phoneticPr fontId="2" type="noConversion"/>
  </si>
  <si>
    <t>롯데백화점 울산점 피엘라벤</t>
    <phoneticPr fontId="2" type="noConversion"/>
  </si>
  <si>
    <r>
      <t xml:space="preserve">* 추가된 매장이 있을 경우 </t>
    </r>
    <r>
      <rPr>
        <b/>
        <sz val="14"/>
        <color theme="1"/>
        <rFont val="맑은 고딕"/>
        <family val="2"/>
        <charset val="129"/>
        <scheme val="minor"/>
      </rPr>
      <t>아래 테이블에 새로운 열로 추가</t>
    </r>
    <r>
      <rPr>
        <sz val="14"/>
        <color theme="1"/>
        <rFont val="맑은 고딕"/>
        <family val="2"/>
        <charset val="129"/>
        <scheme val="minor"/>
      </rPr>
      <t xml:space="preserve">하시고, </t>
    </r>
    <r>
      <rPr>
        <b/>
        <sz val="14"/>
        <color theme="1"/>
        <rFont val="맑은 고딕"/>
        <family val="2"/>
        <charset val="129"/>
        <scheme val="minor"/>
      </rPr>
      <t>매장정보 sheet</t>
    </r>
    <r>
      <rPr>
        <sz val="14"/>
        <color theme="1"/>
        <rFont val="맑은 고딕"/>
        <family val="2"/>
        <charset val="129"/>
        <scheme val="minor"/>
      </rPr>
      <t>에도 해당 매장정보를 입력해주세요.
* 매장관리 프로그램에 매장이 등록되지 않았거나, 정산관리여부가 'N'으로 설정되어있는 경우에는 해당 정보가 등록되지 않습니다.
* 매장명이 2개 열 이상 중복될 경우, 가장 위의 열 정보로 등록됩니다.
* 브라우저에 파일업로드 후 반드시 한 번 더 확인해주세요.</t>
    </r>
    <phoneticPr fontId="2" type="noConversion"/>
  </si>
  <si>
    <t>기타재반자료</t>
    <phoneticPr fontId="2" type="noConversion"/>
  </si>
  <si>
    <t>원가(-VAT)</t>
    <phoneticPr fontId="2" type="noConversion"/>
  </si>
  <si>
    <t>매장근무인원</t>
    <phoneticPr fontId="2" type="noConversion"/>
  </si>
  <si>
    <t>매장명(영문)</t>
    <phoneticPr fontId="2" type="noConversion"/>
  </si>
  <si>
    <t>매니저</t>
    <phoneticPr fontId="2" type="noConversion"/>
  </si>
  <si>
    <t>매장명을 입력해주세요</t>
    <phoneticPr fontId="2" type="noConversion"/>
  </si>
  <si>
    <t>롯데명동본점</t>
    <phoneticPr fontId="2" type="noConversion"/>
  </si>
  <si>
    <t>롯데부산본점</t>
    <phoneticPr fontId="2" type="noConversion"/>
  </si>
  <si>
    <t>롯데잠실</t>
    <phoneticPr fontId="2" type="noConversion"/>
  </si>
  <si>
    <t>롯데평촌</t>
    <phoneticPr fontId="2" type="noConversion"/>
  </si>
  <si>
    <t>롯데대전</t>
    <phoneticPr fontId="2" type="noConversion"/>
  </si>
  <si>
    <t>롯데수원</t>
    <phoneticPr fontId="2" type="noConversion"/>
  </si>
  <si>
    <t>롯데인천</t>
    <phoneticPr fontId="2" type="noConversion"/>
  </si>
  <si>
    <t>롯데노원</t>
    <phoneticPr fontId="2" type="noConversion"/>
  </si>
  <si>
    <t>롯데동탄</t>
    <phoneticPr fontId="2" type="noConversion"/>
  </si>
  <si>
    <t>롯데울산</t>
    <phoneticPr fontId="2" type="noConversion"/>
  </si>
  <si>
    <t>L0028</t>
    <phoneticPr fontId="2" type="noConversion"/>
  </si>
  <si>
    <t>롯데전주</t>
    <phoneticPr fontId="2" type="noConversion"/>
  </si>
  <si>
    <t>롯데백화점 전주점 피엘라벤</t>
    <phoneticPr fontId="2" type="noConversion"/>
  </si>
  <si>
    <t>롯데고양터미널아울렛</t>
    <phoneticPr fontId="2" type="noConversion"/>
  </si>
  <si>
    <t>롯데이천아울렛</t>
    <phoneticPr fontId="2" type="noConversion"/>
  </si>
  <si>
    <t>롯데동부산아울렛</t>
    <phoneticPr fontId="2" type="noConversion"/>
  </si>
  <si>
    <t>롯데김해아울렛</t>
    <phoneticPr fontId="2" type="noConversion"/>
  </si>
  <si>
    <t>신세계강남</t>
    <phoneticPr fontId="2" type="noConversion"/>
  </si>
  <si>
    <r>
      <rPr>
        <sz val="10"/>
        <color theme="1"/>
        <rFont val="맑은 고딕"/>
        <family val="2"/>
        <charset val="129"/>
      </rPr>
      <t>신세계센텀</t>
    </r>
    <r>
      <rPr>
        <sz val="10"/>
        <color theme="1"/>
        <rFont val="Calibri"/>
        <family val="2"/>
      </rPr>
      <t>시티</t>
    </r>
    <phoneticPr fontId="2" type="noConversion"/>
  </si>
  <si>
    <t>신세계하남</t>
    <phoneticPr fontId="2" type="noConversion"/>
  </si>
  <si>
    <t>신세계의정부</t>
    <phoneticPr fontId="2" type="noConversion"/>
  </si>
  <si>
    <t>신세계타임스퀘어</t>
    <phoneticPr fontId="2" type="noConversion"/>
  </si>
  <si>
    <t>신세계대구</t>
    <phoneticPr fontId="2" type="noConversion"/>
  </si>
  <si>
    <t>신세계경기</t>
    <phoneticPr fontId="2" type="noConversion"/>
  </si>
  <si>
    <t>신세계대전</t>
    <phoneticPr fontId="2" type="noConversion"/>
  </si>
  <si>
    <t>스타필드고양</t>
    <phoneticPr fontId="2" type="noConversion"/>
  </si>
  <si>
    <t>현대김포아울렛</t>
    <phoneticPr fontId="2" type="noConversion"/>
  </si>
  <si>
    <t>현대대전아울렛</t>
    <phoneticPr fontId="2" type="noConversion"/>
  </si>
  <si>
    <t>더현대서울</t>
    <phoneticPr fontId="2" type="noConversion"/>
  </si>
  <si>
    <t>갤러리아타임월드</t>
    <phoneticPr fontId="2" type="noConversion"/>
  </si>
  <si>
    <t>대구수성점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</si>
</sst>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5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rgb="FF4C1010"/>
      <name val="굴림체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rgb="FF4C1010"/>
      <name val="Calibri"/>
      <family val="2"/>
    </font>
    <font>
      <sz val="10"/>
      <color theme="1"/>
      <name val="Calibri"/>
      <family val="2"/>
    </font>
    <font>
      <sz val="10"/>
      <color theme="1"/>
      <name val="맑은 고딕"/>
      <family val="2"/>
      <charset val="129"/>
    </font>
    <font>
      <sz val="10"/>
      <color theme="1"/>
      <name val="Calibri"/>
      <family val="2"/>
      <charset val="129"/>
    </font>
    <font>
      <sz val="14"/>
      <color theme="1"/>
      <name val="맑은 고딕"/>
      <family val="2"/>
      <charset val="129"/>
      <scheme val="minor"/>
    </font>
    <font>
      <b/>
      <sz val="14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9E0D8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31">
    <xf numFmtId="0" fontId="0" fillId="0" borderId="0" xfId="0">
      <alignment vertical="center"/>
    </xf>
    <xf numFmtId="41" fontId="0" fillId="2" borderId="5" xfId="1" applyFont="1" applyFill="1" applyBorder="1">
      <alignment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1" fontId="0" fillId="0" borderId="5" xfId="1" applyFont="1" applyBorder="1">
      <alignment vertical="center"/>
    </xf>
    <xf numFmtId="0" fontId="5" fillId="0" borderId="0" xfId="2">
      <alignment vertical="center"/>
    </xf>
    <xf numFmtId="0" fontId="0" fillId="0" borderId="5" xfId="0" applyBorder="1">
      <alignment vertical="center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left" vertical="center"/>
    </xf>
    <xf numFmtId="49" fontId="9" fillId="5" borderId="5" xfId="2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41" fontId="0" fillId="3" borderId="5" xfId="1" applyFont="1" applyFill="1" applyBorder="1">
      <alignment vertical="center"/>
    </xf>
    <xf numFmtId="0" fontId="4" fillId="4" borderId="6" xfId="0" applyFont="1" applyFill="1" applyBorder="1" applyAlignment="1">
      <alignment horizontal="center" vertical="center"/>
    </xf>
    <xf numFmtId="49" fontId="7" fillId="5" borderId="5" xfId="2" applyNumberFormat="1" applyFont="1" applyFill="1" applyBorder="1" applyAlignment="1">
      <alignment horizontal="center" vertical="center"/>
    </xf>
    <xf numFmtId="0" fontId="5" fillId="0" borderId="0" xfId="2" applyAlignment="1">
      <alignment horizontal="left" vertical="center"/>
    </xf>
    <xf numFmtId="0" fontId="8" fillId="0" borderId="5" xfId="0" applyFont="1" applyBorder="1">
      <alignment vertical="center"/>
    </xf>
    <xf numFmtId="0" fontId="12" fillId="0" borderId="5" xfId="0" applyFont="1" applyBorder="1" applyAlignment="1">
      <alignment horizontal="left" vertical="center"/>
    </xf>
    <xf numFmtId="0" fontId="0" fillId="4" borderId="4" xfId="0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left" vertical="center"/>
    </xf>
  </cellXfs>
  <cellStyles count="5">
    <cellStyle name="쉼표 [0]" xfId="1" builtinId="6"/>
    <cellStyle name="표준" xfId="0" builtinId="0"/>
    <cellStyle name="표준 2" xfId="2" xr:uid="{298D4359-FDBD-7848-9155-D8089E63CCA4}"/>
    <cellStyle name="표준 35" xfId="4" xr:uid="{989994DF-42D6-C744-A863-53F172BE1E20}"/>
    <cellStyle name="표준 45" xfId="3" xr:uid="{F95D8C8F-2796-9041-8CA7-C333A1697A3C}"/>
  </cellStyles>
  <dxfs count="0"/>
  <tableStyles count="0" defaultTableStyle="TableStyleMedium2" defaultPivotStyle="PivotStyleLight16"/>
  <colors>
    <mruColors>
      <color rgb="FF5D42FB"/>
      <color rgb="FFDAE2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884E7-E930-4646-AAE6-8628D44F7567}">
  <dimension ref="A1:X5"/>
  <sheetViews>
    <sheetView showGridLines="0" tabSelected="1" workbookViewId="0">
      <selection sqref="A1:T1"/>
    </sheetView>
  </sheetViews>
  <sheetFormatPr baseColWidth="10" defaultRowHeight="18"/>
  <cols>
    <col min="1" max="1" width="12.7109375" customWidth="1"/>
    <col min="2" max="2" width="38.140625" customWidth="1"/>
    <col min="3" max="3" width="12.7109375" hidden="1" customWidth="1"/>
    <col min="4" max="4" width="14.7109375" customWidth="1"/>
    <col min="5" max="5" width="12.7109375" customWidth="1"/>
    <col min="6" max="6" width="14.85546875" customWidth="1"/>
    <col min="7" max="8" width="12.7109375" customWidth="1"/>
    <col min="9" max="9" width="15.28515625" customWidth="1"/>
    <col min="10" max="15" width="12.7109375" customWidth="1"/>
    <col min="16" max="18" width="16.7109375" customWidth="1"/>
    <col min="19" max="19" width="12.7109375" customWidth="1"/>
    <col min="20" max="20" width="17.140625" customWidth="1"/>
    <col min="21" max="21" width="16.28515625" customWidth="1"/>
    <col min="22" max="22" width="20.7109375" customWidth="1"/>
    <col min="24" max="24" width="15.85546875" customWidth="1"/>
  </cols>
  <sheetData>
    <row r="1" spans="1:24" ht="40" customHeight="1">
      <c r="A1" s="22" t="s">
        <v>84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</row>
    <row r="2" spans="1:24" ht="146" customHeight="1" thickBot="1">
      <c r="A2" s="23" t="s">
        <v>83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</row>
    <row r="3" spans="1:24" ht="40" customHeight="1">
      <c r="A3" s="25" t="s">
        <v>1</v>
      </c>
      <c r="B3" s="20"/>
      <c r="C3" s="20"/>
      <c r="D3" s="21"/>
      <c r="E3" s="19" t="s">
        <v>2</v>
      </c>
      <c r="F3" s="21"/>
      <c r="G3" s="26" t="s">
        <v>85</v>
      </c>
      <c r="H3" s="28" t="s">
        <v>86</v>
      </c>
      <c r="I3" s="19" t="s">
        <v>4</v>
      </c>
      <c r="J3" s="20"/>
      <c r="K3" s="20"/>
      <c r="L3" s="20"/>
      <c r="M3" s="20"/>
      <c r="N3" s="20"/>
      <c r="O3" s="21"/>
      <c r="P3" s="19" t="s">
        <v>11</v>
      </c>
      <c r="Q3" s="20"/>
      <c r="R3" s="20"/>
      <c r="S3" s="20"/>
      <c r="T3" s="20"/>
      <c r="U3" s="21"/>
      <c r="V3" s="19" t="s">
        <v>18</v>
      </c>
      <c r="W3" s="20"/>
      <c r="X3" s="21"/>
    </row>
    <row r="4" spans="1:24" ht="40" customHeight="1">
      <c r="A4" s="2" t="s">
        <v>0</v>
      </c>
      <c r="B4" s="3" t="s">
        <v>74</v>
      </c>
      <c r="C4" s="13" t="s">
        <v>87</v>
      </c>
      <c r="D4" s="13" t="s">
        <v>88</v>
      </c>
      <c r="E4" s="13" t="s">
        <v>2</v>
      </c>
      <c r="F4" s="4" t="s">
        <v>3</v>
      </c>
      <c r="G4" s="27"/>
      <c r="H4" s="29"/>
      <c r="I4" s="3" t="s">
        <v>12</v>
      </c>
      <c r="J4" s="4" t="s">
        <v>5</v>
      </c>
      <c r="K4" s="4" t="s">
        <v>6</v>
      </c>
      <c r="L4" s="4" t="s">
        <v>7</v>
      </c>
      <c r="M4" s="4" t="s">
        <v>8</v>
      </c>
      <c r="N4" s="4" t="s">
        <v>9</v>
      </c>
      <c r="O4" s="4" t="s">
        <v>10</v>
      </c>
      <c r="P4" s="3" t="s">
        <v>12</v>
      </c>
      <c r="Q4" s="4" t="s">
        <v>13</v>
      </c>
      <c r="R4" s="4" t="s">
        <v>14</v>
      </c>
      <c r="S4" s="4" t="s">
        <v>15</v>
      </c>
      <c r="T4" s="4" t="s">
        <v>16</v>
      </c>
      <c r="U4" s="4" t="s">
        <v>17</v>
      </c>
      <c r="V4" s="3" t="s">
        <v>19</v>
      </c>
      <c r="W4" s="4" t="s">
        <v>20</v>
      </c>
      <c r="X4" s="3" t="s">
        <v>21</v>
      </c>
    </row>
    <row r="5" spans="1:24" ht="40" customHeight="1">
      <c r="A5" s="18" t="s">
        <v>73</v>
      </c>
      <c r="B5" s="7" t="s">
        <v>89</v>
      </c>
      <c r="C5" s="7"/>
      <c r="D5" s="7"/>
      <c r="E5" s="1">
        <v>0</v>
      </c>
      <c r="F5" s="5">
        <f>E5/1.1</f>
        <v>0</v>
      </c>
      <c r="G5" s="5"/>
      <c r="H5" s="5"/>
      <c r="I5" s="12">
        <f>SUM(L5:O5)</f>
        <v>0</v>
      </c>
      <c r="J5" s="1">
        <v>0</v>
      </c>
      <c r="K5" s="1">
        <v>0</v>
      </c>
      <c r="L5" s="5">
        <f>J5-K5</f>
        <v>0</v>
      </c>
      <c r="M5" s="1">
        <v>0</v>
      </c>
      <c r="N5" s="1">
        <v>0</v>
      </c>
      <c r="O5" s="1">
        <v>0</v>
      </c>
      <c r="P5" s="12">
        <f>SUM(Q5:R5,T5:U5)</f>
        <v>0</v>
      </c>
      <c r="Q5" s="1">
        <v>0</v>
      </c>
      <c r="R5" s="1">
        <v>0</v>
      </c>
      <c r="S5" s="1">
        <v>0</v>
      </c>
      <c r="T5" s="5">
        <f>S5/1.1</f>
        <v>0</v>
      </c>
      <c r="U5" s="1">
        <v>0</v>
      </c>
      <c r="V5" s="1">
        <v>0</v>
      </c>
      <c r="W5" s="1">
        <v>0</v>
      </c>
      <c r="X5" s="1">
        <v>0</v>
      </c>
    </row>
  </sheetData>
  <mergeCells count="9">
    <mergeCell ref="V3:X3"/>
    <mergeCell ref="A1:T1"/>
    <mergeCell ref="A2:T2"/>
    <mergeCell ref="A3:D3"/>
    <mergeCell ref="E3:F3"/>
    <mergeCell ref="G3:G4"/>
    <mergeCell ref="H3:H4"/>
    <mergeCell ref="I3:O3"/>
    <mergeCell ref="P3:U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68C11-82D3-8341-BD69-6CDA680F1E6B}">
  <dimension ref="A1:C30"/>
  <sheetViews>
    <sheetView zoomScale="150" workbookViewId="0"/>
  </sheetViews>
  <sheetFormatPr baseColWidth="10" defaultColWidth="7.7109375" defaultRowHeight="17"/>
  <cols>
    <col min="1" max="1" width="9.7109375" style="8" customWidth="1"/>
    <col min="2" max="2" width="30.7109375" style="9" customWidth="1"/>
    <col min="3" max="3" width="30.7109375" style="15" customWidth="1"/>
    <col min="4" max="16384" width="7.7109375" style="6"/>
  </cols>
  <sheetData>
    <row r="1" spans="1:3">
      <c r="A1" s="10" t="s">
        <v>77</v>
      </c>
      <c r="B1" s="10" t="s">
        <v>78</v>
      </c>
      <c r="C1" s="14" t="s">
        <v>80</v>
      </c>
    </row>
    <row r="2" spans="1:3">
      <c r="A2" s="11" t="s">
        <v>22</v>
      </c>
      <c r="B2" s="30" t="s">
        <v>90</v>
      </c>
      <c r="C2" s="16" t="s">
        <v>47</v>
      </c>
    </row>
    <row r="3" spans="1:3">
      <c r="A3" s="11" t="s">
        <v>23</v>
      </c>
      <c r="B3" s="30" t="s">
        <v>91</v>
      </c>
      <c r="C3" s="16" t="s">
        <v>48</v>
      </c>
    </row>
    <row r="4" spans="1:3">
      <c r="A4" s="11" t="s">
        <v>81</v>
      </c>
      <c r="B4" s="30" t="s">
        <v>92</v>
      </c>
      <c r="C4" s="16" t="s">
        <v>49</v>
      </c>
    </row>
    <row r="5" spans="1:3">
      <c r="A5" s="11" t="s">
        <v>24</v>
      </c>
      <c r="B5" s="30" t="s">
        <v>93</v>
      </c>
      <c r="C5" s="16" t="s">
        <v>50</v>
      </c>
    </row>
    <row r="6" spans="1:3">
      <c r="A6" s="11" t="s">
        <v>25</v>
      </c>
      <c r="B6" s="30" t="s">
        <v>94</v>
      </c>
      <c r="C6" s="16" t="s">
        <v>51</v>
      </c>
    </row>
    <row r="7" spans="1:3">
      <c r="A7" s="11" t="s">
        <v>26</v>
      </c>
      <c r="B7" s="30" t="s">
        <v>95</v>
      </c>
      <c r="C7" s="16" t="s">
        <v>52</v>
      </c>
    </row>
    <row r="8" spans="1:3">
      <c r="A8" s="11" t="s">
        <v>27</v>
      </c>
      <c r="B8" s="30" t="s">
        <v>96</v>
      </c>
      <c r="C8" s="16" t="s">
        <v>53</v>
      </c>
    </row>
    <row r="9" spans="1:3">
      <c r="A9" s="11" t="s">
        <v>28</v>
      </c>
      <c r="B9" s="30" t="s">
        <v>97</v>
      </c>
      <c r="C9" s="16" t="s">
        <v>54</v>
      </c>
    </row>
    <row r="10" spans="1:3">
      <c r="A10" s="11" t="s">
        <v>29</v>
      </c>
      <c r="B10" s="30" t="s">
        <v>98</v>
      </c>
      <c r="C10" s="16" t="s">
        <v>55</v>
      </c>
    </row>
    <row r="11" spans="1:3">
      <c r="A11" s="11" t="s">
        <v>75</v>
      </c>
      <c r="B11" s="30" t="s">
        <v>99</v>
      </c>
      <c r="C11" s="16" t="s">
        <v>82</v>
      </c>
    </row>
    <row r="12" spans="1:3">
      <c r="A12" s="11" t="s">
        <v>100</v>
      </c>
      <c r="B12" s="30" t="s">
        <v>101</v>
      </c>
      <c r="C12" s="16" t="s">
        <v>102</v>
      </c>
    </row>
    <row r="13" spans="1:3">
      <c r="A13" s="11" t="s">
        <v>30</v>
      </c>
      <c r="B13" s="30" t="s">
        <v>103</v>
      </c>
      <c r="C13" s="16" t="s">
        <v>56</v>
      </c>
    </row>
    <row r="14" spans="1:3">
      <c r="A14" s="11" t="s">
        <v>31</v>
      </c>
      <c r="B14" s="30" t="s">
        <v>104</v>
      </c>
      <c r="C14" s="16" t="s">
        <v>57</v>
      </c>
    </row>
    <row r="15" spans="1:3">
      <c r="A15" s="11" t="s">
        <v>32</v>
      </c>
      <c r="B15" s="30" t="s">
        <v>105</v>
      </c>
      <c r="C15" s="16" t="s">
        <v>58</v>
      </c>
    </row>
    <row r="16" spans="1:3">
      <c r="A16" s="11" t="s">
        <v>76</v>
      </c>
      <c r="B16" s="30" t="s">
        <v>106</v>
      </c>
      <c r="C16" s="16" t="s">
        <v>79</v>
      </c>
    </row>
    <row r="17" spans="1:3">
      <c r="A17" s="11" t="s">
        <v>33</v>
      </c>
      <c r="B17" s="30" t="s">
        <v>107</v>
      </c>
      <c r="C17" s="16" t="s">
        <v>59</v>
      </c>
    </row>
    <row r="18" spans="1:3">
      <c r="A18" s="11" t="s">
        <v>34</v>
      </c>
      <c r="B18" s="17" t="s">
        <v>108</v>
      </c>
      <c r="C18" s="16" t="s">
        <v>60</v>
      </c>
    </row>
    <row r="19" spans="1:3">
      <c r="A19" s="11" t="s">
        <v>35</v>
      </c>
      <c r="B19" s="30" t="s">
        <v>109</v>
      </c>
      <c r="C19" s="16" t="s">
        <v>61</v>
      </c>
    </row>
    <row r="20" spans="1:3">
      <c r="A20" s="11" t="s">
        <v>36</v>
      </c>
      <c r="B20" s="30" t="s">
        <v>110</v>
      </c>
      <c r="C20" s="16" t="s">
        <v>62</v>
      </c>
    </row>
    <row r="21" spans="1:3">
      <c r="A21" s="11" t="s">
        <v>37</v>
      </c>
      <c r="B21" s="30" t="s">
        <v>111</v>
      </c>
      <c r="C21" s="16" t="s">
        <v>63</v>
      </c>
    </row>
    <row r="22" spans="1:3">
      <c r="A22" s="11" t="s">
        <v>38</v>
      </c>
      <c r="B22" s="30" t="s">
        <v>112</v>
      </c>
      <c r="C22" s="16" t="s">
        <v>64</v>
      </c>
    </row>
    <row r="23" spans="1:3">
      <c r="A23" s="11" t="s">
        <v>39</v>
      </c>
      <c r="B23" s="30" t="s">
        <v>113</v>
      </c>
      <c r="C23" s="16" t="s">
        <v>65</v>
      </c>
    </row>
    <row r="24" spans="1:3">
      <c r="A24" s="11" t="s">
        <v>40</v>
      </c>
      <c r="B24" s="30" t="s">
        <v>114</v>
      </c>
      <c r="C24" s="16" t="s">
        <v>66</v>
      </c>
    </row>
    <row r="25" spans="1:3">
      <c r="A25" s="11" t="s">
        <v>41</v>
      </c>
      <c r="B25" s="30" t="s">
        <v>115</v>
      </c>
      <c r="C25" s="16" t="s">
        <v>67</v>
      </c>
    </row>
    <row r="26" spans="1:3">
      <c r="A26" s="11" t="s">
        <v>42</v>
      </c>
      <c r="B26" s="30" t="s">
        <v>116</v>
      </c>
      <c r="C26" s="16" t="s">
        <v>68</v>
      </c>
    </row>
    <row r="27" spans="1:3">
      <c r="A27" s="11" t="s">
        <v>43</v>
      </c>
      <c r="B27" s="30" t="s">
        <v>117</v>
      </c>
      <c r="C27" s="16" t="s">
        <v>69</v>
      </c>
    </row>
    <row r="28" spans="1:3">
      <c r="A28" s="11" t="s">
        <v>44</v>
      </c>
      <c r="B28" s="30" t="s">
        <v>118</v>
      </c>
      <c r="C28" s="16" t="s">
        <v>70</v>
      </c>
    </row>
    <row r="29" spans="1:3">
      <c r="A29" s="11" t="s">
        <v>45</v>
      </c>
      <c r="B29" s="30" t="s">
        <v>119</v>
      </c>
      <c r="C29" s="16" t="s">
        <v>71</v>
      </c>
    </row>
    <row r="30" spans="1:3">
      <c r="A30" s="11" t="s">
        <v>46</v>
      </c>
      <c r="B30" s="30" t="s">
        <v>120</v>
      </c>
      <c r="C30" s="16" t="s">
        <v>72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기타재반자료</vt:lpstr>
      <vt:lpstr>매장정보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sangmosoft</dc:creator>
  <cp:lastModifiedBy>상모소프트</cp:lastModifiedBy>
  <dcterms:created xsi:type="dcterms:W3CDTF">2023-02-27T08:59:23Z</dcterms:created>
  <dcterms:modified xsi:type="dcterms:W3CDTF">2023-08-16T04:58:20Z</dcterms:modified>
</cp:coreProperties>
</file>